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ve.songer\Downloads\"/>
    </mc:Choice>
  </mc:AlternateContent>
  <xr:revisionPtr revIDLastSave="0" documentId="13_ncr:1_{65FC3B8A-760B-41D6-8458-58263CD22613}" xr6:coauthVersionLast="45" xr6:coauthVersionMax="45" xr10:uidLastSave="{00000000-0000-0000-0000-000000000000}"/>
  <bookViews>
    <workbookView xWindow="34305" yWindow="2760" windowWidth="28800" windowHeight="15375" firstSheet="1" activeTab="1" xr2:uid="{E039A8D3-024F-48E2-ADE3-B8F445A46E9D}"/>
  </bookViews>
  <sheets>
    <sheet name="Information" sheetId="1" r:id="rId1"/>
    <sheet name="Instructions" sheetId="2" r:id="rId2"/>
    <sheet name="SchoolTool" sheetId="3" r:id="rId3"/>
    <sheet name="List of Schools" sheetId="4" r:id="rId4"/>
    <sheet name="MenACWY Cohorts" sheetId="5" r:id="rId5"/>
    <sheet name="HiddenSheet" sheetId="6" state="hidden" r:id="rId6"/>
  </sheets>
  <definedNames>
    <definedName name="_xlnm._FilterDatabase" localSheetId="3" hidden="1">'List of Schools'!$A$1:$G$7188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3" l="1"/>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20" i="3"/>
  <c r="B11" i="3" l="1"/>
  <c r="B10" i="3"/>
  <c r="B9" i="3"/>
  <c r="B8" i="3"/>
  <c r="B7" i="3"/>
  <c r="E17" i="3" l="1"/>
  <c r="R17" i="3" s="1"/>
  <c r="Y17" i="3" s="1"/>
  <c r="E23" i="3"/>
  <c r="E27" i="3"/>
  <c r="E31" i="3"/>
  <c r="E35" i="3"/>
  <c r="E38" i="3"/>
  <c r="E39" i="3"/>
  <c r="E43" i="3"/>
  <c r="E47" i="3"/>
  <c r="E51" i="3"/>
  <c r="E55" i="3"/>
  <c r="R55" i="3" s="1"/>
  <c r="E59" i="3"/>
  <c r="E63" i="3"/>
  <c r="R63" i="3" s="1"/>
  <c r="E67" i="3"/>
  <c r="E71" i="3"/>
  <c r="R71" i="3" s="1"/>
  <c r="E75" i="3"/>
  <c r="R75" i="3" s="1"/>
  <c r="E79" i="3"/>
  <c r="E83" i="3"/>
  <c r="E87" i="3"/>
  <c r="R87" i="3" s="1"/>
  <c r="E91" i="3"/>
  <c r="R91" i="3" s="1"/>
  <c r="E95" i="3"/>
  <c r="E99" i="3"/>
  <c r="R99" i="3" s="1"/>
  <c r="E103" i="3"/>
  <c r="R103" i="3" s="1"/>
  <c r="E107" i="3"/>
  <c r="R107" i="3" s="1"/>
  <c r="E111" i="3"/>
  <c r="R111" i="3" s="1"/>
  <c r="E115" i="3"/>
  <c r="R115" i="3" s="1"/>
  <c r="E119" i="3"/>
  <c r="R119" i="3" s="1"/>
  <c r="E123" i="3"/>
  <c r="R123" i="3" s="1"/>
  <c r="E127" i="3"/>
  <c r="R127" i="3" s="1"/>
  <c r="E131" i="3"/>
  <c r="R131" i="3" s="1"/>
  <c r="Y131" i="3" s="1"/>
  <c r="E135" i="3"/>
  <c r="R135" i="3" s="1"/>
  <c r="Y135" i="3" s="1"/>
  <c r="E139" i="3"/>
  <c r="R139" i="3" s="1"/>
  <c r="Y139" i="3" s="1"/>
  <c r="E143" i="3"/>
  <c r="R143" i="3" s="1"/>
  <c r="Y143" i="3" s="1"/>
  <c r="E147" i="3"/>
  <c r="R147" i="3" s="1"/>
  <c r="Y147" i="3" s="1"/>
  <c r="E151" i="3"/>
  <c r="R151" i="3" s="1"/>
  <c r="Y151" i="3" s="1"/>
  <c r="E155" i="3"/>
  <c r="E159" i="3"/>
  <c r="E163" i="3"/>
  <c r="E167" i="3"/>
  <c r="E171" i="3"/>
  <c r="E175" i="3"/>
  <c r="E179" i="3"/>
  <c r="G179" i="3" s="1"/>
  <c r="E183" i="3"/>
  <c r="G183" i="3" s="1"/>
  <c r="E187" i="3"/>
  <c r="G187" i="3" s="1"/>
  <c r="E191" i="3"/>
  <c r="G191" i="3" s="1"/>
  <c r="E195" i="3"/>
  <c r="G195" i="3" s="1"/>
  <c r="E199" i="3"/>
  <c r="G199" i="3" s="1"/>
  <c r="E203" i="3"/>
  <c r="G203" i="3" s="1"/>
  <c r="E207" i="3"/>
  <c r="G207" i="3" s="1"/>
  <c r="E211" i="3"/>
  <c r="G211" i="3" s="1"/>
  <c r="E215" i="3"/>
  <c r="G215" i="3" s="1"/>
  <c r="E219" i="3"/>
  <c r="G219" i="3" s="1"/>
  <c r="E223" i="3"/>
  <c r="G223" i="3" s="1"/>
  <c r="E227" i="3"/>
  <c r="G227" i="3" s="1"/>
  <c r="E231" i="3"/>
  <c r="G231" i="3" s="1"/>
  <c r="E235" i="3"/>
  <c r="G235" i="3" s="1"/>
  <c r="E239" i="3"/>
  <c r="G239" i="3" s="1"/>
  <c r="E243" i="3"/>
  <c r="R243" i="3" s="1"/>
  <c r="E247" i="3"/>
  <c r="G247" i="3" s="1"/>
  <c r="E251" i="3"/>
  <c r="R251" i="3" s="1"/>
  <c r="T251" i="3" s="1"/>
  <c r="E255" i="3"/>
  <c r="G255" i="3" s="1"/>
  <c r="E259" i="3"/>
  <c r="R259" i="3" s="1"/>
  <c r="T259" i="3" s="1"/>
  <c r="E263" i="3"/>
  <c r="R263" i="3" s="1"/>
  <c r="T263" i="3" s="1"/>
  <c r="E267" i="3"/>
  <c r="G267" i="3" s="1"/>
  <c r="E271" i="3"/>
  <c r="R271" i="3" s="1"/>
  <c r="T271" i="3" s="1"/>
  <c r="E275" i="3"/>
  <c r="G275" i="3" s="1"/>
  <c r="E279" i="3"/>
  <c r="R279" i="3" s="1"/>
  <c r="T279" i="3" s="1"/>
  <c r="E283" i="3"/>
  <c r="E287" i="3"/>
  <c r="R287" i="3" s="1"/>
  <c r="E291" i="3"/>
  <c r="G291" i="3" s="1"/>
  <c r="E295" i="3"/>
  <c r="E299" i="3"/>
  <c r="E303" i="3"/>
  <c r="E307" i="3"/>
  <c r="E311" i="3"/>
  <c r="E315" i="3"/>
  <c r="E319" i="3"/>
  <c r="E323" i="3"/>
  <c r="E327" i="3"/>
  <c r="E331" i="3"/>
  <c r="R331" i="3" s="1"/>
  <c r="E335" i="3"/>
  <c r="R335" i="3" s="1"/>
  <c r="E339" i="3"/>
  <c r="R339" i="3" s="1"/>
  <c r="E343" i="3"/>
  <c r="R343" i="3" s="1"/>
  <c r="E347" i="3"/>
  <c r="R347" i="3" s="1"/>
  <c r="E351" i="3"/>
  <c r="R351" i="3" s="1"/>
  <c r="E355" i="3"/>
  <c r="R355" i="3" s="1"/>
  <c r="E359" i="3"/>
  <c r="R359" i="3" s="1"/>
  <c r="E363" i="3"/>
  <c r="R363" i="3" s="1"/>
  <c r="E367" i="3"/>
  <c r="R367" i="3" s="1"/>
  <c r="E371" i="3"/>
  <c r="L371" i="3" s="1"/>
  <c r="E375" i="3"/>
  <c r="L375" i="3" s="1"/>
  <c r="E379" i="3"/>
  <c r="L379" i="3" s="1"/>
  <c r="E383" i="3"/>
  <c r="E387" i="3"/>
  <c r="L387" i="3" s="1"/>
  <c r="E391" i="3"/>
  <c r="G391" i="3" s="1"/>
  <c r="E395" i="3"/>
  <c r="L395" i="3" s="1"/>
  <c r="E399" i="3"/>
  <c r="G399" i="3" s="1"/>
  <c r="E403" i="3"/>
  <c r="L403" i="3" s="1"/>
  <c r="E404" i="3"/>
  <c r="G404" i="3" s="1"/>
  <c r="E407" i="3"/>
  <c r="G407" i="3" s="1"/>
  <c r="E408" i="3"/>
  <c r="E411" i="3"/>
  <c r="E415" i="3"/>
  <c r="E419" i="3"/>
  <c r="E420" i="3"/>
  <c r="E423" i="3"/>
  <c r="E424" i="3"/>
  <c r="E427" i="3"/>
  <c r="E431" i="3"/>
  <c r="L431" i="3" s="1"/>
  <c r="E435" i="3"/>
  <c r="L435" i="3" s="1"/>
  <c r="E436" i="3"/>
  <c r="L436" i="3" s="1"/>
  <c r="E439" i="3"/>
  <c r="L439" i="3" s="1"/>
  <c r="E440" i="3"/>
  <c r="L440" i="3" s="1"/>
  <c r="E443" i="3"/>
  <c r="L443" i="3" s="1"/>
  <c r="E447" i="3"/>
  <c r="E448" i="3"/>
  <c r="L448" i="3" s="1"/>
  <c r="E451" i="3"/>
  <c r="E452" i="3"/>
  <c r="R452" i="3" s="1"/>
  <c r="T452" i="3" s="1"/>
  <c r="E455" i="3"/>
  <c r="G455" i="3" s="1"/>
  <c r="E456" i="3"/>
  <c r="R456" i="3" s="1"/>
  <c r="T456" i="3" s="1"/>
  <c r="E459" i="3"/>
  <c r="G459" i="3" s="1"/>
  <c r="E460" i="3"/>
  <c r="G460" i="3" s="1"/>
  <c r="E463" i="3"/>
  <c r="G463" i="3" s="1"/>
  <c r="E464" i="3"/>
  <c r="R464" i="3" s="1"/>
  <c r="E467" i="3"/>
  <c r="G467" i="3" s="1"/>
  <c r="E468" i="3"/>
  <c r="R468" i="3" s="1"/>
  <c r="E471" i="3"/>
  <c r="G471" i="3" s="1"/>
  <c r="E475" i="3"/>
  <c r="E476" i="3"/>
  <c r="G476" i="3" s="1"/>
  <c r="E479" i="3"/>
  <c r="G479" i="3" s="1"/>
  <c r="E480" i="3"/>
  <c r="G480" i="3" s="1"/>
  <c r="E483" i="3"/>
  <c r="E484" i="3"/>
  <c r="R484" i="3" s="1"/>
  <c r="E487" i="3"/>
  <c r="G487" i="3" s="1"/>
  <c r="E488" i="3"/>
  <c r="L488" i="3" s="1"/>
  <c r="E491" i="3"/>
  <c r="L491" i="3" s="1"/>
  <c r="E492" i="3"/>
  <c r="R492" i="3" s="1"/>
  <c r="E495" i="3"/>
  <c r="L495" i="3" s="1"/>
  <c r="E496" i="3"/>
  <c r="R496" i="3" s="1"/>
  <c r="E499" i="3"/>
  <c r="G499" i="3" s="1"/>
  <c r="E500" i="3"/>
  <c r="R500" i="3" s="1"/>
  <c r="E503" i="3"/>
  <c r="G503" i="3" s="1"/>
  <c r="E504" i="3"/>
  <c r="R504" i="3" s="1"/>
  <c r="E507" i="3"/>
  <c r="E508" i="3"/>
  <c r="R508" i="3" s="1"/>
  <c r="T508" i="3" s="1"/>
  <c r="E511" i="3"/>
  <c r="R511" i="3" s="1"/>
  <c r="T511" i="3" s="1"/>
  <c r="E512" i="3"/>
  <c r="E515" i="3"/>
  <c r="R515" i="3" s="1"/>
  <c r="T515" i="3" s="1"/>
  <c r="E516" i="3"/>
  <c r="E519" i="3"/>
  <c r="R519" i="3" s="1"/>
  <c r="T519" i="3" s="1"/>
  <c r="E520" i="3"/>
  <c r="E523" i="3"/>
  <c r="R523" i="3" s="1"/>
  <c r="E527" i="3"/>
  <c r="R527" i="3" s="1"/>
  <c r="E528" i="3"/>
  <c r="E531" i="3"/>
  <c r="R531" i="3" s="1"/>
  <c r="E532" i="3"/>
  <c r="E535" i="3"/>
  <c r="R535" i="3" s="1"/>
  <c r="E536" i="3"/>
  <c r="E539" i="3"/>
  <c r="R539" i="3" s="1"/>
  <c r="E540" i="3"/>
  <c r="E543" i="3"/>
  <c r="R543" i="3" s="1"/>
  <c r="E544" i="3"/>
  <c r="E547" i="3"/>
  <c r="R547" i="3" s="1"/>
  <c r="E548" i="3"/>
  <c r="E551" i="3"/>
  <c r="E552" i="3"/>
  <c r="E555" i="3"/>
  <c r="E556" i="3"/>
  <c r="G556" i="3" s="1"/>
  <c r="E559" i="3"/>
  <c r="E560" i="3"/>
  <c r="G560" i="3" s="1"/>
  <c r="E562" i="3"/>
  <c r="G562" i="3" s="1"/>
  <c r="E20" i="3"/>
  <c r="G20" i="3" s="1"/>
  <c r="E561" i="3"/>
  <c r="E558" i="3"/>
  <c r="G558" i="3" s="1"/>
  <c r="E557" i="3"/>
  <c r="E554" i="3"/>
  <c r="G554" i="3" s="1"/>
  <c r="E553" i="3"/>
  <c r="E550" i="3"/>
  <c r="E549" i="3"/>
  <c r="R549" i="3" s="1"/>
  <c r="E546" i="3"/>
  <c r="E545" i="3"/>
  <c r="R545" i="3" s="1"/>
  <c r="E542" i="3"/>
  <c r="E541" i="3"/>
  <c r="R541" i="3" s="1"/>
  <c r="E538" i="3"/>
  <c r="E537" i="3"/>
  <c r="R537" i="3" s="1"/>
  <c r="E534" i="3"/>
  <c r="E533" i="3"/>
  <c r="R533" i="3" s="1"/>
  <c r="E530" i="3"/>
  <c r="E529" i="3"/>
  <c r="R529" i="3" s="1"/>
  <c r="E526" i="3"/>
  <c r="E525" i="3"/>
  <c r="R525" i="3" s="1"/>
  <c r="E524" i="3"/>
  <c r="E522" i="3"/>
  <c r="E521" i="3"/>
  <c r="R521" i="3" s="1"/>
  <c r="E518" i="3"/>
  <c r="E517" i="3"/>
  <c r="R517" i="3" s="1"/>
  <c r="T517" i="3" s="1"/>
  <c r="E514" i="3"/>
  <c r="E513" i="3"/>
  <c r="R513" i="3" s="1"/>
  <c r="T513" i="3" s="1"/>
  <c r="E510" i="3"/>
  <c r="E509" i="3"/>
  <c r="R509" i="3" s="1"/>
  <c r="T509" i="3" s="1"/>
  <c r="E506" i="3"/>
  <c r="R506" i="3" s="1"/>
  <c r="E505" i="3"/>
  <c r="G505" i="3" s="1"/>
  <c r="E502" i="3"/>
  <c r="R502" i="3" s="1"/>
  <c r="E501" i="3"/>
  <c r="G501" i="3" s="1"/>
  <c r="E498" i="3"/>
  <c r="R498" i="3" s="1"/>
  <c r="E497" i="3"/>
  <c r="G497" i="3" s="1"/>
  <c r="E494" i="3"/>
  <c r="R494" i="3" s="1"/>
  <c r="E493" i="3"/>
  <c r="L493" i="3" s="1"/>
  <c r="E490" i="3"/>
  <c r="L490" i="3" s="1"/>
  <c r="E489" i="3"/>
  <c r="L489" i="3" s="1"/>
  <c r="E486" i="3"/>
  <c r="L486" i="3" s="1"/>
  <c r="E485" i="3"/>
  <c r="G485" i="3" s="1"/>
  <c r="E482" i="3"/>
  <c r="G482" i="3" s="1"/>
  <c r="E481" i="3"/>
  <c r="G481" i="3" s="1"/>
  <c r="E478" i="3"/>
  <c r="G478" i="3" s="1"/>
  <c r="E477" i="3"/>
  <c r="G477" i="3" s="1"/>
  <c r="E474" i="3"/>
  <c r="G474" i="3" s="1"/>
  <c r="E473" i="3"/>
  <c r="G473" i="3" s="1"/>
  <c r="E472" i="3"/>
  <c r="G472" i="3" s="1"/>
  <c r="E470" i="3"/>
  <c r="G470" i="3" s="1"/>
  <c r="E469" i="3"/>
  <c r="G469" i="3" s="1"/>
  <c r="E466" i="3"/>
  <c r="R466" i="3" s="1"/>
  <c r="E465" i="3"/>
  <c r="G465" i="3" s="1"/>
  <c r="E462" i="3"/>
  <c r="R462" i="3" s="1"/>
  <c r="E461" i="3"/>
  <c r="G461" i="3" s="1"/>
  <c r="E458" i="3"/>
  <c r="G458" i="3" s="1"/>
  <c r="E457" i="3"/>
  <c r="G457" i="3" s="1"/>
  <c r="E454" i="3"/>
  <c r="R454" i="3" s="1"/>
  <c r="T454" i="3" s="1"/>
  <c r="E453" i="3"/>
  <c r="G453" i="3" s="1"/>
  <c r="E450" i="3"/>
  <c r="E449" i="3"/>
  <c r="R449" i="3" s="1"/>
  <c r="T449" i="3" s="1"/>
  <c r="E446" i="3"/>
  <c r="L446" i="3" s="1"/>
  <c r="E445" i="3"/>
  <c r="R445" i="3" s="1"/>
  <c r="T445" i="3" s="1"/>
  <c r="E444" i="3"/>
  <c r="L444" i="3" s="1"/>
  <c r="E442" i="3"/>
  <c r="L442" i="3" s="1"/>
  <c r="E441" i="3"/>
  <c r="L441" i="3" s="1"/>
  <c r="E438" i="3"/>
  <c r="L438" i="3" s="1"/>
  <c r="E437" i="3"/>
  <c r="L437" i="3" s="1"/>
  <c r="E434" i="3"/>
  <c r="L434" i="3" s="1"/>
  <c r="E433" i="3"/>
  <c r="L433" i="3" s="1"/>
  <c r="E432" i="3"/>
  <c r="L432" i="3" s="1"/>
  <c r="E430" i="3"/>
  <c r="L430" i="3" s="1"/>
  <c r="E429" i="3"/>
  <c r="L429" i="3" s="1"/>
  <c r="E428" i="3"/>
  <c r="L428" i="3" s="1"/>
  <c r="E426" i="3"/>
  <c r="E425" i="3"/>
  <c r="E422" i="3"/>
  <c r="E421" i="3"/>
  <c r="E418" i="3"/>
  <c r="E417" i="3"/>
  <c r="E416" i="3"/>
  <c r="E414" i="3"/>
  <c r="E413" i="3"/>
  <c r="E412" i="3"/>
  <c r="E410" i="3"/>
  <c r="E409" i="3"/>
  <c r="E406" i="3"/>
  <c r="R406" i="3" s="1"/>
  <c r="T406" i="3" s="1"/>
  <c r="E405" i="3"/>
  <c r="L405" i="3" s="1"/>
  <c r="E402" i="3"/>
  <c r="R402" i="3" s="1"/>
  <c r="T402" i="3" s="1"/>
  <c r="E401" i="3"/>
  <c r="E400" i="3"/>
  <c r="E398" i="3"/>
  <c r="R398" i="3" s="1"/>
  <c r="T398" i="3" s="1"/>
  <c r="E397" i="3"/>
  <c r="L397" i="3" s="1"/>
  <c r="E396" i="3"/>
  <c r="R396" i="3" s="1"/>
  <c r="E394" i="3"/>
  <c r="R394" i="3" s="1"/>
  <c r="E393" i="3"/>
  <c r="E392" i="3"/>
  <c r="E390" i="3"/>
  <c r="R390" i="3" s="1"/>
  <c r="E389" i="3"/>
  <c r="L389" i="3" s="1"/>
  <c r="E388" i="3"/>
  <c r="R388" i="3" s="1"/>
  <c r="E386" i="3"/>
  <c r="G386" i="3" s="1"/>
  <c r="E385" i="3"/>
  <c r="R385" i="3" s="1"/>
  <c r="E384" i="3"/>
  <c r="L384" i="3" s="1"/>
  <c r="E382" i="3"/>
  <c r="R382" i="3" s="1"/>
  <c r="E381" i="3"/>
  <c r="L381" i="3" s="1"/>
  <c r="E380" i="3"/>
  <c r="G380" i="3" s="1"/>
  <c r="E378" i="3"/>
  <c r="R378" i="3" s="1"/>
  <c r="E377" i="3"/>
  <c r="L377" i="3" s="1"/>
  <c r="E376" i="3"/>
  <c r="L376" i="3" s="1"/>
  <c r="E374" i="3"/>
  <c r="R374" i="3" s="1"/>
  <c r="E373" i="3"/>
  <c r="L373" i="3" s="1"/>
  <c r="E372" i="3"/>
  <c r="G372" i="3" s="1"/>
  <c r="E370" i="3"/>
  <c r="R370" i="3" s="1"/>
  <c r="E369" i="3"/>
  <c r="L369" i="3" s="1"/>
  <c r="E368" i="3"/>
  <c r="L368" i="3" s="1"/>
  <c r="E366" i="3"/>
  <c r="L366" i="3" s="1"/>
  <c r="E365" i="3"/>
  <c r="R365" i="3" s="1"/>
  <c r="E364" i="3"/>
  <c r="L364" i="3" s="1"/>
  <c r="E362" i="3"/>
  <c r="L362" i="3" s="1"/>
  <c r="E361" i="3"/>
  <c r="R361" i="3" s="1"/>
  <c r="E360" i="3"/>
  <c r="L360" i="3" s="1"/>
  <c r="E358" i="3"/>
  <c r="L358" i="3" s="1"/>
  <c r="E357" i="3"/>
  <c r="R357" i="3" s="1"/>
  <c r="E356" i="3"/>
  <c r="L356" i="3" s="1"/>
  <c r="E354" i="3"/>
  <c r="L354" i="3" s="1"/>
  <c r="E353" i="3"/>
  <c r="R353" i="3" s="1"/>
  <c r="E352" i="3"/>
  <c r="L352" i="3" s="1"/>
  <c r="E350" i="3"/>
  <c r="L350" i="3" s="1"/>
  <c r="E349" i="3"/>
  <c r="R349" i="3" s="1"/>
  <c r="E348" i="3"/>
  <c r="L348" i="3" s="1"/>
  <c r="E346" i="3"/>
  <c r="L346" i="3" s="1"/>
  <c r="E345" i="3"/>
  <c r="R345" i="3" s="1"/>
  <c r="E344" i="3"/>
  <c r="E342" i="3"/>
  <c r="E341" i="3"/>
  <c r="R341" i="3" s="1"/>
  <c r="E340" i="3"/>
  <c r="E338" i="3"/>
  <c r="E337" i="3"/>
  <c r="R337" i="3" s="1"/>
  <c r="E336" i="3"/>
  <c r="R336" i="3" s="1"/>
  <c r="T336" i="3" s="1"/>
  <c r="E334" i="3"/>
  <c r="E333" i="3"/>
  <c r="R333" i="3" s="1"/>
  <c r="E332" i="3"/>
  <c r="E330" i="3"/>
  <c r="E329" i="3"/>
  <c r="R329" i="3" s="1"/>
  <c r="E328" i="3"/>
  <c r="L328" i="3" s="1"/>
  <c r="E326" i="3"/>
  <c r="L326" i="3" s="1"/>
  <c r="E325" i="3"/>
  <c r="E324" i="3"/>
  <c r="L324" i="3" s="1"/>
  <c r="E322" i="3"/>
  <c r="L322" i="3" s="1"/>
  <c r="E321" i="3"/>
  <c r="E320" i="3"/>
  <c r="L320" i="3" s="1"/>
  <c r="E318" i="3"/>
  <c r="L318" i="3" s="1"/>
  <c r="E317" i="3"/>
  <c r="E316" i="3"/>
  <c r="L316" i="3" s="1"/>
  <c r="E314" i="3"/>
  <c r="L314" i="3" s="1"/>
  <c r="E313" i="3"/>
  <c r="E312" i="3"/>
  <c r="L312" i="3" s="1"/>
  <c r="E310" i="3"/>
  <c r="L310" i="3" s="1"/>
  <c r="E309" i="3"/>
  <c r="E308" i="3"/>
  <c r="L308" i="3" s="1"/>
  <c r="E306" i="3"/>
  <c r="L306" i="3" s="1"/>
  <c r="E305" i="3"/>
  <c r="E304" i="3"/>
  <c r="L304" i="3" s="1"/>
  <c r="E302" i="3"/>
  <c r="L302" i="3" s="1"/>
  <c r="E301" i="3"/>
  <c r="E300" i="3"/>
  <c r="E298" i="3"/>
  <c r="E297" i="3"/>
  <c r="R297" i="3" s="1"/>
  <c r="T297" i="3" s="1"/>
  <c r="E296" i="3"/>
  <c r="G296" i="3" s="1"/>
  <c r="E294" i="3"/>
  <c r="L294" i="3" s="1"/>
  <c r="E293" i="3"/>
  <c r="L293" i="3" s="1"/>
  <c r="E292" i="3"/>
  <c r="E290" i="3"/>
  <c r="E289" i="3"/>
  <c r="R289" i="3" s="1"/>
  <c r="E288" i="3"/>
  <c r="E286" i="3"/>
  <c r="E285" i="3"/>
  <c r="E284" i="3"/>
  <c r="E282" i="3"/>
  <c r="E281" i="3"/>
  <c r="E280" i="3"/>
  <c r="E278" i="3"/>
  <c r="G278" i="3" s="1"/>
  <c r="E277" i="3"/>
  <c r="R277" i="3" s="1"/>
  <c r="T277" i="3" s="1"/>
  <c r="E276" i="3"/>
  <c r="G276" i="3" s="1"/>
  <c r="E274" i="3"/>
  <c r="L274" i="3" s="1"/>
  <c r="E273" i="3"/>
  <c r="R273" i="3" s="1"/>
  <c r="T273" i="3" s="1"/>
  <c r="E272" i="3"/>
  <c r="L272" i="3" s="1"/>
  <c r="E270" i="3"/>
  <c r="L270" i="3" s="1"/>
  <c r="E269" i="3"/>
  <c r="L269" i="3" s="1"/>
  <c r="E268" i="3"/>
  <c r="L268" i="3" s="1"/>
  <c r="E266" i="3"/>
  <c r="L266" i="3" s="1"/>
  <c r="E265" i="3"/>
  <c r="G265" i="3" s="1"/>
  <c r="E264" i="3"/>
  <c r="E262" i="3"/>
  <c r="E261" i="3"/>
  <c r="L261" i="3" s="1"/>
  <c r="E260" i="3"/>
  <c r="E258" i="3"/>
  <c r="E257" i="3"/>
  <c r="R257" i="3" s="1"/>
  <c r="T257" i="3" s="1"/>
  <c r="E256" i="3"/>
  <c r="E254" i="3"/>
  <c r="E253" i="3"/>
  <c r="G253" i="3" s="1"/>
  <c r="E252" i="3"/>
  <c r="E250" i="3"/>
  <c r="E249" i="3"/>
  <c r="R249" i="3" s="1"/>
  <c r="T249" i="3" s="1"/>
  <c r="E248" i="3"/>
  <c r="E246" i="3"/>
  <c r="E245" i="3"/>
  <c r="R245" i="3" s="1"/>
  <c r="T245" i="3" s="1"/>
  <c r="E244" i="3"/>
  <c r="E242" i="3"/>
  <c r="E241" i="3"/>
  <c r="R241" i="3" s="1"/>
  <c r="E240" i="3"/>
  <c r="G240" i="3" s="1"/>
  <c r="E238" i="3"/>
  <c r="G238" i="3" s="1"/>
  <c r="E237" i="3"/>
  <c r="G237" i="3" s="1"/>
  <c r="E236" i="3"/>
  <c r="G236" i="3" s="1"/>
  <c r="E234" i="3"/>
  <c r="G234" i="3" s="1"/>
  <c r="E233" i="3"/>
  <c r="G233" i="3" s="1"/>
  <c r="E232" i="3"/>
  <c r="G232" i="3" s="1"/>
  <c r="E230" i="3"/>
  <c r="G230" i="3" s="1"/>
  <c r="E229" i="3"/>
  <c r="G229" i="3" s="1"/>
  <c r="E228" i="3"/>
  <c r="G228" i="3" s="1"/>
  <c r="E226" i="3"/>
  <c r="G226" i="3" s="1"/>
  <c r="E225" i="3"/>
  <c r="G225" i="3" s="1"/>
  <c r="E224" i="3"/>
  <c r="G224" i="3" s="1"/>
  <c r="E222" i="3"/>
  <c r="G222" i="3" s="1"/>
  <c r="E221" i="3"/>
  <c r="G221" i="3" s="1"/>
  <c r="E220" i="3"/>
  <c r="G220" i="3" s="1"/>
  <c r="E218" i="3"/>
  <c r="G218" i="3" s="1"/>
  <c r="E217" i="3"/>
  <c r="G217" i="3" s="1"/>
  <c r="E216" i="3"/>
  <c r="G216" i="3" s="1"/>
  <c r="E214" i="3"/>
  <c r="G214" i="3" s="1"/>
  <c r="E213" i="3"/>
  <c r="G213" i="3" s="1"/>
  <c r="E212" i="3"/>
  <c r="G212" i="3" s="1"/>
  <c r="E210" i="3"/>
  <c r="G210" i="3" s="1"/>
  <c r="E209" i="3"/>
  <c r="G209" i="3" s="1"/>
  <c r="E208" i="3"/>
  <c r="G208" i="3" s="1"/>
  <c r="E206" i="3"/>
  <c r="G206" i="3" s="1"/>
  <c r="E205" i="3"/>
  <c r="G205" i="3" s="1"/>
  <c r="E204" i="3"/>
  <c r="G204" i="3" s="1"/>
  <c r="E202" i="3"/>
  <c r="G202" i="3" s="1"/>
  <c r="E201" i="3"/>
  <c r="G201" i="3" s="1"/>
  <c r="E200" i="3"/>
  <c r="G200" i="3" s="1"/>
  <c r="E198" i="3"/>
  <c r="G198" i="3" s="1"/>
  <c r="E197" i="3"/>
  <c r="G197" i="3" s="1"/>
  <c r="E196" i="3"/>
  <c r="G196" i="3" s="1"/>
  <c r="E194" i="3"/>
  <c r="G194" i="3" s="1"/>
  <c r="E193" i="3"/>
  <c r="G193" i="3" s="1"/>
  <c r="E192" i="3"/>
  <c r="G192" i="3" s="1"/>
  <c r="E190" i="3"/>
  <c r="G190" i="3" s="1"/>
  <c r="E189" i="3"/>
  <c r="G189" i="3" s="1"/>
  <c r="E188" i="3"/>
  <c r="G188" i="3" s="1"/>
  <c r="E186" i="3"/>
  <c r="G186" i="3" s="1"/>
  <c r="E185" i="3"/>
  <c r="G185" i="3" s="1"/>
  <c r="E184" i="3"/>
  <c r="G184" i="3" s="1"/>
  <c r="E182" i="3"/>
  <c r="G182" i="3" s="1"/>
  <c r="E181" i="3"/>
  <c r="G181" i="3" s="1"/>
  <c r="E180" i="3"/>
  <c r="G180" i="3" s="1"/>
  <c r="E178" i="3"/>
  <c r="G178" i="3" s="1"/>
  <c r="E177" i="3"/>
  <c r="E176" i="3"/>
  <c r="E174" i="3"/>
  <c r="E173" i="3"/>
  <c r="E172" i="3"/>
  <c r="E170" i="3"/>
  <c r="E169" i="3"/>
  <c r="E168" i="3"/>
  <c r="E166" i="3"/>
  <c r="E165" i="3"/>
  <c r="E164" i="3"/>
  <c r="E162" i="3"/>
  <c r="E161" i="3"/>
  <c r="E160" i="3"/>
  <c r="E158" i="3"/>
  <c r="E157" i="3"/>
  <c r="E156" i="3"/>
  <c r="E154" i="3"/>
  <c r="E153" i="3"/>
  <c r="E152" i="3"/>
  <c r="E150" i="3"/>
  <c r="E149" i="3"/>
  <c r="R149" i="3" s="1"/>
  <c r="Y149" i="3" s="1"/>
  <c r="E148" i="3"/>
  <c r="E146" i="3"/>
  <c r="E145" i="3"/>
  <c r="R145" i="3" s="1"/>
  <c r="Y145" i="3" s="1"/>
  <c r="E144" i="3"/>
  <c r="E142" i="3"/>
  <c r="E141" i="3"/>
  <c r="R141" i="3" s="1"/>
  <c r="Y141" i="3" s="1"/>
  <c r="E140" i="3"/>
  <c r="E138" i="3"/>
  <c r="E137" i="3"/>
  <c r="R137" i="3" s="1"/>
  <c r="Y137" i="3" s="1"/>
  <c r="E136" i="3"/>
  <c r="E134" i="3"/>
  <c r="E133" i="3"/>
  <c r="R133" i="3" s="1"/>
  <c r="Y133" i="3" s="1"/>
  <c r="E132" i="3"/>
  <c r="E130" i="3"/>
  <c r="E129" i="3"/>
  <c r="R129" i="3" s="1"/>
  <c r="E128" i="3"/>
  <c r="E126" i="3"/>
  <c r="E125" i="3"/>
  <c r="R125" i="3" s="1"/>
  <c r="E124" i="3"/>
  <c r="E122" i="3"/>
  <c r="E121" i="3"/>
  <c r="R121" i="3" s="1"/>
  <c r="E120" i="3"/>
  <c r="E118" i="3"/>
  <c r="E117" i="3"/>
  <c r="R117" i="3" s="1"/>
  <c r="E116" i="3"/>
  <c r="E114" i="3"/>
  <c r="E113" i="3"/>
  <c r="R113" i="3" s="1"/>
  <c r="E112" i="3"/>
  <c r="E110" i="3"/>
  <c r="E109" i="3"/>
  <c r="R109" i="3" s="1"/>
  <c r="E108" i="3"/>
  <c r="E106" i="3"/>
  <c r="E105" i="3"/>
  <c r="R105" i="3" s="1"/>
  <c r="E104" i="3"/>
  <c r="E102" i="3"/>
  <c r="E101" i="3"/>
  <c r="E100" i="3"/>
  <c r="E98" i="3"/>
  <c r="E97" i="3"/>
  <c r="R97" i="3" s="1"/>
  <c r="E96" i="3"/>
  <c r="E94" i="3"/>
  <c r="E93" i="3"/>
  <c r="R93" i="3" s="1"/>
  <c r="E92" i="3"/>
  <c r="E90" i="3"/>
  <c r="E89" i="3"/>
  <c r="E88" i="3"/>
  <c r="E86" i="3"/>
  <c r="E85" i="3"/>
  <c r="R85" i="3" s="1"/>
  <c r="E84" i="3"/>
  <c r="E82" i="3"/>
  <c r="E81" i="3"/>
  <c r="R81" i="3" s="1"/>
  <c r="E80" i="3"/>
  <c r="E78" i="3"/>
  <c r="E77" i="3"/>
  <c r="R77" i="3" s="1"/>
  <c r="E76" i="3"/>
  <c r="E74" i="3"/>
  <c r="E73" i="3"/>
  <c r="E72" i="3"/>
  <c r="E70" i="3"/>
  <c r="E69" i="3"/>
  <c r="R69" i="3" s="1"/>
  <c r="E68" i="3"/>
  <c r="E66" i="3"/>
  <c r="E65" i="3"/>
  <c r="R65" i="3" s="1"/>
  <c r="E64" i="3"/>
  <c r="E62" i="3"/>
  <c r="E61" i="3"/>
  <c r="E60" i="3"/>
  <c r="G60" i="3" s="1"/>
  <c r="E58" i="3"/>
  <c r="G58" i="3" s="1"/>
  <c r="E57" i="3"/>
  <c r="E56" i="3"/>
  <c r="G56" i="3" s="1"/>
  <c r="E54" i="3"/>
  <c r="E53" i="3"/>
  <c r="E52" i="3"/>
  <c r="G52" i="3" s="1"/>
  <c r="E50" i="3"/>
  <c r="G50" i="3" s="1"/>
  <c r="E49" i="3"/>
  <c r="E48" i="3"/>
  <c r="G48" i="3" s="1"/>
  <c r="E46" i="3"/>
  <c r="E45" i="3"/>
  <c r="E44" i="3"/>
  <c r="G44" i="3" s="1"/>
  <c r="E42" i="3"/>
  <c r="E41" i="3"/>
  <c r="E40" i="3"/>
  <c r="E37" i="3"/>
  <c r="E36" i="3"/>
  <c r="E34" i="3"/>
  <c r="E33" i="3"/>
  <c r="E32" i="3"/>
  <c r="E30" i="3"/>
  <c r="E29" i="3"/>
  <c r="E28" i="3"/>
  <c r="E26" i="3"/>
  <c r="E25" i="3"/>
  <c r="E24" i="3"/>
  <c r="E22" i="3"/>
  <c r="E21" i="3"/>
  <c r="E19" i="3"/>
  <c r="G19" i="3" s="1"/>
  <c r="E18" i="3"/>
  <c r="R18" i="3" s="1"/>
  <c r="Y18" i="3" s="1"/>
  <c r="D10" i="3"/>
  <c r="C10" i="3"/>
  <c r="D8" i="3"/>
  <c r="C8" i="3"/>
  <c r="R372" i="3" l="1"/>
  <c r="R316" i="3"/>
  <c r="Y316" i="3" s="1"/>
  <c r="G502" i="3"/>
  <c r="L370" i="3"/>
  <c r="L236" i="3"/>
  <c r="L239" i="3"/>
  <c r="G279" i="3"/>
  <c r="L390" i="3"/>
  <c r="L396" i="3"/>
  <c r="R397" i="3"/>
  <c r="Y397" i="3" s="1"/>
  <c r="L404" i="3"/>
  <c r="L482" i="3"/>
  <c r="R356" i="3"/>
  <c r="T356" i="3" s="1"/>
  <c r="G396" i="3"/>
  <c r="G397" i="3"/>
  <c r="G508" i="3"/>
  <c r="R404" i="3"/>
  <c r="T404" i="3" s="1"/>
  <c r="R482" i="3"/>
  <c r="T482" i="3" s="1"/>
  <c r="G261" i="3"/>
  <c r="G273" i="3"/>
  <c r="G304" i="3"/>
  <c r="G320" i="3"/>
  <c r="G384" i="3"/>
  <c r="G389" i="3"/>
  <c r="G403" i="3"/>
  <c r="G445" i="3"/>
  <c r="L459" i="3"/>
  <c r="R465" i="3"/>
  <c r="Y465" i="3" s="1"/>
  <c r="R480" i="3"/>
  <c r="T480" i="3" s="1"/>
  <c r="G492" i="3"/>
  <c r="G495" i="3"/>
  <c r="R505" i="3"/>
  <c r="T505" i="3" s="1"/>
  <c r="L253" i="3"/>
  <c r="L255" i="3"/>
  <c r="R293" i="3"/>
  <c r="T293" i="3" s="1"/>
  <c r="L228" i="3"/>
  <c r="L231" i="3"/>
  <c r="G251" i="3"/>
  <c r="R253" i="3"/>
  <c r="T253" i="3" s="1"/>
  <c r="R255" i="3"/>
  <c r="T255" i="3" s="1"/>
  <c r="L265" i="3"/>
  <c r="R267" i="3"/>
  <c r="T267" i="3" s="1"/>
  <c r="R308" i="3"/>
  <c r="T308" i="3" s="1"/>
  <c r="R324" i="3"/>
  <c r="T324" i="3" s="1"/>
  <c r="L380" i="3"/>
  <c r="L382" i="3"/>
  <c r="R384" i="3"/>
  <c r="T384" i="3" s="1"/>
  <c r="G395" i="3"/>
  <c r="R403" i="3"/>
  <c r="G449" i="3"/>
  <c r="R486" i="3"/>
  <c r="T486" i="3" s="1"/>
  <c r="L501" i="3"/>
  <c r="G245" i="3"/>
  <c r="R265" i="3"/>
  <c r="T265" i="3" s="1"/>
  <c r="L289" i="3"/>
  <c r="G312" i="3"/>
  <c r="R328" i="3"/>
  <c r="T328" i="3" s="1"/>
  <c r="R358" i="3"/>
  <c r="T358" i="3" s="1"/>
  <c r="L372" i="3"/>
  <c r="G378" i="3"/>
  <c r="R380" i="3"/>
  <c r="Y380" i="3" s="1"/>
  <c r="G388" i="3"/>
  <c r="G390" i="3"/>
  <c r="L398" i="3"/>
  <c r="R405" i="3"/>
  <c r="Y405" i="3" s="1"/>
  <c r="G446" i="3"/>
  <c r="L454" i="3"/>
  <c r="L466" i="3"/>
  <c r="R479" i="3"/>
  <c r="T479" i="3" s="1"/>
  <c r="L484" i="3"/>
  <c r="G496" i="3"/>
  <c r="L499" i="3"/>
  <c r="G504" i="3"/>
  <c r="R507" i="3"/>
  <c r="T507" i="3" s="1"/>
  <c r="L507" i="3"/>
  <c r="G507" i="3"/>
  <c r="G483" i="3"/>
  <c r="R483" i="3"/>
  <c r="T483" i="3" s="1"/>
  <c r="G475" i="3"/>
  <c r="R475" i="3"/>
  <c r="T475" i="3" s="1"/>
  <c r="R447" i="3"/>
  <c r="T447" i="3" s="1"/>
  <c r="L447" i="3"/>
  <c r="G447" i="3"/>
  <c r="R368" i="3"/>
  <c r="T368" i="3" s="1"/>
  <c r="R376" i="3"/>
  <c r="T376" i="3" s="1"/>
  <c r="R354" i="3"/>
  <c r="T354" i="3" s="1"/>
  <c r="G362" i="3"/>
  <c r="G364" i="3"/>
  <c r="G366" i="3"/>
  <c r="G368" i="3"/>
  <c r="G376" i="3"/>
  <c r="G377" i="3"/>
  <c r="G387" i="3"/>
  <c r="L388" i="3"/>
  <c r="R389" i="3"/>
  <c r="R395" i="3"/>
  <c r="T395" i="3" s="1"/>
  <c r="G406" i="3"/>
  <c r="L445" i="3"/>
  <c r="R446" i="3"/>
  <c r="T446" i="3" s="1"/>
  <c r="L453" i="3"/>
  <c r="L455" i="3"/>
  <c r="R459" i="3"/>
  <c r="T459" i="3" s="1"/>
  <c r="R461" i="3"/>
  <c r="G464" i="3"/>
  <c r="R467" i="3"/>
  <c r="R477" i="3"/>
  <c r="Y477" i="3" s="1"/>
  <c r="R481" i="3"/>
  <c r="T481" i="3" s="1"/>
  <c r="G491" i="3"/>
  <c r="R493" i="3"/>
  <c r="T493" i="3" s="1"/>
  <c r="R495" i="3"/>
  <c r="T495" i="3" s="1"/>
  <c r="R501" i="3"/>
  <c r="T501" i="3" s="1"/>
  <c r="L503" i="3"/>
  <c r="G506" i="3"/>
  <c r="G509" i="3"/>
  <c r="G511" i="3"/>
  <c r="G513" i="3"/>
  <c r="G515" i="3"/>
  <c r="G517" i="3"/>
  <c r="G519" i="3"/>
  <c r="L245" i="3"/>
  <c r="L247" i="3"/>
  <c r="G259" i="3"/>
  <c r="R261" i="3"/>
  <c r="T261" i="3" s="1"/>
  <c r="L271" i="3"/>
  <c r="L273" i="3"/>
  <c r="L275" i="3"/>
  <c r="L287" i="3"/>
  <c r="G294" i="3"/>
  <c r="R304" i="3"/>
  <c r="R312" i="3"/>
  <c r="T312" i="3" s="1"/>
  <c r="R320" i="3"/>
  <c r="Y320" i="3" s="1"/>
  <c r="L227" i="3"/>
  <c r="L232" i="3"/>
  <c r="L235" i="3"/>
  <c r="L240" i="3"/>
  <c r="R247" i="3"/>
  <c r="T247" i="3" s="1"/>
  <c r="G269" i="3"/>
  <c r="R275" i="3"/>
  <c r="T275" i="3" s="1"/>
  <c r="L278" i="3"/>
  <c r="G293" i="3"/>
  <c r="G308" i="3"/>
  <c r="G316" i="3"/>
  <c r="G324" i="3"/>
  <c r="R352" i="3"/>
  <c r="T352" i="3" s="1"/>
  <c r="R360" i="3"/>
  <c r="T360" i="3" s="1"/>
  <c r="R362" i="3"/>
  <c r="T362" i="3" s="1"/>
  <c r="R364" i="3"/>
  <c r="T364" i="3" s="1"/>
  <c r="R366" i="3"/>
  <c r="T366" i="3" s="1"/>
  <c r="G370" i="3"/>
  <c r="R381" i="3"/>
  <c r="T381" i="3" s="1"/>
  <c r="R387" i="3"/>
  <c r="T387" i="3" s="1"/>
  <c r="G398" i="3"/>
  <c r="G405" i="3"/>
  <c r="L406" i="3"/>
  <c r="R444" i="3"/>
  <c r="T444" i="3" s="1"/>
  <c r="G448" i="3"/>
  <c r="R455" i="3"/>
  <c r="L464" i="3"/>
  <c r="G466" i="3"/>
  <c r="L480" i="3"/>
  <c r="G498" i="3"/>
  <c r="G500" i="3"/>
  <c r="R503" i="3"/>
  <c r="T503" i="3" s="1"/>
  <c r="L505" i="3"/>
  <c r="L509" i="3"/>
  <c r="L511" i="3"/>
  <c r="L513" i="3"/>
  <c r="L515" i="3"/>
  <c r="L517" i="3"/>
  <c r="L519" i="3"/>
  <c r="G54" i="3"/>
  <c r="R54" i="3"/>
  <c r="Y54" i="3" s="1"/>
  <c r="L54" i="3"/>
  <c r="G46" i="3"/>
  <c r="R46" i="3"/>
  <c r="T46" i="3" s="1"/>
  <c r="L46" i="3"/>
  <c r="R299" i="3"/>
  <c r="T299" i="3" s="1"/>
  <c r="G299" i="3"/>
  <c r="R301" i="3"/>
  <c r="T301" i="3" s="1"/>
  <c r="G301" i="3"/>
  <c r="R298" i="3"/>
  <c r="T298" i="3" s="1"/>
  <c r="G298" i="3"/>
  <c r="R300" i="3"/>
  <c r="G300" i="3"/>
  <c r="R50" i="3"/>
  <c r="Y50" i="3" s="1"/>
  <c r="R303" i="3"/>
  <c r="T303" i="3" s="1"/>
  <c r="G303" i="3"/>
  <c r="R307" i="3"/>
  <c r="T307" i="3" s="1"/>
  <c r="G307" i="3"/>
  <c r="R311" i="3"/>
  <c r="T311" i="3" s="1"/>
  <c r="G311" i="3"/>
  <c r="R315" i="3"/>
  <c r="T315" i="3" s="1"/>
  <c r="G315" i="3"/>
  <c r="R319" i="3"/>
  <c r="T319" i="3" s="1"/>
  <c r="G319" i="3"/>
  <c r="R323" i="3"/>
  <c r="Y323" i="3" s="1"/>
  <c r="G323" i="3"/>
  <c r="R327" i="3"/>
  <c r="T327" i="3" s="1"/>
  <c r="G327" i="3"/>
  <c r="L330" i="3"/>
  <c r="G330" i="3"/>
  <c r="L338" i="3"/>
  <c r="G338" i="3"/>
  <c r="L58" i="3"/>
  <c r="L230" i="3"/>
  <c r="L234" i="3"/>
  <c r="L238" i="3"/>
  <c r="G249" i="3"/>
  <c r="L251" i="3"/>
  <c r="G257" i="3"/>
  <c r="L259" i="3"/>
  <c r="G263" i="3"/>
  <c r="R269" i="3"/>
  <c r="T269" i="3" s="1"/>
  <c r="Y277" i="3"/>
  <c r="R278" i="3"/>
  <c r="T278" i="3" s="1"/>
  <c r="L279" i="3"/>
  <c r="R285" i="3"/>
  <c r="L285" i="3"/>
  <c r="G302" i="3"/>
  <c r="G306" i="3"/>
  <c r="G310" i="3"/>
  <c r="G314" i="3"/>
  <c r="G318" i="3"/>
  <c r="G322" i="3"/>
  <c r="G326" i="3"/>
  <c r="R330" i="3"/>
  <c r="T330" i="3" s="1"/>
  <c r="L332" i="3"/>
  <c r="G332" i="3"/>
  <c r="R338" i="3"/>
  <c r="T338" i="3" s="1"/>
  <c r="L340" i="3"/>
  <c r="G340" i="3"/>
  <c r="R340" i="3"/>
  <c r="T340" i="3" s="1"/>
  <c r="L342" i="3"/>
  <c r="G342" i="3"/>
  <c r="R342" i="3"/>
  <c r="T342" i="3" s="1"/>
  <c r="L344" i="3"/>
  <c r="G344" i="3"/>
  <c r="R344" i="3"/>
  <c r="T344" i="3" s="1"/>
  <c r="R58" i="3"/>
  <c r="L229" i="3"/>
  <c r="L233" i="3"/>
  <c r="L237" i="3"/>
  <c r="L249" i="3"/>
  <c r="L257" i="3"/>
  <c r="L263" i="3"/>
  <c r="L267" i="3"/>
  <c r="G271" i="3"/>
  <c r="G297" i="3"/>
  <c r="R302" i="3"/>
  <c r="T302" i="3" s="1"/>
  <c r="R305" i="3"/>
  <c r="T305" i="3" s="1"/>
  <c r="G305" i="3"/>
  <c r="R306" i="3"/>
  <c r="Y306" i="3" s="1"/>
  <c r="R309" i="3"/>
  <c r="G309" i="3"/>
  <c r="R310" i="3"/>
  <c r="R313" i="3"/>
  <c r="T313" i="3" s="1"/>
  <c r="G313" i="3"/>
  <c r="R314" i="3"/>
  <c r="T314" i="3" s="1"/>
  <c r="R317" i="3"/>
  <c r="G317" i="3"/>
  <c r="R318" i="3"/>
  <c r="R321" i="3"/>
  <c r="T321" i="3" s="1"/>
  <c r="G321" i="3"/>
  <c r="R322" i="3"/>
  <c r="T322" i="3" s="1"/>
  <c r="R325" i="3"/>
  <c r="G325" i="3"/>
  <c r="R326" i="3"/>
  <c r="T326" i="3" s="1"/>
  <c r="R332" i="3"/>
  <c r="T332" i="3" s="1"/>
  <c r="L334" i="3"/>
  <c r="G334" i="3"/>
  <c r="L50" i="3"/>
  <c r="R291" i="3"/>
  <c r="T291" i="3" s="1"/>
  <c r="L291" i="3"/>
  <c r="Y297" i="3"/>
  <c r="G328" i="3"/>
  <c r="R334" i="3"/>
  <c r="T334" i="3" s="1"/>
  <c r="L336" i="3"/>
  <c r="G336" i="3"/>
  <c r="R346" i="3"/>
  <c r="T346" i="3" s="1"/>
  <c r="R348" i="3"/>
  <c r="T348" i="3" s="1"/>
  <c r="R350" i="3"/>
  <c r="T350" i="3" s="1"/>
  <c r="R392" i="3"/>
  <c r="T392" i="3" s="1"/>
  <c r="L392" i="3"/>
  <c r="R400" i="3"/>
  <c r="T400" i="3" s="1"/>
  <c r="L400" i="3"/>
  <c r="R408" i="3"/>
  <c r="T408" i="3" s="1"/>
  <c r="L408" i="3"/>
  <c r="R514" i="3"/>
  <c r="L514" i="3"/>
  <c r="G514" i="3"/>
  <c r="G373" i="3"/>
  <c r="G374" i="3"/>
  <c r="R377" i="3"/>
  <c r="T377" i="3" s="1"/>
  <c r="L378" i="3"/>
  <c r="L385" i="3"/>
  <c r="G385" i="3"/>
  <c r="L386" i="3"/>
  <c r="L391" i="3"/>
  <c r="R391" i="3"/>
  <c r="Y391" i="3" s="1"/>
  <c r="G392" i="3"/>
  <c r="L394" i="3"/>
  <c r="G394" i="3"/>
  <c r="L399" i="3"/>
  <c r="R399" i="3"/>
  <c r="Y399" i="3" s="1"/>
  <c r="G400" i="3"/>
  <c r="L402" i="3"/>
  <c r="G402" i="3"/>
  <c r="L407" i="3"/>
  <c r="R407" i="3"/>
  <c r="T407" i="3" s="1"/>
  <c r="G408" i="3"/>
  <c r="L410" i="3"/>
  <c r="R410" i="3"/>
  <c r="T410" i="3" s="1"/>
  <c r="G410" i="3"/>
  <c r="L412" i="3"/>
  <c r="R412" i="3"/>
  <c r="T412" i="3" s="1"/>
  <c r="G412" i="3"/>
  <c r="L414" i="3"/>
  <c r="R414" i="3"/>
  <c r="T414" i="3" s="1"/>
  <c r="G414" i="3"/>
  <c r="L416" i="3"/>
  <c r="R416" i="3"/>
  <c r="T416" i="3" s="1"/>
  <c r="G416" i="3"/>
  <c r="L418" i="3"/>
  <c r="R418" i="3"/>
  <c r="T418" i="3" s="1"/>
  <c r="G418" i="3"/>
  <c r="L420" i="3"/>
  <c r="R420" i="3"/>
  <c r="T420" i="3" s="1"/>
  <c r="G420" i="3"/>
  <c r="L422" i="3"/>
  <c r="R422" i="3"/>
  <c r="T422" i="3" s="1"/>
  <c r="G422" i="3"/>
  <c r="L424" i="3"/>
  <c r="R424" i="3"/>
  <c r="T424" i="3" s="1"/>
  <c r="G424" i="3"/>
  <c r="L426" i="3"/>
  <c r="R426" i="3"/>
  <c r="T426" i="3" s="1"/>
  <c r="G426" i="3"/>
  <c r="G451" i="3"/>
  <c r="R451" i="3"/>
  <c r="L451" i="3"/>
  <c r="R512" i="3"/>
  <c r="L512" i="3"/>
  <c r="G512" i="3"/>
  <c r="R520" i="3"/>
  <c r="Y520" i="3" s="1"/>
  <c r="L520" i="3"/>
  <c r="G520" i="3"/>
  <c r="G346" i="3"/>
  <c r="G348" i="3"/>
  <c r="G350" i="3"/>
  <c r="G352" i="3"/>
  <c r="G354" i="3"/>
  <c r="G356" i="3"/>
  <c r="G358" i="3"/>
  <c r="G360" i="3"/>
  <c r="R373" i="3"/>
  <c r="T373" i="3" s="1"/>
  <c r="L374" i="3"/>
  <c r="L383" i="3"/>
  <c r="R383" i="3"/>
  <c r="T383" i="3" s="1"/>
  <c r="R386" i="3"/>
  <c r="R510" i="3"/>
  <c r="L510" i="3"/>
  <c r="G510" i="3"/>
  <c r="R518" i="3"/>
  <c r="L518" i="3"/>
  <c r="G518" i="3"/>
  <c r="G329" i="3"/>
  <c r="G331" i="3"/>
  <c r="G333" i="3"/>
  <c r="G335" i="3"/>
  <c r="G337" i="3"/>
  <c r="G339" i="3"/>
  <c r="G341" i="3"/>
  <c r="G343" i="3"/>
  <c r="G345" i="3"/>
  <c r="G347" i="3"/>
  <c r="G349" i="3"/>
  <c r="G351" i="3"/>
  <c r="G353" i="3"/>
  <c r="G355" i="3"/>
  <c r="G357" i="3"/>
  <c r="G359" i="3"/>
  <c r="G361" i="3"/>
  <c r="G363" i="3"/>
  <c r="G365" i="3"/>
  <c r="G367" i="3"/>
  <c r="R369" i="3"/>
  <c r="T369" i="3" s="1"/>
  <c r="G381" i="3"/>
  <c r="G382" i="3"/>
  <c r="G383" i="3"/>
  <c r="L393" i="3"/>
  <c r="R393" i="3"/>
  <c r="T393" i="3" s="1"/>
  <c r="G393" i="3"/>
  <c r="L401" i="3"/>
  <c r="R401" i="3"/>
  <c r="T401" i="3" s="1"/>
  <c r="G401" i="3"/>
  <c r="L409" i="3"/>
  <c r="R409" i="3"/>
  <c r="G409" i="3"/>
  <c r="L411" i="3"/>
  <c r="R411" i="3"/>
  <c r="Y411" i="3" s="1"/>
  <c r="G411" i="3"/>
  <c r="L413" i="3"/>
  <c r="R413" i="3"/>
  <c r="T413" i="3" s="1"/>
  <c r="G413" i="3"/>
  <c r="L415" i="3"/>
  <c r="R415" i="3"/>
  <c r="T415" i="3" s="1"/>
  <c r="G415" i="3"/>
  <c r="L417" i="3"/>
  <c r="R417" i="3"/>
  <c r="T417" i="3" s="1"/>
  <c r="G417" i="3"/>
  <c r="L419" i="3"/>
  <c r="R419" i="3"/>
  <c r="T419" i="3" s="1"/>
  <c r="G419" i="3"/>
  <c r="L421" i="3"/>
  <c r="R421" i="3"/>
  <c r="T421" i="3" s="1"/>
  <c r="G421" i="3"/>
  <c r="L423" i="3"/>
  <c r="R423" i="3"/>
  <c r="T423" i="3" s="1"/>
  <c r="G423" i="3"/>
  <c r="L425" i="3"/>
  <c r="R425" i="3"/>
  <c r="T425" i="3" s="1"/>
  <c r="G425" i="3"/>
  <c r="L427" i="3"/>
  <c r="R427" i="3"/>
  <c r="T427" i="3" s="1"/>
  <c r="G427" i="3"/>
  <c r="L450" i="3"/>
  <c r="R450" i="3"/>
  <c r="T450" i="3" s="1"/>
  <c r="G450" i="3"/>
  <c r="R516" i="3"/>
  <c r="L516" i="3"/>
  <c r="G516" i="3"/>
  <c r="R448" i="3"/>
  <c r="T448" i="3" s="1"/>
  <c r="L449" i="3"/>
  <c r="L457" i="3"/>
  <c r="G462" i="3"/>
  <c r="G468" i="3"/>
  <c r="R469" i="3"/>
  <c r="Y469" i="3" s="1"/>
  <c r="L470" i="3"/>
  <c r="R471" i="3"/>
  <c r="T471" i="3" s="1"/>
  <c r="L472" i="3"/>
  <c r="R473" i="3"/>
  <c r="Y473" i="3" s="1"/>
  <c r="L474" i="3"/>
  <c r="L476" i="3"/>
  <c r="L478" i="3"/>
  <c r="L497" i="3"/>
  <c r="G428" i="3"/>
  <c r="G429" i="3"/>
  <c r="G430" i="3"/>
  <c r="G431" i="3"/>
  <c r="G432" i="3"/>
  <c r="G433" i="3"/>
  <c r="G434" i="3"/>
  <c r="G435" i="3"/>
  <c r="G436" i="3"/>
  <c r="G437" i="3"/>
  <c r="G438" i="3"/>
  <c r="G439" i="3"/>
  <c r="G440" i="3"/>
  <c r="G441" i="3"/>
  <c r="G442" i="3"/>
  <c r="G443" i="3"/>
  <c r="G444" i="3"/>
  <c r="L468" i="3"/>
  <c r="R470" i="3"/>
  <c r="T470" i="3" s="1"/>
  <c r="R472" i="3"/>
  <c r="T472" i="3" s="1"/>
  <c r="R474" i="3"/>
  <c r="T474" i="3" s="1"/>
  <c r="R476" i="3"/>
  <c r="T476" i="3" s="1"/>
  <c r="R478" i="3"/>
  <c r="T478" i="3" s="1"/>
  <c r="G493" i="3"/>
  <c r="G494" i="3"/>
  <c r="R497" i="3"/>
  <c r="T497" i="3" s="1"/>
  <c r="R499" i="3"/>
  <c r="T499" i="3" s="1"/>
  <c r="R428" i="3"/>
  <c r="T428" i="3" s="1"/>
  <c r="R429" i="3"/>
  <c r="T429" i="3" s="1"/>
  <c r="R430" i="3"/>
  <c r="T430" i="3" s="1"/>
  <c r="R431" i="3"/>
  <c r="T431" i="3" s="1"/>
  <c r="R432" i="3"/>
  <c r="T432" i="3" s="1"/>
  <c r="R433" i="3"/>
  <c r="T433" i="3" s="1"/>
  <c r="R434" i="3"/>
  <c r="T434" i="3" s="1"/>
  <c r="R435" i="3"/>
  <c r="T435" i="3" s="1"/>
  <c r="R436" i="3"/>
  <c r="T436" i="3" s="1"/>
  <c r="R437" i="3"/>
  <c r="T437" i="3" s="1"/>
  <c r="R438" i="3"/>
  <c r="T438" i="3" s="1"/>
  <c r="R439" i="3"/>
  <c r="T439" i="3" s="1"/>
  <c r="R440" i="3"/>
  <c r="T440" i="3" s="1"/>
  <c r="R441" i="3"/>
  <c r="T441" i="3" s="1"/>
  <c r="R442" i="3"/>
  <c r="T442" i="3" s="1"/>
  <c r="R443" i="3"/>
  <c r="T443" i="3" s="1"/>
  <c r="G486" i="3"/>
  <c r="G488" i="3"/>
  <c r="G489" i="3"/>
  <c r="G490" i="3"/>
  <c r="Y509" i="3"/>
  <c r="Y511" i="3"/>
  <c r="Y513" i="3"/>
  <c r="Y515" i="3"/>
  <c r="Y517" i="3"/>
  <c r="Y519" i="3"/>
  <c r="R463" i="3"/>
  <c r="T463" i="3" s="1"/>
  <c r="G484" i="3"/>
  <c r="R485" i="3"/>
  <c r="T485" i="3" s="1"/>
  <c r="R487" i="3"/>
  <c r="Y487" i="3" s="1"/>
  <c r="R488" i="3"/>
  <c r="T488" i="3" s="1"/>
  <c r="R489" i="3"/>
  <c r="T489" i="3" s="1"/>
  <c r="R490" i="3"/>
  <c r="T490" i="3" s="1"/>
  <c r="R491" i="3"/>
  <c r="T491" i="3" s="1"/>
  <c r="L19" i="3"/>
  <c r="R19" i="3"/>
  <c r="Y19" i="3" s="1"/>
  <c r="L18" i="3"/>
  <c r="T18" i="3"/>
  <c r="Y55" i="3"/>
  <c r="T55" i="3"/>
  <c r="Y81" i="3"/>
  <c r="T81" i="3"/>
  <c r="Y105" i="3"/>
  <c r="T105" i="3"/>
  <c r="Y121" i="3"/>
  <c r="T121" i="3"/>
  <c r="G23" i="3"/>
  <c r="L23" i="3"/>
  <c r="R23" i="3"/>
  <c r="G27" i="3"/>
  <c r="R27" i="3"/>
  <c r="L27" i="3"/>
  <c r="G31" i="3"/>
  <c r="L31" i="3"/>
  <c r="R31" i="3"/>
  <c r="G35" i="3"/>
  <c r="R35" i="3"/>
  <c r="L35" i="3"/>
  <c r="G39" i="3"/>
  <c r="R39" i="3"/>
  <c r="L39" i="3"/>
  <c r="G41" i="3"/>
  <c r="L41" i="3"/>
  <c r="R41" i="3"/>
  <c r="G43" i="3"/>
  <c r="L43" i="3"/>
  <c r="R43" i="3"/>
  <c r="G57" i="3"/>
  <c r="L57" i="3"/>
  <c r="R57" i="3"/>
  <c r="Y75" i="3"/>
  <c r="T75" i="3"/>
  <c r="Y91" i="3"/>
  <c r="T91" i="3"/>
  <c r="Y99" i="3"/>
  <c r="T99" i="3"/>
  <c r="Y107" i="3"/>
  <c r="T107" i="3"/>
  <c r="Y115" i="3"/>
  <c r="T115" i="3"/>
  <c r="Y123" i="3"/>
  <c r="T123" i="3"/>
  <c r="G53" i="3"/>
  <c r="L53" i="3"/>
  <c r="R53" i="3"/>
  <c r="Y65" i="3"/>
  <c r="T65" i="3"/>
  <c r="Y97" i="3"/>
  <c r="T97" i="3"/>
  <c r="Y113" i="3"/>
  <c r="T113" i="3"/>
  <c r="Y129" i="3"/>
  <c r="T129" i="3"/>
  <c r="G21" i="3"/>
  <c r="R21" i="3"/>
  <c r="L21" i="3"/>
  <c r="G25" i="3"/>
  <c r="L25" i="3"/>
  <c r="R25" i="3"/>
  <c r="G29" i="3"/>
  <c r="R29" i="3"/>
  <c r="L29" i="3"/>
  <c r="G33" i="3"/>
  <c r="R33" i="3"/>
  <c r="L33" i="3"/>
  <c r="G37" i="3"/>
  <c r="R37" i="3"/>
  <c r="L37" i="3"/>
  <c r="G45" i="3"/>
  <c r="L45" i="3"/>
  <c r="R45" i="3"/>
  <c r="Y69" i="3"/>
  <c r="T69" i="3"/>
  <c r="Y77" i="3"/>
  <c r="T77" i="3"/>
  <c r="Y85" i="3"/>
  <c r="T85" i="3"/>
  <c r="Y93" i="3"/>
  <c r="T93" i="3"/>
  <c r="Y109" i="3"/>
  <c r="T109" i="3"/>
  <c r="Y117" i="3"/>
  <c r="T117" i="3"/>
  <c r="Y125" i="3"/>
  <c r="T125" i="3"/>
  <c r="R20" i="3"/>
  <c r="L20" i="3"/>
  <c r="G22" i="3"/>
  <c r="R22" i="3"/>
  <c r="L22" i="3"/>
  <c r="G24" i="3"/>
  <c r="R24" i="3"/>
  <c r="L24" i="3"/>
  <c r="G26" i="3"/>
  <c r="R26" i="3"/>
  <c r="L26" i="3"/>
  <c r="G28" i="3"/>
  <c r="R28" i="3"/>
  <c r="L28" i="3"/>
  <c r="G30" i="3"/>
  <c r="R30" i="3"/>
  <c r="L30" i="3"/>
  <c r="G32" i="3"/>
  <c r="R32" i="3"/>
  <c r="L32" i="3"/>
  <c r="G34" i="3"/>
  <c r="R34" i="3"/>
  <c r="L34" i="3"/>
  <c r="G36" i="3"/>
  <c r="R36" i="3"/>
  <c r="L36" i="3"/>
  <c r="G38" i="3"/>
  <c r="R38" i="3"/>
  <c r="L38" i="3"/>
  <c r="G40" i="3"/>
  <c r="R40" i="3"/>
  <c r="L40" i="3"/>
  <c r="G42" i="3"/>
  <c r="R42" i="3"/>
  <c r="L42" i="3"/>
  <c r="G49" i="3"/>
  <c r="L49" i="3"/>
  <c r="R49" i="3"/>
  <c r="Y63" i="3"/>
  <c r="T63" i="3"/>
  <c r="Y71" i="3"/>
  <c r="T71" i="3"/>
  <c r="Y87" i="3"/>
  <c r="T87" i="3"/>
  <c r="Y103" i="3"/>
  <c r="T103" i="3"/>
  <c r="Y111" i="3"/>
  <c r="T111" i="3"/>
  <c r="Y119" i="3"/>
  <c r="T119" i="3"/>
  <c r="Y127" i="3"/>
  <c r="T127" i="3"/>
  <c r="G47" i="3"/>
  <c r="L47" i="3"/>
  <c r="T17" i="3"/>
  <c r="G61" i="3"/>
  <c r="L61" i="3"/>
  <c r="G67" i="3"/>
  <c r="L67" i="3"/>
  <c r="G73" i="3"/>
  <c r="L73" i="3"/>
  <c r="G79" i="3"/>
  <c r="L79" i="3"/>
  <c r="G83" i="3"/>
  <c r="L83" i="3"/>
  <c r="G89" i="3"/>
  <c r="L89" i="3"/>
  <c r="G95" i="3"/>
  <c r="L95" i="3"/>
  <c r="G101" i="3"/>
  <c r="L101" i="3"/>
  <c r="G17" i="3"/>
  <c r="C11" i="3"/>
  <c r="C9" i="3"/>
  <c r="C7" i="3"/>
  <c r="L44" i="3"/>
  <c r="L48" i="3"/>
  <c r="L52" i="3"/>
  <c r="L56" i="3"/>
  <c r="L60" i="3"/>
  <c r="R61" i="3"/>
  <c r="G62" i="3"/>
  <c r="R62" i="3"/>
  <c r="G64" i="3"/>
  <c r="R64" i="3"/>
  <c r="G66" i="3"/>
  <c r="R66" i="3"/>
  <c r="R67" i="3"/>
  <c r="G68" i="3"/>
  <c r="R68" i="3"/>
  <c r="G70" i="3"/>
  <c r="R70" i="3"/>
  <c r="G72" i="3"/>
  <c r="R72" i="3"/>
  <c r="R73" i="3"/>
  <c r="G74" i="3"/>
  <c r="R74" i="3"/>
  <c r="G76" i="3"/>
  <c r="R76" i="3"/>
  <c r="G78" i="3"/>
  <c r="R78" i="3"/>
  <c r="R79" i="3"/>
  <c r="G80" i="3"/>
  <c r="R80" i="3"/>
  <c r="G82" i="3"/>
  <c r="R82" i="3"/>
  <c r="R83" i="3"/>
  <c r="G84" i="3"/>
  <c r="R84" i="3"/>
  <c r="G86" i="3"/>
  <c r="R86" i="3"/>
  <c r="G88" i="3"/>
  <c r="R88" i="3"/>
  <c r="R89" i="3"/>
  <c r="G90" i="3"/>
  <c r="R90" i="3"/>
  <c r="G92" i="3"/>
  <c r="R92" i="3"/>
  <c r="G94" i="3"/>
  <c r="R94" i="3"/>
  <c r="R95" i="3"/>
  <c r="G96" i="3"/>
  <c r="R96" i="3"/>
  <c r="G98" i="3"/>
  <c r="R98" i="3"/>
  <c r="G100" i="3"/>
  <c r="R100" i="3"/>
  <c r="R101" i="3"/>
  <c r="G102" i="3"/>
  <c r="R102" i="3"/>
  <c r="G104" i="3"/>
  <c r="R104" i="3"/>
  <c r="G106" i="3"/>
  <c r="R106" i="3"/>
  <c r="G108" i="3"/>
  <c r="R108" i="3"/>
  <c r="G110" i="3"/>
  <c r="R110" i="3"/>
  <c r="G112" i="3"/>
  <c r="R112" i="3"/>
  <c r="G114" i="3"/>
  <c r="R114" i="3"/>
  <c r="G116" i="3"/>
  <c r="R116" i="3"/>
  <c r="G118" i="3"/>
  <c r="R118" i="3"/>
  <c r="G120" i="3"/>
  <c r="R120" i="3"/>
  <c r="G122" i="3"/>
  <c r="R122" i="3"/>
  <c r="G124" i="3"/>
  <c r="R124" i="3"/>
  <c r="G126" i="3"/>
  <c r="R126" i="3"/>
  <c r="G128" i="3"/>
  <c r="R128" i="3"/>
  <c r="G130" i="3"/>
  <c r="R130" i="3"/>
  <c r="G132" i="3"/>
  <c r="R132" i="3"/>
  <c r="G134" i="3"/>
  <c r="R134" i="3"/>
  <c r="G136" i="3"/>
  <c r="R136" i="3"/>
  <c r="G138" i="3"/>
  <c r="R138" i="3"/>
  <c r="G140" i="3"/>
  <c r="R140" i="3"/>
  <c r="G142" i="3"/>
  <c r="R142" i="3"/>
  <c r="G144" i="3"/>
  <c r="R144" i="3"/>
  <c r="G146" i="3"/>
  <c r="R146" i="3"/>
  <c r="G148" i="3"/>
  <c r="R148" i="3"/>
  <c r="G150" i="3"/>
  <c r="R150" i="3"/>
  <c r="G152" i="3"/>
  <c r="R152" i="3"/>
  <c r="G51" i="3"/>
  <c r="L51" i="3"/>
  <c r="G59" i="3"/>
  <c r="L59" i="3"/>
  <c r="Y46" i="3"/>
  <c r="R47" i="3"/>
  <c r="Y58" i="3"/>
  <c r="T58" i="3"/>
  <c r="R59" i="3"/>
  <c r="G65" i="3"/>
  <c r="L65" i="3"/>
  <c r="G71" i="3"/>
  <c r="L71" i="3"/>
  <c r="G77" i="3"/>
  <c r="L77" i="3"/>
  <c r="G85" i="3"/>
  <c r="L85" i="3"/>
  <c r="G91" i="3"/>
  <c r="L91" i="3"/>
  <c r="G97" i="3"/>
  <c r="L97" i="3"/>
  <c r="L17" i="3"/>
  <c r="G18" i="3"/>
  <c r="R44" i="3"/>
  <c r="R48" i="3"/>
  <c r="R52" i="3"/>
  <c r="R56" i="3"/>
  <c r="R60" i="3"/>
  <c r="L62" i="3"/>
  <c r="L64" i="3"/>
  <c r="L66" i="3"/>
  <c r="L68" i="3"/>
  <c r="L70" i="3"/>
  <c r="L72" i="3"/>
  <c r="L74" i="3"/>
  <c r="L76" i="3"/>
  <c r="L78" i="3"/>
  <c r="L80" i="3"/>
  <c r="L82" i="3"/>
  <c r="L84" i="3"/>
  <c r="L86" i="3"/>
  <c r="L88" i="3"/>
  <c r="L90" i="3"/>
  <c r="L92" i="3"/>
  <c r="L94" i="3"/>
  <c r="L96" i="3"/>
  <c r="L98" i="3"/>
  <c r="L100" i="3"/>
  <c r="L102" i="3"/>
  <c r="L104" i="3"/>
  <c r="L106" i="3"/>
  <c r="L108" i="3"/>
  <c r="L110" i="3"/>
  <c r="L112" i="3"/>
  <c r="L114" i="3"/>
  <c r="L116" i="3"/>
  <c r="L118" i="3"/>
  <c r="L120" i="3"/>
  <c r="L122" i="3"/>
  <c r="L124" i="3"/>
  <c r="L126" i="3"/>
  <c r="L128" i="3"/>
  <c r="L130" i="3"/>
  <c r="T131" i="3"/>
  <c r="L132" i="3"/>
  <c r="T133" i="3"/>
  <c r="L134" i="3"/>
  <c r="T135" i="3"/>
  <c r="L136" i="3"/>
  <c r="T137" i="3"/>
  <c r="L138" i="3"/>
  <c r="T139" i="3"/>
  <c r="L140" i="3"/>
  <c r="T141" i="3"/>
  <c r="L142" i="3"/>
  <c r="T143" i="3"/>
  <c r="L144" i="3"/>
  <c r="T145" i="3"/>
  <c r="L146" i="3"/>
  <c r="T147" i="3"/>
  <c r="L148" i="3"/>
  <c r="T149" i="3"/>
  <c r="L150" i="3"/>
  <c r="T151" i="3"/>
  <c r="L152" i="3"/>
  <c r="G154" i="3"/>
  <c r="R154" i="3"/>
  <c r="L154" i="3"/>
  <c r="G156" i="3"/>
  <c r="R156" i="3"/>
  <c r="L156" i="3"/>
  <c r="G158" i="3"/>
  <c r="R158" i="3"/>
  <c r="L158" i="3"/>
  <c r="G160" i="3"/>
  <c r="R160" i="3"/>
  <c r="L160" i="3"/>
  <c r="G162" i="3"/>
  <c r="R162" i="3"/>
  <c r="L162" i="3"/>
  <c r="G164" i="3"/>
  <c r="R164" i="3"/>
  <c r="L164" i="3"/>
  <c r="G166" i="3"/>
  <c r="R166" i="3"/>
  <c r="L166" i="3"/>
  <c r="G168" i="3"/>
  <c r="R168" i="3"/>
  <c r="L168" i="3"/>
  <c r="G170" i="3"/>
  <c r="R170" i="3"/>
  <c r="L170" i="3"/>
  <c r="G172" i="3"/>
  <c r="R172" i="3"/>
  <c r="L172" i="3"/>
  <c r="G174" i="3"/>
  <c r="R174" i="3"/>
  <c r="L174" i="3"/>
  <c r="G176" i="3"/>
  <c r="R176" i="3"/>
  <c r="L176" i="3"/>
  <c r="Y243" i="3"/>
  <c r="T243" i="3"/>
  <c r="G55" i="3"/>
  <c r="L55" i="3"/>
  <c r="T50" i="3"/>
  <c r="R51" i="3"/>
  <c r="G63" i="3"/>
  <c r="L63" i="3"/>
  <c r="G69" i="3"/>
  <c r="L69" i="3"/>
  <c r="G75" i="3"/>
  <c r="L75" i="3"/>
  <c r="G81" i="3"/>
  <c r="L81" i="3"/>
  <c r="G87" i="3"/>
  <c r="L87" i="3"/>
  <c r="G93" i="3"/>
  <c r="L93" i="3"/>
  <c r="G99" i="3"/>
  <c r="L99" i="3"/>
  <c r="G103" i="3"/>
  <c r="L103" i="3"/>
  <c r="G105" i="3"/>
  <c r="L105" i="3"/>
  <c r="G107" i="3"/>
  <c r="L107" i="3"/>
  <c r="G109" i="3"/>
  <c r="L109" i="3"/>
  <c r="G111" i="3"/>
  <c r="L111" i="3"/>
  <c r="G113" i="3"/>
  <c r="L113" i="3"/>
  <c r="G115" i="3"/>
  <c r="L115" i="3"/>
  <c r="G117" i="3"/>
  <c r="L117" i="3"/>
  <c r="G119" i="3"/>
  <c r="L119" i="3"/>
  <c r="G121" i="3"/>
  <c r="L121" i="3"/>
  <c r="G123" i="3"/>
  <c r="L123" i="3"/>
  <c r="G125" i="3"/>
  <c r="L125" i="3"/>
  <c r="G127" i="3"/>
  <c r="L127" i="3"/>
  <c r="G129" i="3"/>
  <c r="L129" i="3"/>
  <c r="G131" i="3"/>
  <c r="L131" i="3"/>
  <c r="G133" i="3"/>
  <c r="L133" i="3"/>
  <c r="G135" i="3"/>
  <c r="L135" i="3"/>
  <c r="G137" i="3"/>
  <c r="L137" i="3"/>
  <c r="G139" i="3"/>
  <c r="L139" i="3"/>
  <c r="G141" i="3"/>
  <c r="L141" i="3"/>
  <c r="G143" i="3"/>
  <c r="L143" i="3"/>
  <c r="G145" i="3"/>
  <c r="L145" i="3"/>
  <c r="G147" i="3"/>
  <c r="L147" i="3"/>
  <c r="G149" i="3"/>
  <c r="L149" i="3"/>
  <c r="G151" i="3"/>
  <c r="L151" i="3"/>
  <c r="G153" i="3"/>
  <c r="R153" i="3"/>
  <c r="L153" i="3"/>
  <c r="G155" i="3"/>
  <c r="R155" i="3"/>
  <c r="L155" i="3"/>
  <c r="G157" i="3"/>
  <c r="R157" i="3"/>
  <c r="L157" i="3"/>
  <c r="G159" i="3"/>
  <c r="R159" i="3"/>
  <c r="L159" i="3"/>
  <c r="G161" i="3"/>
  <c r="R161" i="3"/>
  <c r="L161" i="3"/>
  <c r="G163" i="3"/>
  <c r="R163" i="3"/>
  <c r="L163" i="3"/>
  <c r="G165" i="3"/>
  <c r="R165" i="3"/>
  <c r="L165" i="3"/>
  <c r="G167" i="3"/>
  <c r="R167" i="3"/>
  <c r="L167" i="3"/>
  <c r="G169" i="3"/>
  <c r="R169" i="3"/>
  <c r="L169" i="3"/>
  <c r="G171" i="3"/>
  <c r="R171" i="3"/>
  <c r="L171" i="3"/>
  <c r="G173" i="3"/>
  <c r="R173" i="3"/>
  <c r="L173" i="3"/>
  <c r="G175" i="3"/>
  <c r="R175" i="3"/>
  <c r="L175" i="3"/>
  <c r="G177" i="3"/>
  <c r="R177" i="3"/>
  <c r="L177" i="3"/>
  <c r="G242" i="3"/>
  <c r="L242" i="3"/>
  <c r="G241" i="3"/>
  <c r="L241" i="3"/>
  <c r="R242"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Y241" i="3"/>
  <c r="T241" i="3"/>
  <c r="L244" i="3"/>
  <c r="G244" i="3"/>
  <c r="R244" i="3"/>
  <c r="L246" i="3"/>
  <c r="G246" i="3"/>
  <c r="R246" i="3"/>
  <c r="L248" i="3"/>
  <c r="G248" i="3"/>
  <c r="R248" i="3"/>
  <c r="L250" i="3"/>
  <c r="G250" i="3"/>
  <c r="R250" i="3"/>
  <c r="L252" i="3"/>
  <c r="G252" i="3"/>
  <c r="R252" i="3"/>
  <c r="L254" i="3"/>
  <c r="G254" i="3"/>
  <c r="R254" i="3"/>
  <c r="L256" i="3"/>
  <c r="G256" i="3"/>
  <c r="R256" i="3"/>
  <c r="L258" i="3"/>
  <c r="G258" i="3"/>
  <c r="R258" i="3"/>
  <c r="L260" i="3"/>
  <c r="G260" i="3"/>
  <c r="R260" i="3"/>
  <c r="L262" i="3"/>
  <c r="G262" i="3"/>
  <c r="R262" i="3"/>
  <c r="L264" i="3"/>
  <c r="G264" i="3"/>
  <c r="R264"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G243" i="3"/>
  <c r="L243" i="3"/>
  <c r="R266" i="3"/>
  <c r="R268" i="3"/>
  <c r="R270" i="3"/>
  <c r="R272" i="3"/>
  <c r="R274" i="3"/>
  <c r="L277" i="3"/>
  <c r="L284" i="3"/>
  <c r="G284" i="3"/>
  <c r="R284" i="3"/>
  <c r="L288" i="3"/>
  <c r="G288" i="3"/>
  <c r="R288" i="3"/>
  <c r="G280" i="3"/>
  <c r="R280" i="3"/>
  <c r="R281" i="3"/>
  <c r="G281" i="3"/>
  <c r="G282" i="3"/>
  <c r="R282" i="3"/>
  <c r="R283" i="3"/>
  <c r="G283" i="3"/>
  <c r="T287" i="3"/>
  <c r="Y287" i="3"/>
  <c r="L292" i="3"/>
  <c r="G292" i="3"/>
  <c r="R292" i="3"/>
  <c r="T304" i="3"/>
  <c r="Y304" i="3"/>
  <c r="T310" i="3"/>
  <c r="Y310" i="3"/>
  <c r="G266" i="3"/>
  <c r="G268" i="3"/>
  <c r="G270" i="3"/>
  <c r="G272" i="3"/>
  <c r="G274" i="3"/>
  <c r="L276" i="3"/>
  <c r="Y278" i="3"/>
  <c r="L280" i="3"/>
  <c r="L281" i="3"/>
  <c r="L282" i="3"/>
  <c r="L283" i="3"/>
  <c r="L286" i="3"/>
  <c r="G286" i="3"/>
  <c r="R286" i="3"/>
  <c r="L290" i="3"/>
  <c r="G290" i="3"/>
  <c r="R290" i="3"/>
  <c r="Y293" i="3"/>
  <c r="Y299" i="3"/>
  <c r="Y245" i="3"/>
  <c r="Y249" i="3"/>
  <c r="Y251" i="3"/>
  <c r="Y253" i="3"/>
  <c r="Y257" i="3"/>
  <c r="Y259" i="3"/>
  <c r="Y261" i="3"/>
  <c r="Y263" i="3"/>
  <c r="Y269" i="3"/>
  <c r="Y271" i="3"/>
  <c r="Y273" i="3"/>
  <c r="R276" i="3"/>
  <c r="G277" i="3"/>
  <c r="Y279" i="3"/>
  <c r="T285" i="3"/>
  <c r="Y285" i="3"/>
  <c r="T289" i="3"/>
  <c r="Y289" i="3"/>
  <c r="L295" i="3"/>
  <c r="R295" i="3"/>
  <c r="G295" i="3"/>
  <c r="G285" i="3"/>
  <c r="G287" i="3"/>
  <c r="G289" i="3"/>
  <c r="T316" i="3"/>
  <c r="T318" i="3"/>
  <c r="Y318" i="3"/>
  <c r="T320" i="3"/>
  <c r="R294" i="3"/>
  <c r="R296" i="3"/>
  <c r="L296" i="3"/>
  <c r="Y301" i="3"/>
  <c r="Y305" i="3"/>
  <c r="T309" i="3"/>
  <c r="Y309" i="3"/>
  <c r="T317" i="3"/>
  <c r="Y317" i="3"/>
  <c r="T325" i="3"/>
  <c r="Y325" i="3"/>
  <c r="T329" i="3"/>
  <c r="Y329" i="3"/>
  <c r="T331" i="3"/>
  <c r="Y331" i="3"/>
  <c r="T333" i="3"/>
  <c r="Y333" i="3"/>
  <c r="T335" i="3"/>
  <c r="Y335" i="3"/>
  <c r="T337" i="3"/>
  <c r="Y337" i="3"/>
  <c r="T339" i="3"/>
  <c r="Y339" i="3"/>
  <c r="T341" i="3"/>
  <c r="Y341" i="3"/>
  <c r="T343" i="3"/>
  <c r="Y343" i="3"/>
  <c r="T345" i="3"/>
  <c r="Y345" i="3"/>
  <c r="T347" i="3"/>
  <c r="Y347" i="3"/>
  <c r="T349" i="3"/>
  <c r="Y349" i="3"/>
  <c r="T351" i="3"/>
  <c r="Y351" i="3"/>
  <c r="T353" i="3"/>
  <c r="Y353" i="3"/>
  <c r="T355" i="3"/>
  <c r="Y355" i="3"/>
  <c r="T357" i="3"/>
  <c r="Y357" i="3"/>
  <c r="T359" i="3"/>
  <c r="Y359" i="3"/>
  <c r="T361" i="3"/>
  <c r="Y361" i="3"/>
  <c r="T363" i="3"/>
  <c r="Y363" i="3"/>
  <c r="T365" i="3"/>
  <c r="Y365" i="3"/>
  <c r="T367" i="3"/>
  <c r="Y367" i="3"/>
  <c r="G369" i="3"/>
  <c r="T380" i="3"/>
  <c r="T388" i="3"/>
  <c r="Y388" i="3"/>
  <c r="T389" i="3"/>
  <c r="Y389" i="3"/>
  <c r="T396" i="3"/>
  <c r="Y396" i="3"/>
  <c r="T397" i="3"/>
  <c r="T405" i="3"/>
  <c r="T372" i="3"/>
  <c r="Y372" i="3"/>
  <c r="Y376" i="3"/>
  <c r="T382" i="3"/>
  <c r="Y382" i="3"/>
  <c r="T390" i="3"/>
  <c r="Y390" i="3"/>
  <c r="T391" i="3"/>
  <c r="Y407" i="3"/>
  <c r="L297" i="3"/>
  <c r="L298" i="3"/>
  <c r="L299" i="3"/>
  <c r="L300" i="3"/>
  <c r="L301" i="3"/>
  <c r="L303" i="3"/>
  <c r="L305" i="3"/>
  <c r="L307" i="3"/>
  <c r="L309" i="3"/>
  <c r="L311" i="3"/>
  <c r="L313" i="3"/>
  <c r="L315" i="3"/>
  <c r="L317" i="3"/>
  <c r="L319" i="3"/>
  <c r="L321" i="3"/>
  <c r="L323" i="3"/>
  <c r="L325" i="3"/>
  <c r="Y326" i="3"/>
  <c r="L327" i="3"/>
  <c r="Y328" i="3"/>
  <c r="L329" i="3"/>
  <c r="L331" i="3"/>
  <c r="L333" i="3"/>
  <c r="L335" i="3"/>
  <c r="Y336" i="3"/>
  <c r="L337" i="3"/>
  <c r="L339" i="3"/>
  <c r="L341" i="3"/>
  <c r="Y342" i="3"/>
  <c r="L343" i="3"/>
  <c r="L345" i="3"/>
  <c r="L347" i="3"/>
  <c r="L349" i="3"/>
  <c r="L351" i="3"/>
  <c r="L353" i="3"/>
  <c r="L355" i="3"/>
  <c r="Y356" i="3"/>
  <c r="L357" i="3"/>
  <c r="L359" i="3"/>
  <c r="Y360" i="3"/>
  <c r="L361" i="3"/>
  <c r="L363" i="3"/>
  <c r="L365" i="3"/>
  <c r="L367" i="3"/>
  <c r="G371" i="3"/>
  <c r="G375" i="3"/>
  <c r="Y377" i="3"/>
  <c r="G379" i="3"/>
  <c r="Y384" i="3"/>
  <c r="T385" i="3"/>
  <c r="Y385" i="3"/>
  <c r="Y393" i="3"/>
  <c r="T409" i="3"/>
  <c r="Y409" i="3"/>
  <c r="T370" i="3"/>
  <c r="Y370" i="3"/>
  <c r="R371" i="3"/>
  <c r="T374" i="3"/>
  <c r="Y374" i="3"/>
  <c r="R375" i="3"/>
  <c r="T378" i="3"/>
  <c r="Y378" i="3"/>
  <c r="R379" i="3"/>
  <c r="T386" i="3"/>
  <c r="Y386" i="3"/>
  <c r="T394" i="3"/>
  <c r="Y394" i="3"/>
  <c r="T403" i="3"/>
  <c r="Y403" i="3"/>
  <c r="T466" i="3"/>
  <c r="Y466" i="3"/>
  <c r="T469" i="3"/>
  <c r="Y471" i="3"/>
  <c r="T473" i="3"/>
  <c r="Y479" i="3"/>
  <c r="Y481" i="3"/>
  <c r="T494" i="3"/>
  <c r="Y494" i="3"/>
  <c r="Y398" i="3"/>
  <c r="Y402" i="3"/>
  <c r="Y404" i="3"/>
  <c r="Y406" i="3"/>
  <c r="Y416" i="3"/>
  <c r="Y420" i="3"/>
  <c r="Y424" i="3"/>
  <c r="Y430" i="3"/>
  <c r="Y432" i="3"/>
  <c r="Y440" i="3"/>
  <c r="Y442" i="3"/>
  <c r="Y450" i="3"/>
  <c r="G452" i="3"/>
  <c r="Y454" i="3"/>
  <c r="G456" i="3"/>
  <c r="R458" i="3"/>
  <c r="L458" i="3"/>
  <c r="R460" i="3"/>
  <c r="L460" i="3"/>
  <c r="T461" i="3"/>
  <c r="Y461" i="3"/>
  <c r="T464" i="3"/>
  <c r="Y464" i="3"/>
  <c r="T467" i="3"/>
  <c r="Y467" i="3"/>
  <c r="T492" i="3"/>
  <c r="Y492" i="3"/>
  <c r="L452" i="3"/>
  <c r="L456" i="3"/>
  <c r="T484" i="3"/>
  <c r="Y484" i="3"/>
  <c r="Y413" i="3"/>
  <c r="Y417" i="3"/>
  <c r="Y425" i="3"/>
  <c r="Y445" i="3"/>
  <c r="Y447" i="3"/>
  <c r="Y449" i="3"/>
  <c r="Y452" i="3"/>
  <c r="R453" i="3"/>
  <c r="G454" i="3"/>
  <c r="Y456" i="3"/>
  <c r="R457" i="3"/>
  <c r="T462" i="3"/>
  <c r="Y462" i="3"/>
  <c r="T468" i="3"/>
  <c r="Y468" i="3"/>
  <c r="Y485" i="3"/>
  <c r="T496" i="3"/>
  <c r="Y496" i="3"/>
  <c r="T498" i="3"/>
  <c r="Y498" i="3"/>
  <c r="T500" i="3"/>
  <c r="Y500" i="3"/>
  <c r="T502" i="3"/>
  <c r="Y502" i="3"/>
  <c r="T504" i="3"/>
  <c r="Y504" i="3"/>
  <c r="T506" i="3"/>
  <c r="Y506" i="3"/>
  <c r="L461" i="3"/>
  <c r="L463" i="3"/>
  <c r="L465" i="3"/>
  <c r="L467" i="3"/>
  <c r="L469" i="3"/>
  <c r="L471" i="3"/>
  <c r="L473" i="3"/>
  <c r="L475" i="3"/>
  <c r="L477" i="3"/>
  <c r="L479" i="3"/>
  <c r="Y480" i="3"/>
  <c r="L481" i="3"/>
  <c r="Y482" i="3"/>
  <c r="L483" i="3"/>
  <c r="L485" i="3"/>
  <c r="L487" i="3"/>
  <c r="Y488" i="3"/>
  <c r="G521" i="3"/>
  <c r="L521" i="3"/>
  <c r="G522" i="3"/>
  <c r="R522" i="3"/>
  <c r="L522" i="3"/>
  <c r="G525" i="3"/>
  <c r="L525" i="3"/>
  <c r="G526" i="3"/>
  <c r="R526" i="3"/>
  <c r="L526" i="3"/>
  <c r="G529" i="3"/>
  <c r="L529" i="3"/>
  <c r="G530" i="3"/>
  <c r="R530" i="3"/>
  <c r="L530" i="3"/>
  <c r="G533" i="3"/>
  <c r="L533" i="3"/>
  <c r="G534" i="3"/>
  <c r="R534" i="3"/>
  <c r="L534" i="3"/>
  <c r="G537" i="3"/>
  <c r="L537" i="3"/>
  <c r="G538" i="3"/>
  <c r="R538" i="3"/>
  <c r="L538" i="3"/>
  <c r="G541" i="3"/>
  <c r="L541" i="3"/>
  <c r="G542" i="3"/>
  <c r="R542" i="3"/>
  <c r="L542" i="3"/>
  <c r="G545" i="3"/>
  <c r="L545" i="3"/>
  <c r="G546" i="3"/>
  <c r="R546" i="3"/>
  <c r="L546" i="3"/>
  <c r="G549" i="3"/>
  <c r="L549" i="3"/>
  <c r="G550" i="3"/>
  <c r="R550" i="3"/>
  <c r="L550" i="3"/>
  <c r="G553" i="3"/>
  <c r="L553" i="3"/>
  <c r="R553" i="3"/>
  <c r="G561" i="3"/>
  <c r="L561" i="3"/>
  <c r="R561" i="3"/>
  <c r="Y521" i="3"/>
  <c r="T521" i="3"/>
  <c r="Y525" i="3"/>
  <c r="T525" i="3"/>
  <c r="Y529" i="3"/>
  <c r="T529" i="3"/>
  <c r="Y533" i="3"/>
  <c r="T533" i="3"/>
  <c r="Y537" i="3"/>
  <c r="T537" i="3"/>
  <c r="Y541" i="3"/>
  <c r="T541" i="3"/>
  <c r="Y545" i="3"/>
  <c r="T545" i="3"/>
  <c r="Y549" i="3"/>
  <c r="T549" i="3"/>
  <c r="G555" i="3"/>
  <c r="L555" i="3"/>
  <c r="R555" i="3"/>
  <c r="L462" i="3"/>
  <c r="L492" i="3"/>
  <c r="Y493" i="3"/>
  <c r="L494" i="3"/>
  <c r="L496" i="3"/>
  <c r="Y497" i="3"/>
  <c r="L498" i="3"/>
  <c r="L500" i="3"/>
  <c r="Y501" i="3"/>
  <c r="L502" i="3"/>
  <c r="L504" i="3"/>
  <c r="L506" i="3"/>
  <c r="L508" i="3"/>
  <c r="G523" i="3"/>
  <c r="L523" i="3"/>
  <c r="G524" i="3"/>
  <c r="R524" i="3"/>
  <c r="L524" i="3"/>
  <c r="G527" i="3"/>
  <c r="L527" i="3"/>
  <c r="G528" i="3"/>
  <c r="R528" i="3"/>
  <c r="L528" i="3"/>
  <c r="G531" i="3"/>
  <c r="L531" i="3"/>
  <c r="G532" i="3"/>
  <c r="R532" i="3"/>
  <c r="L532" i="3"/>
  <c r="G535" i="3"/>
  <c r="L535" i="3"/>
  <c r="G536" i="3"/>
  <c r="R536" i="3"/>
  <c r="L536" i="3"/>
  <c r="G539" i="3"/>
  <c r="L539" i="3"/>
  <c r="G540" i="3"/>
  <c r="R540" i="3"/>
  <c r="L540" i="3"/>
  <c r="G543" i="3"/>
  <c r="L543" i="3"/>
  <c r="G544" i="3"/>
  <c r="R544" i="3"/>
  <c r="L544" i="3"/>
  <c r="G547" i="3"/>
  <c r="L547" i="3"/>
  <c r="G548" i="3"/>
  <c r="R548" i="3"/>
  <c r="L548" i="3"/>
  <c r="G551" i="3"/>
  <c r="L551" i="3"/>
  <c r="G552" i="3"/>
  <c r="R552" i="3"/>
  <c r="L552" i="3"/>
  <c r="G557" i="3"/>
  <c r="L557" i="3"/>
  <c r="R557" i="3"/>
  <c r="Y508" i="3"/>
  <c r="Y523" i="3"/>
  <c r="T523" i="3"/>
  <c r="Y527" i="3"/>
  <c r="T527" i="3"/>
  <c r="Y531" i="3"/>
  <c r="T531" i="3"/>
  <c r="Y535" i="3"/>
  <c r="T535" i="3"/>
  <c r="Y539" i="3"/>
  <c r="T539" i="3"/>
  <c r="Y543" i="3"/>
  <c r="T543" i="3"/>
  <c r="Y547" i="3"/>
  <c r="T547" i="3"/>
  <c r="R551" i="3"/>
  <c r="G559" i="3"/>
  <c r="L559" i="3"/>
  <c r="R559" i="3"/>
  <c r="L554" i="3"/>
  <c r="L556" i="3"/>
  <c r="L558" i="3"/>
  <c r="L560" i="3"/>
  <c r="L562" i="3"/>
  <c r="R554" i="3"/>
  <c r="R556" i="3"/>
  <c r="R558" i="3"/>
  <c r="R560" i="3"/>
  <c r="R562" i="3"/>
  <c r="T306" i="3" l="1"/>
  <c r="Y486" i="3"/>
  <c r="Y476" i="3"/>
  <c r="Y446" i="3"/>
  <c r="Y426" i="3"/>
  <c r="Y412" i="3"/>
  <c r="T19" i="3"/>
  <c r="Y463" i="3"/>
  <c r="Y438" i="3"/>
  <c r="Y387" i="3"/>
  <c r="Y373" i="3"/>
  <c r="Y364" i="3"/>
  <c r="Y346" i="3"/>
  <c r="Y322" i="3"/>
  <c r="Y308" i="3"/>
  <c r="Y503" i="3"/>
  <c r="Y499" i="3"/>
  <c r="Y421" i="3"/>
  <c r="Y444" i="3"/>
  <c r="Y434" i="3"/>
  <c r="Y433" i="3"/>
  <c r="Y321" i="3"/>
  <c r="T487" i="3"/>
  <c r="Y441" i="3"/>
  <c r="T477" i="3"/>
  <c r="Y314" i="3"/>
  <c r="Y368" i="3"/>
  <c r="Y435" i="3"/>
  <c r="T465" i="3"/>
  <c r="Y395" i="3"/>
  <c r="Y352" i="3"/>
  <c r="T323" i="3"/>
  <c r="Y315" i="3"/>
  <c r="Y255" i="3"/>
  <c r="T54" i="3"/>
  <c r="Y478" i="3"/>
  <c r="Y332" i="3"/>
  <c r="Y505" i="3"/>
  <c r="T520" i="3"/>
  <c r="Y431" i="3"/>
  <c r="Y419" i="3"/>
  <c r="Y410" i="3"/>
  <c r="Y400" i="3"/>
  <c r="Y475" i="3"/>
  <c r="T411" i="3"/>
  <c r="Y340" i="3"/>
  <c r="T399" i="3"/>
  <c r="Y313" i="3"/>
  <c r="Y307" i="3"/>
  <c r="Y324" i="3"/>
  <c r="Y291" i="3"/>
  <c r="Y443" i="3"/>
  <c r="Y366" i="3"/>
  <c r="Y247" i="3"/>
  <c r="Y489" i="3"/>
  <c r="Y470" i="3"/>
  <c r="Y439" i="3"/>
  <c r="Y427" i="3"/>
  <c r="Y448" i="3"/>
  <c r="Y418" i="3"/>
  <c r="Y348" i="3"/>
  <c r="Y334" i="3"/>
  <c r="Y507" i="3"/>
  <c r="Y474" i="3"/>
  <c r="Y459" i="3"/>
  <c r="Y381" i="3"/>
  <c r="Y267" i="3"/>
  <c r="Y491" i="3"/>
  <c r="Y415" i="3"/>
  <c r="Y408" i="3"/>
  <c r="Y483" i="3"/>
  <c r="Y344" i="3"/>
  <c r="Y383" i="3"/>
  <c r="Y275" i="3"/>
  <c r="Y437" i="3"/>
  <c r="Y429" i="3"/>
  <c r="Y422" i="3"/>
  <c r="Y414" i="3"/>
  <c r="Y401" i="3"/>
  <c r="Y392" i="3"/>
  <c r="Y327" i="3"/>
  <c r="Y319" i="3"/>
  <c r="Y311" i="3"/>
  <c r="Y303" i="3"/>
  <c r="Y298" i="3"/>
  <c r="Y312" i="3"/>
  <c r="Y265" i="3"/>
  <c r="Y302" i="3"/>
  <c r="Y495" i="3"/>
  <c r="Y423" i="3"/>
  <c r="Y369" i="3"/>
  <c r="Y490" i="3"/>
  <c r="Y472" i="3"/>
  <c r="Y436" i="3"/>
  <c r="Y428" i="3"/>
  <c r="Y362" i="3"/>
  <c r="Y358" i="3"/>
  <c r="Y354" i="3"/>
  <c r="Y350" i="3"/>
  <c r="Y338" i="3"/>
  <c r="Y330" i="3"/>
  <c r="T455" i="3"/>
  <c r="Y455" i="3"/>
  <c r="T516" i="3"/>
  <c r="Y516" i="3"/>
  <c r="T512" i="3"/>
  <c r="Y512" i="3"/>
  <c r="T510" i="3"/>
  <c r="Y510" i="3"/>
  <c r="T514" i="3"/>
  <c r="Y514" i="3"/>
  <c r="T518" i="3"/>
  <c r="Y518" i="3"/>
  <c r="T451" i="3"/>
  <c r="Y451" i="3"/>
  <c r="T300" i="3"/>
  <c r="Y300" i="3"/>
  <c r="Y558" i="3"/>
  <c r="T558" i="3"/>
  <c r="Y559" i="3"/>
  <c r="T559" i="3"/>
  <c r="Y548" i="3"/>
  <c r="T548" i="3"/>
  <c r="Y553" i="3"/>
  <c r="T553" i="3"/>
  <c r="Y550" i="3"/>
  <c r="T550" i="3"/>
  <c r="Y534" i="3"/>
  <c r="T534" i="3"/>
  <c r="T460" i="3"/>
  <c r="Y460" i="3"/>
  <c r="T266" i="3"/>
  <c r="Y266" i="3"/>
  <c r="Y235" i="3"/>
  <c r="T235" i="3"/>
  <c r="Y223" i="3"/>
  <c r="T223" i="3"/>
  <c r="Y215" i="3"/>
  <c r="T215" i="3"/>
  <c r="Y203" i="3"/>
  <c r="T203" i="3"/>
  <c r="Y191" i="3"/>
  <c r="T191" i="3"/>
  <c r="Y161" i="3"/>
  <c r="T161" i="3"/>
  <c r="Y153" i="3"/>
  <c r="T153" i="3"/>
  <c r="Y148" i="3"/>
  <c r="T148" i="3"/>
  <c r="Y140" i="3"/>
  <c r="T140" i="3"/>
  <c r="Y132" i="3"/>
  <c r="T132" i="3"/>
  <c r="Y124" i="3"/>
  <c r="T124" i="3"/>
  <c r="Y120" i="3"/>
  <c r="T120" i="3"/>
  <c r="Y112" i="3"/>
  <c r="T112" i="3"/>
  <c r="Y104" i="3"/>
  <c r="T104" i="3"/>
  <c r="Y90" i="3"/>
  <c r="T90" i="3"/>
  <c r="Y80" i="3"/>
  <c r="T80" i="3"/>
  <c r="Y70" i="3"/>
  <c r="T70" i="3"/>
  <c r="Y67" i="3"/>
  <c r="T67" i="3"/>
  <c r="Y22" i="3"/>
  <c r="T22" i="3"/>
  <c r="Y57" i="3"/>
  <c r="T57" i="3"/>
  <c r="Y556" i="3"/>
  <c r="T556" i="3"/>
  <c r="Y544" i="3"/>
  <c r="T544" i="3"/>
  <c r="Y528" i="3"/>
  <c r="T528" i="3"/>
  <c r="Y546" i="3"/>
  <c r="T546" i="3"/>
  <c r="Y530" i="3"/>
  <c r="T530" i="3"/>
  <c r="T457" i="3"/>
  <c r="Y457" i="3"/>
  <c r="T371" i="3"/>
  <c r="Y371" i="3"/>
  <c r="T288" i="3"/>
  <c r="Y288" i="3"/>
  <c r="T272" i="3"/>
  <c r="Y272" i="3"/>
  <c r="Y238" i="3"/>
  <c r="T238" i="3"/>
  <c r="Y234" i="3"/>
  <c r="T234" i="3"/>
  <c r="Y230" i="3"/>
  <c r="T230" i="3"/>
  <c r="Y226" i="3"/>
  <c r="T226" i="3"/>
  <c r="Y222" i="3"/>
  <c r="T222" i="3"/>
  <c r="Y218" i="3"/>
  <c r="T218" i="3"/>
  <c r="Y214" i="3"/>
  <c r="T214" i="3"/>
  <c r="Y210" i="3"/>
  <c r="T210" i="3"/>
  <c r="Y206" i="3"/>
  <c r="T206" i="3"/>
  <c r="Y202" i="3"/>
  <c r="T202" i="3"/>
  <c r="Y198" i="3"/>
  <c r="T198" i="3"/>
  <c r="Y194" i="3"/>
  <c r="T194" i="3"/>
  <c r="Y190" i="3"/>
  <c r="T190" i="3"/>
  <c r="Y186" i="3"/>
  <c r="T186" i="3"/>
  <c r="Y182" i="3"/>
  <c r="T182" i="3"/>
  <c r="Y178" i="3"/>
  <c r="T178" i="3"/>
  <c r="T262" i="3"/>
  <c r="Y262" i="3"/>
  <c r="T254" i="3"/>
  <c r="Y254" i="3"/>
  <c r="T246" i="3"/>
  <c r="Y246" i="3"/>
  <c r="Y171" i="3"/>
  <c r="T171" i="3"/>
  <c r="Y163" i="3"/>
  <c r="T163" i="3"/>
  <c r="Y155" i="3"/>
  <c r="T155" i="3"/>
  <c r="Y174" i="3"/>
  <c r="T174" i="3"/>
  <c r="Y166" i="3"/>
  <c r="T166" i="3"/>
  <c r="Y158" i="3"/>
  <c r="T158" i="3"/>
  <c r="Y48" i="3"/>
  <c r="T48" i="3"/>
  <c r="Y59" i="3"/>
  <c r="T59" i="3"/>
  <c r="Y100" i="3"/>
  <c r="T100" i="3"/>
  <c r="Y96" i="3"/>
  <c r="T96" i="3"/>
  <c r="Y86" i="3"/>
  <c r="T86" i="3"/>
  <c r="Y83" i="3"/>
  <c r="T83" i="3"/>
  <c r="Y76" i="3"/>
  <c r="T76" i="3"/>
  <c r="Y73" i="3"/>
  <c r="T73" i="3"/>
  <c r="Y66" i="3"/>
  <c r="T66" i="3"/>
  <c r="Y62" i="3"/>
  <c r="T62" i="3"/>
  <c r="Y40" i="3"/>
  <c r="T40" i="3"/>
  <c r="Y32" i="3"/>
  <c r="T32" i="3"/>
  <c r="Y24" i="3"/>
  <c r="T24" i="3"/>
  <c r="Y29" i="3"/>
  <c r="T29" i="3"/>
  <c r="Y53" i="3"/>
  <c r="T53" i="3"/>
  <c r="Y35" i="3"/>
  <c r="T35" i="3"/>
  <c r="Y23" i="3"/>
  <c r="T23" i="3"/>
  <c r="T453" i="3"/>
  <c r="Y453" i="3"/>
  <c r="T274" i="3"/>
  <c r="Y274" i="3"/>
  <c r="Y239" i="3"/>
  <c r="T239" i="3"/>
  <c r="Y227" i="3"/>
  <c r="T227" i="3"/>
  <c r="Y219" i="3"/>
  <c r="T219" i="3"/>
  <c r="Y207" i="3"/>
  <c r="T207" i="3"/>
  <c r="Y195" i="3"/>
  <c r="T195" i="3"/>
  <c r="Y187" i="3"/>
  <c r="T187" i="3"/>
  <c r="Y179" i="3"/>
  <c r="T179" i="3"/>
  <c r="T252" i="3"/>
  <c r="Y252" i="3"/>
  <c r="T244" i="3"/>
  <c r="Y244" i="3"/>
  <c r="Y156" i="3"/>
  <c r="T156" i="3"/>
  <c r="Y52" i="3"/>
  <c r="T52" i="3"/>
  <c r="Y144" i="3"/>
  <c r="T144" i="3"/>
  <c r="Y38" i="3"/>
  <c r="T38" i="3"/>
  <c r="Y30" i="3"/>
  <c r="T30" i="3"/>
  <c r="Y561" i="3"/>
  <c r="T561" i="3"/>
  <c r="Y562" i="3"/>
  <c r="T562" i="3"/>
  <c r="Y554" i="3"/>
  <c r="T554" i="3"/>
  <c r="Y540" i="3"/>
  <c r="T540" i="3"/>
  <c r="Y524" i="3"/>
  <c r="T524" i="3"/>
  <c r="Y555" i="3"/>
  <c r="T555" i="3"/>
  <c r="Y542" i="3"/>
  <c r="T542" i="3"/>
  <c r="Y526" i="3"/>
  <c r="T526" i="3"/>
  <c r="T458" i="3"/>
  <c r="Y458" i="3"/>
  <c r="T375" i="3"/>
  <c r="Y375" i="3"/>
  <c r="T296" i="3"/>
  <c r="Y296" i="3"/>
  <c r="T295" i="3"/>
  <c r="Y295" i="3"/>
  <c r="T276" i="3"/>
  <c r="Y276" i="3"/>
  <c r="T286" i="3"/>
  <c r="Y286" i="3"/>
  <c r="T292" i="3"/>
  <c r="Y292" i="3"/>
  <c r="T283" i="3"/>
  <c r="Y283" i="3"/>
  <c r="T281" i="3"/>
  <c r="Y281" i="3"/>
  <c r="T270" i="3"/>
  <c r="Y270" i="3"/>
  <c r="Y237" i="3"/>
  <c r="T237" i="3"/>
  <c r="Y233" i="3"/>
  <c r="T233" i="3"/>
  <c r="Y229" i="3"/>
  <c r="T229" i="3"/>
  <c r="Y225" i="3"/>
  <c r="T225" i="3"/>
  <c r="Y221" i="3"/>
  <c r="T221" i="3"/>
  <c r="Y217" i="3"/>
  <c r="T217" i="3"/>
  <c r="Y213" i="3"/>
  <c r="T213" i="3"/>
  <c r="Y209" i="3"/>
  <c r="T209" i="3"/>
  <c r="Y205" i="3"/>
  <c r="T205" i="3"/>
  <c r="Y201" i="3"/>
  <c r="T201" i="3"/>
  <c r="Y197" i="3"/>
  <c r="T197" i="3"/>
  <c r="Y193" i="3"/>
  <c r="T193" i="3"/>
  <c r="Y189" i="3"/>
  <c r="T189" i="3"/>
  <c r="Y185" i="3"/>
  <c r="T185" i="3"/>
  <c r="Y181" i="3"/>
  <c r="T181" i="3"/>
  <c r="T264" i="3"/>
  <c r="Y264" i="3"/>
  <c r="T256" i="3"/>
  <c r="Y256" i="3"/>
  <c r="T248" i="3"/>
  <c r="Y248" i="3"/>
  <c r="Y242" i="3"/>
  <c r="T242" i="3"/>
  <c r="Y173" i="3"/>
  <c r="T173" i="3"/>
  <c r="Y165" i="3"/>
  <c r="T165" i="3"/>
  <c r="Y157" i="3"/>
  <c r="T157" i="3"/>
  <c r="Y51" i="3"/>
  <c r="T51" i="3"/>
  <c r="Y176" i="3"/>
  <c r="T176" i="3"/>
  <c r="Y168" i="3"/>
  <c r="T168" i="3"/>
  <c r="Y160" i="3"/>
  <c r="T160" i="3"/>
  <c r="Y60" i="3"/>
  <c r="T60" i="3"/>
  <c r="Y44" i="3"/>
  <c r="T44" i="3"/>
  <c r="Y150" i="3"/>
  <c r="T150" i="3"/>
  <c r="Y146" i="3"/>
  <c r="T146" i="3"/>
  <c r="Y142" i="3"/>
  <c r="T142" i="3"/>
  <c r="Y138" i="3"/>
  <c r="T138" i="3"/>
  <c r="Y134" i="3"/>
  <c r="T134" i="3"/>
  <c r="Y130" i="3"/>
  <c r="T130" i="3"/>
  <c r="Y126" i="3"/>
  <c r="T126" i="3"/>
  <c r="Y122" i="3"/>
  <c r="T122" i="3"/>
  <c r="Y118" i="3"/>
  <c r="T118" i="3"/>
  <c r="Y114" i="3"/>
  <c r="T114" i="3"/>
  <c r="Y110" i="3"/>
  <c r="T110" i="3"/>
  <c r="Y106" i="3"/>
  <c r="T106" i="3"/>
  <c r="Y102" i="3"/>
  <c r="T102" i="3"/>
  <c r="Y92" i="3"/>
  <c r="T92" i="3"/>
  <c r="Y89" i="3"/>
  <c r="T89" i="3"/>
  <c r="Y82" i="3"/>
  <c r="T82" i="3"/>
  <c r="Y79" i="3"/>
  <c r="T79" i="3"/>
  <c r="Y72" i="3"/>
  <c r="T72" i="3"/>
  <c r="Y68" i="3"/>
  <c r="T68" i="3"/>
  <c r="D7" i="3"/>
  <c r="Y49" i="3"/>
  <c r="T49" i="3"/>
  <c r="Y42" i="3"/>
  <c r="T42" i="3"/>
  <c r="Y34" i="3"/>
  <c r="T34" i="3"/>
  <c r="Y26" i="3"/>
  <c r="T26" i="3"/>
  <c r="Y33" i="3"/>
  <c r="T33" i="3"/>
  <c r="Y41" i="3"/>
  <c r="T41" i="3"/>
  <c r="Y39" i="3"/>
  <c r="T39" i="3"/>
  <c r="Y532" i="3"/>
  <c r="T532" i="3"/>
  <c r="T284" i="3"/>
  <c r="Y284" i="3"/>
  <c r="Y231" i="3"/>
  <c r="T231" i="3"/>
  <c r="Y211" i="3"/>
  <c r="T211" i="3"/>
  <c r="Y199" i="3"/>
  <c r="T199" i="3"/>
  <c r="Y183" i="3"/>
  <c r="T183" i="3"/>
  <c r="T260" i="3"/>
  <c r="Y260" i="3"/>
  <c r="Y177" i="3"/>
  <c r="T177" i="3"/>
  <c r="Y169" i="3"/>
  <c r="T169" i="3"/>
  <c r="Y172" i="3"/>
  <c r="T172" i="3"/>
  <c r="Y164" i="3"/>
  <c r="T164" i="3"/>
  <c r="Y47" i="3"/>
  <c r="T47" i="3"/>
  <c r="Y152" i="3"/>
  <c r="T152" i="3"/>
  <c r="Y136" i="3"/>
  <c r="T136" i="3"/>
  <c r="Y128" i="3"/>
  <c r="T128" i="3"/>
  <c r="Y116" i="3"/>
  <c r="T116" i="3"/>
  <c r="Y108" i="3"/>
  <c r="T108" i="3"/>
  <c r="Y101" i="3"/>
  <c r="T101" i="3"/>
  <c r="Y94" i="3"/>
  <c r="T94" i="3"/>
  <c r="Y560" i="3"/>
  <c r="T560" i="3"/>
  <c r="Y551" i="3"/>
  <c r="T551" i="3"/>
  <c r="Y557" i="3"/>
  <c r="T557" i="3"/>
  <c r="Y552" i="3"/>
  <c r="T552" i="3"/>
  <c r="Y536" i="3"/>
  <c r="T536" i="3"/>
  <c r="Y538" i="3"/>
  <c r="T538" i="3"/>
  <c r="Y522" i="3"/>
  <c r="T522" i="3"/>
  <c r="T379" i="3"/>
  <c r="Y379" i="3"/>
  <c r="T294" i="3"/>
  <c r="Y294" i="3"/>
  <c r="T290" i="3"/>
  <c r="Y290" i="3"/>
  <c r="T282" i="3"/>
  <c r="Y282" i="3"/>
  <c r="T280" i="3"/>
  <c r="Y280" i="3"/>
  <c r="T268" i="3"/>
  <c r="Y268" i="3"/>
  <c r="Y240" i="3"/>
  <c r="T240" i="3"/>
  <c r="Y236" i="3"/>
  <c r="T236" i="3"/>
  <c r="Y232" i="3"/>
  <c r="T232" i="3"/>
  <c r="Y228" i="3"/>
  <c r="T228" i="3"/>
  <c r="Y224" i="3"/>
  <c r="T224" i="3"/>
  <c r="Y220" i="3"/>
  <c r="T220" i="3"/>
  <c r="Y216" i="3"/>
  <c r="T216" i="3"/>
  <c r="Y212" i="3"/>
  <c r="T212" i="3"/>
  <c r="Y208" i="3"/>
  <c r="T208" i="3"/>
  <c r="Y204" i="3"/>
  <c r="T204" i="3"/>
  <c r="Y200" i="3"/>
  <c r="T200" i="3"/>
  <c r="Y196" i="3"/>
  <c r="T196" i="3"/>
  <c r="Y192" i="3"/>
  <c r="T192" i="3"/>
  <c r="Y188" i="3"/>
  <c r="T188" i="3"/>
  <c r="Y184" i="3"/>
  <c r="T184" i="3"/>
  <c r="Y180" i="3"/>
  <c r="T180" i="3"/>
  <c r="T258" i="3"/>
  <c r="Y258" i="3"/>
  <c r="T250" i="3"/>
  <c r="Y250" i="3"/>
  <c r="Y175" i="3"/>
  <c r="T175" i="3"/>
  <c r="Y167" i="3"/>
  <c r="T167" i="3"/>
  <c r="Y159" i="3"/>
  <c r="T159" i="3"/>
  <c r="Y170" i="3"/>
  <c r="T170" i="3"/>
  <c r="Y162" i="3"/>
  <c r="T162" i="3"/>
  <c r="Y154" i="3"/>
  <c r="T154" i="3"/>
  <c r="Y56" i="3"/>
  <c r="T56" i="3"/>
  <c r="D9" i="3"/>
  <c r="Y98" i="3"/>
  <c r="T98" i="3"/>
  <c r="Y95" i="3"/>
  <c r="T95" i="3"/>
  <c r="Y88" i="3"/>
  <c r="T88" i="3"/>
  <c r="Y84" i="3"/>
  <c r="T84" i="3"/>
  <c r="Y78" i="3"/>
  <c r="T78" i="3"/>
  <c r="Y74" i="3"/>
  <c r="T74" i="3"/>
  <c r="Y64" i="3"/>
  <c r="T64" i="3"/>
  <c r="Y61" i="3"/>
  <c r="T61" i="3"/>
  <c r="Y36" i="3"/>
  <c r="T36" i="3"/>
  <c r="Y28" i="3"/>
  <c r="T28" i="3"/>
  <c r="Y20" i="3"/>
  <c r="D11" i="3"/>
  <c r="T20" i="3"/>
  <c r="Y45" i="3"/>
  <c r="T45" i="3"/>
  <c r="Y37" i="3"/>
  <c r="T37" i="3"/>
  <c r="Y25" i="3"/>
  <c r="T25" i="3"/>
  <c r="Y21" i="3"/>
  <c r="T21" i="3"/>
  <c r="Y43" i="3"/>
  <c r="T43" i="3"/>
  <c r="Y31" i="3"/>
  <c r="T31" i="3"/>
  <c r="Y27" i="3"/>
  <c r="T27" i="3"/>
</calcChain>
</file>

<file path=xl/sharedStrings.xml><?xml version="1.0" encoding="utf-8"?>
<sst xmlns="http://schemas.openxmlformats.org/spreadsheetml/2006/main" count="36469" uniqueCount="7247">
  <si>
    <t xml:space="preserve">Manually enter the denominator (if different from provisional pre-filled denominator) </t>
  </si>
  <si>
    <t>Manually enter the numerator (number vaccinated with MenACWY and/or Td/IPV)</t>
  </si>
  <si>
    <t xml:space="preserve">Manually enter additional information (numerator/denominator) about any vaccinations in your area given outside school (home-educated, excluded, other) </t>
  </si>
  <si>
    <t>Enter total number of consent forms returned allowing vaccination in the 'Number consented' columns.</t>
  </si>
  <si>
    <t>Enter total number of refusals in the ‘Number of refusals’ column and use the comments column to record any additional information e.g. data quality issues.</t>
  </si>
  <si>
    <t>Enter the total number of consent forms not returned in the 'Number of forms not returned' columns.</t>
  </si>
  <si>
    <t>If a school declines to run a school-based programme please record this in the comments for that school</t>
  </si>
  <si>
    <t>Data entered for Year 9 for this cohort can be updated within this sheet the following year when this cohort are in Year 10.</t>
  </si>
  <si>
    <t>Instructions for Use</t>
  </si>
  <si>
    <t>SchoolTool</t>
  </si>
  <si>
    <t>Navigate to the worksheet -</t>
  </si>
  <si>
    <t>Select the Local Authority using the drop-down menu, in the yellow cell at the top of the sheet.</t>
  </si>
  <si>
    <r>
      <t xml:space="preserve">Enter the school </t>
    </r>
    <r>
      <rPr>
        <b/>
        <sz val="12"/>
        <rFont val="Calibri"/>
        <family val="2"/>
        <scheme val="minor"/>
      </rPr>
      <t>Unique Reference Numbers (URNs)</t>
    </r>
    <r>
      <rPr>
        <sz val="12"/>
        <rFont val="Calibri"/>
        <family val="2"/>
        <scheme val="minor"/>
      </rPr>
      <t xml:space="preserve"> in column A. These can be found in the worksheet '</t>
    </r>
    <r>
      <rPr>
        <b/>
        <sz val="12"/>
        <color theme="1"/>
        <rFont val="Calibri"/>
        <family val="2"/>
        <scheme val="minor"/>
      </rPr>
      <t>List of Schools</t>
    </r>
    <r>
      <rPr>
        <sz val="12"/>
        <color theme="1"/>
        <rFont val="Calibri"/>
        <family val="2"/>
        <scheme val="minor"/>
      </rPr>
      <t>'. URNs can be found by searching for school names or identifying schools in a particular Area Team or LA by using the relevant column filters. To populate the SchoolTool worksheet for an entire area, the complete list of URNs can be copied and pasted. 
The school name, LA and pre-filled denominator will be populated automatically. If the school URN is not on the list please enter the school URN, school name and local authority manually. N.B. Independent school provisional denominators may show as zero because they are not broken down by year group in the school roll data.</t>
    </r>
  </si>
  <si>
    <t>Please note</t>
  </si>
  <si>
    <r>
      <rPr>
        <sz val="12"/>
        <color theme="1"/>
        <rFont val="Calibri"/>
        <family val="2"/>
      </rPr>
      <t xml:space="preserve">• </t>
    </r>
    <r>
      <rPr>
        <sz val="12"/>
        <color theme="1"/>
        <rFont val="Calibri"/>
        <family val="2"/>
        <scheme val="minor"/>
      </rPr>
      <t xml:space="preserve">Information in grey cells will be populated based on information entered into white cells. </t>
    </r>
  </si>
  <si>
    <r>
      <t>• Please note that</t>
    </r>
    <r>
      <rPr>
        <sz val="12"/>
        <color rgb="FFFF0000"/>
        <rFont val="Calibri"/>
        <family val="2"/>
        <scheme val="minor"/>
      </rPr>
      <t xml:space="preserve"> the spreadsheet contains validations but these are not exhaustive</t>
    </r>
    <r>
      <rPr>
        <sz val="12"/>
        <color theme="1"/>
        <rFont val="Calibri"/>
        <family val="2"/>
        <scheme val="minor"/>
      </rPr>
      <t>; they have been incorporated to assist with the data entry in an attempt to reduce major errors from occurring.  Data should still be checked fully before submission.</t>
    </r>
  </si>
  <si>
    <t>Background to the MenACWY and Td/IPV Programme</t>
  </si>
  <si>
    <t>MenACWY vaccine was introduced in 2015 to respond to a rapid and accelerating increase in cases of invasive meningococcal group W (MenW) disease. MenACWY was added to the routine adolescent schools programme (school year 9 and 10) from Autumn 2015. The 2015/16 survey collected coverage data for both the catch-up campaign, school year 11 (Cohort 1), and the first year of MenACWY inclusion in the routine adolescent schools programme, school year 10 (Cohort 2) or school year 9 (Cohort 3) depending on local arrangements. From 2016/17 onwards data can be provided for year 9 and/or 10 depending on local arrangements.
Td/IPV vaccine has been included in the adolescent schedule for many years but delivery has varied locally; school based, GP and combined programmes have all been adopted and coverage data collection has been challenging. Data can be provided for year 9 and/or 10 depending on local arrangements.</t>
  </si>
  <si>
    <t>Information</t>
  </si>
  <si>
    <t>Instructions</t>
  </si>
  <si>
    <t>School Tool</t>
  </si>
  <si>
    <t>List of Schools</t>
  </si>
  <si>
    <t>Cohorts</t>
  </si>
  <si>
    <t>here.</t>
  </si>
  <si>
    <t>Background information on the collection</t>
  </si>
  <si>
    <t>Step by step guidance on how to enter data into the school-level data collection tool</t>
  </si>
  <si>
    <t>The core table for entering vaccination data, including a drop-down menu for selecting the LA, LA level aggregations of year group vaccination coverage and prefilled denominators triggered by school unique reference numbers (URN).</t>
  </si>
  <si>
    <t>Identifies each cohort by birth dates and the year in which MenACWY is first administered.</t>
  </si>
  <si>
    <t>Spreadsheet navigation</t>
  </si>
  <si>
    <r>
      <rPr>
        <b/>
        <sz val="12"/>
        <color theme="1"/>
        <rFont val="Calibri"/>
        <family val="2"/>
        <scheme val="minor"/>
      </rPr>
      <t>Introduction to this tool</t>
    </r>
    <r>
      <rPr>
        <sz val="12"/>
        <color theme="1"/>
        <rFont val="Calibri"/>
        <family val="2"/>
        <scheme val="minor"/>
      </rPr>
      <t xml:space="preserve">
This MenACWY and Td/IPV school-level vaccine coverage data collection tool has been developed by Public Health England for local immunisation delivery teams to aid collation of Local Authority (LA) MenACWY and Td/IPV vaccine coverage data. 
</t>
    </r>
    <r>
      <rPr>
        <sz val="12"/>
        <color rgb="FFFF0000"/>
        <rFont val="Calibri"/>
        <family val="2"/>
        <scheme val="minor"/>
      </rPr>
      <t xml:space="preserve">Each tool focuses on a single cohort, enabling vaccine coverage to be recorded as the cohort progresses through the school years. </t>
    </r>
    <r>
      <rPr>
        <b/>
        <sz val="12"/>
        <color rgb="FFFF0000"/>
        <rFont val="Calibri"/>
        <family val="2"/>
        <scheme val="minor"/>
      </rPr>
      <t>Please use one file per LA.</t>
    </r>
    <r>
      <rPr>
        <sz val="12"/>
        <color theme="1"/>
        <rFont val="Calibri"/>
        <family val="2"/>
        <scheme val="minor"/>
      </rPr>
      <t xml:space="preserve">
Use of this school-level tool is </t>
    </r>
    <r>
      <rPr>
        <b/>
        <sz val="12"/>
        <color theme="1"/>
        <rFont val="Calibri"/>
        <family val="2"/>
        <scheme val="minor"/>
      </rPr>
      <t>optional</t>
    </r>
    <r>
      <rPr>
        <sz val="12"/>
        <color theme="1"/>
        <rFont val="Calibri"/>
        <family val="2"/>
        <scheme val="minor"/>
      </rPr>
      <t>. However, PHE’s national vaccine coverage team within the Immunisation and Countermeasures Department would be grateful for voluntary submission of school level data, during the LA level data submission period, via email to Adolescent@phe.gov.uk. These data will be used to facilitate assessment of data quality captured at the LA level, to inform collections going forward, and to inform measures of inequalities in coverage, helping work towards delivery of an equitable programme as outlined by the Public Health Functions Agreement (Section 7a).</t>
    </r>
  </si>
  <si>
    <t>Local Authority</t>
  </si>
  <si>
    <t>Local Authority name</t>
  </si>
  <si>
    <t>URN</t>
  </si>
  <si>
    <t>School name</t>
  </si>
  <si>
    <t>Barking and Dagenham</t>
  </si>
  <si>
    <t>Barking Abbey School, A Specialist Sports and Humanities College</t>
  </si>
  <si>
    <t>Mixed</t>
  </si>
  <si>
    <t>State-funded secondary</t>
  </si>
  <si>
    <t>Community school</t>
  </si>
  <si>
    <t>Eastbrook School</t>
  </si>
  <si>
    <t>Eastbury Community School</t>
  </si>
  <si>
    <t>Robert Clack School</t>
  </si>
  <si>
    <t>All Saints Catholic School and Technology College</t>
  </si>
  <si>
    <t>Voluntary aided school</t>
  </si>
  <si>
    <t>Trinity School</t>
  </si>
  <si>
    <t>State-funded special school</t>
  </si>
  <si>
    <t>Community special school</t>
  </si>
  <si>
    <t>Mayesbrook Park School</t>
  </si>
  <si>
    <t>Pupil referral unit</t>
  </si>
  <si>
    <t>Jo Richardson Community School</t>
  </si>
  <si>
    <t>Independent school</t>
  </si>
  <si>
    <t>Other independent special school</t>
  </si>
  <si>
    <t>Dagenham Park CofE School</t>
  </si>
  <si>
    <t>Voluntary controlled school</t>
  </si>
  <si>
    <t>Lady Aisha Academy</t>
  </si>
  <si>
    <t>Girls</t>
  </si>
  <si>
    <t>Other independent school</t>
  </si>
  <si>
    <t>Riverside School</t>
  </si>
  <si>
    <t>Free schools</t>
  </si>
  <si>
    <t>Elutec</t>
  </si>
  <si>
    <t>University technical college</t>
  </si>
  <si>
    <t>Goresbrook School</t>
  </si>
  <si>
    <t>The Warren School</t>
  </si>
  <si>
    <t>Academy sponsor led</t>
  </si>
  <si>
    <t>The Sydney Russell School</t>
  </si>
  <si>
    <t>Academy converter</t>
  </si>
  <si>
    <t>Riverside Bridge School</t>
  </si>
  <si>
    <t>Free schools special</t>
  </si>
  <si>
    <t>Northstar New School</t>
  </si>
  <si>
    <t>Greatfields School</t>
  </si>
  <si>
    <t>Alamiyah School</t>
  </si>
  <si>
    <t>Barnet</t>
  </si>
  <si>
    <t>Pavilion Study Centre</t>
  </si>
  <si>
    <t>Friern Barnet School</t>
  </si>
  <si>
    <t>St Michael's Catholic Grammar School</t>
  </si>
  <si>
    <t>Finchley Catholic High School</t>
  </si>
  <si>
    <t>Boys</t>
  </si>
  <si>
    <t>St James' Catholic High School</t>
  </si>
  <si>
    <t>Mill Hill School Foundation</t>
  </si>
  <si>
    <t>Hendon Preparatory School</t>
  </si>
  <si>
    <t>The King Alfred School</t>
  </si>
  <si>
    <t>Lyonsdown School</t>
  </si>
  <si>
    <t>Mount House School</t>
  </si>
  <si>
    <t>Annemount School</t>
  </si>
  <si>
    <t>Golders Hill School</t>
  </si>
  <si>
    <t>Goodwyn School</t>
  </si>
  <si>
    <t>Holland House School</t>
  </si>
  <si>
    <t>Kerem School</t>
  </si>
  <si>
    <t>St Martin's School</t>
  </si>
  <si>
    <t>Pardes House Grammar School</t>
  </si>
  <si>
    <t>Beth Jacob Grammar School for Girls</t>
  </si>
  <si>
    <t>Dwight School London</t>
  </si>
  <si>
    <t>Brampton College</t>
  </si>
  <si>
    <t>Northway School</t>
  </si>
  <si>
    <t>Oakleigh School &amp; Acorn Assessment Centre</t>
  </si>
  <si>
    <t>Mapledown School</t>
  </si>
  <si>
    <t>St Mary's and St John's CofE School</t>
  </si>
  <si>
    <t>Tashbar of Edgware</t>
  </si>
  <si>
    <t>Beis Soroh Schneirer</t>
  </si>
  <si>
    <t>Finchley and Acton Yochien School</t>
  </si>
  <si>
    <t>Barnet Hill Academy</t>
  </si>
  <si>
    <t>Tiferes High School</t>
  </si>
  <si>
    <t>Susi Earnshaw Theatre School</t>
  </si>
  <si>
    <t>Torah Vodaas</t>
  </si>
  <si>
    <t>Northgate School</t>
  </si>
  <si>
    <t>North London Grammar School</t>
  </si>
  <si>
    <t>London Academy</t>
  </si>
  <si>
    <t>JCoSS</t>
  </si>
  <si>
    <t>Edgware Jewish Girls - Beis Chinuch</t>
  </si>
  <si>
    <t>The Holmewood School London</t>
  </si>
  <si>
    <t>Queen Elizabeth's School, Barnet</t>
  </si>
  <si>
    <t>Ashmole Academy</t>
  </si>
  <si>
    <t>The Compton School</t>
  </si>
  <si>
    <t>East Barnet School</t>
  </si>
  <si>
    <t>Queen Elizabeth's Girls' School</t>
  </si>
  <si>
    <t>Whitefield School</t>
  </si>
  <si>
    <t>Mill Hill County High School</t>
  </si>
  <si>
    <t>Christ's College Finchley</t>
  </si>
  <si>
    <t>Peninim</t>
  </si>
  <si>
    <t>Hendon School</t>
  </si>
  <si>
    <t>The Henrietta Barnett School</t>
  </si>
  <si>
    <t>Copthall School</t>
  </si>
  <si>
    <t>St Andrew the Apostle Greek Orthodox School</t>
  </si>
  <si>
    <t>The Archer Academy</t>
  </si>
  <si>
    <t>Beis Medrash Elyon</t>
  </si>
  <si>
    <t>Menorah High School for Girls</t>
  </si>
  <si>
    <t>St Anthony's School for Girls</t>
  </si>
  <si>
    <t>Bishop Douglass School Finchley</t>
  </si>
  <si>
    <t>Oak Lodge School</t>
  </si>
  <si>
    <t>Academy special converter</t>
  </si>
  <si>
    <t>The Totteridge Academy</t>
  </si>
  <si>
    <t>Kisharon School</t>
  </si>
  <si>
    <t>Oak Hill School</t>
  </si>
  <si>
    <t>Saracens High School</t>
  </si>
  <si>
    <t>Barnsley</t>
  </si>
  <si>
    <t>Penistone Grammar School</t>
  </si>
  <si>
    <t>The Robert Ogden School</t>
  </si>
  <si>
    <t>Barnsley Academy</t>
  </si>
  <si>
    <t>Dove School</t>
  </si>
  <si>
    <t>Horizon Community College</t>
  </si>
  <si>
    <t>Outwood Academy Carlton</t>
  </si>
  <si>
    <t>Outwood Academy Shafton</t>
  </si>
  <si>
    <t>Kirk Balk Academy</t>
  </si>
  <si>
    <t>Springwell Special Academy</t>
  </si>
  <si>
    <t>Springwell Alternative Academy</t>
  </si>
  <si>
    <t>Academy alternative provision converter</t>
  </si>
  <si>
    <t>Greenacre School</t>
  </si>
  <si>
    <t>Netherwood Academy</t>
  </si>
  <si>
    <t>Holy Trinity Catholic and Church of England School</t>
  </si>
  <si>
    <t>Darton Academy</t>
  </si>
  <si>
    <t>Bath and North East Somerset</t>
  </si>
  <si>
    <t>St Mark's CofE School</t>
  </si>
  <si>
    <t>Saint Gregory's Catholic College</t>
  </si>
  <si>
    <t>Prior Park College</t>
  </si>
  <si>
    <t>Royal High School GDST</t>
  </si>
  <si>
    <t>The Paragon School, Junior School of Prior Park College</t>
  </si>
  <si>
    <t>Monkton Senior School</t>
  </si>
  <si>
    <t>King Edward's School</t>
  </si>
  <si>
    <t>Somervale School Specialist Media Arts College</t>
  </si>
  <si>
    <t>Norton Hill Academy</t>
  </si>
  <si>
    <t>Oldfield School</t>
  </si>
  <si>
    <t>Beechen Cliff School</t>
  </si>
  <si>
    <t>Fosse Way School</t>
  </si>
  <si>
    <t>Wellsway School</t>
  </si>
  <si>
    <t>Writhlington School</t>
  </si>
  <si>
    <t>Ralph Allen School</t>
  </si>
  <si>
    <t>Broadlands Academy</t>
  </si>
  <si>
    <t>Three Ways School</t>
  </si>
  <si>
    <t>Aspire Academy</t>
  </si>
  <si>
    <t>Academy special sponsor led</t>
  </si>
  <si>
    <t>Studio schools</t>
  </si>
  <si>
    <t>Mendip Studio School</t>
  </si>
  <si>
    <t>IKB Academy</t>
  </si>
  <si>
    <t>Chew Valley School</t>
  </si>
  <si>
    <t>Bedford</t>
  </si>
  <si>
    <t>Castle Newnham School</t>
  </si>
  <si>
    <t>Foundation school</t>
  </si>
  <si>
    <t>Westfield School</t>
  </si>
  <si>
    <t>Biddenham International School and Sports College</t>
  </si>
  <si>
    <t>Pilgrims Pre-Preparatory School</t>
  </si>
  <si>
    <t>Rushmoor School</t>
  </si>
  <si>
    <t>Bedford School</t>
  </si>
  <si>
    <t>Polam School</t>
  </si>
  <si>
    <t>St Andrew's School</t>
  </si>
  <si>
    <t>Bedford Girls' School</t>
  </si>
  <si>
    <t>Bedford Modern School</t>
  </si>
  <si>
    <t>Ridgeway School</t>
  </si>
  <si>
    <t>Cambian Walnut Tree Lodge School</t>
  </si>
  <si>
    <t>Bedford Academy</t>
  </si>
  <si>
    <t>Sharnbrook Academy</t>
  </si>
  <si>
    <t>Lincroft Academy</t>
  </si>
  <si>
    <t>Goldington Academy</t>
  </si>
  <si>
    <t>St John's School</t>
  </si>
  <si>
    <t>Wootton Upper School</t>
  </si>
  <si>
    <t>Daubeney Academy</t>
  </si>
  <si>
    <t>Bedford Free School</t>
  </si>
  <si>
    <t>Mark Rutherford School</t>
  </si>
  <si>
    <t>Greys Education Centre</t>
  </si>
  <si>
    <t>Grange Academy</t>
  </si>
  <si>
    <t>St Thomas More Catholic School</t>
  </si>
  <si>
    <t>Kimberley 16 - 19 Stem College</t>
  </si>
  <si>
    <t>Free schools 16 to 19</t>
  </si>
  <si>
    <t>Kempston Challenger Academy</t>
  </si>
  <si>
    <t>Wixams Academy</t>
  </si>
  <si>
    <t>E-Spired</t>
  </si>
  <si>
    <t>Marston Vale Middle School</t>
  </si>
  <si>
    <t>Bexley</t>
  </si>
  <si>
    <t>West Lodge School</t>
  </si>
  <si>
    <t>Merton Court School</t>
  </si>
  <si>
    <t>Benedict House Preparatory School</t>
  </si>
  <si>
    <t>Marlborough School</t>
  </si>
  <si>
    <t>Harris Academy Falconwood</t>
  </si>
  <si>
    <t>Haberdashers' Aske's Crayford Academy</t>
  </si>
  <si>
    <t>Beths Grammar School</t>
  </si>
  <si>
    <t>Bexley Grammar School</t>
  </si>
  <si>
    <t>Trinity Church of England School, Belvedere</t>
  </si>
  <si>
    <t>Welling School</t>
  </si>
  <si>
    <t>Bexleyheath Academy</t>
  </si>
  <si>
    <t>Hurstmere School</t>
  </si>
  <si>
    <t>Chislehurst and Sidcup Grammar School</t>
  </si>
  <si>
    <t>St Catherine's Catholic School</t>
  </si>
  <si>
    <t>Townley Grammar School</t>
  </si>
  <si>
    <t>Blackfen School for Girls</t>
  </si>
  <si>
    <t>Park View Academy</t>
  </si>
  <si>
    <t>St Columba's Catholic Boys' School</t>
  </si>
  <si>
    <t>Cleeve Park School</t>
  </si>
  <si>
    <t>Break Through</t>
  </si>
  <si>
    <t>Shenstone School</t>
  </si>
  <si>
    <t>Endeavour Academy Bexley</t>
  </si>
  <si>
    <t>Aspire Academy Bexley</t>
  </si>
  <si>
    <t>Horizons Academy Bexley</t>
  </si>
  <si>
    <t>Harris Garrard Academy</t>
  </si>
  <si>
    <t>King Henry School</t>
  </si>
  <si>
    <t>Birmingham</t>
  </si>
  <si>
    <t>City of Birmingham School</t>
  </si>
  <si>
    <t>Hodge Hill Girls' School</t>
  </si>
  <si>
    <t>Kings Heath Boys</t>
  </si>
  <si>
    <t>Bordesley Green Girls' School &amp; Sixth Form</t>
  </si>
  <si>
    <t>Queensbridge School</t>
  </si>
  <si>
    <t>Selly Park  Girls' School</t>
  </si>
  <si>
    <t>Turves Green Girls' School</t>
  </si>
  <si>
    <t>Turves Green Boys' School</t>
  </si>
  <si>
    <t>Wheelers Lane Technology College</t>
  </si>
  <si>
    <t>Hodge Hill College</t>
  </si>
  <si>
    <t>Holte School</t>
  </si>
  <si>
    <t>Swanshurst School</t>
  </si>
  <si>
    <t>Moseley School and Sixth Form</t>
  </si>
  <si>
    <t>John Willmott School</t>
  </si>
  <si>
    <t>St Paul's School for Girls</t>
  </si>
  <si>
    <t>St John Wall Catholic School</t>
  </si>
  <si>
    <t>Holy Trinity Catholic School</t>
  </si>
  <si>
    <t>Cardinal Wiseman Catholic School</t>
  </si>
  <si>
    <t>Archbishop Ilsley Catholic School</t>
  </si>
  <si>
    <t>Bishop Challoner Catholic College</t>
  </si>
  <si>
    <t>King's Norton Boys' School</t>
  </si>
  <si>
    <t>Colmers School and Sixth Form College</t>
  </si>
  <si>
    <t>St George's School Edgbaston</t>
  </si>
  <si>
    <t>The Priory School</t>
  </si>
  <si>
    <t>Edgbaston High School for Girls</t>
  </si>
  <si>
    <t>Hallfield School</t>
  </si>
  <si>
    <t>West House School</t>
  </si>
  <si>
    <t>Highclare School</t>
  </si>
  <si>
    <t>The Blue Coat School Birmingham</t>
  </si>
  <si>
    <t>King Edward VI High School for Girls</t>
  </si>
  <si>
    <t>Darul Uloom Islamic High School</t>
  </si>
  <si>
    <t>Mander Portman Woodward Independent College</t>
  </si>
  <si>
    <t>Birchfield Independent Girls' School</t>
  </si>
  <si>
    <t>Al Huda Girls' School</t>
  </si>
  <si>
    <t>Hamilton School</t>
  </si>
  <si>
    <t>Foundation special school</t>
  </si>
  <si>
    <t>Victoria School</t>
  </si>
  <si>
    <t>Longwill A Primary School for Deaf Children</t>
  </si>
  <si>
    <t>Uffculme School</t>
  </si>
  <si>
    <t>Baskerville School</t>
  </si>
  <si>
    <t>Hunters Hill College</t>
  </si>
  <si>
    <t>Braidwood School for the Deaf</t>
  </si>
  <si>
    <t>Selly Oak Trust School</t>
  </si>
  <si>
    <t>Priestley Smith School</t>
  </si>
  <si>
    <t>The Dame Ellen Pinsent School</t>
  </si>
  <si>
    <t>Queensbury School</t>
  </si>
  <si>
    <t>Skilts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</si>
  <si>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</si>
  <si>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</si>
  <si>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</si>
  <si>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</si>
  <si>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</si>
  <si>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</si>
  <si>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</si>
  <si>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</si>
  <si>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</si>
  <si>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Al-Ameen Primary School</t>
  </si>
  <si>
    <t>Hamd House School</t>
  </si>
  <si>
    <t>Values Academy</t>
  </si>
  <si>
    <t>Greenfields Primary School</t>
  </si>
  <si>
    <t>Al-Burhan Grammar School</t>
  </si>
  <si>
    <t>The Lambs Christian School</t>
  </si>
  <si>
    <t>Jamia Islamia Birmingham</t>
  </si>
  <si>
    <t>Spring Hill High School</t>
  </si>
  <si>
    <t>Future First Independent School</t>
  </si>
  <si>
    <t>Flexible Learning Centre</t>
  </si>
  <si>
    <t>TLG North Birmingham</t>
  </si>
  <si>
    <t>Green Heath School</t>
  </si>
  <si>
    <t>Heartlands Academy</t>
  </si>
  <si>
    <t>Shenley Academy</t>
  </si>
  <si>
    <t>Ark St Alban's Academy</t>
  </si>
  <si>
    <t>North Birmingham Academy</t>
  </si>
  <si>
    <t>Hazrat Khadijatul Kubra Girls School</t>
  </si>
  <si>
    <t>King Edward VI Sheldon Heath Academy</t>
  </si>
  <si>
    <t>Harborne Academy</t>
  </si>
  <si>
    <t>Ninestiles, an Academy</t>
  </si>
  <si>
    <t>Bartley Green School</t>
  </si>
  <si>
    <t>Kings Norton Girls' School</t>
  </si>
  <si>
    <t>Lordswood Girls' School and Sixth Form Centre</t>
  </si>
  <si>
    <t>Sutton Coldfield Grammar School for Girls</t>
  </si>
  <si>
    <t>Aston Manor Academy</t>
  </si>
  <si>
    <t>Fairfax</t>
  </si>
  <si>
    <t>Birmingham Ormiston Academy</t>
  </si>
  <si>
    <t>Holyhead School</t>
  </si>
  <si>
    <t>King Edward VI Aston School</t>
  </si>
  <si>
    <t>King Edward VI Camp Hill School for Girls</t>
  </si>
  <si>
    <t>King Edward VI Camp Hill School for Boys</t>
  </si>
  <si>
    <t>King Edward VI Five Ways School</t>
  </si>
  <si>
    <t>King Edward VI Handsworth School</t>
  </si>
  <si>
    <t>Plantsbrook School</t>
  </si>
  <si>
    <t>Ark Kings Academy</t>
  </si>
  <si>
    <t>City United Academy (CUA)</t>
  </si>
  <si>
    <t>Hall Green School</t>
  </si>
  <si>
    <t>Bishop Vesey's Grammar School</t>
  </si>
  <si>
    <t>Rockwood Academy</t>
  </si>
  <si>
    <t>The Arthur Terry School</t>
  </si>
  <si>
    <t>Stockland Green School</t>
  </si>
  <si>
    <t>Aston University Engineering Academy</t>
  </si>
  <si>
    <t>Wilson Stuart School</t>
  </si>
  <si>
    <t>Nishkam High School</t>
  </si>
  <si>
    <t>George Dixon Academy</t>
  </si>
  <si>
    <t>East Birmingham Network Academy</t>
  </si>
  <si>
    <t>Free schools alternative provision</t>
  </si>
  <si>
    <t>King Edward VI Handsworth Wood Girls' Academy</t>
  </si>
  <si>
    <t>Four Dwellings Academy</t>
  </si>
  <si>
    <t>Greenwood Academy</t>
  </si>
  <si>
    <t>James Brindley School</t>
  </si>
  <si>
    <t>Reach School</t>
  </si>
  <si>
    <t>R.Y.A.N Education Academy</t>
  </si>
  <si>
    <t>Titan St Georges Academy</t>
  </si>
  <si>
    <t>Hamstead Hall Academy</t>
  </si>
  <si>
    <t>Waverley Studio College</t>
  </si>
  <si>
    <t>Broadway Academy</t>
  </si>
  <si>
    <t>Washwood Heath Academy</t>
  </si>
  <si>
    <t>Yardleys School</t>
  </si>
  <si>
    <t>Ark Boulton Academy</t>
  </si>
  <si>
    <t>Bishop Walsh Catholic School</t>
  </si>
  <si>
    <t>The University of Birmingham School</t>
  </si>
  <si>
    <t>Jewellery Quarter Academy</t>
  </si>
  <si>
    <t>Kimichi School</t>
  </si>
  <si>
    <t>Calthorpe Teaching Academy</t>
  </si>
  <si>
    <t>Bournville School</t>
  </si>
  <si>
    <t>Saltley Academy</t>
  </si>
  <si>
    <t>Ebn Academy  2</t>
  </si>
  <si>
    <t>Ark Victoria Academy</t>
  </si>
  <si>
    <t>St Thomas Aquinas Catholic School</t>
  </si>
  <si>
    <t>King Solomon International Business School</t>
  </si>
  <si>
    <t>Eden Boys' School, Birmingham</t>
  </si>
  <si>
    <t>The Edge Academy</t>
  </si>
  <si>
    <t>Oscott Academy</t>
  </si>
  <si>
    <t>Waverley School</t>
  </si>
  <si>
    <t>Riverside Education</t>
  </si>
  <si>
    <t>Cockshut Hill Technology College</t>
  </si>
  <si>
    <t>Imedia School</t>
  </si>
  <si>
    <t>Erdington Academy</t>
  </si>
  <si>
    <t>Birmingham Independent College</t>
  </si>
  <si>
    <t>Dame Elizabeth Cadbury School</t>
  </si>
  <si>
    <t>King Edward VI Handsworth Grammar School for Boys</t>
  </si>
  <si>
    <t>Brays School</t>
  </si>
  <si>
    <t>The Bridge School</t>
  </si>
  <si>
    <t>Tile Cross Academy</t>
  </si>
  <si>
    <t>Hallmoor School</t>
  </si>
  <si>
    <t>Small Heath Leadership Academy</t>
  </si>
  <si>
    <t>Lordswood Boys' School</t>
  </si>
  <si>
    <t>Arena Academy</t>
  </si>
  <si>
    <t>Arc Oakbridge School</t>
  </si>
  <si>
    <t>Eden Boys' Leadership Academy, Birmingham East</t>
  </si>
  <si>
    <t>Titan Aston Academy</t>
  </si>
  <si>
    <t>Blackburn with Darwen</t>
  </si>
  <si>
    <t>Our Lady and St John Catholic College</t>
  </si>
  <si>
    <t>St Bede's Roman Catholic High School, Blackburn</t>
  </si>
  <si>
    <t>Westholme School</t>
  </si>
  <si>
    <t>Rawdhatul Uloom Islamic Primary School</t>
  </si>
  <si>
    <t>Al Islah Girls' High School</t>
  </si>
  <si>
    <t>Crosshill Special School</t>
  </si>
  <si>
    <t>Jamiatul-Ilm Wal-Huda UK School</t>
  </si>
  <si>
    <t>Newfield School</t>
  </si>
  <si>
    <t>St Thomas's Centre</t>
  </si>
  <si>
    <t>Islamiyah School</t>
  </si>
  <si>
    <t>Markazul Uloom</t>
  </si>
  <si>
    <t>Blackburn Central High School</t>
  </si>
  <si>
    <t>Darwen Aldridge Community Academy</t>
  </si>
  <si>
    <t>St Wilfrid's Church of England Academy</t>
  </si>
  <si>
    <t>Tauheedul Islam Boys' High School</t>
  </si>
  <si>
    <t>The Heights Free School</t>
  </si>
  <si>
    <t>Darwen Aldridge Enterprise Studio</t>
  </si>
  <si>
    <t>Witton Park Academy</t>
  </si>
  <si>
    <t>Eden School</t>
  </si>
  <si>
    <t>Queen Elizabeth's Grammar School</t>
  </si>
  <si>
    <t>Darwen Vale High School</t>
  </si>
  <si>
    <t>Tauheedul Islam Girls' High School</t>
  </si>
  <si>
    <t>Pleckgate High School</t>
  </si>
  <si>
    <t>Lower Pastures</t>
  </si>
  <si>
    <t>Blackpool</t>
  </si>
  <si>
    <t>Highfurlong School</t>
  </si>
  <si>
    <t>Woodlands School</t>
  </si>
  <si>
    <t>Educational Diversity</t>
  </si>
  <si>
    <t>Unity Academy Blackpool</t>
  </si>
  <si>
    <t>South Shore Academy</t>
  </si>
  <si>
    <t>Park Community Academy</t>
  </si>
  <si>
    <t>St George's School A Church of England Academy</t>
  </si>
  <si>
    <t>Blackpool Aspire Academy</t>
  </si>
  <si>
    <t>St Mary's Catholic Academy</t>
  </si>
  <si>
    <t>Highfield Leadership Academy</t>
  </si>
  <si>
    <t>Armfield Academy</t>
  </si>
  <si>
    <t>Bolton</t>
  </si>
  <si>
    <t>Westhoughton High School</t>
  </si>
  <si>
    <t>Turton School</t>
  </si>
  <si>
    <t>Mount St Joseph</t>
  </si>
  <si>
    <t>Thornleigh Salesian College</t>
  </si>
  <si>
    <t>Bolton School Boys' Division</t>
  </si>
  <si>
    <t>Bolton School Girls' Division</t>
  </si>
  <si>
    <t>Thomasson Memorial School</t>
  </si>
  <si>
    <t>Rumworth School</t>
  </si>
  <si>
    <t>Birtenshaw</t>
  </si>
  <si>
    <t>Non-maintained special school</t>
  </si>
  <si>
    <t>Green Fold School</t>
  </si>
  <si>
    <t>Madrasatul Imam Muhammad Zakariya</t>
  </si>
  <si>
    <t>Ladybridge High School</t>
  </si>
  <si>
    <t>Essa Academy</t>
  </si>
  <si>
    <t>Kearsley Academy</t>
  </si>
  <si>
    <t>Bolton Islamic Girls School</t>
  </si>
  <si>
    <t>Smithills School</t>
  </si>
  <si>
    <t>Eden Boys' School Bolton</t>
  </si>
  <si>
    <t>Sharples School</t>
  </si>
  <si>
    <t>Little Lever School</t>
  </si>
  <si>
    <t>Bolton Muslim Girls School</t>
  </si>
  <si>
    <t>TLG Bolton</t>
  </si>
  <si>
    <t>Forwards Centre</t>
  </si>
  <si>
    <t>Park School Teaching Service</t>
  </si>
  <si>
    <t>The Personal Learning Centre</t>
  </si>
  <si>
    <t>Youth Challenge Pru</t>
  </si>
  <si>
    <t>Lever Park School</t>
  </si>
  <si>
    <t>Raise Education and Wellbeing School</t>
  </si>
  <si>
    <t>Harper Green School</t>
  </si>
  <si>
    <t>Rivington and Blackrod High School</t>
  </si>
  <si>
    <t>Canon Slade CofE School</t>
  </si>
  <si>
    <t>St James's Church of England High School</t>
  </si>
  <si>
    <t>Bolton St Catherine's Academy</t>
  </si>
  <si>
    <t>Ladywood School</t>
  </si>
  <si>
    <t>Firwood High School</t>
  </si>
  <si>
    <t>Bournemouth Collegiate School</t>
  </si>
  <si>
    <t>Park School</t>
  </si>
  <si>
    <t>Talbot House School</t>
  </si>
  <si>
    <t>Talbot Heath School</t>
  </si>
  <si>
    <t>Linwood School</t>
  </si>
  <si>
    <t>The Bishop of Winchester Academy</t>
  </si>
  <si>
    <t>The Bourne Academy</t>
  </si>
  <si>
    <t>Bournemouth School for Girls</t>
  </si>
  <si>
    <t>St Peter's Catholic Comprehensive School</t>
  </si>
  <si>
    <t>Bournemouth School</t>
  </si>
  <si>
    <t>Tregonwell Academy</t>
  </si>
  <si>
    <t>Kings Bournemouth</t>
  </si>
  <si>
    <t>LeAF Studio</t>
  </si>
  <si>
    <t>Oak Academy</t>
  </si>
  <si>
    <t>Winton Academy</t>
  </si>
  <si>
    <t>Glenmoor Academy</t>
  </si>
  <si>
    <t>Bracknell Forest</t>
  </si>
  <si>
    <t>Sandhurst School</t>
  </si>
  <si>
    <t>Garth Hill College</t>
  </si>
  <si>
    <t>Easthampstead Park Community School</t>
  </si>
  <si>
    <t>Heathfield School</t>
  </si>
  <si>
    <t>Wellington College</t>
  </si>
  <si>
    <t>Eagle House School</t>
  </si>
  <si>
    <t>Lambrook School</t>
  </si>
  <si>
    <t>LVS Ascot</t>
  </si>
  <si>
    <t>Meadowbrook Montessori School</t>
  </si>
  <si>
    <t>Cressex Lodge (SWAAY)</t>
  </si>
  <si>
    <t>Kennel Lane School</t>
  </si>
  <si>
    <t>College Hall</t>
  </si>
  <si>
    <t>Ranelagh School</t>
  </si>
  <si>
    <t>The Brakenhale School</t>
  </si>
  <si>
    <t>Edgbarrow School</t>
  </si>
  <si>
    <t>King's Academy Binfield</t>
  </si>
  <si>
    <t>Bradford</t>
  </si>
  <si>
    <t>Titus Salt School</t>
  </si>
  <si>
    <t>The Holy Family Catholic School</t>
  </si>
  <si>
    <t>Bingley Grammar School</t>
  </si>
  <si>
    <t>Hanson School</t>
  </si>
  <si>
    <t>Netherleigh and Rossefield School</t>
  </si>
  <si>
    <t>Ghyll Royd School and Pre-School</t>
  </si>
  <si>
    <t>Moorfield School</t>
  </si>
  <si>
    <t>Westville House School</t>
  </si>
  <si>
    <t>Bradford Grammar School</t>
  </si>
  <si>
    <t>Jaamiatul Imaam Muhammad Zakaria</t>
  </si>
  <si>
    <t>Bradford Christian School</t>
  </si>
  <si>
    <t>Crystal Gardens Primary School</t>
  </si>
  <si>
    <t>Dixons City Academy</t>
  </si>
  <si>
    <t>Tracks</t>
  </si>
  <si>
    <t>Parkside School</t>
  </si>
  <si>
    <t>Primary Pupil Referral Unit</t>
  </si>
  <si>
    <t>TLG Bradford</t>
  </si>
  <si>
    <t>Al Mumin Primary and Secondary School</t>
  </si>
  <si>
    <t>Chellow Heights Special School</t>
  </si>
  <si>
    <t>Beechcliffe Special School</t>
  </si>
  <si>
    <t>Bradford Academy</t>
  </si>
  <si>
    <t>Bradford District PRU</t>
  </si>
  <si>
    <t>Dixons Allerton Academy</t>
  </si>
  <si>
    <t>University Academy Keighley</t>
  </si>
  <si>
    <t>Ilkley Grammar School</t>
  </si>
  <si>
    <t>Feversham Academy</t>
  </si>
  <si>
    <t>Dixons Kings Academy</t>
  </si>
  <si>
    <t>Ellar Carr</t>
  </si>
  <si>
    <t>Prism Independent School</t>
  </si>
  <si>
    <t>Belle Vue Girls' Academy</t>
  </si>
  <si>
    <t>Oastlers School</t>
  </si>
  <si>
    <t>Dixons Trinity Academy</t>
  </si>
  <si>
    <t>One In A Million Free School</t>
  </si>
  <si>
    <t>Beckfoot School</t>
  </si>
  <si>
    <t>Hazelbeck Special School</t>
  </si>
  <si>
    <t>Southfield School</t>
  </si>
  <si>
    <t>Oasis Academy Lister Park</t>
  </si>
  <si>
    <t>Bradford Girls' Grammar School</t>
  </si>
  <si>
    <t>Bradford Forster Academy</t>
  </si>
  <si>
    <t>St Bede's and St Joseph's Catholic College</t>
  </si>
  <si>
    <t>Dixons McMillan Academy</t>
  </si>
  <si>
    <t>Training and Skills Centre</t>
  </si>
  <si>
    <t>Beckfoot Upper Heaton</t>
  </si>
  <si>
    <t>Immanuel College</t>
  </si>
  <si>
    <t>Laisterdyke Leadership Academy</t>
  </si>
  <si>
    <t>Tong Leadership Academy</t>
  </si>
  <si>
    <t>Broadbeck Learning Centre</t>
  </si>
  <si>
    <t>Buttershaw Business &amp; Enterprise College Academy</t>
  </si>
  <si>
    <t>Beckfoot Oakbank</t>
  </si>
  <si>
    <t>Queensbury Academy</t>
  </si>
  <si>
    <t>Beckfoot Thornton</t>
  </si>
  <si>
    <t>High Park School</t>
  </si>
  <si>
    <t>Beckfoot Phoenix</t>
  </si>
  <si>
    <t>Olive Secondary Girls</t>
  </si>
  <si>
    <t>Appleton Academy</t>
  </si>
  <si>
    <t>Dixons Cottingley Academy</t>
  </si>
  <si>
    <t>Brent</t>
  </si>
  <si>
    <t>Newman Catholic College</t>
  </si>
  <si>
    <t>Buxlow Preparatory School</t>
  </si>
  <si>
    <t>St Nicholas School</t>
  </si>
  <si>
    <t>Islamia School for Girls'</t>
  </si>
  <si>
    <t>The Swaminarayan School</t>
  </si>
  <si>
    <t>Phoenix Arch School</t>
  </si>
  <si>
    <t>The Village School</t>
  </si>
  <si>
    <t>Brondesbury College London</t>
  </si>
  <si>
    <t>Brent River College</t>
  </si>
  <si>
    <t>JFS</t>
  </si>
  <si>
    <t>Capital City Academy</t>
  </si>
  <si>
    <t>Ashley College</t>
  </si>
  <si>
    <t>Maple Walk School</t>
  </si>
  <si>
    <t>Southover Partnership School</t>
  </si>
  <si>
    <t>Ark Academy</t>
  </si>
  <si>
    <t>The Crest Academy</t>
  </si>
  <si>
    <t>Bnos Beis Yaakov Primary School</t>
  </si>
  <si>
    <t>Claremont High School</t>
  </si>
  <si>
    <t>Kingsbury High School</t>
  </si>
  <si>
    <t>Convent of Jesus and Mary Language College</t>
  </si>
  <si>
    <t>Wembley High Technology College</t>
  </si>
  <si>
    <t>Queens Park Community School</t>
  </si>
  <si>
    <t>Alperton Community School</t>
  </si>
  <si>
    <t>Preston Manor School</t>
  </si>
  <si>
    <t>Woodfield School</t>
  </si>
  <si>
    <t>Michaela Community School</t>
  </si>
  <si>
    <t>Ark Elvin Academy</t>
  </si>
  <si>
    <t>St Gregory's Catholic Science College</t>
  </si>
  <si>
    <t>Advance Education</t>
  </si>
  <si>
    <t>Manor School</t>
  </si>
  <si>
    <t>Edith Kay Independent School</t>
  </si>
  <si>
    <t>The Corner School</t>
  </si>
  <si>
    <t>Brighton and Hove</t>
  </si>
  <si>
    <t>Varndean School</t>
  </si>
  <si>
    <t>Dorothy Stringer School</t>
  </si>
  <si>
    <t>Longhill High School</t>
  </si>
  <si>
    <t>Hove Park School and Sixth Form Centre</t>
  </si>
  <si>
    <t>Patcham High School</t>
  </si>
  <si>
    <t>Cardinal Newman Catholic School</t>
  </si>
  <si>
    <t>Brighton College</t>
  </si>
  <si>
    <t>Roedean School</t>
  </si>
  <si>
    <t>Windlesham School Trust Limited</t>
  </si>
  <si>
    <t>Hamilton Lodge School and College for Deaf Children</t>
  </si>
  <si>
    <t>Brighton College Nursery, Pre-Prep and Prep School</t>
  </si>
  <si>
    <t>Lancing College Preparatory School At Hove</t>
  </si>
  <si>
    <t>St Christopher's School</t>
  </si>
  <si>
    <t>Deepdene School</t>
  </si>
  <si>
    <t>Bellerbys College Brighton</t>
  </si>
  <si>
    <t>St. John's School (Seaford)</t>
  </si>
  <si>
    <t>Homewood College</t>
  </si>
  <si>
    <t>Downs View Special School</t>
  </si>
  <si>
    <t>Hill Park School</t>
  </si>
  <si>
    <t>Drive Preparatory School</t>
  </si>
  <si>
    <t>The Lioncare School</t>
  </si>
  <si>
    <t>Brighton Aldridge Community Academy</t>
  </si>
  <si>
    <t>The Montessori Place</t>
  </si>
  <si>
    <t>Portslade Aldridge Community Academy</t>
  </si>
  <si>
    <t>King's School</t>
  </si>
  <si>
    <t>Kings Brighton</t>
  </si>
  <si>
    <t>Bristol City of</t>
  </si>
  <si>
    <t>St Mary Redcliffe and Temple School</t>
  </si>
  <si>
    <t>St Bernadette Catholic Secondary School</t>
  </si>
  <si>
    <t>Clifton College</t>
  </si>
  <si>
    <t>Clifton High School</t>
  </si>
  <si>
    <t>Colston's School</t>
  </si>
  <si>
    <t>Badminton School</t>
  </si>
  <si>
    <t>Cleve House School</t>
  </si>
  <si>
    <t>Torwood House School</t>
  </si>
  <si>
    <t>Bristol Steiner School</t>
  </si>
  <si>
    <t>Bristol Grammar School</t>
  </si>
  <si>
    <t>Queen Elizabeth's Hospital</t>
  </si>
  <si>
    <t>Redmaids' High School</t>
  </si>
  <si>
    <t>Belgrave School</t>
  </si>
  <si>
    <t>Elmfield School for Deaf Children</t>
  </si>
  <si>
    <t>Kingsweston School</t>
  </si>
  <si>
    <t>Claremont School</t>
  </si>
  <si>
    <t>New Fosseway School</t>
  </si>
  <si>
    <t>Briarwood School</t>
  </si>
  <si>
    <t>Carmel Christian School</t>
  </si>
  <si>
    <t>Bristol Hospital Education Service</t>
  </si>
  <si>
    <t>Bristol Brunel Academy</t>
  </si>
  <si>
    <t>Colston's Girls' School</t>
  </si>
  <si>
    <t>Merchants' Academy</t>
  </si>
  <si>
    <t>Oasis Academy John Williams</t>
  </si>
  <si>
    <t>Oasis Academy Brightstowe</t>
  </si>
  <si>
    <t>Bristol Metropolitan Academy</t>
  </si>
  <si>
    <t>Bristol Free School</t>
  </si>
  <si>
    <t>Cotham School</t>
  </si>
  <si>
    <t>LPW Independent School</t>
  </si>
  <si>
    <t>St Bede's Catholic College</t>
  </si>
  <si>
    <t>Bedminster Down School</t>
  </si>
  <si>
    <t>Orchard School Bristol</t>
  </si>
  <si>
    <t>Redland Green School</t>
  </si>
  <si>
    <t>Bridge Learning Campus</t>
  </si>
  <si>
    <t>Oasis Academy Brislington</t>
  </si>
  <si>
    <t>Fairfield High School</t>
  </si>
  <si>
    <t>Venturers' Academy</t>
  </si>
  <si>
    <t>Lansdown Park Academy</t>
  </si>
  <si>
    <t>St Matthias Academy</t>
  </si>
  <si>
    <t>Notton House Academy</t>
  </si>
  <si>
    <t>The City Academy Bristol</t>
  </si>
  <si>
    <t>Knowle DGE Academy</t>
  </si>
  <si>
    <t>Ashton Park School</t>
  </si>
  <si>
    <t>Bromley</t>
  </si>
  <si>
    <t>St Olave's and St Saviour's Grammar School</t>
  </si>
  <si>
    <t>Babington House School</t>
  </si>
  <si>
    <t>Bickley Park School</t>
  </si>
  <si>
    <t>Bishop Challoner School</t>
  </si>
  <si>
    <t>Breaside Preparatory School</t>
  </si>
  <si>
    <t>Farringtons School</t>
  </si>
  <si>
    <t>St Christophers The Hall School</t>
  </si>
  <si>
    <t>St David's Prep</t>
  </si>
  <si>
    <t>Bromley High School</t>
  </si>
  <si>
    <t>Marjorie McClure School</t>
  </si>
  <si>
    <t>Browns School</t>
  </si>
  <si>
    <t>The Tutorial Foundation</t>
  </si>
  <si>
    <t>TLC The Learning Centre</t>
  </si>
  <si>
    <t>Baston House School</t>
  </si>
  <si>
    <t>Kemnal Technology College</t>
  </si>
  <si>
    <t>Darrick Wood School</t>
  </si>
  <si>
    <t>Coopers School</t>
  </si>
  <si>
    <t>Bishop Justus CofE School</t>
  </si>
  <si>
    <t>Chislehurst School for Girls</t>
  </si>
  <si>
    <t>Ravens Wood School</t>
  </si>
  <si>
    <t>The Ravensbourne School</t>
  </si>
  <si>
    <t>Charles Darwin School</t>
  </si>
  <si>
    <t>Newstead Wood School</t>
  </si>
  <si>
    <t>Langley Park School for Boys</t>
  </si>
  <si>
    <t>Hayes School</t>
  </si>
  <si>
    <t>Bullers Wood School</t>
  </si>
  <si>
    <t>Langley Park School for Girls</t>
  </si>
  <si>
    <t>Harris Academy Beckenham</t>
  </si>
  <si>
    <t>Harris Girls Academy Bromley</t>
  </si>
  <si>
    <t>Kings London</t>
  </si>
  <si>
    <t>Harris Aspire Academy</t>
  </si>
  <si>
    <t>Bromley Trust Alternative Provision Academy</t>
  </si>
  <si>
    <t>Academy alternative provision sponsor led</t>
  </si>
  <si>
    <t>Kent House Hospital School</t>
  </si>
  <si>
    <t>Bromley Beacon Academy</t>
  </si>
  <si>
    <t>Harris Academy Orpington</t>
  </si>
  <si>
    <t>Eden Park High School</t>
  </si>
  <si>
    <t>Glebe School</t>
  </si>
  <si>
    <t>Bullers Wood School for Boys</t>
  </si>
  <si>
    <t>Buckinghamshire</t>
  </si>
  <si>
    <t>Buckingham School</t>
  </si>
  <si>
    <t>The Grange School</t>
  </si>
  <si>
    <t>The Mandeville School</t>
  </si>
  <si>
    <t>Cressex Community School</t>
  </si>
  <si>
    <t>St Michael's Catholic School</t>
  </si>
  <si>
    <t>The Cottesloe School</t>
  </si>
  <si>
    <t>Akeley Wood Senior School</t>
  </si>
  <si>
    <t>Davenies School</t>
  </si>
  <si>
    <t>High March School</t>
  </si>
  <si>
    <t>Caldicott School</t>
  </si>
  <si>
    <t>Gayhurst School</t>
  </si>
  <si>
    <t>St Mary's School</t>
  </si>
  <si>
    <t>Pipers Corner School</t>
  </si>
  <si>
    <t>Stowe School</t>
  </si>
  <si>
    <t>Thornton College</t>
  </si>
  <si>
    <t>Beachborough School</t>
  </si>
  <si>
    <t>Swanbourne House School</t>
  </si>
  <si>
    <t>Chesham Preparatory School</t>
  </si>
  <si>
    <t>The Beacon School</t>
  </si>
  <si>
    <t>Dair House School</t>
  </si>
  <si>
    <t>Thorpe House School</t>
  </si>
  <si>
    <t>Gateway School</t>
  </si>
  <si>
    <t>Crown House School</t>
  </si>
  <si>
    <t>St Teresa's School</t>
  </si>
  <si>
    <t>Macintyre School</t>
  </si>
  <si>
    <t>Pebble Brook School</t>
  </si>
  <si>
    <t>Chiltern Wood School</t>
  </si>
  <si>
    <t>Stony Dean School</t>
  </si>
  <si>
    <t>Stocklake Park Community School</t>
  </si>
  <si>
    <t>Heritage House School</t>
  </si>
  <si>
    <t>Furze Down School</t>
  </si>
  <si>
    <t>Booker Park Community School</t>
  </si>
  <si>
    <t>The Pace Centre</t>
  </si>
  <si>
    <t>Progress Schools - Buckinghamshire</t>
  </si>
  <si>
    <t>The Aylesbury Vale Academy</t>
  </si>
  <si>
    <t>Unity College</t>
  </si>
  <si>
    <t>Dr Challoner's Grammar School</t>
  </si>
  <si>
    <t>The Royal Grammar School, High Wycombe</t>
  </si>
  <si>
    <t>The Buckinghamshire Primary Pupil Referral Unit</t>
  </si>
  <si>
    <t>Wycombe High School</t>
  </si>
  <si>
    <t>John Hampden Grammar School</t>
  </si>
  <si>
    <t>Sir William Borlase's Grammar School</t>
  </si>
  <si>
    <t>Sir Henry Floyd Grammar School</t>
  </si>
  <si>
    <t>Aylesbury High School</t>
  </si>
  <si>
    <t>The Highcrest Academy</t>
  </si>
  <si>
    <t>Aylesbury Grammar School</t>
  </si>
  <si>
    <t>Great Marlow School</t>
  </si>
  <si>
    <t>Chesham Grammar School</t>
  </si>
  <si>
    <t>The Chalfonts Community College</t>
  </si>
  <si>
    <t>Dr Challoner's High School</t>
  </si>
  <si>
    <t>Sir William Ramsay School</t>
  </si>
  <si>
    <t>John Colet School</t>
  </si>
  <si>
    <t>Chiltern Hills Academy</t>
  </si>
  <si>
    <t>Amersham School</t>
  </si>
  <si>
    <t>Royal Latin School</t>
  </si>
  <si>
    <t>Waddesdon Church of England School</t>
  </si>
  <si>
    <t>Burnham Grammar School</t>
  </si>
  <si>
    <t>Alfriston School</t>
  </si>
  <si>
    <t>Holmer Green Senior School</t>
  </si>
  <si>
    <t>Kite Ridge School</t>
  </si>
  <si>
    <t>The Beaconsfield School</t>
  </si>
  <si>
    <t>Buckinghamshire UTC</t>
  </si>
  <si>
    <t>Sir Thomas Fremantle School</t>
  </si>
  <si>
    <t>Khalsa Secondary Academy</t>
  </si>
  <si>
    <t>Beaconsfield High School</t>
  </si>
  <si>
    <t>Chiltern Way Academy</t>
  </si>
  <si>
    <t>Aspire</t>
  </si>
  <si>
    <t>The Misbourne School</t>
  </si>
  <si>
    <t>Princes Risborough School</t>
  </si>
  <si>
    <t>Bourne End Academy</t>
  </si>
  <si>
    <t>Bury</t>
  </si>
  <si>
    <t>The Elton High School</t>
  </si>
  <si>
    <t>The Derby High School</t>
  </si>
  <si>
    <t>Parrenthorn High School</t>
  </si>
  <si>
    <t>Philips High School</t>
  </si>
  <si>
    <t>Woodhey High School</t>
  </si>
  <si>
    <t>Bury Church of England High School</t>
  </si>
  <si>
    <t>Bury Catholic Preparatory School</t>
  </si>
  <si>
    <t>Darul Uloom Al Arabiya Al Islamiya</t>
  </si>
  <si>
    <t>Cloughside College</t>
  </si>
  <si>
    <t>Millwood Primary Special School</t>
  </si>
  <si>
    <t>Prestwich Preparatory School</t>
  </si>
  <si>
    <t>Bury Secondary PRU Spring Lane School</t>
  </si>
  <si>
    <t>Manchester Mesivta School</t>
  </si>
  <si>
    <t>Cambian Chesham House School</t>
  </si>
  <si>
    <t>Excel and Exceed Centre</t>
  </si>
  <si>
    <t>Pennine House School</t>
  </si>
  <si>
    <t>Tottington High School</t>
  </si>
  <si>
    <t>Calderdale</t>
  </si>
  <si>
    <t>Todmorden High School</t>
  </si>
  <si>
    <t>The Gleddings School</t>
  </si>
  <si>
    <t>Ravenscliffe High School</t>
  </si>
  <si>
    <t>William Henry Smith School</t>
  </si>
  <si>
    <t>Wood Bank School</t>
  </si>
  <si>
    <t>Highbury School</t>
  </si>
  <si>
    <t>Mill Cottage Montessori School</t>
  </si>
  <si>
    <t>Trinity Academy, Halifax</t>
  </si>
  <si>
    <t>Brighouse High School</t>
  </si>
  <si>
    <t>The North Halifax Grammar School</t>
  </si>
  <si>
    <t>Lightcliffe Academy</t>
  </si>
  <si>
    <t>Rastrick High School</t>
  </si>
  <si>
    <t>The Brooksbank School</t>
  </si>
  <si>
    <t>The Crossley Heath School</t>
  </si>
  <si>
    <t>The Halifax Academy</t>
  </si>
  <si>
    <t>Ryburn Valley High School</t>
  </si>
  <si>
    <t>Riverbank Primary School</t>
  </si>
  <si>
    <t>Park Lane Academy</t>
  </si>
  <si>
    <t>Nightingale House School</t>
  </si>
  <si>
    <t>Trinity Academy Sowerby Bridge</t>
  </si>
  <si>
    <t>Cambridgeshire</t>
  </si>
  <si>
    <t>King's College School</t>
  </si>
  <si>
    <t>St Faith's School</t>
  </si>
  <si>
    <t>The Leys School</t>
  </si>
  <si>
    <t>St John's College School</t>
  </si>
  <si>
    <t>Aurora Meldreth Manor School</t>
  </si>
  <si>
    <t>The Perse School</t>
  </si>
  <si>
    <t>The Stephen Perse Foundation</t>
  </si>
  <si>
    <t>Kimbolton School</t>
  </si>
  <si>
    <t>Wisbech Grammar School</t>
  </si>
  <si>
    <t>Whitehall School</t>
  </si>
  <si>
    <t>Mander Portman Woodward</t>
  </si>
  <si>
    <t>Chartwell House School</t>
  </si>
  <si>
    <t>St. Andrew's College Cambridge</t>
  </si>
  <si>
    <t>Samuel Pepys School</t>
  </si>
  <si>
    <t>Red Balloon Learner Centre - Cambridge</t>
  </si>
  <si>
    <t>Cambridge Steiner School</t>
  </si>
  <si>
    <t>The Old School House</t>
  </si>
  <si>
    <t>Cambian Wisbech School</t>
  </si>
  <si>
    <t>The Harbour School</t>
  </si>
  <si>
    <t>Granta School</t>
  </si>
  <si>
    <t>Castle School, Cambridge</t>
  </si>
  <si>
    <t>Heritage School</t>
  </si>
  <si>
    <t>Gretton School</t>
  </si>
  <si>
    <t>Abbey College Cambridge</t>
  </si>
  <si>
    <t>Linton Village College</t>
  </si>
  <si>
    <t>Comberton Village College</t>
  </si>
  <si>
    <t>Swavesey Village College</t>
  </si>
  <si>
    <t>Soham Village College</t>
  </si>
  <si>
    <t>Parkside Community College</t>
  </si>
  <si>
    <t>Coleridge Community College</t>
  </si>
  <si>
    <t>Bottisham Village College</t>
  </si>
  <si>
    <t>Sawston Village College</t>
  </si>
  <si>
    <t>Chesterton Community College</t>
  </si>
  <si>
    <t>Sawtry Village Academy</t>
  </si>
  <si>
    <t>Longsands Academy</t>
  </si>
  <si>
    <t>St Peter's School</t>
  </si>
  <si>
    <t>Abbey College, Ramsey</t>
  </si>
  <si>
    <t>Bassingbourn Village College</t>
  </si>
  <si>
    <t>Cottenham Village College</t>
  </si>
  <si>
    <t>Hinchingbrooke School</t>
  </si>
  <si>
    <t>Melbourn Village College</t>
  </si>
  <si>
    <t>Witchford Village College</t>
  </si>
  <si>
    <t>The Centre School</t>
  </si>
  <si>
    <t>Impington Village College</t>
  </si>
  <si>
    <t>Thomas Clarkson Academy</t>
  </si>
  <si>
    <t>St Bede's Inter-Church School</t>
  </si>
  <si>
    <t>Sir Harry Smith Community College</t>
  </si>
  <si>
    <t>Cromwell Community College</t>
  </si>
  <si>
    <t>Neale-Wade Academy</t>
  </si>
  <si>
    <t>North Cambridge Academy</t>
  </si>
  <si>
    <t>Cambourne Village College</t>
  </si>
  <si>
    <t>Cambridge Academy for Science and Technology</t>
  </si>
  <si>
    <t>Littleport &amp; East Cambs Academy</t>
  </si>
  <si>
    <t>Highfield Littleport Academy</t>
  </si>
  <si>
    <t>Cambian Home Tree School</t>
  </si>
  <si>
    <t>The Netherhall School</t>
  </si>
  <si>
    <t>TBAP Cambridge AP Academy</t>
  </si>
  <si>
    <t>Spring Common Academy</t>
  </si>
  <si>
    <t>Glebe House</t>
  </si>
  <si>
    <t>Landmark International School</t>
  </si>
  <si>
    <t>TBAP Octavia AP Academy</t>
  </si>
  <si>
    <t>TBAP Unity Academy</t>
  </si>
  <si>
    <t>Highfield Ely Academy</t>
  </si>
  <si>
    <t>Ely College</t>
  </si>
  <si>
    <t>Meadowgate Academy</t>
  </si>
  <si>
    <t>Trumpington Community College</t>
  </si>
  <si>
    <t>Ernulf Academy</t>
  </si>
  <si>
    <t>Camden</t>
  </si>
  <si>
    <t>CCfL Key Stage 4 PRU</t>
  </si>
  <si>
    <t>Camden Primary Pupil Referral Unit</t>
  </si>
  <si>
    <t>Haverstock School</t>
  </si>
  <si>
    <t>Parliament Hill School</t>
  </si>
  <si>
    <t>Regent High School</t>
  </si>
  <si>
    <t>Hampstead School</t>
  </si>
  <si>
    <t>Acland Burghley School</t>
  </si>
  <si>
    <t>The Camden School for Girls</t>
  </si>
  <si>
    <t>Maria Fidelis Catholic School FCJ</t>
  </si>
  <si>
    <t>William Ellis School</t>
  </si>
  <si>
    <t>La Sainte Union Catholic Secondary School</t>
  </si>
  <si>
    <t>Children's Hospital School at Gt Ormond Street and UCH</t>
  </si>
  <si>
    <t>St Margaret's School</t>
  </si>
  <si>
    <t>Sarum Hall School</t>
  </si>
  <si>
    <t>The Hall School</t>
  </si>
  <si>
    <t>University College School</t>
  </si>
  <si>
    <t>The Cavendish School</t>
  </si>
  <si>
    <t>North Bridge House Pre-Prep School</t>
  </si>
  <si>
    <t>Hereward House School</t>
  </si>
  <si>
    <t>St Anthony's Preparatory School</t>
  </si>
  <si>
    <t>North Bridge Nursery School</t>
  </si>
  <si>
    <t>Lyndhurst House Preparatory School</t>
  </si>
  <si>
    <t>Hampstead Hill School</t>
  </si>
  <si>
    <t>North Bridge House Senior School</t>
  </si>
  <si>
    <t>Trevor-Roberts School</t>
  </si>
  <si>
    <t>South Hampstead High School</t>
  </si>
  <si>
    <t>Heathside Preparatory School</t>
  </si>
  <si>
    <t>Devonshire House Preparatory School</t>
  </si>
  <si>
    <t>Broadhurst School</t>
  </si>
  <si>
    <t>College Francais Bilingue De Londres</t>
  </si>
  <si>
    <t>Fine Arts College</t>
  </si>
  <si>
    <t>The Mulberry House School</t>
  </si>
  <si>
    <t>Frank Barnes School for Deaf Children</t>
  </si>
  <si>
    <t>Camden Centre for Learning (CCfL) Special School</t>
  </si>
  <si>
    <t>Royal Free Hospital Children's School</t>
  </si>
  <si>
    <t>Swiss Cottage School - Development &amp; Research Centre</t>
  </si>
  <si>
    <t>The Academy School</t>
  </si>
  <si>
    <t>Maria Montessori School</t>
  </si>
  <si>
    <t>CCfL Key Stage 3 PRU</t>
  </si>
  <si>
    <t>Gloucester House, The Tavistock Children's Day Unit</t>
  </si>
  <si>
    <t>The UCL Academy</t>
  </si>
  <si>
    <t>CATS College London</t>
  </si>
  <si>
    <t>La Petite Ecole Bilingue</t>
  </si>
  <si>
    <t>Wac Arts College</t>
  </si>
  <si>
    <t>Ecole Jeannine Manuel</t>
  </si>
  <si>
    <t>Central Bedfordshire</t>
  </si>
  <si>
    <t>Parkfields Middle School</t>
  </si>
  <si>
    <t>Sandy Secondary School</t>
  </si>
  <si>
    <t>Potton Middle School</t>
  </si>
  <si>
    <t>Leighton Middle School</t>
  </si>
  <si>
    <t>Edward Peake CofE VC Middle School</t>
  </si>
  <si>
    <t>Ivel Valley School</t>
  </si>
  <si>
    <t>The Chiltern School</t>
  </si>
  <si>
    <t>All Saints Academy Dunstable</t>
  </si>
  <si>
    <t>Redborne Upper School and Community College</t>
  </si>
  <si>
    <t>Woodland Middle School Academy</t>
  </si>
  <si>
    <t>Robert Bloomfield Academy</t>
  </si>
  <si>
    <t>Arnold Academy</t>
  </si>
  <si>
    <t>Vandyke Upper School</t>
  </si>
  <si>
    <t>Alameda Middle School</t>
  </si>
  <si>
    <t>Cedars Upper School</t>
  </si>
  <si>
    <t>Etonbury Academy</t>
  </si>
  <si>
    <t>Brooklands Middle School</t>
  </si>
  <si>
    <t>Stratton Upper School</t>
  </si>
  <si>
    <t>Weatherfield Academy</t>
  </si>
  <si>
    <t>Fulbrook Middle School</t>
  </si>
  <si>
    <t>Harlington Upper School</t>
  </si>
  <si>
    <t>Samuel Whitbread Academy</t>
  </si>
  <si>
    <t>Gilbert Inglefield Academy</t>
  </si>
  <si>
    <t>Henlow Church of England Academy</t>
  </si>
  <si>
    <t>Priory Academy</t>
  </si>
  <si>
    <t>Houghton Regis Academy</t>
  </si>
  <si>
    <t>Holywell School</t>
  </si>
  <si>
    <t>The Academy of Central Bedfordshire</t>
  </si>
  <si>
    <t>Oak Bank School</t>
  </si>
  <si>
    <t>Manshead CofE Academy</t>
  </si>
  <si>
    <t>Cheshire East</t>
  </si>
  <si>
    <t>Middlewich High School</t>
  </si>
  <si>
    <t>Ruskin Community High School</t>
  </si>
  <si>
    <t>Malbank School and Sixth Form College</t>
  </si>
  <si>
    <t>Wilmslow High School</t>
  </si>
  <si>
    <t>Terra Nova School</t>
  </si>
  <si>
    <t>The King's School In Macclesfield</t>
  </si>
  <si>
    <t>Beech Hall School</t>
  </si>
  <si>
    <t>Wilmslow Preparatory School</t>
  </si>
  <si>
    <t>Alderley Edge School for Girls</t>
  </si>
  <si>
    <t>Yorston Lodge School</t>
  </si>
  <si>
    <t>Pownall Hall School</t>
  </si>
  <si>
    <t>David Lewis School</t>
  </si>
  <si>
    <t>Springfield School</t>
  </si>
  <si>
    <t>Park Lane School</t>
  </si>
  <si>
    <t>Aidenswood</t>
  </si>
  <si>
    <t>The Fallibroome Academy</t>
  </si>
  <si>
    <t>Brine Leas School</t>
  </si>
  <si>
    <t>Sandbach High School and Sixth Form College</t>
  </si>
  <si>
    <t>Congleton High School</t>
  </si>
  <si>
    <t>Oakfield Lodge School</t>
  </si>
  <si>
    <t>The Macclesfield Academy</t>
  </si>
  <si>
    <t>Holmes Chapel Comprehensive School</t>
  </si>
  <si>
    <t>Sandbach School</t>
  </si>
  <si>
    <t>Knutsford Academy</t>
  </si>
  <si>
    <t>Eaton Bank Academy</t>
  </si>
  <si>
    <t>All Hallows Catholic College</t>
  </si>
  <si>
    <t>St Thomas More Catholic High School</t>
  </si>
  <si>
    <t>Sir William Stanier Community School</t>
  </si>
  <si>
    <t>Alsager School</t>
  </si>
  <si>
    <t>Adelaide School</t>
  </si>
  <si>
    <t>Tytherington School</t>
  </si>
  <si>
    <t>High Peak School</t>
  </si>
  <si>
    <t>NAS Church Lawton School</t>
  </si>
  <si>
    <t>The Fermain Academy</t>
  </si>
  <si>
    <t>Shavington Academy</t>
  </si>
  <si>
    <t>The Oaks Academy</t>
  </si>
  <si>
    <t>Crewe Engineering and Design UTC</t>
  </si>
  <si>
    <t>Poynton High School</t>
  </si>
  <si>
    <t>Cheshire West and Chester</t>
  </si>
  <si>
    <t>Blacon High School, A Specialist Sports College</t>
  </si>
  <si>
    <t>Weaverham High School</t>
  </si>
  <si>
    <t>Upton-by-Chester High School</t>
  </si>
  <si>
    <t>Bishop Heber High School</t>
  </si>
  <si>
    <t>The Whitby High School</t>
  </si>
  <si>
    <t>Helsby High School</t>
  </si>
  <si>
    <t>St Nicholas Catholic High School</t>
  </si>
  <si>
    <t>Ellesmere Port Catholic High School</t>
  </si>
  <si>
    <t>Firs School</t>
  </si>
  <si>
    <t>The Hammond</t>
  </si>
  <si>
    <t>Cransley School</t>
  </si>
  <si>
    <t>Abbey Gate College</t>
  </si>
  <si>
    <t>The King's School</t>
  </si>
  <si>
    <t>The Queen's School</t>
  </si>
  <si>
    <t>Dee Banks School</t>
  </si>
  <si>
    <t>Greenbank School</t>
  </si>
  <si>
    <t>Oaklands School</t>
  </si>
  <si>
    <t>Hebden Green Community School</t>
  </si>
  <si>
    <t>Hinderton School</t>
  </si>
  <si>
    <t>Dorin Park School &amp; Specialist SEN College</t>
  </si>
  <si>
    <t>Rosebank School</t>
  </si>
  <si>
    <t>Archers Brook SEMH Residential School</t>
  </si>
  <si>
    <t>Greater Grace School of Christian Education</t>
  </si>
  <si>
    <t>iMap Centre</t>
  </si>
  <si>
    <t>Ancora House School</t>
  </si>
  <si>
    <t>The Winsford Academy</t>
  </si>
  <si>
    <t>The Bishops' Blue Coat Church of England High School</t>
  </si>
  <si>
    <t>Christleton High School</t>
  </si>
  <si>
    <t>Hartford Church of England High School</t>
  </si>
  <si>
    <t>Neston High School</t>
  </si>
  <si>
    <t>The Bridge Short Stay School</t>
  </si>
  <si>
    <t>Tarporley High School and Sixth Form College</t>
  </si>
  <si>
    <t>The County High School, Leftwich</t>
  </si>
  <si>
    <t>Cloughwood Academy</t>
  </si>
  <si>
    <t>The Russett School</t>
  </si>
  <si>
    <t>Jefferson House</t>
  </si>
  <si>
    <t>Queen's Park High School</t>
  </si>
  <si>
    <t>Sir John Deane's College</t>
  </si>
  <si>
    <t>Academy 16-19 converter</t>
  </si>
  <si>
    <t>Ellesmere Port Church of England College</t>
  </si>
  <si>
    <t>City of London</t>
  </si>
  <si>
    <t>City of London School for Girls</t>
  </si>
  <si>
    <t>St Paul's Cathedral School</t>
  </si>
  <si>
    <t>City of London School</t>
  </si>
  <si>
    <t>Charterhouse Square School</t>
  </si>
  <si>
    <t>Cornwall</t>
  </si>
  <si>
    <t>Torpoint Community College</t>
  </si>
  <si>
    <t>Budehaven Community School</t>
  </si>
  <si>
    <t>Poltair School</t>
  </si>
  <si>
    <t>Redruth School</t>
  </si>
  <si>
    <t>Richard Lander School</t>
  </si>
  <si>
    <t>Humphry Davy School</t>
  </si>
  <si>
    <t>St Petroc's School</t>
  </si>
  <si>
    <t>St Joseph's School</t>
  </si>
  <si>
    <t>Polwhele House School</t>
  </si>
  <si>
    <t>Truro School</t>
  </si>
  <si>
    <t>Truro High School</t>
  </si>
  <si>
    <t>Truro School Preparatory School</t>
  </si>
  <si>
    <t>St Piran's School (Gb) Ltd</t>
  </si>
  <si>
    <t>Bodmin College</t>
  </si>
  <si>
    <t>Camborne Science and International Academy</t>
  </si>
  <si>
    <t>Newquay Tretherras</t>
  </si>
  <si>
    <t>Penair School</t>
  </si>
  <si>
    <t>The Roseland Academy</t>
  </si>
  <si>
    <t>Penrice Academy</t>
  </si>
  <si>
    <t>Pool Academy</t>
  </si>
  <si>
    <t>Penryn College</t>
  </si>
  <si>
    <t>Mounts Bay Academy</t>
  </si>
  <si>
    <t>Falmouth School</t>
  </si>
  <si>
    <t>Pencalenick School</t>
  </si>
  <si>
    <t>Looe Community Academy</t>
  </si>
  <si>
    <t>Wadebridge School</t>
  </si>
  <si>
    <t>Launceston College</t>
  </si>
  <si>
    <t>Caradon Alternative Provision Academy</t>
  </si>
  <si>
    <t>Community &amp; Hospital Education Service Ap Academy</t>
  </si>
  <si>
    <t>Carrick Alternative Provision Academy</t>
  </si>
  <si>
    <t>Nine Maidens Alternative Provision Academy</t>
  </si>
  <si>
    <t>North Cornwall Alternative Provision Academy</t>
  </si>
  <si>
    <t>Penwith Alternative Provision Academy</t>
  </si>
  <si>
    <t>Restormel Alternative Provision Academy</t>
  </si>
  <si>
    <t>St Ives School</t>
  </si>
  <si>
    <t>Fowey River Academy</t>
  </si>
  <si>
    <t>Oak Tree School</t>
  </si>
  <si>
    <t>Curnow School</t>
  </si>
  <si>
    <t>Nancealverne School</t>
  </si>
  <si>
    <t>Doubletrees School</t>
  </si>
  <si>
    <t>Callington Community College</t>
  </si>
  <si>
    <t>Helston Community College</t>
  </si>
  <si>
    <t>Mullion School</t>
  </si>
  <si>
    <t>Liskeard School and Community College</t>
  </si>
  <si>
    <t>Callywith College</t>
  </si>
  <si>
    <t>Brannel School</t>
  </si>
  <si>
    <t>Hayle Academy</t>
  </si>
  <si>
    <t>Treviglas Academy</t>
  </si>
  <si>
    <t>Cape Cornwall School</t>
  </si>
  <si>
    <t>Sir James Smith's School</t>
  </si>
  <si>
    <t>Coventry</t>
  </si>
  <si>
    <t>Bishop Ullathorne Catholic School</t>
  </si>
  <si>
    <t>Pattison College</t>
  </si>
  <si>
    <t>King Henry VIII School</t>
  </si>
  <si>
    <t>Bablake School</t>
  </si>
  <si>
    <t>Lote Tree Primary School</t>
  </si>
  <si>
    <t>Sherbourne Fields School</t>
  </si>
  <si>
    <t>Tiverton School</t>
  </si>
  <si>
    <t>Baginton Fields School</t>
  </si>
  <si>
    <t>Woodfield</t>
  </si>
  <si>
    <t>Coventry Extended Learning Centre</t>
  </si>
  <si>
    <t>Corley Centre</t>
  </si>
  <si>
    <t>Hospital Education Service</t>
  </si>
  <si>
    <t>Grace Academy Coventry</t>
  </si>
  <si>
    <t>Castle Wood Special School</t>
  </si>
  <si>
    <t>Sidney Stringer Academy</t>
  </si>
  <si>
    <t>Whitley Academy</t>
  </si>
  <si>
    <t>Finham Park School</t>
  </si>
  <si>
    <t>West Coventry Academy</t>
  </si>
  <si>
    <t>The Westwood Academy</t>
  </si>
  <si>
    <t>Blue Coat Church of England School and Music College</t>
  </si>
  <si>
    <t>Coundon Court</t>
  </si>
  <si>
    <t>Caludon Castle School</t>
  </si>
  <si>
    <t>President Kennedy School Academy</t>
  </si>
  <si>
    <t>Ernesford Grange Community Academy</t>
  </si>
  <si>
    <t>Eden Girls' School Coventry</t>
  </si>
  <si>
    <t>WMG Academy for Young Engineers</t>
  </si>
  <si>
    <t>Seva School</t>
  </si>
  <si>
    <t>Riverbank School</t>
  </si>
  <si>
    <t>Finham Park 2</t>
  </si>
  <si>
    <t>Barr's Hill School and Community College</t>
  </si>
  <si>
    <t>Lyng Hall School</t>
  </si>
  <si>
    <t>Stoke Park School</t>
  </si>
  <si>
    <t>Foxford Community School</t>
  </si>
  <si>
    <t>Croydon</t>
  </si>
  <si>
    <t>Saffron Valley Collegiate</t>
  </si>
  <si>
    <t>Archbishop Tenison's CofE High School</t>
  </si>
  <si>
    <t>St Mary's Catholic High School</t>
  </si>
  <si>
    <t>Thomas More Catholic School</t>
  </si>
  <si>
    <t>Coloma Convent Girls' School</t>
  </si>
  <si>
    <t>Cumnor House School</t>
  </si>
  <si>
    <t>Laleham Lea School</t>
  </si>
  <si>
    <t>Royal Russell School</t>
  </si>
  <si>
    <t>Whitgift School</t>
  </si>
  <si>
    <t>St David's School</t>
  </si>
  <si>
    <t>Rutherford School</t>
  </si>
  <si>
    <t>Croydon High School</t>
  </si>
  <si>
    <t>Old Palace of John Whitgift School</t>
  </si>
  <si>
    <t>BRIT School for Performing Arts and Technology</t>
  </si>
  <si>
    <t>City technology college</t>
  </si>
  <si>
    <t>Bensham Manor School</t>
  </si>
  <si>
    <t>St Giles School</t>
  </si>
  <si>
    <t>Beckmead School</t>
  </si>
  <si>
    <t>Red Gates School</t>
  </si>
  <si>
    <t>Priory School</t>
  </si>
  <si>
    <t>Oakwood School</t>
  </si>
  <si>
    <t>Virgo Fidelis Convent Senior School</t>
  </si>
  <si>
    <t>CACFO UK Education Centre</t>
  </si>
  <si>
    <t>Cressey College</t>
  </si>
  <si>
    <t>Cambridge Tutors College</t>
  </si>
  <si>
    <t>Harris Academy South Norwood</t>
  </si>
  <si>
    <t>Harris City Academy Crystal Palace</t>
  </si>
  <si>
    <t>Oasis Academy Coulsdon</t>
  </si>
  <si>
    <t>Harris Academy Purley</t>
  </si>
  <si>
    <t>Oasis Academy Shirley Park</t>
  </si>
  <si>
    <t>The Quest Academy</t>
  </si>
  <si>
    <t>Norbury Manor Business and Enterprise College for Girls</t>
  </si>
  <si>
    <t>Shirley High School Performing Arts College</t>
  </si>
  <si>
    <t>Riddlesdown Collegiate</t>
  </si>
  <si>
    <t>Woodcote High School</t>
  </si>
  <si>
    <t>St Joseph's College</t>
  </si>
  <si>
    <t>The Cedars School</t>
  </si>
  <si>
    <t>Oasis Academy Arena</t>
  </si>
  <si>
    <t>Harris Invictus Academy Croydon</t>
  </si>
  <si>
    <t>The Archbishop Lanfranc Academy</t>
  </si>
  <si>
    <t>Orchard Park High (Croydon)</t>
  </si>
  <si>
    <t>The Write Time</t>
  </si>
  <si>
    <t>Meridian High School</t>
  </si>
  <si>
    <t>Harris Professional Skills Sixth Form</t>
  </si>
  <si>
    <t>Coombe Wood School</t>
  </si>
  <si>
    <t>Cumbria</t>
  </si>
  <si>
    <t>Gillford Centre</t>
  </si>
  <si>
    <t>West Cumbria Learning Centre</t>
  </si>
  <si>
    <t>Newbridge House PRU</t>
  </si>
  <si>
    <t>Beacon Hill Community School</t>
  </si>
  <si>
    <t>Samuel King's School</t>
  </si>
  <si>
    <t>The Lakes School</t>
  </si>
  <si>
    <t>Netherhall School</t>
  </si>
  <si>
    <t>Dowdales School</t>
  </si>
  <si>
    <t>John Ruskin School</t>
  </si>
  <si>
    <t>Ulverston Victoria High School</t>
  </si>
  <si>
    <t>Millom School</t>
  </si>
  <si>
    <t>Ullswater Community College</t>
  </si>
  <si>
    <t>The Nelson Thomlinson School</t>
  </si>
  <si>
    <t>St Benedict's Catholic High School</t>
  </si>
  <si>
    <t>St Bernard's Catholic High School</t>
  </si>
  <si>
    <t>St Joseph's Catholic High School, Business and Enterprise College</t>
  </si>
  <si>
    <t>Lime House School</t>
  </si>
  <si>
    <t>Casterton, Sedbergh Preparatory School</t>
  </si>
  <si>
    <t>Windermere School</t>
  </si>
  <si>
    <t>Sedbergh School</t>
  </si>
  <si>
    <t>Oversands School</t>
  </si>
  <si>
    <t>Austin Friars</t>
  </si>
  <si>
    <t>Hunter Hall School</t>
  </si>
  <si>
    <t>Underley Garden School</t>
  </si>
  <si>
    <t>Sandgate School</t>
  </si>
  <si>
    <t>Sandside Lodge School</t>
  </si>
  <si>
    <t>Appletree School</t>
  </si>
  <si>
    <t>Fell House School</t>
  </si>
  <si>
    <t>Wings School</t>
  </si>
  <si>
    <t>Cambian Whinfell School</t>
  </si>
  <si>
    <t>Kirby Moor School</t>
  </si>
  <si>
    <t>Richard Rose Morton Academy</t>
  </si>
  <si>
    <t>Richard Rose Central Academy</t>
  </si>
  <si>
    <t>West Lakes Academy</t>
  </si>
  <si>
    <t>Furness Academy</t>
  </si>
  <si>
    <t>Queen Elizabeth School</t>
  </si>
  <si>
    <t>The Queen Katherine School</t>
  </si>
  <si>
    <t>Kirkbie Kendal School</t>
  </si>
  <si>
    <t>Queen Elizabeth Grammar School Penrith</t>
  </si>
  <si>
    <t>Keswick School</t>
  </si>
  <si>
    <t>Kirkby Stephen Grammar School</t>
  </si>
  <si>
    <t>Dallam School</t>
  </si>
  <si>
    <t>Appleby Grammar School</t>
  </si>
  <si>
    <t>William Howard School</t>
  </si>
  <si>
    <t>Caldew School</t>
  </si>
  <si>
    <t>Settlebeck School</t>
  </si>
  <si>
    <t>Cartmel Priory CofE School</t>
  </si>
  <si>
    <t>Energy Coast UTC</t>
  </si>
  <si>
    <t>Walney School</t>
  </si>
  <si>
    <t>Chetwynde School</t>
  </si>
  <si>
    <t>Workington Academy</t>
  </si>
  <si>
    <t>George Hastwell School Special Academy</t>
  </si>
  <si>
    <t>Cockermouth School</t>
  </si>
  <si>
    <t>Queen Elizabeth Studio School</t>
  </si>
  <si>
    <t>James Rennie School</t>
  </si>
  <si>
    <t>The Whitehaven Academy</t>
  </si>
  <si>
    <t>Darlington</t>
  </si>
  <si>
    <t>Rise Carr College</t>
  </si>
  <si>
    <t>Pear Tree School</t>
  </si>
  <si>
    <t>St Aidan's Church of England Academy</t>
  </si>
  <si>
    <t>Hurworth School</t>
  </si>
  <si>
    <t>Hummersknott Academy</t>
  </si>
  <si>
    <t>Carmel College</t>
  </si>
  <si>
    <t>Haughton Academy</t>
  </si>
  <si>
    <t>Beaumont Hill Academy</t>
  </si>
  <si>
    <t>Marchbank Free School</t>
  </si>
  <si>
    <t>Oakwood Learning Centre</t>
  </si>
  <si>
    <t>Polam Hall School</t>
  </si>
  <si>
    <t>Wyvern Academy</t>
  </si>
  <si>
    <t>Embleton View</t>
  </si>
  <si>
    <t>Longfield Academy</t>
  </si>
  <si>
    <t>Derby</t>
  </si>
  <si>
    <t>The Bemrose School</t>
  </si>
  <si>
    <t>Littleover Community School</t>
  </si>
  <si>
    <t>Murray Park Community School</t>
  </si>
  <si>
    <t>Old Vicarage School</t>
  </si>
  <si>
    <t>Derby High School</t>
  </si>
  <si>
    <t>Emmanuel School</t>
  </si>
  <si>
    <t>Derby Grammar School</t>
  </si>
  <si>
    <t>St Martins School</t>
  </si>
  <si>
    <t>Royal School for the Deaf Derby</t>
  </si>
  <si>
    <t>St Giles' School</t>
  </si>
  <si>
    <t>St Clare's School</t>
  </si>
  <si>
    <t>Ivy House School</t>
  </si>
  <si>
    <t>The Kingsmead School</t>
  </si>
  <si>
    <t>Normanton House School</t>
  </si>
  <si>
    <t>Landau Forte College</t>
  </si>
  <si>
    <t>Kingsmead School</t>
  </si>
  <si>
    <t>Newton's Walk</t>
  </si>
  <si>
    <t>Chellaston Academy</t>
  </si>
  <si>
    <t>West Park School</t>
  </si>
  <si>
    <t>Allestree Woodlands School</t>
  </si>
  <si>
    <t>Derby Pride Academy</t>
  </si>
  <si>
    <t>Saint Benedict, A Catholic Voluntary Academy</t>
  </si>
  <si>
    <t>Merrill Academy</t>
  </si>
  <si>
    <t>Derby Cathedral School</t>
  </si>
  <si>
    <t>Noel-Baker Academy</t>
  </si>
  <si>
    <t>Lees Brook Community School</t>
  </si>
  <si>
    <t>Da Vinci Academy</t>
  </si>
  <si>
    <t>City of Derby Academy</t>
  </si>
  <si>
    <t>Derby Moor Academy</t>
  </si>
  <si>
    <t>Derbyshire</t>
  </si>
  <si>
    <t>Chapel-en-le-Frith High School</t>
  </si>
  <si>
    <t>Tupton Hall School</t>
  </si>
  <si>
    <t>New Mills School</t>
  </si>
  <si>
    <t>William Allitt School</t>
  </si>
  <si>
    <t>Aldercar High School</t>
  </si>
  <si>
    <t>Tibshelf Community School</t>
  </si>
  <si>
    <t>Highfields School</t>
  </si>
  <si>
    <t>Glossopdale School</t>
  </si>
  <si>
    <t>Whittington Green School</t>
  </si>
  <si>
    <t>Hasland Hall Community School</t>
  </si>
  <si>
    <t>Parkside Community School</t>
  </si>
  <si>
    <t>Springwell Community College</t>
  </si>
  <si>
    <t>Anthony Gell School</t>
  </si>
  <si>
    <t>Dronfield Henry Fanshawe School</t>
  </si>
  <si>
    <t>Buxton Community School</t>
  </si>
  <si>
    <t>Belper School and Sixth Form Centre</t>
  </si>
  <si>
    <t>Lady Manners School</t>
  </si>
  <si>
    <t>St Anselm's School</t>
  </si>
  <si>
    <t>Abbotsholme School</t>
  </si>
  <si>
    <t>Trent College</t>
  </si>
  <si>
    <t>Ockbrook School</t>
  </si>
  <si>
    <t>St Wystan's School</t>
  </si>
  <si>
    <t>Repton School</t>
  </si>
  <si>
    <t>Mount St Mary's College</t>
  </si>
  <si>
    <t>St Peter and St Paul School</t>
  </si>
  <si>
    <t>Barlborough Hall School</t>
  </si>
  <si>
    <t>Bladon House School</t>
  </si>
  <si>
    <t>Alderwasley Hall School</t>
  </si>
  <si>
    <t>Dame Catherine Harpur's School</t>
  </si>
  <si>
    <t>Eastwood Grange School</t>
  </si>
  <si>
    <t>Brackenfield Special School</t>
  </si>
  <si>
    <t>Ashgate Croft School</t>
  </si>
  <si>
    <t>Swanwick School and Sports College</t>
  </si>
  <si>
    <t>Stubbin Wood School</t>
  </si>
  <si>
    <t>Alfreton Park Community Special School</t>
  </si>
  <si>
    <t>Holly House Special School</t>
  </si>
  <si>
    <t>The Linnet Independent Learning Centre</t>
  </si>
  <si>
    <t>Pegasus School</t>
  </si>
  <si>
    <t>North East Derbyshire Support Centre</t>
  </si>
  <si>
    <t>Arnfield Independent School</t>
  </si>
  <si>
    <t>The Meadows</t>
  </si>
  <si>
    <t>Shirebrook Academy</t>
  </si>
  <si>
    <t>Bradshaw Farm Independent School</t>
  </si>
  <si>
    <t>Old Sams Farm Independent School</t>
  </si>
  <si>
    <t>The Ecclesbourne School</t>
  </si>
  <si>
    <t>The Long Eaton School</t>
  </si>
  <si>
    <t>High Grange School</t>
  </si>
  <si>
    <t>Ormiston Ilkeston Enterprise Academy</t>
  </si>
  <si>
    <t>Hope Valley College</t>
  </si>
  <si>
    <t>Heanor Gate Science College</t>
  </si>
  <si>
    <t>Netherthorpe School</t>
  </si>
  <si>
    <t>Saint John Houghton Catholic Voluntary Academy</t>
  </si>
  <si>
    <t>St Mary's Catholic High School, A Catholic Voluntary Academy</t>
  </si>
  <si>
    <t>The Bolsover School</t>
  </si>
  <si>
    <t>The Ripley Academy</t>
  </si>
  <si>
    <t>Outwood Academy Newbold</t>
  </si>
  <si>
    <t>Longdon Park School</t>
  </si>
  <si>
    <t>St Philip Howard Catholic Voluntary Academy</t>
  </si>
  <si>
    <t>David Nieper Academy</t>
  </si>
  <si>
    <t>John Flamsteed Community School</t>
  </si>
  <si>
    <t>Swanwick Hall School</t>
  </si>
  <si>
    <t>The Pingle Academy</t>
  </si>
  <si>
    <t>Heritage High School</t>
  </si>
  <si>
    <t>Granville Academy</t>
  </si>
  <si>
    <t>Watchorn Christian School</t>
  </si>
  <si>
    <t>Frederick Gent School</t>
  </si>
  <si>
    <t>John Port Spencer Academy</t>
  </si>
  <si>
    <t>Eckington School</t>
  </si>
  <si>
    <t>Friesland School</t>
  </si>
  <si>
    <t>Bennerley Fields School</t>
  </si>
  <si>
    <t>Peak School</t>
  </si>
  <si>
    <t>Stanton Vale School</t>
  </si>
  <si>
    <t>Amber Valley and Erewash Support Centre</t>
  </si>
  <si>
    <t>South Derbyshire Support Centre</t>
  </si>
  <si>
    <t>Holbrook School for Autism</t>
  </si>
  <si>
    <t>St Thomas More Catholic Voluntary Academy</t>
  </si>
  <si>
    <t>Kirk Hallam Community Academy</t>
  </si>
  <si>
    <t>Wilsthorpe School</t>
  </si>
  <si>
    <t>Devon</t>
  </si>
  <si>
    <t>Cullompton Community College</t>
  </si>
  <si>
    <t>Sidmouth College</t>
  </si>
  <si>
    <t>South Molton Community College</t>
  </si>
  <si>
    <t>The Park Community School</t>
  </si>
  <si>
    <t>Dawlish College</t>
  </si>
  <si>
    <t>King Edward VI Community College</t>
  </si>
  <si>
    <t>Tiverton High School</t>
  </si>
  <si>
    <t>St Peter's Church of England Aided School</t>
  </si>
  <si>
    <t>Exeter Cathedral School</t>
  </si>
  <si>
    <t>St Wilfrid's School</t>
  </si>
  <si>
    <t>Vranch House School</t>
  </si>
  <si>
    <t>Mount Kelly</t>
  </si>
  <si>
    <t>Blundell's School</t>
  </si>
  <si>
    <t>Blundell's Preparatory School</t>
  </si>
  <si>
    <t>Stover School</t>
  </si>
  <si>
    <t>South Devon Steiner School</t>
  </si>
  <si>
    <t>Kingsley School</t>
  </si>
  <si>
    <t>Shebbear College</t>
  </si>
  <si>
    <t>West Buckland School</t>
  </si>
  <si>
    <t>Exeter School</t>
  </si>
  <si>
    <t>The Maynard School</t>
  </si>
  <si>
    <t>Quay View School</t>
  </si>
  <si>
    <t>Magdalen Court School</t>
  </si>
  <si>
    <t>The New School</t>
  </si>
  <si>
    <t>St Christophers School</t>
  </si>
  <si>
    <t>Ellen Tinkham School</t>
  </si>
  <si>
    <t>Southbrook School</t>
  </si>
  <si>
    <t>Mill Water School</t>
  </si>
  <si>
    <t>Barley Lane School</t>
  </si>
  <si>
    <t>The Lampard Community School</t>
  </si>
  <si>
    <t>Pathfield School</t>
  </si>
  <si>
    <t>Bidwell Brook School</t>
  </si>
  <si>
    <t>Wesc Foundation School</t>
  </si>
  <si>
    <t>Exeter Royal Academy for Deaf Education</t>
  </si>
  <si>
    <t>Orchard Manor School</t>
  </si>
  <si>
    <t>Marland School</t>
  </si>
  <si>
    <t>Blackford Education (Schools) Ltd T/A the Libra School</t>
  </si>
  <si>
    <t>Devon Hospitals' Short Stay School</t>
  </si>
  <si>
    <t>Acorn School</t>
  </si>
  <si>
    <t>Cambian Devon School</t>
  </si>
  <si>
    <t>Dartmouth Academy</t>
  </si>
  <si>
    <t>Ivybridge Community College</t>
  </si>
  <si>
    <t>Colyton Grammar School</t>
  </si>
  <si>
    <t>Kingsbridge Academy</t>
  </si>
  <si>
    <t>Teign School</t>
  </si>
  <si>
    <t>Teignmouth Community School, Exeter Road</t>
  </si>
  <si>
    <t>South Dartmoor Community College</t>
  </si>
  <si>
    <t>Exmouth Community College</t>
  </si>
  <si>
    <t>Clyst Vale Community College</t>
  </si>
  <si>
    <t>Queen Elizabeth's</t>
  </si>
  <si>
    <t>Pilton Community College</t>
  </si>
  <si>
    <t>Honiton Community College</t>
  </si>
  <si>
    <t>Chulmleigh Community College</t>
  </si>
  <si>
    <t>Newton Abbot College</t>
  </si>
  <si>
    <t>Coombeshead Academy</t>
  </si>
  <si>
    <t>Great Torrington School</t>
  </si>
  <si>
    <t>Braunton Academy</t>
  </si>
  <si>
    <t>The Ilfracombe Church of England Academy</t>
  </si>
  <si>
    <t>Isca</t>
  </si>
  <si>
    <t>Exeter Mathematics School</t>
  </si>
  <si>
    <t>Cranbrook Education Campus</t>
  </si>
  <si>
    <t>School for Inspiring Talents</t>
  </si>
  <si>
    <t>South Devon UTC</t>
  </si>
  <si>
    <t>Atrium Studio School</t>
  </si>
  <si>
    <t>Bideford College</t>
  </si>
  <si>
    <t>Highgate Hill House School</t>
  </si>
  <si>
    <t>St James School</t>
  </si>
  <si>
    <t>Totnes Progressive School</t>
  </si>
  <si>
    <t>Axe Valley Academy</t>
  </si>
  <si>
    <t>Tavistock College</t>
  </si>
  <si>
    <t>Okehampton College</t>
  </si>
  <si>
    <t>Holsworthy Community College</t>
  </si>
  <si>
    <t>West Exe School</t>
  </si>
  <si>
    <t>The Greater Horseshoe School</t>
  </si>
  <si>
    <t>K-HQ</t>
  </si>
  <si>
    <t>Atlantic Academy</t>
  </si>
  <si>
    <t>The Shoreline Academy</t>
  </si>
  <si>
    <t>Stansfield Academy</t>
  </si>
  <si>
    <t>River Dart Academy</t>
  </si>
  <si>
    <t>Doncaster</t>
  </si>
  <si>
    <t>The Levett School</t>
  </si>
  <si>
    <t>Hill House School</t>
  </si>
  <si>
    <t>Wilsic Hall School</t>
  </si>
  <si>
    <t>Sycamore Hall Preparatory School</t>
  </si>
  <si>
    <t>Fullerton House School</t>
  </si>
  <si>
    <t>Doncaster School for the Deaf</t>
  </si>
  <si>
    <t>Trinity Academy</t>
  </si>
  <si>
    <t>Maple Medical PRU</t>
  </si>
  <si>
    <t>Heatherwood School</t>
  </si>
  <si>
    <t>Coppice School</t>
  </si>
  <si>
    <t>Stone Hill School</t>
  </si>
  <si>
    <t>North Ridge Community School</t>
  </si>
  <si>
    <t>De Warenne Academy</t>
  </si>
  <si>
    <t>Outwood Academy Adwick</t>
  </si>
  <si>
    <t>The Hayfield School</t>
  </si>
  <si>
    <t>Rossington All Saints Academy</t>
  </si>
  <si>
    <t>Ash Hill Academy</t>
  </si>
  <si>
    <t>Don Valley Academy</t>
  </si>
  <si>
    <t>Ridgewood School</t>
  </si>
  <si>
    <t>Hall Cross Academy</t>
  </si>
  <si>
    <t>Hungerhill School</t>
  </si>
  <si>
    <t>Campsmount Academy</t>
  </si>
  <si>
    <t>Armthorpe Academy</t>
  </si>
  <si>
    <t>North Bridge Enterprise College</t>
  </si>
  <si>
    <t>The McAuley Catholic High School</t>
  </si>
  <si>
    <t>XP School</t>
  </si>
  <si>
    <t>St Wilfrid's Academy, Doncaster</t>
  </si>
  <si>
    <t>XP East</t>
  </si>
  <si>
    <t>Outwood Academy Danum</t>
  </si>
  <si>
    <t>Pennine View School</t>
  </si>
  <si>
    <t>Sir Thomas Wharton Academy</t>
  </si>
  <si>
    <t>New College Doncaster</t>
  </si>
  <si>
    <t>Astrea Academy Woodfields</t>
  </si>
  <si>
    <t>The Laurel Academy</t>
  </si>
  <si>
    <t>Dorset</t>
  </si>
  <si>
    <t>Cranborne Middle School</t>
  </si>
  <si>
    <t>Ferndown Upper School</t>
  </si>
  <si>
    <t>The Purbeck School</t>
  </si>
  <si>
    <t>West Moors Middle School</t>
  </si>
  <si>
    <t>Lytchett Minster School</t>
  </si>
  <si>
    <t>Sturminster Newton High School</t>
  </si>
  <si>
    <t>Ferndown Middle School</t>
  </si>
  <si>
    <t>Gillingham School</t>
  </si>
  <si>
    <t>Beaminster School</t>
  </si>
  <si>
    <t>The Blandford School</t>
  </si>
  <si>
    <t>The Woodroffe School</t>
  </si>
  <si>
    <t>Bryanston School</t>
  </si>
  <si>
    <t>Hanford School</t>
  </si>
  <si>
    <t>Clayesmore School</t>
  </si>
  <si>
    <t>Yarrells Preparatory School</t>
  </si>
  <si>
    <t>Port Regis Preparatory School</t>
  </si>
  <si>
    <t>Sherborne Preparatory School</t>
  </si>
  <si>
    <t>Sherborne School</t>
  </si>
  <si>
    <t>Sherborne School for Girls</t>
  </si>
  <si>
    <t>Leweston School</t>
  </si>
  <si>
    <t>Dumpton School</t>
  </si>
  <si>
    <t>Knighton House School</t>
  </si>
  <si>
    <t>Milton Abbey School</t>
  </si>
  <si>
    <t>Portfield School</t>
  </si>
  <si>
    <t>Ringwood Waldorf School</t>
  </si>
  <si>
    <t>Sherborne International</t>
  </si>
  <si>
    <t>Clayesmore Preparatory School</t>
  </si>
  <si>
    <t>Purbeck View School</t>
  </si>
  <si>
    <t>Sheiling School</t>
  </si>
  <si>
    <t>Beaucroft Foundation School</t>
  </si>
  <si>
    <t>Mountjoy School</t>
  </si>
  <si>
    <t>Westfield Arts College</t>
  </si>
  <si>
    <t>Yewstock School</t>
  </si>
  <si>
    <t>The Forum School</t>
  </si>
  <si>
    <t>Dorchester Learning Centre</t>
  </si>
  <si>
    <t>The Forum Centre</t>
  </si>
  <si>
    <t>The Compass</t>
  </si>
  <si>
    <t>Christchurch Learning Centre</t>
  </si>
  <si>
    <t>Twynham School</t>
  </si>
  <si>
    <t>Highcliffe School</t>
  </si>
  <si>
    <t>The Thomas Hardye School</t>
  </si>
  <si>
    <t>St Osmund's Church of England Middle School</t>
  </si>
  <si>
    <t>Dorchester Middle School</t>
  </si>
  <si>
    <t>St Mary's Church of England Middle School, Puddletown</t>
  </si>
  <si>
    <t>The Gryphon School</t>
  </si>
  <si>
    <t>The Swanage School</t>
  </si>
  <si>
    <t>Shaftesbury School</t>
  </si>
  <si>
    <t>Dorset Studio School</t>
  </si>
  <si>
    <t>Queen Elizabeth's School</t>
  </si>
  <si>
    <t>The Sir John Colfox Academy</t>
  </si>
  <si>
    <t>Allenbourn Middle School</t>
  </si>
  <si>
    <t>St Michael's Church of England Middle School, Colehill</t>
  </si>
  <si>
    <t>Atlantic Academy Portland</t>
  </si>
  <si>
    <t>Lockyer's Middle School</t>
  </si>
  <si>
    <t>Parkfield School</t>
  </si>
  <si>
    <t>Dudley</t>
  </si>
  <si>
    <t>Cherry Tree Learning Centre</t>
  </si>
  <si>
    <t>Summerhill School</t>
  </si>
  <si>
    <t>The Dormston School</t>
  </si>
  <si>
    <t>The Wordsley School Business &amp; Enterprise &amp; Music College</t>
  </si>
  <si>
    <t>Old Swinford Hospital</t>
  </si>
  <si>
    <t>Elmfield Rudolf Steiner School Limited</t>
  </si>
  <si>
    <t>The Sutton School and Specialist College</t>
  </si>
  <si>
    <t>The Brier School</t>
  </si>
  <si>
    <t>The Old Park School</t>
  </si>
  <si>
    <t>Halesbury School</t>
  </si>
  <si>
    <t>Rosewood School</t>
  </si>
  <si>
    <t>Pens Meadow School</t>
  </si>
  <si>
    <t>Sycamore Short Stay School</t>
  </si>
  <si>
    <t>Windsor High School and Sixth Form</t>
  </si>
  <si>
    <t>Pegasus Academy</t>
  </si>
  <si>
    <t>Black Country Wheels School</t>
  </si>
  <si>
    <t>Beacon Hill Academy</t>
  </si>
  <si>
    <t>The Earls High School</t>
  </si>
  <si>
    <t>Redhill School</t>
  </si>
  <si>
    <t>Bishop Milner Catholic College</t>
  </si>
  <si>
    <t>The Crestwood School</t>
  </si>
  <si>
    <t>Ellowes Hall Sports College</t>
  </si>
  <si>
    <t>Ridgewood High School</t>
  </si>
  <si>
    <t>Leasowes High School</t>
  </si>
  <si>
    <t>Thorns Collegiate Academy</t>
  </si>
  <si>
    <t>The Rowan School</t>
  </si>
  <si>
    <t>St James Academy</t>
  </si>
  <si>
    <t>The Link Academy</t>
  </si>
  <si>
    <t>The Pedmore High School</t>
  </si>
  <si>
    <t>Durham</t>
  </si>
  <si>
    <t>The Woodlands</t>
  </si>
  <si>
    <t>Seaham High School</t>
  </si>
  <si>
    <t>Fyndoune Community College</t>
  </si>
  <si>
    <t>Wolsingham School</t>
  </si>
  <si>
    <t>Bishop Barrington School A Sports with Mathematics College</t>
  </si>
  <si>
    <t>Greenfield Community College, A Specialist Arts and Science School</t>
  </si>
  <si>
    <t>Belmont Community School</t>
  </si>
  <si>
    <t>Durham Sixth Form Centre</t>
  </si>
  <si>
    <t>Durham Community Business College for Technology and Enterprise</t>
  </si>
  <si>
    <t>Durham Johnston Comprehensive School</t>
  </si>
  <si>
    <t>Wellfield School</t>
  </si>
  <si>
    <t>Sedgefield Community College</t>
  </si>
  <si>
    <t>Durham School</t>
  </si>
  <si>
    <t>The Chorister School</t>
  </si>
  <si>
    <t>Barnard Castle School</t>
  </si>
  <si>
    <t>Elemore Hall School</t>
  </si>
  <si>
    <t>Croft Community School</t>
  </si>
  <si>
    <t>Walworth School</t>
  </si>
  <si>
    <t>Villa Real School</t>
  </si>
  <si>
    <t>Windlestone School</t>
  </si>
  <si>
    <t>Durham Trinity School &amp; Sports College</t>
  </si>
  <si>
    <t>The Meadows School</t>
  </si>
  <si>
    <t>The Oaks Secondary School</t>
  </si>
  <si>
    <t>Evergreen Primary School</t>
  </si>
  <si>
    <t>The Grange Learning Centre</t>
  </si>
  <si>
    <t>The Academy at Shotton Hall</t>
  </si>
  <si>
    <t>North Durham Academy</t>
  </si>
  <si>
    <t>Highcroft School</t>
  </si>
  <si>
    <t>King James I Academy Bishop Auckland</t>
  </si>
  <si>
    <t>Park View School</t>
  </si>
  <si>
    <t>Consett Academy</t>
  </si>
  <si>
    <t>Framwellgate School Durham</t>
  </si>
  <si>
    <t>Parkside Academy</t>
  </si>
  <si>
    <t>Easington Academy</t>
  </si>
  <si>
    <t>St Bede's Catholic Comprehensive School and Sixth Form College, Lanchester</t>
  </si>
  <si>
    <t>Woodham Academy</t>
  </si>
  <si>
    <t>Hope Wood Academy</t>
  </si>
  <si>
    <t>North East Centre for Autism - Aycliffe School</t>
  </si>
  <si>
    <t>Endeavour Academy Durham</t>
  </si>
  <si>
    <t>Delta Independent School</t>
  </si>
  <si>
    <t>UTC South Durham</t>
  </si>
  <si>
    <t>St Leonard's Catholic School</t>
  </si>
  <si>
    <t>Staindrop Academy</t>
  </si>
  <si>
    <t>Ferryhill Business and Enterprise College</t>
  </si>
  <si>
    <t>Whitworth Park Academy</t>
  </si>
  <si>
    <t>Ealing</t>
  </si>
  <si>
    <t>Ysgol Gymraeg Llundain, London Welsh School</t>
  </si>
  <si>
    <t>Villiers High School</t>
  </si>
  <si>
    <t>The Cardinal Wiseman Catholic School</t>
  </si>
  <si>
    <t>Brentside High School</t>
  </si>
  <si>
    <t>Greenford High School</t>
  </si>
  <si>
    <t>The Ellen Wilkinson School for Girls</t>
  </si>
  <si>
    <t>Northolt High School</t>
  </si>
  <si>
    <t>Durston House School</t>
  </si>
  <si>
    <t>Harvington Prep School</t>
  </si>
  <si>
    <t>St Augustine's Priory</t>
  </si>
  <si>
    <t>St Benedict's School</t>
  </si>
  <si>
    <t>The Sybil Elgar School</t>
  </si>
  <si>
    <t>Clifton Lodge School</t>
  </si>
  <si>
    <t>King Fahad Academy</t>
  </si>
  <si>
    <t>The Japanese School</t>
  </si>
  <si>
    <t>Orchard House School</t>
  </si>
  <si>
    <t>Avenue House School</t>
  </si>
  <si>
    <t>Belvue School</t>
  </si>
  <si>
    <t>Castlebar School</t>
  </si>
  <si>
    <t>Mandeville School</t>
  </si>
  <si>
    <t>John Chilton School</t>
  </si>
  <si>
    <t>Springhallow School</t>
  </si>
  <si>
    <t>St Ann's School</t>
  </si>
  <si>
    <t>Elthorne Park High School</t>
  </si>
  <si>
    <t>Ealing Alternative Provision</t>
  </si>
  <si>
    <t>Greek Primary School of London</t>
  </si>
  <si>
    <t>Acorn House College</t>
  </si>
  <si>
    <t>Ealing Independent College</t>
  </si>
  <si>
    <t>Alec Reed Academy</t>
  </si>
  <si>
    <t>Ealing Primary Centre</t>
  </si>
  <si>
    <t>Ayesha Siddiqa Girls School</t>
  </si>
  <si>
    <t>Insights Independent School</t>
  </si>
  <si>
    <t>North West London Independent Special School</t>
  </si>
  <si>
    <t>Drayton Manor High School</t>
  </si>
  <si>
    <t>Twyford Church of England High School</t>
  </si>
  <si>
    <t>Featherstone High School</t>
  </si>
  <si>
    <t>La Chouette School</t>
  </si>
  <si>
    <t>William Perkin Church of England High School</t>
  </si>
  <si>
    <t>Ealing Fields High School</t>
  </si>
  <si>
    <t>Dormers Wells High School</t>
  </si>
  <si>
    <t>Ada Lovelace Church of England High School</t>
  </si>
  <si>
    <t>Ark Acton Academy</t>
  </si>
  <si>
    <t>East Riding of Yorkshire</t>
  </si>
  <si>
    <t>Beverley High School</t>
  </si>
  <si>
    <t>Longcroft School and Sixth Form College</t>
  </si>
  <si>
    <t>Withernsea High School</t>
  </si>
  <si>
    <t>The Market Weighton School</t>
  </si>
  <si>
    <t>Hornsea School and Language College</t>
  </si>
  <si>
    <t>Headlands School</t>
  </si>
  <si>
    <t>Bridlington School</t>
  </si>
  <si>
    <t>Hull Collegiate School</t>
  </si>
  <si>
    <t>Hessle Mount School</t>
  </si>
  <si>
    <t>Kings Mill School</t>
  </si>
  <si>
    <t>St Anne's School and Sixth Form College</t>
  </si>
  <si>
    <t>Riverside Special School</t>
  </si>
  <si>
    <t>Cambian Beverley School</t>
  </si>
  <si>
    <t>South Hunsley School and Sixth Form College</t>
  </si>
  <si>
    <t>Cottingham High School and Sixth Form College</t>
  </si>
  <si>
    <t>Beverley Grammar School</t>
  </si>
  <si>
    <t>Hessle High School and Penshurst Primary School</t>
  </si>
  <si>
    <t>The Snaith School</t>
  </si>
  <si>
    <t>The Hub School</t>
  </si>
  <si>
    <t>Woldgate School and Sixth Form College</t>
  </si>
  <si>
    <t>Driffield School and Sixth Form</t>
  </si>
  <si>
    <t>Wolfreton School and Sixth Form College</t>
  </si>
  <si>
    <t>Holderness Academy and Sixth Form College</t>
  </si>
  <si>
    <t>Goole Academy</t>
  </si>
  <si>
    <t>Howden School</t>
  </si>
  <si>
    <t>Sycamore House School</t>
  </si>
  <si>
    <t>East Sussex</t>
  </si>
  <si>
    <t>Claverham Community College</t>
  </si>
  <si>
    <t>Heathfield Community College</t>
  </si>
  <si>
    <t>Robertsbridge Community College</t>
  </si>
  <si>
    <t>Uckfield  College</t>
  </si>
  <si>
    <t>Uplands Community College</t>
  </si>
  <si>
    <t>Willingdon Community School</t>
  </si>
  <si>
    <t>Chailey School</t>
  </si>
  <si>
    <t>St Richard's Catholic College</t>
  </si>
  <si>
    <t>Battle Abbey School</t>
  </si>
  <si>
    <t>Michael Hall School</t>
  </si>
  <si>
    <t>Vinehall School</t>
  </si>
  <si>
    <t>Lewes Old Grammar School</t>
  </si>
  <si>
    <t>Frewen College</t>
  </si>
  <si>
    <t>Sacred Heart School</t>
  </si>
  <si>
    <t>Northease Manor School</t>
  </si>
  <si>
    <t>Darvell School</t>
  </si>
  <si>
    <t>Eastbourne College</t>
  </si>
  <si>
    <t>St Andrew's Prep</t>
  </si>
  <si>
    <t>Bede's Prep School</t>
  </si>
  <si>
    <t>Buckswood School</t>
  </si>
  <si>
    <t>Bede's Senior School</t>
  </si>
  <si>
    <t>Greenfields School</t>
  </si>
  <si>
    <t>Owlswick School</t>
  </si>
  <si>
    <t>Chailey Heritage School</t>
  </si>
  <si>
    <t>Grove Park School</t>
  </si>
  <si>
    <t>Peacehaven Community School</t>
  </si>
  <si>
    <t>Causeway School</t>
  </si>
  <si>
    <t>St Mary's School and 6th Form College</t>
  </si>
  <si>
    <t>Headstart</t>
  </si>
  <si>
    <t>The Eastbourne Academy</t>
  </si>
  <si>
    <t>Annan School</t>
  </si>
  <si>
    <t>The St Leonards Academy</t>
  </si>
  <si>
    <t>The Hastings Academy</t>
  </si>
  <si>
    <t>Beacon Academy</t>
  </si>
  <si>
    <t>Hailsham Community College</t>
  </si>
  <si>
    <t>Seaford Head School</t>
  </si>
  <si>
    <t>Ratton School</t>
  </si>
  <si>
    <t>Bexhill High Academy</t>
  </si>
  <si>
    <t>Glyne Gap School</t>
  </si>
  <si>
    <t>Gildredge House</t>
  </si>
  <si>
    <t>Seahaven Academy</t>
  </si>
  <si>
    <t>Saxon Mount School</t>
  </si>
  <si>
    <t>Torfield School</t>
  </si>
  <si>
    <t>College Central</t>
  </si>
  <si>
    <t>Cuckmere House School</t>
  </si>
  <si>
    <t>The Lindfield School</t>
  </si>
  <si>
    <t>The South Downs School</t>
  </si>
  <si>
    <t>Ticehurst Hospital School</t>
  </si>
  <si>
    <t>St Catherine's College</t>
  </si>
  <si>
    <t>King's Academy Ringmer</t>
  </si>
  <si>
    <t>Hazel Court School</t>
  </si>
  <si>
    <t>Mountfield Heath School</t>
  </si>
  <si>
    <t>Rye College</t>
  </si>
  <si>
    <t>Enfield</t>
  </si>
  <si>
    <t>Orchardside School</t>
  </si>
  <si>
    <t>Winchmore School</t>
  </si>
  <si>
    <t>Enfield County School for Girls</t>
  </si>
  <si>
    <t>Chace Community School</t>
  </si>
  <si>
    <t>Bishop Stopford's School</t>
  </si>
  <si>
    <t>St Anne's Catholic High School for Girls</t>
  </si>
  <si>
    <t>The Latymer School</t>
  </si>
  <si>
    <t>Broomfield School</t>
  </si>
  <si>
    <t>St Ignatius College</t>
  </si>
  <si>
    <t>Keble Preparatory School</t>
  </si>
  <si>
    <t>Grange Park Preparatory School</t>
  </si>
  <si>
    <t>St John's Preparatory and Senior School</t>
  </si>
  <si>
    <t>Durants School</t>
  </si>
  <si>
    <t>West Lea School</t>
  </si>
  <si>
    <t>Oaktree School</t>
  </si>
  <si>
    <t>Russet House School</t>
  </si>
  <si>
    <t>Highlands School</t>
  </si>
  <si>
    <t>Oasis Academy Enfield</t>
  </si>
  <si>
    <t>Phoenix Academy</t>
  </si>
  <si>
    <t>Oasis Academy Hadley</t>
  </si>
  <si>
    <t>Aylward Academy</t>
  </si>
  <si>
    <t>Enfield Grammar School</t>
  </si>
  <si>
    <t>Heron Hall Academy</t>
  </si>
  <si>
    <t>Ark John Keats Academy</t>
  </si>
  <si>
    <t>Focus 1st Academy</t>
  </si>
  <si>
    <t>Applied Educational Solutions</t>
  </si>
  <si>
    <t>North London Hospital School</t>
  </si>
  <si>
    <t>Southgate School</t>
  </si>
  <si>
    <t>One Degree Academy</t>
  </si>
  <si>
    <t>Edmonton County School</t>
  </si>
  <si>
    <t>The Lea Valley Academy</t>
  </si>
  <si>
    <t>Fern House School</t>
  </si>
  <si>
    <t>First Rung Independent School</t>
  </si>
  <si>
    <t>Essex</t>
  </si>
  <si>
    <t>St John Payne Catholic School, Chelmsford</t>
  </si>
  <si>
    <t>Beauchamps High School</t>
  </si>
  <si>
    <t>St Benedict's Catholic College</t>
  </si>
  <si>
    <t>Braeside School</t>
  </si>
  <si>
    <t>New Hall School</t>
  </si>
  <si>
    <t>St Anne's School</t>
  </si>
  <si>
    <t>St Cedd's School</t>
  </si>
  <si>
    <t>Chigwell School</t>
  </si>
  <si>
    <t>Loyola Preparatory School</t>
  </si>
  <si>
    <t>St Mary's School for Girls</t>
  </si>
  <si>
    <t>Felsted School</t>
  </si>
  <si>
    <t>The Daiglen School</t>
  </si>
  <si>
    <t>Holmwood House School</t>
  </si>
  <si>
    <t>Elm Green Preparatory School</t>
  </si>
  <si>
    <t>Heathcote School</t>
  </si>
  <si>
    <t>Littlegarth School</t>
  </si>
  <si>
    <t>St Philomena's School</t>
  </si>
  <si>
    <t>St Margaret's Preparatory School</t>
  </si>
  <si>
    <t>Maldon Court Preparatory School</t>
  </si>
  <si>
    <t>Oxford House School</t>
  </si>
  <si>
    <t>Woodcroft School</t>
  </si>
  <si>
    <t>Doucecroft School</t>
  </si>
  <si>
    <t>Ursuline Preparatory School</t>
  </si>
  <si>
    <t>Brentwood School</t>
  </si>
  <si>
    <t>Howe Green House School</t>
  </si>
  <si>
    <t>Coopersale Hall School</t>
  </si>
  <si>
    <t>The Christian School (Takeley)</t>
  </si>
  <si>
    <t>Guru Gobind Singh Khalsa College</t>
  </si>
  <si>
    <t>Wells Park School</t>
  </si>
  <si>
    <t>Cedar Hall School</t>
  </si>
  <si>
    <t>The Edith Borthwick School</t>
  </si>
  <si>
    <t>St John's RC School (Essex)</t>
  </si>
  <si>
    <t>Glenwood School</t>
  </si>
  <si>
    <t>Shorefields School</t>
  </si>
  <si>
    <t>Lexden Springs School</t>
  </si>
  <si>
    <t>Harlow Fields School and College</t>
  </si>
  <si>
    <t>The St Aubyn Centre Education Department</t>
  </si>
  <si>
    <t>The Yellow House School</t>
  </si>
  <si>
    <t>Soaring High Montessori School</t>
  </si>
  <si>
    <t>New Rickstones Academy</t>
  </si>
  <si>
    <t>Greensward Academy</t>
  </si>
  <si>
    <t>Maltings Academy</t>
  </si>
  <si>
    <t>Poplar Adolescent Unit</t>
  </si>
  <si>
    <t>The Basildon Lower Academy</t>
  </si>
  <si>
    <t>The Basildon Upper Academy</t>
  </si>
  <si>
    <t>Clacton Coastal Academy</t>
  </si>
  <si>
    <t>Children's Support Service Langdon Hills Basildon</t>
  </si>
  <si>
    <t>Colchester Academy</t>
  </si>
  <si>
    <t>King Harold Business &amp; Enterprise Academy</t>
  </si>
  <si>
    <t>Chelmsford County High School for Girls</t>
  </si>
  <si>
    <t>Debden Park High School</t>
  </si>
  <si>
    <t>The King John School</t>
  </si>
  <si>
    <t>The Appleton School</t>
  </si>
  <si>
    <t>William de Ferrers School</t>
  </si>
  <si>
    <t>Davenant Foundation School</t>
  </si>
  <si>
    <t>King Edward VI Grammar School, Chelmsford</t>
  </si>
  <si>
    <t>The Honywood Community Science School</t>
  </si>
  <si>
    <t>West Hatch High School</t>
  </si>
  <si>
    <t>Saffron Walden County High School</t>
  </si>
  <si>
    <t>The Billericay School</t>
  </si>
  <si>
    <t>Moulsham High School</t>
  </si>
  <si>
    <t>The King Edmund School</t>
  </si>
  <si>
    <t>St Martin's School Brentwood</t>
  </si>
  <si>
    <t>Great Baddow High School</t>
  </si>
  <si>
    <t>Notley High School and Braintree Sixth Form</t>
  </si>
  <si>
    <t>Mayflower High School</t>
  </si>
  <si>
    <t>St Mark's West Essex Catholic School</t>
  </si>
  <si>
    <t>Hylands School</t>
  </si>
  <si>
    <t>Ormiston Rivers Academy</t>
  </si>
  <si>
    <t>Tendring Technology College</t>
  </si>
  <si>
    <t>The Sandon School</t>
  </si>
  <si>
    <t>Thurstable School Sports College and Sixth Form Centre</t>
  </si>
  <si>
    <t>Chelmer Valley High School</t>
  </si>
  <si>
    <t>Passmores Academy</t>
  </si>
  <si>
    <t>Colchester County High School for Girls</t>
  </si>
  <si>
    <t>Stewards Academy - Science Specialist, Harlow</t>
  </si>
  <si>
    <t>Thriftwood School</t>
  </si>
  <si>
    <t>Burnt Mill Academy</t>
  </si>
  <si>
    <t>Anglo European School</t>
  </si>
  <si>
    <t>Plume School</t>
  </si>
  <si>
    <t>Colchester Royal Grammar School</t>
  </si>
  <si>
    <t>The Boswells School</t>
  </si>
  <si>
    <t>Shenfield High School</t>
  </si>
  <si>
    <t>The Gilberd School</t>
  </si>
  <si>
    <t>The Stanway School</t>
  </si>
  <si>
    <t>The Thomas Lord Audley School</t>
  </si>
  <si>
    <t>St Helena School</t>
  </si>
  <si>
    <t>Manningtree High School</t>
  </si>
  <si>
    <t>Helena Romanes School and Sixth Form Centre</t>
  </si>
  <si>
    <t>Clacton County High School</t>
  </si>
  <si>
    <t>Columbus School and College</t>
  </si>
  <si>
    <t>The Pioneer School</t>
  </si>
  <si>
    <t>Becket Keys Church of England Free School</t>
  </si>
  <si>
    <t>Joyce Frankland Academy, Newport</t>
  </si>
  <si>
    <t>Brentwood Ursuline Convent High School</t>
  </si>
  <si>
    <t>The James Hornsby School</t>
  </si>
  <si>
    <t>Hedingham School and Sixth Form</t>
  </si>
  <si>
    <t>Tabor Academy</t>
  </si>
  <si>
    <t>The Bromfords School and Sixth Form College</t>
  </si>
  <si>
    <t>The Ramsey Academy, Halstead</t>
  </si>
  <si>
    <t>Mark Hall Academy</t>
  </si>
  <si>
    <t>Alec Hunter Academy</t>
  </si>
  <si>
    <t>The Sweyne Park School</t>
  </si>
  <si>
    <t>The Cornelius Vermuyden School</t>
  </si>
  <si>
    <t>Forest Hall School</t>
  </si>
  <si>
    <t>Castle View School</t>
  </si>
  <si>
    <t>Langham Oaks</t>
  </si>
  <si>
    <t>Castledon School</t>
  </si>
  <si>
    <t>The FitzWimarc School</t>
  </si>
  <si>
    <t>Grove House School</t>
  </si>
  <si>
    <t>The Ongar Academy</t>
  </si>
  <si>
    <t>Chelmsford Hospital School</t>
  </si>
  <si>
    <t>Ramsden Hall Academy</t>
  </si>
  <si>
    <t>Market Field School</t>
  </si>
  <si>
    <t>North East Essex Co-operative Academy</t>
  </si>
  <si>
    <t>Heybridge Co-Operative Academy</t>
  </si>
  <si>
    <t>The Deanes</t>
  </si>
  <si>
    <t>Open Box Education Centre</t>
  </si>
  <si>
    <t>Kingswode Hoe School</t>
  </si>
  <si>
    <t>Southview School</t>
  </si>
  <si>
    <t>Epping St Johns Church of England School</t>
  </si>
  <si>
    <t>Harwich and Dovercourt High School</t>
  </si>
  <si>
    <t>Brentwood County High School</t>
  </si>
  <si>
    <t>Roding Valley High School</t>
  </si>
  <si>
    <t>The Beaulieu Park School</t>
  </si>
  <si>
    <t>Bmat Stem Academy</t>
  </si>
  <si>
    <t>Oak View School</t>
  </si>
  <si>
    <t>Philip Morant School and College</t>
  </si>
  <si>
    <t>Colne Community School and College (Secondary and 16 to 19 Provision)</t>
  </si>
  <si>
    <t>Gateshead</t>
  </si>
  <si>
    <t>Kingsmeadow Community Comprehensive School</t>
  </si>
  <si>
    <t>Gateshead Jewish Boarding School</t>
  </si>
  <si>
    <t>Emmanuel College</t>
  </si>
  <si>
    <t>Furrowfield School</t>
  </si>
  <si>
    <t>Hill Top School</t>
  </si>
  <si>
    <t>Dryden School</t>
  </si>
  <si>
    <t>Gibside School</t>
  </si>
  <si>
    <t>Eslington Primary School</t>
  </si>
  <si>
    <t>The Gateshead Cheder Primary School</t>
  </si>
  <si>
    <t>Whickham School</t>
  </si>
  <si>
    <t>Cardinal Hume Catholic School</t>
  </si>
  <si>
    <t>Lord Lawson of Beamish Academy</t>
  </si>
  <si>
    <t>Ateres Girls High School</t>
  </si>
  <si>
    <t>The Cedars Academy</t>
  </si>
  <si>
    <t>Haskel School</t>
  </si>
  <si>
    <t>Thorp Academy</t>
  </si>
  <si>
    <t>River Tyne Academy Gateshead</t>
  </si>
  <si>
    <t>Heworth Grange School</t>
  </si>
  <si>
    <t>Gloucestershire</t>
  </si>
  <si>
    <t>Archway School</t>
  </si>
  <si>
    <t>Rednock School</t>
  </si>
  <si>
    <t>Pittville School</t>
  </si>
  <si>
    <t>Maidenhill School</t>
  </si>
  <si>
    <t>The King's School, Gloucester</t>
  </si>
  <si>
    <t>Dean Close St John's</t>
  </si>
  <si>
    <t>Beaudesert Park School</t>
  </si>
  <si>
    <t>Rendcomb College</t>
  </si>
  <si>
    <t>Wycliffe College</t>
  </si>
  <si>
    <t>Westonbirt School</t>
  </si>
  <si>
    <t>St Edward's School</t>
  </si>
  <si>
    <t>Cheltenham College</t>
  </si>
  <si>
    <t>Dean Close School</t>
  </si>
  <si>
    <t>Cheltenham Ladies' College</t>
  </si>
  <si>
    <t>Airthrie School With Hillfield Dyslexia Trust</t>
  </si>
  <si>
    <t>Berkhampstead School</t>
  </si>
  <si>
    <t>Cotswold Chine School</t>
  </si>
  <si>
    <t>The Acorn School</t>
  </si>
  <si>
    <t>Al-Ashraf Secondary School for Girls</t>
  </si>
  <si>
    <t>St Rose's Special School</t>
  </si>
  <si>
    <t>Bettridge School</t>
  </si>
  <si>
    <t>The Shrubberies School</t>
  </si>
  <si>
    <t>Paternoster School</t>
  </si>
  <si>
    <t>Alderman Knight School</t>
  </si>
  <si>
    <t>Battledown Centre for Children and Families</t>
  </si>
  <si>
    <t>Gloucestershire Hospital Education Service</t>
  </si>
  <si>
    <t>Belmont School</t>
  </si>
  <si>
    <t>The Milestone School</t>
  </si>
  <si>
    <t>St Edward's Preparatory School</t>
  </si>
  <si>
    <t>Heart of the Forest Community Special School</t>
  </si>
  <si>
    <t>Cheltenham and Tewkesbury Alternative Provision School</t>
  </si>
  <si>
    <t>Gloucester and Forest Alternative Provision School</t>
  </si>
  <si>
    <t>Stroud and Cotswold Alternative Provision School</t>
  </si>
  <si>
    <t>All Saints' Academy, Cheltenham</t>
  </si>
  <si>
    <t>Gloucester Academy</t>
  </si>
  <si>
    <t>The Cotswold Academy</t>
  </si>
  <si>
    <t>Sir Thomas Rich's School</t>
  </si>
  <si>
    <t>Pate's Grammar School</t>
  </si>
  <si>
    <t>Balcarras School</t>
  </si>
  <si>
    <t>Cirencester Deer Park School</t>
  </si>
  <si>
    <t>The Crypt School</t>
  </si>
  <si>
    <t>Chosen Hill School</t>
  </si>
  <si>
    <t>Cheltenham Bournside School and Sixth Form Centre</t>
  </si>
  <si>
    <t>Winchcombe School</t>
  </si>
  <si>
    <t>Ribston Hall High School</t>
  </si>
  <si>
    <t>Cleeve School</t>
  </si>
  <si>
    <t>Stroud High School</t>
  </si>
  <si>
    <t>Chipping Campden School</t>
  </si>
  <si>
    <t>St Peter's Catholic High School and Sixth Form Centre</t>
  </si>
  <si>
    <t>Sir William Romney's School</t>
  </si>
  <si>
    <t>Katharine Lady Berkeley's School</t>
  </si>
  <si>
    <t>Thomas Keble School</t>
  </si>
  <si>
    <t>Farmor's School</t>
  </si>
  <si>
    <t>Marling School</t>
  </si>
  <si>
    <t>Cirencester Kingshill School</t>
  </si>
  <si>
    <t>Severn Vale School</t>
  </si>
  <si>
    <t>Dene Magna School</t>
  </si>
  <si>
    <t>Churchdown School</t>
  </si>
  <si>
    <t>Tewkesbury School</t>
  </si>
  <si>
    <t>The Dean Academy</t>
  </si>
  <si>
    <t>Peak Academy</t>
  </si>
  <si>
    <t>The Ridge Academy</t>
  </si>
  <si>
    <t>The Forest High School</t>
  </si>
  <si>
    <t>Newent Community School and Sixth Form Centre</t>
  </si>
  <si>
    <t>Abbey View</t>
  </si>
  <si>
    <t>Edward Jenner School</t>
  </si>
  <si>
    <t>Five Acres High School</t>
  </si>
  <si>
    <t>SGS Berkeley Green UTC</t>
  </si>
  <si>
    <t>Henley Bank High School</t>
  </si>
  <si>
    <t>Greenwich</t>
  </si>
  <si>
    <t>Newhaven Pupil Referral Unit</t>
  </si>
  <si>
    <t>Saint Mary Magdalene Church of England All Through School</t>
  </si>
  <si>
    <t>Eltham Hill School</t>
  </si>
  <si>
    <t>Plumstead Manor School</t>
  </si>
  <si>
    <t>Thomas Tallis School</t>
  </si>
  <si>
    <t>The John Roan School</t>
  </si>
  <si>
    <t>St Ursula's Convent School</t>
  </si>
  <si>
    <t>The Pointer School</t>
  </si>
  <si>
    <t>Blackheath Preparatory School</t>
  </si>
  <si>
    <t>Riverston School</t>
  </si>
  <si>
    <t>St Olave's Prep School</t>
  </si>
  <si>
    <t>Colfe's School</t>
  </si>
  <si>
    <t>King's Oak School</t>
  </si>
  <si>
    <t>Blackheath High School</t>
  </si>
  <si>
    <t>St Paul's Academy</t>
  </si>
  <si>
    <t>Greenwich Steiner School</t>
  </si>
  <si>
    <t>Waterside School</t>
  </si>
  <si>
    <t>Right Choice Independent Special School</t>
  </si>
  <si>
    <t>Bellerbys College London</t>
  </si>
  <si>
    <t>Wize Up</t>
  </si>
  <si>
    <t>StreetVibes Media Academy</t>
  </si>
  <si>
    <t>Ark Greenwich Free School</t>
  </si>
  <si>
    <t>Harris Academy Greenwich</t>
  </si>
  <si>
    <t>Charlton Park Academy</t>
  </si>
  <si>
    <t>Shooters Hill Sixth Form College</t>
  </si>
  <si>
    <t>Woolwich Polytechnic School</t>
  </si>
  <si>
    <t>Stationers' Crown Woods Academy</t>
  </si>
  <si>
    <t>Pulse and Water College</t>
  </si>
  <si>
    <t>St Thomas More Catholic Comprehensive School</t>
  </si>
  <si>
    <t>International Academy of Greenwich</t>
  </si>
  <si>
    <t>Willow Dene School</t>
  </si>
  <si>
    <t>Royal Greenwich Trust School</t>
  </si>
  <si>
    <t>The Halley Academy</t>
  </si>
  <si>
    <t>Leigh Academy Blackheath</t>
  </si>
  <si>
    <t>Hackney</t>
  </si>
  <si>
    <t>Haggerston School</t>
  </si>
  <si>
    <t>Stoke Newington School and Sixth Form</t>
  </si>
  <si>
    <t>Our Lady's Catholic High School</t>
  </si>
  <si>
    <t>The Urswick School - A Church of England Secondary School</t>
  </si>
  <si>
    <t>Cardinal Pole Catholic School</t>
  </si>
  <si>
    <t>Yesodey Hatorah School</t>
  </si>
  <si>
    <t>Bnois Jerusalem Girls School</t>
  </si>
  <si>
    <t>Talmud Torah Chaim Meirim Wiznitz School</t>
  </si>
  <si>
    <t>Tayyibah Girls' School</t>
  </si>
  <si>
    <t>Stormont House School</t>
  </si>
  <si>
    <t>The Garden School</t>
  </si>
  <si>
    <t>Ickburgh School</t>
  </si>
  <si>
    <t>Beis Chinuch Lebonos Girls School</t>
  </si>
  <si>
    <t>The Petchey Academy</t>
  </si>
  <si>
    <t>Beis Trana Girls' School</t>
  </si>
  <si>
    <t>The Bridge Academy</t>
  </si>
  <si>
    <t>Tawhid Boys School, Tawhid Educational Trust</t>
  </si>
  <si>
    <t>Rosemary Works School</t>
  </si>
  <si>
    <t>Side By Side School</t>
  </si>
  <si>
    <t>Al-Falah Primary School</t>
  </si>
  <si>
    <t>Yesodey Hatorah Senior Girls School</t>
  </si>
  <si>
    <t>New Regent's College</t>
  </si>
  <si>
    <t>Mossbourne Community Academy</t>
  </si>
  <si>
    <t>The City Academy, Hackney</t>
  </si>
  <si>
    <t>Skinners' Academy</t>
  </si>
  <si>
    <t>Beis Yaakov Girls School</t>
  </si>
  <si>
    <t>Clapton Girls' Academy</t>
  </si>
  <si>
    <t>Leaways School</t>
  </si>
  <si>
    <t>TTD Gur School</t>
  </si>
  <si>
    <t>Hackney New School</t>
  </si>
  <si>
    <t>Mossbourne Victoria Park Academy</t>
  </si>
  <si>
    <t>Talmud Torah London</t>
  </si>
  <si>
    <t>The Boxing Academy AP Free School</t>
  </si>
  <si>
    <t>City of London Academy, Shoreditch Park</t>
  </si>
  <si>
    <t>Lubavitch House School (Senior Girls)</t>
  </si>
  <si>
    <t>Halton</t>
  </si>
  <si>
    <t>Chesnut Lodge Special School</t>
  </si>
  <si>
    <t>Ashley High School</t>
  </si>
  <si>
    <t>Halton School</t>
  </si>
  <si>
    <t>St Chads Catholic and Church of England High School</t>
  </si>
  <si>
    <t>Weston Point College</t>
  </si>
  <si>
    <t>Ormiston Bolingbroke Academy</t>
  </si>
  <si>
    <t>The Heath School</t>
  </si>
  <si>
    <t>Hope Corner School</t>
  </si>
  <si>
    <t>Wade Deacon High School</t>
  </si>
  <si>
    <t>The Cavendish High Academy</t>
  </si>
  <si>
    <t>Ormiston Chadwick Academy</t>
  </si>
  <si>
    <t>Brookfields School</t>
  </si>
  <si>
    <t>Hammersmith and Fulham</t>
  </si>
  <si>
    <t>St Paul's Girls' School</t>
  </si>
  <si>
    <t>Bute House Preparatory School</t>
  </si>
  <si>
    <t>The Godolphin and Latymer School</t>
  </si>
  <si>
    <t>Latymer Upper School</t>
  </si>
  <si>
    <t>Ravenscourt Park Preparatory School</t>
  </si>
  <si>
    <t>Sinclair House School</t>
  </si>
  <si>
    <t>L'Ecole des Petits School</t>
  </si>
  <si>
    <t>Queensmill School</t>
  </si>
  <si>
    <t>Woodlane High School</t>
  </si>
  <si>
    <t>Jack Tizard School</t>
  </si>
  <si>
    <t>Cambridge School</t>
  </si>
  <si>
    <t>Kensington Prep School</t>
  </si>
  <si>
    <t>St James Senior Girls' School</t>
  </si>
  <si>
    <t>Thomas's Fulham</t>
  </si>
  <si>
    <t>St James Preparatory School</t>
  </si>
  <si>
    <t>Ark Burlington Danes Academy</t>
  </si>
  <si>
    <t>William Morris Sixth Form</t>
  </si>
  <si>
    <t>Parsons Green Prep School</t>
  </si>
  <si>
    <t>Parayhouse School</t>
  </si>
  <si>
    <t>Young Dancers Academy</t>
  </si>
  <si>
    <t>Hammersmith Academy</t>
  </si>
  <si>
    <t>West London Free School</t>
  </si>
  <si>
    <t>The London Oratory School</t>
  </si>
  <si>
    <t>Sacred Heart High School</t>
  </si>
  <si>
    <t>Lady Margaret School</t>
  </si>
  <si>
    <t>Fulham Cross Girls' School and Language College</t>
  </si>
  <si>
    <t>The Bridge AP Academy</t>
  </si>
  <si>
    <t>Courtyard AP Academy</t>
  </si>
  <si>
    <t>Westside School</t>
  </si>
  <si>
    <t>The Fulham Boys School</t>
  </si>
  <si>
    <t>The Hurlingham Academy</t>
  </si>
  <si>
    <t>TBAP 16-19 Academic AP Academy</t>
  </si>
  <si>
    <t>Hampshire</t>
  </si>
  <si>
    <t>Rowhill School</t>
  </si>
  <si>
    <t>Smannell Field School</t>
  </si>
  <si>
    <t>The Bridge Education Centre</t>
  </si>
  <si>
    <t>Greenwood School</t>
  </si>
  <si>
    <t>Alderwood School</t>
  </si>
  <si>
    <t>John Hanson Community School</t>
  </si>
  <si>
    <t>The Westgate School</t>
  </si>
  <si>
    <t>The Toynbee School</t>
  </si>
  <si>
    <t>Court Moor School</t>
  </si>
  <si>
    <t>The Hamble School</t>
  </si>
  <si>
    <t>Portchester Community School</t>
  </si>
  <si>
    <t>Brookfield Community School</t>
  </si>
  <si>
    <t>The Hayling College</t>
  </si>
  <si>
    <t>Swanmore College</t>
  </si>
  <si>
    <t>Test Valley School</t>
  </si>
  <si>
    <t>Aldworth School</t>
  </si>
  <si>
    <t>Crookhorn College</t>
  </si>
  <si>
    <t>The Clere School</t>
  </si>
  <si>
    <t>Harrow Way Community School</t>
  </si>
  <si>
    <t>Cranbourne</t>
  </si>
  <si>
    <t>Yateley School</t>
  </si>
  <si>
    <t>Calthorpe Park School</t>
  </si>
  <si>
    <t>Horndean Technology College</t>
  </si>
  <si>
    <t>Henry Beaufort School</t>
  </si>
  <si>
    <t>The Vyne Community School</t>
  </si>
  <si>
    <t>Brighton Hill Community School</t>
  </si>
  <si>
    <t>Frogmore Community College</t>
  </si>
  <si>
    <t>Crestwood Community School</t>
  </si>
  <si>
    <t>Cove School</t>
  </si>
  <si>
    <t>Fernhill School</t>
  </si>
  <si>
    <t>The Wavell School</t>
  </si>
  <si>
    <t>The Henry Cort Community College</t>
  </si>
  <si>
    <t>Kings' School</t>
  </si>
  <si>
    <t>Park Community School</t>
  </si>
  <si>
    <t>Warblington School</t>
  </si>
  <si>
    <t>Bishop Challoner Catholic Secondary School</t>
  </si>
  <si>
    <t>Crofton School</t>
  </si>
  <si>
    <t>Testbourne Community School</t>
  </si>
  <si>
    <t>Applemore College</t>
  </si>
  <si>
    <t>Purbrook Park School</t>
  </si>
  <si>
    <t>Osborne School</t>
  </si>
  <si>
    <t>Rookwood School</t>
  </si>
  <si>
    <t>Sherborne House School</t>
  </si>
  <si>
    <t>St Neot's School</t>
  </si>
  <si>
    <t>Farnborough Hill</t>
  </si>
  <si>
    <t>St Nicholas' School</t>
  </si>
  <si>
    <t>Forres Sandle Manor School</t>
  </si>
  <si>
    <t>Cheam School</t>
  </si>
  <si>
    <t>Lord Wandsworth College</t>
  </si>
  <si>
    <t>Durlston Court School</t>
  </si>
  <si>
    <t>Ballard School</t>
  </si>
  <si>
    <t>Walhampton School</t>
  </si>
  <si>
    <t>Horris Hill School</t>
  </si>
  <si>
    <t>Bedales School</t>
  </si>
  <si>
    <t>Stroud, the King Edward VI Preparatory School</t>
  </si>
  <si>
    <t>Winchester College</t>
  </si>
  <si>
    <t>St Swithun's School</t>
  </si>
  <si>
    <t>The Pilgrims School</t>
  </si>
  <si>
    <t>Twyford School</t>
  </si>
  <si>
    <t>Alton School</t>
  </si>
  <si>
    <t>Farleigh School</t>
  </si>
  <si>
    <t>Salesian College</t>
  </si>
  <si>
    <t>Daneshill School</t>
  </si>
  <si>
    <t>West Hill Park School</t>
  </si>
  <si>
    <t>Yateley Manor School</t>
  </si>
  <si>
    <t>Boundary Oak School</t>
  </si>
  <si>
    <t>Moyles Court School</t>
  </si>
  <si>
    <t>Brockwood Park School</t>
  </si>
  <si>
    <t>Ditcham Park School</t>
  </si>
  <si>
    <t>Churcher's College</t>
  </si>
  <si>
    <t>Coxlease School</t>
  </si>
  <si>
    <t>Grateley House School</t>
  </si>
  <si>
    <t>The Loddon School</t>
  </si>
  <si>
    <t>Thorngrove School</t>
  </si>
  <si>
    <t>St Michael's School</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</si>
  <si>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</si>
  <si>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</si>
  <si>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</si>
  <si>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</si>
  <si>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</si>
  <si>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</si>
  <si>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</si>
  <si>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</si>
  <si>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</si>
  <si>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</si>
  <si>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The Waterloo School</t>
  </si>
  <si>
    <t>Saxon Wood School</t>
  </si>
  <si>
    <t>Wolverdene Special School</t>
  </si>
  <si>
    <t>Treloar School</t>
  </si>
  <si>
    <t>Samuel Cody Specialist Sports College</t>
  </si>
  <si>
    <t>The Mark Way School</t>
  </si>
  <si>
    <t>Shepherds Down Special School</t>
  </si>
  <si>
    <t>Hollywater School</t>
  </si>
  <si>
    <t>Tadley Court School</t>
  </si>
  <si>
    <t>Henry Tyndale School</t>
  </si>
  <si>
    <t>Prospect School</t>
  </si>
  <si>
    <t>The Key Education Centre</t>
  </si>
  <si>
    <t>Grantham Farm Montessori School</t>
  </si>
  <si>
    <t>Sherfield School</t>
  </si>
  <si>
    <t>Fair Ways School</t>
  </si>
  <si>
    <t>Forest Park School</t>
  </si>
  <si>
    <t>New Forest Small School</t>
  </si>
  <si>
    <t>Havant Academy</t>
  </si>
  <si>
    <t>The Mountbatten School</t>
  </si>
  <si>
    <t>Bohunt School</t>
  </si>
  <si>
    <t>The Arnewood School</t>
  </si>
  <si>
    <t>Wildern School</t>
  </si>
  <si>
    <t>Ringwood School Academy</t>
  </si>
  <si>
    <t>Thornden School</t>
  </si>
  <si>
    <t>The Burgate School and Sixth Form</t>
  </si>
  <si>
    <t>The Petersfield School</t>
  </si>
  <si>
    <t>Noadswood School</t>
  </si>
  <si>
    <t>Perins School</t>
  </si>
  <si>
    <t>Priestlands School</t>
  </si>
  <si>
    <t>Hounsdown School</t>
  </si>
  <si>
    <t>The Romsey School</t>
  </si>
  <si>
    <t>Testwood School</t>
  </si>
  <si>
    <t>Oaklands Catholic School</t>
  </si>
  <si>
    <t>Amery Hill School</t>
  </si>
  <si>
    <t>Cams Hill School</t>
  </si>
  <si>
    <t>Dove House School</t>
  </si>
  <si>
    <t>Bay House School</t>
  </si>
  <si>
    <t>The Cowplain School</t>
  </si>
  <si>
    <t>Robert May's School</t>
  </si>
  <si>
    <t>Wyvern College</t>
  </si>
  <si>
    <t>The Costello School</t>
  </si>
  <si>
    <t>Bridgemary School</t>
  </si>
  <si>
    <t>The New Forest Academy</t>
  </si>
  <si>
    <t>Eggar's School</t>
  </si>
  <si>
    <t>Winton Community Academy</t>
  </si>
  <si>
    <t>Clay Hill School</t>
  </si>
  <si>
    <t>Fareham Academy</t>
  </si>
  <si>
    <t>LWS Academy</t>
  </si>
  <si>
    <t>The Ashwood Academy</t>
  </si>
  <si>
    <t>The Eaglewood School</t>
  </si>
  <si>
    <t>Brune Park Community School</t>
  </si>
  <si>
    <t>The Sixth Form College Farnborough</t>
  </si>
  <si>
    <t>Everest Community Academy</t>
  </si>
  <si>
    <t>Queen Mary's College</t>
  </si>
  <si>
    <t>St Vincent College</t>
  </si>
  <si>
    <t>The Green Room School Kingsley</t>
  </si>
  <si>
    <t>Haringey</t>
  </si>
  <si>
    <t>Greek Secondary School of London</t>
  </si>
  <si>
    <t>Hornsey School for Girls</t>
  </si>
  <si>
    <t>Highgate Wood Secondary School</t>
  </si>
  <si>
    <t>Fortismere School</t>
  </si>
  <si>
    <t>Gladesmore Community School</t>
  </si>
  <si>
    <t>Channing School</t>
  </si>
  <si>
    <t>Highgate School</t>
  </si>
  <si>
    <t>North London Rudolf Steiner School</t>
  </si>
  <si>
    <t>Blanche Nevile School</t>
  </si>
  <si>
    <t>Vale School</t>
  </si>
  <si>
    <t>Hyland House School</t>
  </si>
  <si>
    <t>Greig City Academy</t>
  </si>
  <si>
    <t>Islamic Shakhsiyah Foundation</t>
  </si>
  <si>
    <t>Kestrel House School</t>
  </si>
  <si>
    <t>Alexandra Park School</t>
  </si>
  <si>
    <t>Woodside High School</t>
  </si>
  <si>
    <t>Haringey Sixth Form College</t>
  </si>
  <si>
    <t>Heartlands High School</t>
  </si>
  <si>
    <t>Harris Academy Tottenham</t>
  </si>
  <si>
    <t>Footsteps Trust</t>
  </si>
  <si>
    <t>London Academy of Excellence Tottenham</t>
  </si>
  <si>
    <t>Duke's Aldridge</t>
  </si>
  <si>
    <t>The Grove</t>
  </si>
  <si>
    <t>Harrow</t>
  </si>
  <si>
    <t>Buckingham Preparatory School</t>
  </si>
  <si>
    <t>The Helix Education Centre</t>
  </si>
  <si>
    <t>Whitmore High School</t>
  </si>
  <si>
    <t>The Sacred Heart Language College</t>
  </si>
  <si>
    <t>Harrow School</t>
  </si>
  <si>
    <t>The John Lyon School</t>
  </si>
  <si>
    <t>Orley Farm School</t>
  </si>
  <si>
    <t>Quainton Hall School</t>
  </si>
  <si>
    <t>Alpha Preparatory School</t>
  </si>
  <si>
    <t>Reddiford School</t>
  </si>
  <si>
    <t>Roxeth Mead School</t>
  </si>
  <si>
    <t>North London Collegiate School</t>
  </si>
  <si>
    <t>Shaftesbury High School</t>
  </si>
  <si>
    <t>Kingsley High School</t>
  </si>
  <si>
    <t>Regent College</t>
  </si>
  <si>
    <t>Red Balloon Learner Centre - Northwest London</t>
  </si>
  <si>
    <t>Nower Hill High School</t>
  </si>
  <si>
    <t>Park High School</t>
  </si>
  <si>
    <t>Harrow High School</t>
  </si>
  <si>
    <t>Bentley Wood High School</t>
  </si>
  <si>
    <t>Canons High School</t>
  </si>
  <si>
    <t>Hatch End High School</t>
  </si>
  <si>
    <t>Avanti House School</t>
  </si>
  <si>
    <t>Salvatorian Roman Catholic College</t>
  </si>
  <si>
    <t>The Jubilee Academy</t>
  </si>
  <si>
    <t>Alexandra School</t>
  </si>
  <si>
    <t>Whitefriars School</t>
  </si>
  <si>
    <t>Pinner High School</t>
  </si>
  <si>
    <t>Hartlepool</t>
  </si>
  <si>
    <t>High Tunstall College of Science</t>
  </si>
  <si>
    <t>Springwell School</t>
  </si>
  <si>
    <t>St Hild's Church of England Voluntary Aided School</t>
  </si>
  <si>
    <t>Cambian Hartlepool School</t>
  </si>
  <si>
    <t>Dyke House Sports and Technology College</t>
  </si>
  <si>
    <t>Catcote Academy</t>
  </si>
  <si>
    <t>Manor Community Academy</t>
  </si>
  <si>
    <t>Havering</t>
  </si>
  <si>
    <t>Gidea Park College</t>
  </si>
  <si>
    <t>St Mary's Hare Park School</t>
  </si>
  <si>
    <t>Immanuel School</t>
  </si>
  <si>
    <t>Oakfields Montessori School</t>
  </si>
  <si>
    <t>Corbets Tey School</t>
  </si>
  <si>
    <t>Drapers' Academy</t>
  </si>
  <si>
    <t>The Brittons Academy</t>
  </si>
  <si>
    <t>The Coopers' Company and Coborn School</t>
  </si>
  <si>
    <t>Abbs Cross Academy and Arts College</t>
  </si>
  <si>
    <t>The Campion School</t>
  </si>
  <si>
    <t>Hall Mead School</t>
  </si>
  <si>
    <t>Sacred Heart of Mary Girls' School</t>
  </si>
  <si>
    <t>Redden Court School</t>
  </si>
  <si>
    <t>Emerson Park Academy</t>
  </si>
  <si>
    <t>The Frances Bardsley Academy for Girls</t>
  </si>
  <si>
    <t>Bower Park Academy</t>
  </si>
  <si>
    <t>Olive Ap Academy - Havering</t>
  </si>
  <si>
    <t>Harris Academy Rainham</t>
  </si>
  <si>
    <t>The Royal Liberty School</t>
  </si>
  <si>
    <t>Hornchurch High School</t>
  </si>
  <si>
    <t>Marshalls Park Academy</t>
  </si>
  <si>
    <t>Gaynes School</t>
  </si>
  <si>
    <t>Bep Academy</t>
  </si>
  <si>
    <t>St Edward's Church of England Academy</t>
  </si>
  <si>
    <t>Sanders School</t>
  </si>
  <si>
    <t>Herefordshire</t>
  </si>
  <si>
    <t>Aylestone School</t>
  </si>
  <si>
    <t>Earl Mortimer College and Sixth Form Centre</t>
  </si>
  <si>
    <t>Weobley High School</t>
  </si>
  <si>
    <t>The Bishop of Hereford's Bluecoat School</t>
  </si>
  <si>
    <t>St Mary's RC High School</t>
  </si>
  <si>
    <t>The Downs, Malvern College Prep School</t>
  </si>
  <si>
    <t>The Elms School</t>
  </si>
  <si>
    <t>Hereford Cathedral School</t>
  </si>
  <si>
    <t>Rowden House School</t>
  </si>
  <si>
    <t>Lucton School</t>
  </si>
  <si>
    <t>Hereford Cathedral Junior School</t>
  </si>
  <si>
    <t>Cambian Hereford School</t>
  </si>
  <si>
    <t>Blackmarston School</t>
  </si>
  <si>
    <t>Herefordshire Pupil Referral Service</t>
  </si>
  <si>
    <t>Queenswood School</t>
  </si>
  <si>
    <t>The Hereford Academy</t>
  </si>
  <si>
    <t>The Steiner Academy Hereford</t>
  </si>
  <si>
    <t>John Kyrle High School and Sixth Form Centre Academy</t>
  </si>
  <si>
    <t>Wigmore School</t>
  </si>
  <si>
    <t>John Masefield High School</t>
  </si>
  <si>
    <t>Kingstone High School</t>
  </si>
  <si>
    <t>Lady Hawkins' School</t>
  </si>
  <si>
    <t>Queen Elizabeth High School</t>
  </si>
  <si>
    <t>Whitecross Hereford</t>
  </si>
  <si>
    <t>Barrs Court School</t>
  </si>
  <si>
    <t>The Brookfield School</t>
  </si>
  <si>
    <t>Hereford Sixth Form College</t>
  </si>
  <si>
    <t>Hidelow Grange School</t>
  </si>
  <si>
    <t>Hertfordshire</t>
  </si>
  <si>
    <t>The Hemel Hempstead School</t>
  </si>
  <si>
    <t>Fearnhill School</t>
  </si>
  <si>
    <t>Barnwell School</t>
  </si>
  <si>
    <t>The Nobel School</t>
  </si>
  <si>
    <t>Marriotts School</t>
  </si>
  <si>
    <t>The Highfield School</t>
  </si>
  <si>
    <t>The Astley Cooper School</t>
  </si>
  <si>
    <t>Edwinstree Church of England Middle School</t>
  </si>
  <si>
    <t>John F Kennedy Catholic School</t>
  </si>
  <si>
    <t>The Bishop's Stortford High School</t>
  </si>
  <si>
    <t>Ashlyns School</t>
  </si>
  <si>
    <t>Chancellor's School</t>
  </si>
  <si>
    <t>St Mary's Catholic School</t>
  </si>
  <si>
    <t>Abbot's Hill School</t>
  </si>
  <si>
    <t>Edge Grove School</t>
  </si>
  <si>
    <t>The Aldenham Foundation</t>
  </si>
  <si>
    <t>Bishop's Stortford College</t>
  </si>
  <si>
    <t>Haileybury and Imperial Service College</t>
  </si>
  <si>
    <t>Aldwickbury School</t>
  </si>
  <si>
    <t>Lockers Park School</t>
  </si>
  <si>
    <t>St Christopher School</t>
  </si>
  <si>
    <t>Princess Helena College</t>
  </si>
  <si>
    <t>Radlett Preparatory School</t>
  </si>
  <si>
    <t>Merchant Taylors' School</t>
  </si>
  <si>
    <t>St Albans High School for Girls</t>
  </si>
  <si>
    <t>Tring Park School for the Performing Arts</t>
  </si>
  <si>
    <t>Beechwood Park School</t>
  </si>
  <si>
    <t>Heath Mount School</t>
  </si>
  <si>
    <t>Sherrardswood School</t>
  </si>
  <si>
    <t>Egerton-Rothesay School</t>
  </si>
  <si>
    <t>St Hilda's School</t>
  </si>
  <si>
    <t>Duncombe School</t>
  </si>
  <si>
    <t>St Joseph's in the Park</t>
  </si>
  <si>
    <t>Kingshott School</t>
  </si>
  <si>
    <t>St Edmund's College</t>
  </si>
  <si>
    <t>Charlotte House Preparatory School</t>
  </si>
  <si>
    <t>St Columba's College</t>
  </si>
  <si>
    <t>Stanborough Secondary School</t>
  </si>
  <si>
    <t>Royal Masonic School for Girls</t>
  </si>
  <si>
    <t>Lochinver House School</t>
  </si>
  <si>
    <t>Stormont School</t>
  </si>
  <si>
    <t>Radlett Lodge School</t>
  </si>
  <si>
    <t>St Albans School</t>
  </si>
  <si>
    <t>Merchant Taylors' Prep School</t>
  </si>
  <si>
    <t>Berkhamsted Prep and Pre-Prep School</t>
  </si>
  <si>
    <t>Bhaktivedanta Manor School</t>
  </si>
  <si>
    <t>Manor Lodge School</t>
  </si>
  <si>
    <t>High Elms Manor School</t>
  </si>
  <si>
    <t>St Elizabeth's School</t>
  </si>
  <si>
    <t>Garston Manor School</t>
  </si>
  <si>
    <t>The Valley School</t>
  </si>
  <si>
    <t>Colnbrook School</t>
  </si>
  <si>
    <t>St Luke's School</t>
  </si>
  <si>
    <t>The Collett School</t>
  </si>
  <si>
    <t>Batchwood School</t>
  </si>
  <si>
    <t>Middleton School</t>
  </si>
  <si>
    <t>Lonsdale School</t>
  </si>
  <si>
    <t>Breakspeare School</t>
  </si>
  <si>
    <t>Watling View School</t>
  </si>
  <si>
    <t>Amwell View School</t>
  </si>
  <si>
    <t>Heathlands School</t>
  </si>
  <si>
    <t>Falconer School</t>
  </si>
  <si>
    <t>Greenside School</t>
  </si>
  <si>
    <t>Meadow Wood School</t>
  </si>
  <si>
    <t>North Herts Education Support Centre</t>
  </si>
  <si>
    <t>Chessbrook Education Support Centre</t>
  </si>
  <si>
    <t>Stevenage Education Support Centre</t>
  </si>
  <si>
    <t>Brandles School</t>
  </si>
  <si>
    <t>Dacorum Education Support Centre</t>
  </si>
  <si>
    <t>Haywood Grove School</t>
  </si>
  <si>
    <t>St Albans Independent College</t>
  </si>
  <si>
    <t>Stanborough Primary School</t>
  </si>
  <si>
    <t>Rivers Education Support Centre</t>
  </si>
  <si>
    <t>Roman Fields</t>
  </si>
  <si>
    <t>Watford Grammar School for Boys</t>
  </si>
  <si>
    <t>Watford Grammar School for Girls</t>
  </si>
  <si>
    <t>The Broxbourne School</t>
  </si>
  <si>
    <t>Hockerill Anglo-European College</t>
  </si>
  <si>
    <t>Dame Alice Owen's School</t>
  </si>
  <si>
    <t>Rickmansworth School</t>
  </si>
  <si>
    <t>The John Warner School</t>
  </si>
  <si>
    <t>The Knights Templar School</t>
  </si>
  <si>
    <t>Sandringham School</t>
  </si>
  <si>
    <t>Queens' School</t>
  </si>
  <si>
    <t>Parmiter's School</t>
  </si>
  <si>
    <t>St Clement Danes School</t>
  </si>
  <si>
    <t>Yavneh College</t>
  </si>
  <si>
    <t>Roundwood Park School</t>
  </si>
  <si>
    <t>Freman College</t>
  </si>
  <si>
    <t>Verulam School</t>
  </si>
  <si>
    <t>The Chauncy School</t>
  </si>
  <si>
    <t>Longdean School</t>
  </si>
  <si>
    <t>Leventhorpe</t>
  </si>
  <si>
    <t>Mount Grace School</t>
  </si>
  <si>
    <t>Sir John Lawes School</t>
  </si>
  <si>
    <t>Hitchin Girls' School</t>
  </si>
  <si>
    <t>St Albans Girls' School</t>
  </si>
  <si>
    <t>Birchwood High School</t>
  </si>
  <si>
    <t>Bishop's Hatfield Girls' School</t>
  </si>
  <si>
    <t>Stanborough School</t>
  </si>
  <si>
    <t>Bushey Meads School</t>
  </si>
  <si>
    <t>Saint Joan of Arc Catholic School</t>
  </si>
  <si>
    <t>Saint Michael's Catholic High School</t>
  </si>
  <si>
    <t>Nicholas Breakspear Catholic School</t>
  </si>
  <si>
    <t>Presdales School</t>
  </si>
  <si>
    <t>Woolgrove School, Special Needs Academy</t>
  </si>
  <si>
    <t>The Marlborough Science Academy</t>
  </si>
  <si>
    <t>Loreto College</t>
  </si>
  <si>
    <t>Beaumont School</t>
  </si>
  <si>
    <t>Tring School</t>
  </si>
  <si>
    <t>St George's School</t>
  </si>
  <si>
    <t>St Mary's Church of England High School (VA)</t>
  </si>
  <si>
    <t>The Sele School</t>
  </si>
  <si>
    <t>Knightsfield School</t>
  </si>
  <si>
    <t>Samuel Ryder Academy</t>
  </si>
  <si>
    <t>Monk's Walk School</t>
  </si>
  <si>
    <t>Hertswood Academy</t>
  </si>
  <si>
    <t>Kings Langley School</t>
  </si>
  <si>
    <t>Hitchin Boys' School</t>
  </si>
  <si>
    <t>Links Academy</t>
  </si>
  <si>
    <t>The Elstree UTC</t>
  </si>
  <si>
    <t>The Reach Free School</t>
  </si>
  <si>
    <t>Richard Hale School</t>
  </si>
  <si>
    <t>Westfield Academy</t>
  </si>
  <si>
    <t>Ralph Sadleir School</t>
  </si>
  <si>
    <t>Simon Balle All-Through School</t>
  </si>
  <si>
    <t>The Hertfordshire &amp; Essex High School and Science College</t>
  </si>
  <si>
    <t>The Watford UTC</t>
  </si>
  <si>
    <t>Pinewood School</t>
  </si>
  <si>
    <t>Haileybury Turnford</t>
  </si>
  <si>
    <t>Hailey Hall School</t>
  </si>
  <si>
    <t>Robert Barclay Academy</t>
  </si>
  <si>
    <t>Larwood School</t>
  </si>
  <si>
    <t>Croxley Danes School</t>
  </si>
  <si>
    <t>Rhodes Wood Hospital School</t>
  </si>
  <si>
    <t>Goffs - Churchgate Academy</t>
  </si>
  <si>
    <t>Ridgeway Academy</t>
  </si>
  <si>
    <t>Laureate Academy</t>
  </si>
  <si>
    <t>Hillingdon</t>
  </si>
  <si>
    <t>Oak Wood School</t>
  </si>
  <si>
    <t>Harlington School</t>
  </si>
  <si>
    <t>St Helen's School</t>
  </si>
  <si>
    <t>St Helen's College</t>
  </si>
  <si>
    <t>ACS Hillingdon International School</t>
  </si>
  <si>
    <t>Meadow High School</t>
  </si>
  <si>
    <t>Pield Heath House RC School</t>
  </si>
  <si>
    <t>Hedgewood School</t>
  </si>
  <si>
    <t>Hillingdon Manor School</t>
  </si>
  <si>
    <t>The Harefield Academy</t>
  </si>
  <si>
    <t>Guru Nanak Sikh Academy</t>
  </si>
  <si>
    <t>Haydon School</t>
  </si>
  <si>
    <t>Swakeleys School for Girls</t>
  </si>
  <si>
    <t>Queensmead School</t>
  </si>
  <si>
    <t>Uxbridge High School</t>
  </si>
  <si>
    <t>Rosedale College</t>
  </si>
  <si>
    <t>Hewens College</t>
  </si>
  <si>
    <t>Bishop Ramsey Church of England School</t>
  </si>
  <si>
    <t>Bishopshalt School</t>
  </si>
  <si>
    <t>Vyners School</t>
  </si>
  <si>
    <t>The Willows School</t>
  </si>
  <si>
    <t>Northwood School</t>
  </si>
  <si>
    <t>Barnhill Community High School</t>
  </si>
  <si>
    <t>The Douay Martyrs Catholic School</t>
  </si>
  <si>
    <t>Grangewood School</t>
  </si>
  <si>
    <t>Moorcroft School</t>
  </si>
  <si>
    <t>Parkside Studio College</t>
  </si>
  <si>
    <t>Ruislip High School</t>
  </si>
  <si>
    <t>De Salis Studio College</t>
  </si>
  <si>
    <t>The Young People's Academy</t>
  </si>
  <si>
    <t>Pentland Field School</t>
  </si>
  <si>
    <t>The Skills Hub</t>
  </si>
  <si>
    <t>The Global Academy</t>
  </si>
  <si>
    <t>Park Academy West London</t>
  </si>
  <si>
    <t>UTC Heathrow</t>
  </si>
  <si>
    <t>Hounslow</t>
  </si>
  <si>
    <t>The Heathland School</t>
  </si>
  <si>
    <t>Gunnersbury Catholic School</t>
  </si>
  <si>
    <t>Ashton House School</t>
  </si>
  <si>
    <t>Chiswick and Bedford Park Preparatory School</t>
  </si>
  <si>
    <t>International School of London</t>
  </si>
  <si>
    <t>Marjory Kinnon School</t>
  </si>
  <si>
    <t>Lindon Bennett School</t>
  </si>
  <si>
    <t>The Cedars Primary School</t>
  </si>
  <si>
    <t>The Woodbridge Park Education Service</t>
  </si>
  <si>
    <t>Suffah Primary School</t>
  </si>
  <si>
    <t>Heathfield House School</t>
  </si>
  <si>
    <t>Oak Heights Independent School</t>
  </si>
  <si>
    <t>Lampton Academy</t>
  </si>
  <si>
    <t>Cranford Community College</t>
  </si>
  <si>
    <t>Rivers Academy West London</t>
  </si>
  <si>
    <t>Tarbiyyah Primary School</t>
  </si>
  <si>
    <t>Springwest Academy</t>
  </si>
  <si>
    <t>Chiswick School</t>
  </si>
  <si>
    <t>Gumley House RC Convent School, FCJ</t>
  </si>
  <si>
    <t>Isleworth and Syon School for Boys</t>
  </si>
  <si>
    <t>St Mark's Catholic School</t>
  </si>
  <si>
    <t>Reach Academy Feltham</t>
  </si>
  <si>
    <t>The St Michael Steiner School</t>
  </si>
  <si>
    <t>Heston Community School</t>
  </si>
  <si>
    <t>Brentford School for Girls</t>
  </si>
  <si>
    <t>Kingsley Academy</t>
  </si>
  <si>
    <t>Nishkam School West London</t>
  </si>
  <si>
    <t>The Green School for Girls</t>
  </si>
  <si>
    <t>Kew House</t>
  </si>
  <si>
    <t>The Rise Free School</t>
  </si>
  <si>
    <t>Space Studio West London</t>
  </si>
  <si>
    <t>Logic Studio School</t>
  </si>
  <si>
    <t>The Green School for Boys</t>
  </si>
  <si>
    <t>Bolder Academy</t>
  </si>
  <si>
    <t>Isle of Wight</t>
  </si>
  <si>
    <t>Ryde School with Upper Chine</t>
  </si>
  <si>
    <t>St Catherine's School</t>
  </si>
  <si>
    <t>Medina House School</t>
  </si>
  <si>
    <t>Island Learning Centre</t>
  </si>
  <si>
    <t>Christ The King College</t>
  </si>
  <si>
    <t>Medina College</t>
  </si>
  <si>
    <t>Carisbrooke College</t>
  </si>
  <si>
    <t>The Bay Church of England School</t>
  </si>
  <si>
    <t>Ryde Academy</t>
  </si>
  <si>
    <t>The Island Free School</t>
  </si>
  <si>
    <t>Isles Of Scilly</t>
  </si>
  <si>
    <t>The Five Islands Academy</t>
  </si>
  <si>
    <t>Islington</t>
  </si>
  <si>
    <t>New River College Primary</t>
  </si>
  <si>
    <t>New River College Secondary</t>
  </si>
  <si>
    <t>Highbury Fields School</t>
  </si>
  <si>
    <t>Elizabeth Garrett Anderson School</t>
  </si>
  <si>
    <t>Central Foundation Boys' School</t>
  </si>
  <si>
    <t>St Aloysius RC College</t>
  </si>
  <si>
    <t>Italia Conti Academy of Theatre Arts</t>
  </si>
  <si>
    <t>Dallington School</t>
  </si>
  <si>
    <t>Richard Cloudesley School</t>
  </si>
  <si>
    <t>Samuel Rhodes MLD School</t>
  </si>
  <si>
    <t>St Paul's Steiner School</t>
  </si>
  <si>
    <t>Arts and Media School Islington</t>
  </si>
  <si>
    <t>New River College Medical</t>
  </si>
  <si>
    <t>St Mary Magdalene Academy</t>
  </si>
  <si>
    <t>The Gower School</t>
  </si>
  <si>
    <t>City of London Academy Islington</t>
  </si>
  <si>
    <t>St Mary Magdalene Academy: the Courtyard</t>
  </si>
  <si>
    <t>Dania School</t>
  </si>
  <si>
    <t>The Pears Family School</t>
  </si>
  <si>
    <t>The Bridge Integrated Learning Space</t>
  </si>
  <si>
    <t>City of London Academy, Highgate Hill</t>
  </si>
  <si>
    <t>The Bridge Satellite Provision</t>
  </si>
  <si>
    <t>City of London Academy Highbury Grove</t>
  </si>
  <si>
    <t>Kensington and Chelsea</t>
  </si>
  <si>
    <t>Saint Thomas More Language College</t>
  </si>
  <si>
    <t>All Saints Catholic College</t>
  </si>
  <si>
    <t>Redcliffe School</t>
  </si>
  <si>
    <t>Glendower Preparatory School</t>
  </si>
  <si>
    <t>Norland Place School</t>
  </si>
  <si>
    <t>Queen's Gate School</t>
  </si>
  <si>
    <t>Bassett House School</t>
  </si>
  <si>
    <t>Sussex House School</t>
  </si>
  <si>
    <t>St Philip's School</t>
  </si>
  <si>
    <t>Wetherby School</t>
  </si>
  <si>
    <t>Falkner House</t>
  </si>
  <si>
    <t>More House School</t>
  </si>
  <si>
    <t>Garden House School</t>
  </si>
  <si>
    <t>Pembridge Hall School</t>
  </si>
  <si>
    <t>Instituto Espanol Canada Blanch</t>
  </si>
  <si>
    <t>Thomas's Kensington</t>
  </si>
  <si>
    <t>Ashbourne Independent School</t>
  </si>
  <si>
    <t>Cameron House School</t>
  </si>
  <si>
    <t>Collingham</t>
  </si>
  <si>
    <t>Mander Portman Woodward School</t>
  </si>
  <si>
    <t>Southbank International School Kensington</t>
  </si>
  <si>
    <t>La Petite Ecole Francaise</t>
  </si>
  <si>
    <t>Chelsea  Community Hospital  School</t>
  </si>
  <si>
    <t>Tabernacle School</t>
  </si>
  <si>
    <t>Chelsea Academy</t>
  </si>
  <si>
    <t>Snowflake School</t>
  </si>
  <si>
    <t>Chepstow House School</t>
  </si>
  <si>
    <t>SIAL</t>
  </si>
  <si>
    <t>Holland Park School</t>
  </si>
  <si>
    <t>Kensington Aldridge Academy</t>
  </si>
  <si>
    <t>Westminster Tutors</t>
  </si>
  <si>
    <t>Latimer AP Academy</t>
  </si>
  <si>
    <t>The Cardinal Vaughan Memorial RC School</t>
  </si>
  <si>
    <t>Parkwood Hall Co-Operative Academy</t>
  </si>
  <si>
    <t>Kensington Wade</t>
  </si>
  <si>
    <t>Kent</t>
  </si>
  <si>
    <t>Dartford Science &amp; Technology College</t>
  </si>
  <si>
    <t>Northfleet School for Girls</t>
  </si>
  <si>
    <t>Tunbridge Wells Girls' Grammar School</t>
  </si>
  <si>
    <t>Tunbridge Wells Grammar School for Boys</t>
  </si>
  <si>
    <t>The Holmesdale School</t>
  </si>
  <si>
    <t>Dover Grammar School for Girls</t>
  </si>
  <si>
    <t>The North School</t>
  </si>
  <si>
    <t>Maidstone Grammar School</t>
  </si>
  <si>
    <t>Maidstone Grammar School for Girls</t>
  </si>
  <si>
    <t>Simon Langton Girls' Grammar School</t>
  </si>
  <si>
    <t>The Judd School</t>
  </si>
  <si>
    <t>Thamesview School</t>
  </si>
  <si>
    <t>Simon Langton Grammar School for Boys</t>
  </si>
  <si>
    <t>The Malling School</t>
  </si>
  <si>
    <t>The Archbishop's School</t>
  </si>
  <si>
    <t>Hugh Christie School</t>
  </si>
  <si>
    <t>St George's Church of England Foundation School</t>
  </si>
  <si>
    <t>Northfleet Technology College</t>
  </si>
  <si>
    <t>Dover Grammar School for Boys</t>
  </si>
  <si>
    <t>St John's Catholic Comprehensive</t>
  </si>
  <si>
    <t>Ashford School</t>
  </si>
  <si>
    <t>Benenden School</t>
  </si>
  <si>
    <t>Dover College</t>
  </si>
  <si>
    <t>Northbourne Park School</t>
  </si>
  <si>
    <t>Marlborough House School</t>
  </si>
  <si>
    <t>St Ronan's School</t>
  </si>
  <si>
    <t>Gad's Hill School</t>
  </si>
  <si>
    <t>Kent College Pembury</t>
  </si>
  <si>
    <t>St Lawrence College</t>
  </si>
  <si>
    <t>Beechwood Sacred Heart School</t>
  </si>
  <si>
    <t>Holmewood House School</t>
  </si>
  <si>
    <t>Rose Hill School</t>
  </si>
  <si>
    <t>Sevenoaks School</t>
  </si>
  <si>
    <t>Sevenoaks Preparatory School</t>
  </si>
  <si>
    <t>St Michael's Prep School</t>
  </si>
  <si>
    <t>The New Beacon School</t>
  </si>
  <si>
    <t>Radnor House Sevenoaks School</t>
  </si>
  <si>
    <t>Sutton Valence School</t>
  </si>
  <si>
    <t>Tonbridge School</t>
  </si>
  <si>
    <t>Haddon Dene School</t>
  </si>
  <si>
    <t>Steephill School</t>
  </si>
  <si>
    <t>Bronte School</t>
  </si>
  <si>
    <t>The Granville School</t>
  </si>
  <si>
    <t>Shernold School</t>
  </si>
  <si>
    <t>Hilden Grange School</t>
  </si>
  <si>
    <t>The Mead School</t>
  </si>
  <si>
    <t>Chartfield School</t>
  </si>
  <si>
    <t>Solefield School</t>
  </si>
  <si>
    <t>Russell House School</t>
  </si>
  <si>
    <t>St Lawrence College Junior School</t>
  </si>
  <si>
    <t>Dulwich Prep Cranbrook</t>
  </si>
  <si>
    <t>Cobham Hall</t>
  </si>
  <si>
    <t>Spring Grove School 2003 Ltd</t>
  </si>
  <si>
    <t>Helen Allison School</t>
  </si>
  <si>
    <t>Ripplevale School</t>
  </si>
  <si>
    <t>The King's School Canterbury</t>
  </si>
  <si>
    <t>St Edmund's School Canterbury</t>
  </si>
  <si>
    <t>Kent College (Canterbury)</t>
  </si>
  <si>
    <t>Elliott Park School</t>
  </si>
  <si>
    <t>Sackville School</t>
  </si>
  <si>
    <t>St Faith's At Ash School Limited</t>
  </si>
  <si>
    <t>Heath Farm School</t>
  </si>
  <si>
    <t>Junior King's School</t>
  </si>
  <si>
    <t>Learning Opportunities Centre Secondary</t>
  </si>
  <si>
    <t>Lorenden Preparatory School</t>
  </si>
  <si>
    <t>Fosse Bank School</t>
  </si>
  <si>
    <t>Brewood Secondary School</t>
  </si>
  <si>
    <t>Broomhill Bank School</t>
  </si>
  <si>
    <t>Caldecott Foundation School</t>
  </si>
  <si>
    <t>Meadows School</t>
  </si>
  <si>
    <t>Valence School</t>
  </si>
  <si>
    <t>Bower Grove School</t>
  </si>
  <si>
    <t>St Anthony's School</t>
  </si>
  <si>
    <t>Ifield School</t>
  </si>
  <si>
    <t>Foreland Fields School</t>
  </si>
  <si>
    <t>Goldwyn School</t>
  </si>
  <si>
    <t>The Beacon Folkestone</t>
  </si>
  <si>
    <t>Elms School</t>
  </si>
  <si>
    <t>Nexus Foundation Special School</t>
  </si>
  <si>
    <t>Grange Park School</t>
  </si>
  <si>
    <t>Five Acre Wood School</t>
  </si>
  <si>
    <t>Stone Bay School</t>
  </si>
  <si>
    <t>The Orchard School</t>
  </si>
  <si>
    <t>Portal House School</t>
  </si>
  <si>
    <t>Beech Grove School</t>
  </si>
  <si>
    <t>The Old Priory School</t>
  </si>
  <si>
    <t>West Heath School</t>
  </si>
  <si>
    <t>The Wyvern School (Buxford)</t>
  </si>
  <si>
    <t>Little Acorns School</t>
  </si>
  <si>
    <t>Oakley School</t>
  </si>
  <si>
    <t>The Davenport School</t>
  </si>
  <si>
    <t>Great Oaks Small School</t>
  </si>
  <si>
    <t>Kent College International Study Centre</t>
  </si>
  <si>
    <t>The Quest School</t>
  </si>
  <si>
    <t>Meadowfield School</t>
  </si>
  <si>
    <t>Laleham Gap School</t>
  </si>
  <si>
    <t>Small Haven School</t>
  </si>
  <si>
    <t>The Marsh Academy</t>
  </si>
  <si>
    <t>The Leigh Academy</t>
  </si>
  <si>
    <t>Spires Academy</t>
  </si>
  <si>
    <t>Cornwallis Academy</t>
  </si>
  <si>
    <t>New Line Learning Academy</t>
  </si>
  <si>
    <t>Kent Health Needs Education Service</t>
  </si>
  <si>
    <t>Hope View School</t>
  </si>
  <si>
    <t>Maidstone and Malling Alternative Provision</t>
  </si>
  <si>
    <t>Enterprise Learning Alliance</t>
  </si>
  <si>
    <t>Two Bridges School</t>
  </si>
  <si>
    <t>Ferndearle</t>
  </si>
  <si>
    <t>Fairlight Glen Independent Special School</t>
  </si>
  <si>
    <t>Oasis Academy Isle of Sheppey</t>
  </si>
  <si>
    <t>The Royal Harbour Academy</t>
  </si>
  <si>
    <t>Skinners' Kent Academy</t>
  </si>
  <si>
    <t>Knole Academy</t>
  </si>
  <si>
    <t>Dover Christ Church Academy</t>
  </si>
  <si>
    <t>Duke of York's Royal Military School</t>
  </si>
  <si>
    <t>The John Wallis Church of England Academy</t>
  </si>
  <si>
    <t>Wilmington Academy</t>
  </si>
  <si>
    <t>Birtley House Independent School</t>
  </si>
  <si>
    <t>Westlands School</t>
  </si>
  <si>
    <t>The Canterbury Academy</t>
  </si>
  <si>
    <t>Orchards Academy</t>
  </si>
  <si>
    <t>Highsted Grammar School</t>
  </si>
  <si>
    <t>Sandwich Technology School</t>
  </si>
  <si>
    <t>Fulston Manor School</t>
  </si>
  <si>
    <t>The Hayesbrook School</t>
  </si>
  <si>
    <t>Dartford Grammar School</t>
  </si>
  <si>
    <t>Highworth Grammar School</t>
  </si>
  <si>
    <t>Chatham &amp; Clarendon Grammar School</t>
  </si>
  <si>
    <t>Tonbridge Grammar School</t>
  </si>
  <si>
    <t>Weald of Kent Grammar School</t>
  </si>
  <si>
    <t>Herne Bay High School</t>
  </si>
  <si>
    <t>Sir Roger Manwood's School</t>
  </si>
  <si>
    <t>Hartsdown Academy</t>
  </si>
  <si>
    <t>Valley Park School</t>
  </si>
  <si>
    <t>Invicta Grammar School</t>
  </si>
  <si>
    <t>Towers School and Sixth Form Centre</t>
  </si>
  <si>
    <t>King Ethelbert School</t>
  </si>
  <si>
    <t>Dane Court Grammar School</t>
  </si>
  <si>
    <t>Bennett Memorial Diocesan School</t>
  </si>
  <si>
    <t>Oakwood Park Grammar School</t>
  </si>
  <si>
    <t>Mascalls Academy</t>
  </si>
  <si>
    <t>St Augustine Academy</t>
  </si>
  <si>
    <t>Gravesend Grammar School</t>
  </si>
  <si>
    <t>Hillview School for Girls</t>
  </si>
  <si>
    <t>The Abbey School</t>
  </si>
  <si>
    <t>Wilmington Grammar School for Boys</t>
  </si>
  <si>
    <t>Wilmington Grammar School for Girls</t>
  </si>
  <si>
    <t>Brockhill Park Performing Arts College</t>
  </si>
  <si>
    <t>Barton Court Grammar School</t>
  </si>
  <si>
    <t>Homewood School and Sixth Form Centre</t>
  </si>
  <si>
    <t>The Ebbsfleet Academy</t>
  </si>
  <si>
    <t>Saint George's Church of England School</t>
  </si>
  <si>
    <t>Cranbrook School</t>
  </si>
  <si>
    <t>Borden Grammar School</t>
  </si>
  <si>
    <t>The Maplesden Noakes School</t>
  </si>
  <si>
    <t>Mayfield Grammar School, Gravesend</t>
  </si>
  <si>
    <t>The Folkestone School for Girls</t>
  </si>
  <si>
    <t>Milestone Academy</t>
  </si>
  <si>
    <t>North West Kent Alternative Provision Service</t>
  </si>
  <si>
    <t>The Norton Knatchbull School</t>
  </si>
  <si>
    <t>High Weald Academy</t>
  </si>
  <si>
    <t>Earlscliffe (Sussex Summer Schools Ltd)</t>
  </si>
  <si>
    <t>The Harvey Grammar School</t>
  </si>
  <si>
    <t>Meopham School</t>
  </si>
  <si>
    <t>Wrotham School</t>
  </si>
  <si>
    <t>Wye School</t>
  </si>
  <si>
    <t>Hadlow Rural Community School</t>
  </si>
  <si>
    <t>St Simon Stock Catholic School</t>
  </si>
  <si>
    <t>The Skinners' School</t>
  </si>
  <si>
    <t>St Gregory's Catholic School</t>
  </si>
  <si>
    <t>St Anselm's Catholic School, Canterbury</t>
  </si>
  <si>
    <t>The Leigh UTC</t>
  </si>
  <si>
    <t>St Edmund's Catholic School</t>
  </si>
  <si>
    <t>Ursuline College</t>
  </si>
  <si>
    <t>The Llewellyn School and Nursery</t>
  </si>
  <si>
    <t>The Lenham School</t>
  </si>
  <si>
    <t>The Charles Dickens School</t>
  </si>
  <si>
    <t>Dartford Grammar School for Girls</t>
  </si>
  <si>
    <t>The Whitstable School</t>
  </si>
  <si>
    <t>Folkestone Academy</t>
  </si>
  <si>
    <t>Turner Free School</t>
  </si>
  <si>
    <t>Goodwin Academy</t>
  </si>
  <si>
    <t>Kingston upon Hull City of</t>
  </si>
  <si>
    <t>Froebel House School</t>
  </si>
  <si>
    <t>Hymers College</t>
  </si>
  <si>
    <t>Northcott School</t>
  </si>
  <si>
    <t>Oakfield</t>
  </si>
  <si>
    <t>Horton House School</t>
  </si>
  <si>
    <t>Archbishop Sentamu Academy</t>
  </si>
  <si>
    <t>Sirius Academy West</t>
  </si>
  <si>
    <t>Hull Trinity House Academy</t>
  </si>
  <si>
    <t>Sirius Academy North</t>
  </si>
  <si>
    <t>Kingswood Academy</t>
  </si>
  <si>
    <t>The Boulevard Academy</t>
  </si>
  <si>
    <t>Tweendykes School</t>
  </si>
  <si>
    <t>Winifred Holtby Academy</t>
  </si>
  <si>
    <t>Ganton School</t>
  </si>
  <si>
    <t>Malet Lambert</t>
  </si>
  <si>
    <t>The Sullivan Centre</t>
  </si>
  <si>
    <t>Whitehouse Pupil Referral Unit</t>
  </si>
  <si>
    <t>Bridgeview Special School</t>
  </si>
  <si>
    <t>The Marvell College</t>
  </si>
  <si>
    <t>Kelvin Hall School</t>
  </si>
  <si>
    <t>The Boulevard Centre</t>
  </si>
  <si>
    <t>St Mary's College, Voluntary Catholic Academy</t>
  </si>
  <si>
    <t>Newland School for Girls</t>
  </si>
  <si>
    <t>Rise Academy</t>
  </si>
  <si>
    <t>Ron Dearing UTC</t>
  </si>
  <si>
    <t>Frederick Holmes School</t>
  </si>
  <si>
    <t>Kingston upon Thames</t>
  </si>
  <si>
    <t>Malden Oaks School and Tuition Service</t>
  </si>
  <si>
    <t>Chessington School</t>
  </si>
  <si>
    <t>Holy Cross Preparatory School</t>
  </si>
  <si>
    <t>Surbiton High School</t>
  </si>
  <si>
    <t>Rokeby School</t>
  </si>
  <si>
    <t>Marymount International School</t>
  </si>
  <si>
    <t>Park Hill School</t>
  </si>
  <si>
    <t>Study School</t>
  </si>
  <si>
    <t>Westbury House School</t>
  </si>
  <si>
    <t>Kingston Grammar School</t>
  </si>
  <si>
    <t>Canbury School</t>
  </si>
  <si>
    <t>Educare Small School</t>
  </si>
  <si>
    <t>The Tiffin Girls' School</t>
  </si>
  <si>
    <t>Tiffin School</t>
  </si>
  <si>
    <t>Tolworth Girls' School and Sixth Form</t>
  </si>
  <si>
    <t>Richard Challoner School</t>
  </si>
  <si>
    <t>The Hollyfield School and Sixth Form Centre</t>
  </si>
  <si>
    <t>Coombe Girls' School</t>
  </si>
  <si>
    <t>Coombe Boys' School</t>
  </si>
  <si>
    <t>Southborough High School</t>
  </si>
  <si>
    <t>The Holy Cross School</t>
  </si>
  <si>
    <t>The Kingston Academy</t>
  </si>
  <si>
    <t>Bedelsford School</t>
  </si>
  <si>
    <t>Dysart School</t>
  </si>
  <si>
    <t>Kirklees</t>
  </si>
  <si>
    <t>Netherhall Learning Campus High School</t>
  </si>
  <si>
    <t>Newsome High School</t>
  </si>
  <si>
    <t>Honley High School</t>
  </si>
  <si>
    <t>Holmfirth High School</t>
  </si>
  <si>
    <t>Westborough High School</t>
  </si>
  <si>
    <t>Spen Valley High School</t>
  </si>
  <si>
    <t>Whitcliffe Mount School</t>
  </si>
  <si>
    <t>All Saints Catholic College Specialist in Humanities</t>
  </si>
  <si>
    <t>Huddersfield Grammar School</t>
  </si>
  <si>
    <t>The Mount School</t>
  </si>
  <si>
    <t>Institute of Islamic Education</t>
  </si>
  <si>
    <t>Madni Academy</t>
  </si>
  <si>
    <t>The Branch Christian School</t>
  </si>
  <si>
    <t>Hollybank School</t>
  </si>
  <si>
    <t>Woodley School and College</t>
  </si>
  <si>
    <t>Ravenshall School</t>
  </si>
  <si>
    <t>Fairfield School</t>
  </si>
  <si>
    <t>Al-Furqaan Preparatory School</t>
  </si>
  <si>
    <t>Paradise Primary School</t>
  </si>
  <si>
    <t>Brian Jackson College</t>
  </si>
  <si>
    <t>Dale House School</t>
  </si>
  <si>
    <t>Heckmondwike Grammar School</t>
  </si>
  <si>
    <t>North Huddersfield Trust School</t>
  </si>
  <si>
    <t>The Mirfield Free Grammar</t>
  </si>
  <si>
    <t>Batley Girls High School</t>
  </si>
  <si>
    <t>Batley Grammar School</t>
  </si>
  <si>
    <t>Moor End Academy</t>
  </si>
  <si>
    <t>Salendine Nook High School Academy</t>
  </si>
  <si>
    <t>BBG Academy</t>
  </si>
  <si>
    <t>King James's School</t>
  </si>
  <si>
    <t>Manor Croft Academy</t>
  </si>
  <si>
    <t>Colne Valley High School</t>
  </si>
  <si>
    <t>St John Fisher Catholic Voluntary Academy</t>
  </si>
  <si>
    <t>Cambridge Street School</t>
  </si>
  <si>
    <t>Upper Batley High School</t>
  </si>
  <si>
    <t>Castle Hill: A Specialist College for Communication and Interaction</t>
  </si>
  <si>
    <t>Joseph Norton Academy</t>
  </si>
  <si>
    <t>Kirkburton Middle School</t>
  </si>
  <si>
    <t>Scissett Middle School</t>
  </si>
  <si>
    <t>Engage Academy</t>
  </si>
  <si>
    <t>Ethos College</t>
  </si>
  <si>
    <t>Reach Academy</t>
  </si>
  <si>
    <t>Castle Hall Academy</t>
  </si>
  <si>
    <t>Knowsley</t>
  </si>
  <si>
    <t>Meadow Park School</t>
  </si>
  <si>
    <t>Bluebell Park School</t>
  </si>
  <si>
    <t>Alt Bridge School</t>
  </si>
  <si>
    <t>Knowsley Central School</t>
  </si>
  <si>
    <t>All Saints Catholic High School</t>
  </si>
  <si>
    <t>Saint Edmund Arrowsmith Catholic High School</t>
  </si>
  <si>
    <t>Lawrence House School</t>
  </si>
  <si>
    <t>Halewood Academy</t>
  </si>
  <si>
    <t>Kirkby High School</t>
  </si>
  <si>
    <t>Lord Derby Academy</t>
  </si>
  <si>
    <t>Finch Woods Academy</t>
  </si>
  <si>
    <t>The Prescot School</t>
  </si>
  <si>
    <t>Lambeth</t>
  </si>
  <si>
    <t>DLD College London</t>
  </si>
  <si>
    <t>Woodmansterne School</t>
  </si>
  <si>
    <t>Norwood School</t>
  </si>
  <si>
    <t>Lilian Baylis Technology School</t>
  </si>
  <si>
    <t>Saint Gabriel's College</t>
  </si>
  <si>
    <t>La Retraite Roman Catholic Girls' School</t>
  </si>
  <si>
    <t>Bishop Thomas Grant Catholic Secondary School</t>
  </si>
  <si>
    <t>London Nautical School</t>
  </si>
  <si>
    <t>Turney Primary and Secondary Special School</t>
  </si>
  <si>
    <t>Rosemead Preparatory School</t>
  </si>
  <si>
    <t>The White House Preparatory School &amp; Woodentops Kindergarten</t>
  </si>
  <si>
    <t>Lansdowne School</t>
  </si>
  <si>
    <t>Elm Court School</t>
  </si>
  <si>
    <t>London Steiner School</t>
  </si>
  <si>
    <t>The Livity School</t>
  </si>
  <si>
    <t>The Michael Tippett School</t>
  </si>
  <si>
    <t>Lambeth Academy</t>
  </si>
  <si>
    <t>Ark Evelyn Grace Academy</t>
  </si>
  <si>
    <t>Platanos College</t>
  </si>
  <si>
    <t>Dunraven School</t>
  </si>
  <si>
    <t>City Heights E-ACT Academy</t>
  </si>
  <si>
    <t>St Martin in the Fields High School for Girls</t>
  </si>
  <si>
    <t>Octavia House Schools</t>
  </si>
  <si>
    <t>Oasis Academy South Bank</t>
  </si>
  <si>
    <t>The Laurels School</t>
  </si>
  <si>
    <t>King's College London Maths School</t>
  </si>
  <si>
    <t>Park Campus Academy</t>
  </si>
  <si>
    <t>Kennington Park Academy</t>
  </si>
  <si>
    <t>South Bank Engineering UTC</t>
  </si>
  <si>
    <t>The Elmgreen School</t>
  </si>
  <si>
    <t>Archbishop Tenison's School</t>
  </si>
  <si>
    <t>Lancashire</t>
  </si>
  <si>
    <t>Stepping Stones School</t>
  </si>
  <si>
    <t>Golden Hill Pupil Referral Unit</t>
  </si>
  <si>
    <t>Larches High School</t>
  </si>
  <si>
    <t>Ashton Community Science College</t>
  </si>
  <si>
    <t>Millfield Science &amp; Performing Arts College</t>
  </si>
  <si>
    <t>Ribblesdale High School</t>
  </si>
  <si>
    <t>Rhyddings Business and Enterprise School</t>
  </si>
  <si>
    <t>Alder Grange School</t>
  </si>
  <si>
    <t>Wellfield High School</t>
  </si>
  <si>
    <t>Up Holland High School</t>
  </si>
  <si>
    <t>Whitworth Community High School</t>
  </si>
  <si>
    <t>The Hollins</t>
  </si>
  <si>
    <t>Broughton High School</t>
  </si>
  <si>
    <t>Penwortham Girls' High School</t>
  </si>
  <si>
    <t>Haslingden High School and Sixth Form</t>
  </si>
  <si>
    <t>Central Lancaster High School</t>
  </si>
  <si>
    <t>Fleetwood High School</t>
  </si>
  <si>
    <t>Moor Park High School and Sixth Form</t>
  </si>
  <si>
    <t>Lathom High School : A Technology College</t>
  </si>
  <si>
    <t>Balshaw's Church of England High School</t>
  </si>
  <si>
    <t>Corpus Christi Catholic High School</t>
  </si>
  <si>
    <t>Christ The King Catholic High School</t>
  </si>
  <si>
    <t>Our Lady Queen of Peace Catholic Engineering College</t>
  </si>
  <si>
    <t>Brownedge St  Mary's Catholic High School</t>
  </si>
  <si>
    <t>Ss John Fisher and Thomas More Roman Catholic High School</t>
  </si>
  <si>
    <t>St Bede's Catholic High School</t>
  </si>
  <si>
    <t>Saint Aidan's Church of England High School</t>
  </si>
  <si>
    <t>Hutton Church of England Grammar School</t>
  </si>
  <si>
    <t>Our Lady's Catholic College</t>
  </si>
  <si>
    <t>Cardinal Allen Catholic High School, Fleetwood</t>
  </si>
  <si>
    <t>St Cecilia's RC High School</t>
  </si>
  <si>
    <t>St Augustine's Roman Catholic High School, Billington</t>
  </si>
  <si>
    <t>All Hallows Catholic High School</t>
  </si>
  <si>
    <t>Holy Cross Catholic High School</t>
  </si>
  <si>
    <t>Mount Carmel Roman Catholic High School, Hyndburn</t>
  </si>
  <si>
    <t>Baines School</t>
  </si>
  <si>
    <t>Archbishop Temple School, A Church of England Specialist College</t>
  </si>
  <si>
    <t>Stonyhurst College</t>
  </si>
  <si>
    <t>Rossall School</t>
  </si>
  <si>
    <t>Moorland School Limited</t>
  </si>
  <si>
    <t>St Pius X Preparatory School</t>
  </si>
  <si>
    <t>Scarisbrick Hall School</t>
  </si>
  <si>
    <t>Highfield Priory School</t>
  </si>
  <si>
    <t>St Joseph's Park Hill School</t>
  </si>
  <si>
    <t>Kirkham Grammar School</t>
  </si>
  <si>
    <t>Rossendale School</t>
  </si>
  <si>
    <t>Heathland Private School</t>
  </si>
  <si>
    <t>Ashbridge Independent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</si>
  <si>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</si>
  <si>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</si>
  <si>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</si>
  <si>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</si>
  <si>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</si>
  <si>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</si>
  <si>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</si>
  <si>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</si>
  <si>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</si>
  <si>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</si>
  <si>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The Loyne Specialist School</t>
  </si>
  <si>
    <t>The Coppice School</t>
  </si>
  <si>
    <t>Oswaldtwistle White Ash School</t>
  </si>
  <si>
    <t>Brookfield School</t>
  </si>
  <si>
    <t>Thornton-Cleveleys Red Marsh School</t>
  </si>
  <si>
    <t>Hope High School</t>
  </si>
  <si>
    <t>Learn 4 Life School</t>
  </si>
  <si>
    <t>Progress School</t>
  </si>
  <si>
    <t>Red Rose School</t>
  </si>
  <si>
    <t>West Lancashire Community High School</t>
  </si>
  <si>
    <t>Kingsbury Primary Special School</t>
  </si>
  <si>
    <t>Jamea Al Kauthar</t>
  </si>
  <si>
    <t>Hillside Specialist School and College</t>
  </si>
  <si>
    <t>Trax Academy</t>
  </si>
  <si>
    <t>Oliver House School</t>
  </si>
  <si>
    <t>Oakfield House School</t>
  </si>
  <si>
    <t>Moorlands View School</t>
  </si>
  <si>
    <t>Lancaster Steiner School</t>
  </si>
  <si>
    <t>Imam Muhammad Zakariya School</t>
  </si>
  <si>
    <t>Westmorland School</t>
  </si>
  <si>
    <t>Ormskirk School</t>
  </si>
  <si>
    <t>Chadwick High School</t>
  </si>
  <si>
    <t>Pontville School</t>
  </si>
  <si>
    <t>Royal Cross Primary School</t>
  </si>
  <si>
    <t>Oswaldtwistle School</t>
  </si>
  <si>
    <t>McKee College House</t>
  </si>
  <si>
    <t>The Rose School</t>
  </si>
  <si>
    <t>The Acorns School</t>
  </si>
  <si>
    <t>Pendle Vale College</t>
  </si>
  <si>
    <t>Marsden Heights Community College</t>
  </si>
  <si>
    <t>Shuttleworth College</t>
  </si>
  <si>
    <t>Sir John Thursby Community College</t>
  </si>
  <si>
    <t>Pendle View Primary School</t>
  </si>
  <si>
    <t>Ridgewood Community High School</t>
  </si>
  <si>
    <t>Holly Grove School</t>
  </si>
  <si>
    <t>Pendle Community High School &amp; College</t>
  </si>
  <si>
    <t>Roselyn House School</t>
  </si>
  <si>
    <t>Rawdhatul Uloom</t>
  </si>
  <si>
    <t>Stonegate School</t>
  </si>
  <si>
    <t>Sir Tom Finney Community High School</t>
  </si>
  <si>
    <t>Acorns Primary School</t>
  </si>
  <si>
    <t>Elm Tree Community Primary School</t>
  </si>
  <si>
    <t>Cumberland School</t>
  </si>
  <si>
    <t>Aurora Keyes Barn School</t>
  </si>
  <si>
    <t>Accrington Academy</t>
  </si>
  <si>
    <t>Abrar Academy</t>
  </si>
  <si>
    <t>Fulwood Academy</t>
  </si>
  <si>
    <t>Aurora Brambles School</t>
  </si>
  <si>
    <t>Al-Ikhlaas Primary School</t>
  </si>
  <si>
    <t>Lancaster Girls' Grammar School</t>
  </si>
  <si>
    <t>Clitheroe Royal Grammar School</t>
  </si>
  <si>
    <t>Hodgson Academy</t>
  </si>
  <si>
    <t>Ripley St Thomas Church of England Academy</t>
  </si>
  <si>
    <t>Lancaster Royal Grammar School</t>
  </si>
  <si>
    <t>Preston Muslim Girls High School</t>
  </si>
  <si>
    <t>St Michael's Church of England High School</t>
  </si>
  <si>
    <t>Bowland High</t>
  </si>
  <si>
    <t>Lostock Hall Academy</t>
  </si>
  <si>
    <t>Bishop Rawstorne Church of England Academy</t>
  </si>
  <si>
    <t>Garstang Community Academy</t>
  </si>
  <si>
    <t>Accrington St Christopher's Church of England High School</t>
  </si>
  <si>
    <t>Maharishi Free School</t>
  </si>
  <si>
    <t>Tarleton Academy</t>
  </si>
  <si>
    <t>Albany Academy</t>
  </si>
  <si>
    <t>Parklands High School</t>
  </si>
  <si>
    <t>Bacup and Rawtenstall Grammar School</t>
  </si>
  <si>
    <t>Meadow View Learning Centre</t>
  </si>
  <si>
    <t>Penwortham Priory Academy</t>
  </si>
  <si>
    <t>Colne Primet Academy</t>
  </si>
  <si>
    <t>Academy@Worden</t>
  </si>
  <si>
    <t>Burnley High School</t>
  </si>
  <si>
    <t>Eden Boys' School, Preston</t>
  </si>
  <si>
    <t>Coal Clough Academy</t>
  </si>
  <si>
    <t>Austen House</t>
  </si>
  <si>
    <t>West Craven High School</t>
  </si>
  <si>
    <t>Hope House School</t>
  </si>
  <si>
    <t>Southlands High School</t>
  </si>
  <si>
    <t>Lincoln House School</t>
  </si>
  <si>
    <t>Tor View School</t>
  </si>
  <si>
    <t>The Hyndburn Academy</t>
  </si>
  <si>
    <t>Bay Leadership Academy</t>
  </si>
  <si>
    <t>Carnforth High School</t>
  </si>
  <si>
    <t>Colne Park High School</t>
  </si>
  <si>
    <t>Burscough Priory Academy</t>
  </si>
  <si>
    <t>Leeds</t>
  </si>
  <si>
    <t>Lawnswood School</t>
  </si>
  <si>
    <t>Allerton High School</t>
  </si>
  <si>
    <t>Allerton Grange School</t>
  </si>
  <si>
    <t>Carr Manor Community School, Specialist Sports College</t>
  </si>
  <si>
    <t>Ralph Thoresby School</t>
  </si>
  <si>
    <t>Roundhay School</t>
  </si>
  <si>
    <t>Pudsey Grangefield School</t>
  </si>
  <si>
    <t>Royds School</t>
  </si>
  <si>
    <t>Benton Park School</t>
  </si>
  <si>
    <t>Guiseley School</t>
  </si>
  <si>
    <t>Wetherby High School</t>
  </si>
  <si>
    <t>Cardinal Heenan Catholic High School</t>
  </si>
  <si>
    <t>Corpus Christi Catholic College</t>
  </si>
  <si>
    <t>Mount St Mary's Catholic High School</t>
  </si>
  <si>
    <t>Moorlands School</t>
  </si>
  <si>
    <t>Richmond House School</t>
  </si>
  <si>
    <t>Gateways School</t>
  </si>
  <si>
    <t>The Froebelian School</t>
  </si>
  <si>
    <t>Leeds Menorah School</t>
  </si>
  <si>
    <t>The Grammar School At Leeds</t>
  </si>
  <si>
    <t>Woodhouse Grove School</t>
  </si>
  <si>
    <t>Fulneck School</t>
  </si>
  <si>
    <t>John Jamieson School</t>
  </si>
  <si>
    <t>St John's Catholic School for the Deaf (Boston Spa)</t>
  </si>
  <si>
    <t>Broomfield South SILC</t>
  </si>
  <si>
    <t>West Oaks SEN Specialist School and College</t>
  </si>
  <si>
    <t>West Specialist Inclusive Learning Centre</t>
  </si>
  <si>
    <t>North West Specialist Inclusive Learning Centre</t>
  </si>
  <si>
    <t>Leeds West Academy</t>
  </si>
  <si>
    <t>Garforth Academy</t>
  </si>
  <si>
    <t>The Morley Academy</t>
  </si>
  <si>
    <t>Leeds East Academy</t>
  </si>
  <si>
    <t>Co-op Academy Leeds</t>
  </si>
  <si>
    <t>Abbey Grange Church of England Academy</t>
  </si>
  <si>
    <t>Woodkirk Academy</t>
  </si>
  <si>
    <t>The Farnley Academy</t>
  </si>
  <si>
    <t>Otley Prince Henry's Grammar School Specialist Language College</t>
  </si>
  <si>
    <t>Horsforth School</t>
  </si>
  <si>
    <t>Crawshaw Academy</t>
  </si>
  <si>
    <t>Rodillian Academy</t>
  </si>
  <si>
    <t>Lighthouse School Leeds</t>
  </si>
  <si>
    <t>John Smeaton Academy</t>
  </si>
  <si>
    <t>St. Mary's Menston, a Catholic Voluntary Academy</t>
  </si>
  <si>
    <t>Leeds City Academy</t>
  </si>
  <si>
    <t>Leeds Jewish Free School</t>
  </si>
  <si>
    <t>Leeds Christian School of Excellence</t>
  </si>
  <si>
    <t>The Ruth Gorse Academy</t>
  </si>
  <si>
    <t>The Elland Academy</t>
  </si>
  <si>
    <t>Temple Learning Academy</t>
  </si>
  <si>
    <t>Elliott Hudson College</t>
  </si>
  <si>
    <t>Bruntcliffe Academy</t>
  </si>
  <si>
    <t>Cockburn School</t>
  </si>
  <si>
    <t>University Technical College Leeds</t>
  </si>
  <si>
    <t>Springwell Leeds Academy</t>
  </si>
  <si>
    <t>Brigshaw High School</t>
  </si>
  <si>
    <t>The Stephen Longfellow Academy</t>
  </si>
  <si>
    <t>Co-op Academy Priesthorpe</t>
  </si>
  <si>
    <t>Beechtree Steiner Initiative</t>
  </si>
  <si>
    <t>Dixons Trinity Chapeltown</t>
  </si>
  <si>
    <t>Bishop Young Church of England Academy</t>
  </si>
  <si>
    <t>Cockburn John Charles Academy</t>
  </si>
  <si>
    <t>Boston Spa Academy</t>
  </si>
  <si>
    <t>Temple Moor High School</t>
  </si>
  <si>
    <t>Dixons Unity Academy</t>
  </si>
  <si>
    <t>Leicester</t>
  </si>
  <si>
    <t>Crown Hills Community College</t>
  </si>
  <si>
    <t>Beaumont Leys School</t>
  </si>
  <si>
    <t>Soar Valley College</t>
  </si>
  <si>
    <t>Moat Community College</t>
  </si>
  <si>
    <t>The City of Leicester College</t>
  </si>
  <si>
    <t>Fullhurst Community College</t>
  </si>
  <si>
    <t>Leicester High School for Girls</t>
  </si>
  <si>
    <t>Leicester Preparatory School</t>
  </si>
  <si>
    <t>Leicester Islamic Academy</t>
  </si>
  <si>
    <t>Darul Uloom Leicester</t>
  </si>
  <si>
    <t>Nether Hall School</t>
  </si>
  <si>
    <t>Millgate School</t>
  </si>
  <si>
    <t>The Children's Hospital School</t>
  </si>
  <si>
    <t>Madani Girls' School</t>
  </si>
  <si>
    <t>Ellesmere College</t>
  </si>
  <si>
    <t>West Gate School</t>
  </si>
  <si>
    <t>Keyham Lodge School</t>
  </si>
  <si>
    <t>Leicester Partnership School</t>
  </si>
  <si>
    <t>New College Leicester</t>
  </si>
  <si>
    <t>Leicester City Primary PRU</t>
  </si>
  <si>
    <t>Jameah Academy</t>
  </si>
  <si>
    <t>Emmanuel Christian School</t>
  </si>
  <si>
    <t>Al-Aqsa Schools Trust</t>
  </si>
  <si>
    <t>Land of Learning Primary School</t>
  </si>
  <si>
    <t>Ash Field Academy</t>
  </si>
  <si>
    <t>Madani Boys School</t>
  </si>
  <si>
    <t>Rushey Mead Academy</t>
  </si>
  <si>
    <t>Babington Academy</t>
  </si>
  <si>
    <t>Avanti Fields School</t>
  </si>
  <si>
    <t>The Lancaster Academy</t>
  </si>
  <si>
    <t>Tudor Grange Samworth Academy, A church of England School</t>
  </si>
  <si>
    <t>Jameah Boys Academy</t>
  </si>
  <si>
    <t>Judgemeadow Community College</t>
  </si>
  <si>
    <t>English Martyrs' Catholic School, A Voluntary Academy</t>
  </si>
  <si>
    <t>St Paul's Catholic School, a Voluntary Academy</t>
  </si>
  <si>
    <t>Leicestershire</t>
  </si>
  <si>
    <t>Iveshead School</t>
  </si>
  <si>
    <t>Ratcliffe College</t>
  </si>
  <si>
    <t>Loughborough Amherst School</t>
  </si>
  <si>
    <t>Stoneygate School</t>
  </si>
  <si>
    <t>The Grange Therapeutic School</t>
  </si>
  <si>
    <t>Twycross House School</t>
  </si>
  <si>
    <t>Loughborough Grammar School</t>
  </si>
  <si>
    <t>Loughborough High School</t>
  </si>
  <si>
    <t>Leicester Grammar School Trust</t>
  </si>
  <si>
    <t>Twycross House Pre-Preparatory School</t>
  </si>
  <si>
    <t>Brooke House College</t>
  </si>
  <si>
    <t>Maplewell Hall School</t>
  </si>
  <si>
    <t>Ashmount School</t>
  </si>
  <si>
    <t>Lewis Charlton Learning Centre</t>
  </si>
  <si>
    <t>Birch Wood (Melton Area Special School)</t>
  </si>
  <si>
    <t>Sketchley School</t>
  </si>
  <si>
    <t>Trinity College</t>
  </si>
  <si>
    <t>Oakfield School</t>
  </si>
  <si>
    <t>Meadow View Farm School</t>
  </si>
  <si>
    <t>Lutterworth High School</t>
  </si>
  <si>
    <t>Manor High School</t>
  </si>
  <si>
    <t>The Robert Smyth Academy</t>
  </si>
  <si>
    <t>Welland Park Academy</t>
  </si>
  <si>
    <t>Stephenson Studio School</t>
  </si>
  <si>
    <t>Limehurst Academy</t>
  </si>
  <si>
    <t>Woodbrook Vale School</t>
  </si>
  <si>
    <t>The Kibworth School</t>
  </si>
  <si>
    <t>John Ferneley College</t>
  </si>
  <si>
    <t>Rawlins Academy</t>
  </si>
  <si>
    <t>Humphrey Perkins School</t>
  </si>
  <si>
    <t>The Martin High School Anstey</t>
  </si>
  <si>
    <t>Forest Way School</t>
  </si>
  <si>
    <t>South Wigston High School</t>
  </si>
  <si>
    <t>Redmoor Academy</t>
  </si>
  <si>
    <t>Bosworth Academy</t>
  </si>
  <si>
    <t>Wreake Valley Academy</t>
  </si>
  <si>
    <t>Wigston Academy</t>
  </si>
  <si>
    <t>The Roundhill Academy</t>
  </si>
  <si>
    <t>The Market Bosworth School</t>
  </si>
  <si>
    <t>Lutterworth College</t>
  </si>
  <si>
    <t>Gartree High School</t>
  </si>
  <si>
    <t>Dorothy Goodman School Hinckley</t>
  </si>
  <si>
    <t>Saint Martin's Catholic Voluntary Academy</t>
  </si>
  <si>
    <t>Heath Lane Academy</t>
  </si>
  <si>
    <t>Ivanhoe College Ashby-De-La-Zouch</t>
  </si>
  <si>
    <t>Brockington College</t>
  </si>
  <si>
    <t>Thomas Estley Community College</t>
  </si>
  <si>
    <t>Long Field Academy</t>
  </si>
  <si>
    <t>Ibstock Community College</t>
  </si>
  <si>
    <t>The Priory Belvoir Academy</t>
  </si>
  <si>
    <t>Castle Donington College</t>
  </si>
  <si>
    <t>Ashby School</t>
  </si>
  <si>
    <t>Wigston College</t>
  </si>
  <si>
    <t>Wigston Birkett House Community Special School</t>
  </si>
  <si>
    <t>South Charnwood High School</t>
  </si>
  <si>
    <t>ALP Leicester</t>
  </si>
  <si>
    <t>Beauchamp College</t>
  </si>
  <si>
    <t>Hastings High School</t>
  </si>
  <si>
    <t>Hardwick House School</t>
  </si>
  <si>
    <t>Hinckley Academy and John Cleveland Sixth Form Centre</t>
  </si>
  <si>
    <t>Charnwood College</t>
  </si>
  <si>
    <t>Wolfdale School</t>
  </si>
  <si>
    <t>The Place Independent School</t>
  </si>
  <si>
    <t>The Winstanley School</t>
  </si>
  <si>
    <t>Melton Vale Sixth Form College</t>
  </si>
  <si>
    <t>Lewisham</t>
  </si>
  <si>
    <t>Heath House Preparatory School</t>
  </si>
  <si>
    <t>Deptford Green School</t>
  </si>
  <si>
    <t>Sydenham School</t>
  </si>
  <si>
    <t>Conisborough College</t>
  </si>
  <si>
    <t>Sedgehill School</t>
  </si>
  <si>
    <t>Forest Hill School</t>
  </si>
  <si>
    <t>Prendergast Ladywell School</t>
  </si>
  <si>
    <t>Addey and Stanhope School</t>
  </si>
  <si>
    <t>Trinity Church of England School, Lewisham</t>
  </si>
  <si>
    <t>Prendergast School</t>
  </si>
  <si>
    <t>Bonus Pastor Catholic College</t>
  </si>
  <si>
    <t>St Dunstan's College</t>
  </si>
  <si>
    <t>Sydenham High School GDST</t>
  </si>
  <si>
    <t>Brent Knoll School</t>
  </si>
  <si>
    <t>New Woodlands School</t>
  </si>
  <si>
    <t>Greenvale School</t>
  </si>
  <si>
    <t>Watergate School</t>
  </si>
  <si>
    <t>Abbey Manor College</t>
  </si>
  <si>
    <t>Haberdashers' Aske's Knights Academy</t>
  </si>
  <si>
    <t>Haberdashers' Aske's Hatcham College</t>
  </si>
  <si>
    <t>St Matthew Academy</t>
  </si>
  <si>
    <t>Prendergast Vale School</t>
  </si>
  <si>
    <t>Marathon Science School</t>
  </si>
  <si>
    <t>Drumbeat School and ASD Service</t>
  </si>
  <si>
    <t>Rose House Montessori School</t>
  </si>
  <si>
    <t>TLG Lewisham</t>
  </si>
  <si>
    <t>Lincolnshire</t>
  </si>
  <si>
    <t>Spalding High School</t>
  </si>
  <si>
    <t>The Queen Elizabeth's High School, Gainsborough</t>
  </si>
  <si>
    <t>Lincoln Minster School</t>
  </si>
  <si>
    <t>Witham Hall School</t>
  </si>
  <si>
    <t>Dudley House School</t>
  </si>
  <si>
    <t>Kirkstone House School</t>
  </si>
  <si>
    <t>Ayscoughfee Hall School</t>
  </si>
  <si>
    <t>St Hugh's School</t>
  </si>
  <si>
    <t>Handel House Preparatory School</t>
  </si>
  <si>
    <t>Stamford Endowed Schools</t>
  </si>
  <si>
    <t>The Viking School</t>
  </si>
  <si>
    <t>Kisimul School</t>
  </si>
  <si>
    <t>Copthill Independent Day School &amp; Nursery</t>
  </si>
  <si>
    <t>Greenwich House School</t>
  </si>
  <si>
    <t>The Pilgrim School</t>
  </si>
  <si>
    <t>The Lincoln St Christopher's School</t>
  </si>
  <si>
    <t>The St Francis Special School, Lincoln</t>
  </si>
  <si>
    <t>Athena School</t>
  </si>
  <si>
    <t>Stamford Junior School</t>
  </si>
  <si>
    <t>Fortuna School</t>
  </si>
  <si>
    <t>The Priory Witham Academy</t>
  </si>
  <si>
    <t>The Priory City of Lincoln Academy</t>
  </si>
  <si>
    <t>The Priory Academy LSST</t>
  </si>
  <si>
    <t>St George's Academy</t>
  </si>
  <si>
    <t>The Priory Ruskin Academy</t>
  </si>
  <si>
    <t>Skegness Academy</t>
  </si>
  <si>
    <t>The Giles Academy</t>
  </si>
  <si>
    <t>Queen Elizabeth's Grammar Alford - A Selective Academy</t>
  </si>
  <si>
    <t>Caistor Grammar School</t>
  </si>
  <si>
    <t>Branston Community Academy</t>
  </si>
  <si>
    <t>William Farr CofE Comprehensive School</t>
  </si>
  <si>
    <t>Charles Read Academy</t>
  </si>
  <si>
    <t>De Aston School</t>
  </si>
  <si>
    <t>Lincoln Castle Academy</t>
  </si>
  <si>
    <t>North Kesteven Academy</t>
  </si>
  <si>
    <t>Caistor Yarborough Academy</t>
  </si>
  <si>
    <t>John Spendluffe Foundation Technology College</t>
  </si>
  <si>
    <t>Sir Robert Pattinson Academy</t>
  </si>
  <si>
    <t>The King's School, Grantham</t>
  </si>
  <si>
    <t>Carre's Grammar School</t>
  </si>
  <si>
    <t>University Academy Holbeach</t>
  </si>
  <si>
    <t>St George's Preparatory School &amp; Little Dragons Preschool</t>
  </si>
  <si>
    <t>Lincoln Christ's Hospital School</t>
  </si>
  <si>
    <t>Bourne Academy</t>
  </si>
  <si>
    <t>Stamford Welland Academy</t>
  </si>
  <si>
    <t>Kesteven and Sleaford High School Selective Academy</t>
  </si>
  <si>
    <t>Bourne Grammar School</t>
  </si>
  <si>
    <t>The Deepings School</t>
  </si>
  <si>
    <t>Kesteven and Grantham Girls' School</t>
  </si>
  <si>
    <t>Queen Elizabeth's Grammar School, Horncastle</t>
  </si>
  <si>
    <t>Haven High Academy</t>
  </si>
  <si>
    <t>The Thomas Cowley High School</t>
  </si>
  <si>
    <t>William Lovell Church of England Academy</t>
  </si>
  <si>
    <t>Skegness Grammar School</t>
  </si>
  <si>
    <t>King Edward VI Academy</t>
  </si>
  <si>
    <t>Sir William Robertson Academy, Welbourn</t>
  </si>
  <si>
    <t>Boston High School</t>
  </si>
  <si>
    <t>The Boston Grammar School</t>
  </si>
  <si>
    <t>Burton Hathow Preparatory School</t>
  </si>
  <si>
    <t>Bridge House Independent School</t>
  </si>
  <si>
    <t>Spalding Grammar School</t>
  </si>
  <si>
    <t>Greenfields Academy</t>
  </si>
  <si>
    <t>St Peter and St Paul, Catholic Voluntary Academy</t>
  </si>
  <si>
    <t>The Eresby School, Spilsby</t>
  </si>
  <si>
    <t>Acorn Free School</t>
  </si>
  <si>
    <t>Lincoln UTC</t>
  </si>
  <si>
    <t>The Barnes Wallis Academy</t>
  </si>
  <si>
    <t>Ambergate Sports College</t>
  </si>
  <si>
    <t>The Grantham Sandon School</t>
  </si>
  <si>
    <t>Thomas Middlecott Academy</t>
  </si>
  <si>
    <t>The Banovallum School</t>
  </si>
  <si>
    <t>Aegir - A Specialist Academy</t>
  </si>
  <si>
    <t>Warren Wood - A Specialist Academy</t>
  </si>
  <si>
    <t>King Edward VI Grammar School</t>
  </si>
  <si>
    <t>The Horncastle St Lawrence School</t>
  </si>
  <si>
    <t>St Bernard's School, Louth</t>
  </si>
  <si>
    <t>Somercotes Academy</t>
  </si>
  <si>
    <t>Woodlands Academy</t>
  </si>
  <si>
    <t>The Garth School</t>
  </si>
  <si>
    <t>The John Fielding Special School</t>
  </si>
  <si>
    <t>Gosberton House Academy</t>
  </si>
  <si>
    <t>Springwell Lincoln City Academy</t>
  </si>
  <si>
    <t>Spalding Academy</t>
  </si>
  <si>
    <t>Louth Academy</t>
  </si>
  <si>
    <t>The Priory Pembroke Academy</t>
  </si>
  <si>
    <t>Build-a-Future Independent School</t>
  </si>
  <si>
    <t>The Gainsborough Academy</t>
  </si>
  <si>
    <t>Liverpool</t>
  </si>
  <si>
    <t>Holly Lodge Girls' College</t>
  </si>
  <si>
    <t>Fazakerley High School</t>
  </si>
  <si>
    <t>Broadgreen International School, A Technology College</t>
  </si>
  <si>
    <t>Calderstones School</t>
  </si>
  <si>
    <t>Gateacre School</t>
  </si>
  <si>
    <t>King David High School</t>
  </si>
  <si>
    <t>Archbishop Blanch School</t>
  </si>
  <si>
    <t>Notre Dame Catholic College</t>
  </si>
  <si>
    <t>St Julie's Catholic High School</t>
  </si>
  <si>
    <t>Broughton Hall Catholic High School</t>
  </si>
  <si>
    <t>St John Bosco Arts College</t>
  </si>
  <si>
    <t>St Hilda's Church of England High School</t>
  </si>
  <si>
    <t>Christian Fellowship School</t>
  </si>
  <si>
    <t>St Vincent's School - A Specialist School for Sensory Impairment and Other Needs</t>
  </si>
  <si>
    <t>Royal School for the Blind (Liverpool)</t>
  </si>
  <si>
    <t>Abbot's Lea School</t>
  </si>
  <si>
    <t>Woolton High School</t>
  </si>
  <si>
    <t>Clifford Holroyde Specialist Sen College</t>
  </si>
  <si>
    <t>Ernest Cookson School</t>
  </si>
  <si>
    <t>Palmerston School</t>
  </si>
  <si>
    <t>Redbridge High School</t>
  </si>
  <si>
    <t>Princes School</t>
  </si>
  <si>
    <t>Millstead School</t>
  </si>
  <si>
    <t>Sandfield Park School</t>
  </si>
  <si>
    <t>North Liverpool Academy</t>
  </si>
  <si>
    <t>Auckland College</t>
  </si>
  <si>
    <t>Liverpool Progressive School</t>
  </si>
  <si>
    <t>Hope School</t>
  </si>
  <si>
    <t>Bank View High School</t>
  </si>
  <si>
    <t>Childwall Abbey School</t>
  </si>
  <si>
    <t>The Belvedere Academy</t>
  </si>
  <si>
    <t>New Heights High School</t>
  </si>
  <si>
    <t>The Academy of St Nicholas</t>
  </si>
  <si>
    <t>The De La Salle Academy</t>
  </si>
  <si>
    <t>St Edward's College</t>
  </si>
  <si>
    <t>King's Leadership Academy, Liverpool</t>
  </si>
  <si>
    <t>The Blue Coat School</t>
  </si>
  <si>
    <t>Bellerive FCJ Catholic College</t>
  </si>
  <si>
    <t>Everton Free School</t>
  </si>
  <si>
    <t>St Francis Xavier's College</t>
  </si>
  <si>
    <t>West Derby School</t>
  </si>
  <si>
    <t>Childwall Sports &amp; Science Academy</t>
  </si>
  <si>
    <t>St Margaret's Church of England Academy</t>
  </si>
  <si>
    <t>Harmonize Academy AP Free School</t>
  </si>
  <si>
    <t>Liverpool Life Sciences UTC</t>
  </si>
  <si>
    <t>The Studio School Liverpool</t>
  </si>
  <si>
    <t>Liverpool College</t>
  </si>
  <si>
    <t>LIPA Sixth Form College</t>
  </si>
  <si>
    <t>ASPIRE Centre, Kings Leadership Academy Liverpool</t>
  </si>
  <si>
    <t>The Academy of St Francis of Assisi</t>
  </si>
  <si>
    <t>Progress Schools - Wirral</t>
  </si>
  <si>
    <t>Employability Solutions Independent School</t>
  </si>
  <si>
    <t>Luton</t>
  </si>
  <si>
    <t>Lealands High School</t>
  </si>
  <si>
    <t>Ashcroft High School</t>
  </si>
  <si>
    <t>Lea Manor High School Performing Arts College</t>
  </si>
  <si>
    <t>Stopsley High School</t>
  </si>
  <si>
    <t>Kings House Preparatory School and Nursery</t>
  </si>
  <si>
    <t>Richmond Hill School</t>
  </si>
  <si>
    <t>Woodlands Secondary School</t>
  </si>
  <si>
    <t>Lady Zia Wernher School</t>
  </si>
  <si>
    <t>Rabia Girls' and Boys' School</t>
  </si>
  <si>
    <t>Avenue Centre for Education</t>
  </si>
  <si>
    <t>Bury Park Educational Institute  (Al - Hikmah Secondary School)</t>
  </si>
  <si>
    <t>The Chalk Hills Academy</t>
  </si>
  <si>
    <t>The Stockwood Park Academy</t>
  </si>
  <si>
    <t>Oakwood Primary School</t>
  </si>
  <si>
    <t>Denbigh High School</t>
  </si>
  <si>
    <t>Challney High School for Boys</t>
  </si>
  <si>
    <t>Icknield High School</t>
  </si>
  <si>
    <t>Cardinal Newman Catholic School A Specialist Science College</t>
  </si>
  <si>
    <t>Active Support Education Centre</t>
  </si>
  <si>
    <t>Putteridge High School</t>
  </si>
  <si>
    <t>Challney High School for Girls</t>
  </si>
  <si>
    <t>Chiltern Academy</t>
  </si>
  <si>
    <t>Manchester</t>
  </si>
  <si>
    <t>Abraham Moss Community School</t>
  </si>
  <si>
    <t>Wright Robinson College</t>
  </si>
  <si>
    <t>Loreto High School Chorlton</t>
  </si>
  <si>
    <t>Our Lady's RC High School</t>
  </si>
  <si>
    <t>St Matthew's RC High School</t>
  </si>
  <si>
    <t>The Barlow RC High School and Specialist Science College</t>
  </si>
  <si>
    <t>Moor Allerton Preparatory School</t>
  </si>
  <si>
    <t>Chetham's School of Music</t>
  </si>
  <si>
    <t>The Manchester Grammar School</t>
  </si>
  <si>
    <t>Manchester High School for Girls</t>
  </si>
  <si>
    <t>St Bede's College</t>
  </si>
  <si>
    <t>Withington Girls' School</t>
  </si>
  <si>
    <t>Manchester Muslim Preparatory School</t>
  </si>
  <si>
    <t>Abbey College Manchester</t>
  </si>
  <si>
    <t>Manchester Hospital School</t>
  </si>
  <si>
    <t>Camberwell Park Specialist Support School</t>
  </si>
  <si>
    <t>Lancasterian School</t>
  </si>
  <si>
    <t>The Birches School</t>
  </si>
  <si>
    <t>Meade Hill School</t>
  </si>
  <si>
    <t>Rodney House School</t>
  </si>
  <si>
    <t>Grange School</t>
  </si>
  <si>
    <t>Southern Cross School</t>
  </si>
  <si>
    <t>Ashgate Specialist Support Primary School</t>
  </si>
  <si>
    <t>Etz Chaim Boys School</t>
  </si>
  <si>
    <t>St Peter's RC High School</t>
  </si>
  <si>
    <t>Kassim Darwish Grammar School for Boys</t>
  </si>
  <si>
    <t>North Ridge High School</t>
  </si>
  <si>
    <t>Bridgelea Pupil Referral Unit</t>
  </si>
  <si>
    <t>Manchester Academy</t>
  </si>
  <si>
    <t>Manchester Jewish School for Special Education</t>
  </si>
  <si>
    <t>William Hulme's Grammar School</t>
  </si>
  <si>
    <t>Manchester Enterprise Academy</t>
  </si>
  <si>
    <t>Manchester Health Academy</t>
  </si>
  <si>
    <t>Manchester Communication Academy</t>
  </si>
  <si>
    <t>Co-op Academy Manchester</t>
  </si>
  <si>
    <t>TLG Manchester</t>
  </si>
  <si>
    <t>Manchester  Young Lives</t>
  </si>
  <si>
    <t>Manchester Secondary PRU</t>
  </si>
  <si>
    <t>The King David High School</t>
  </si>
  <si>
    <t>Trinity CofE High School</t>
  </si>
  <si>
    <t>Music Stuff</t>
  </si>
  <si>
    <t>Cedar Mount Academy</t>
  </si>
  <si>
    <t>Melland High School</t>
  </si>
  <si>
    <t>Chorlton High School</t>
  </si>
  <si>
    <t>Saint Paul's Catholic High School</t>
  </si>
  <si>
    <t>Burnage Academy for Boys</t>
  </si>
  <si>
    <t>Levenshulme High School</t>
  </si>
  <si>
    <t>Whalley Range 11-18 High School</t>
  </si>
  <si>
    <t>Newall Green High School</t>
  </si>
  <si>
    <t>Harpurhey Alternative Provision School</t>
  </si>
  <si>
    <t>Piper Hill High School</t>
  </si>
  <si>
    <t>Dean Trust Ardwick</t>
  </si>
  <si>
    <t>Co-op Academy North Manchester</t>
  </si>
  <si>
    <t>Pioneer House High School</t>
  </si>
  <si>
    <t>Parrs Wood High School</t>
  </si>
  <si>
    <t>The East Manchester Academy</t>
  </si>
  <si>
    <t>Eden Boys' Leadership Academy, Manchester</t>
  </si>
  <si>
    <t>Eden Girls' Leadership Academy , Manchester</t>
  </si>
  <si>
    <t>Manchester Enterprise Academy Central</t>
  </si>
  <si>
    <t>CHS South</t>
  </si>
  <si>
    <t>Alex Park Democratic School</t>
  </si>
  <si>
    <t>Medway</t>
  </si>
  <si>
    <t>St John Fisher Catholic Comprehensive School</t>
  </si>
  <si>
    <t>King's School, Rochester</t>
  </si>
  <si>
    <t>Bryony School</t>
  </si>
  <si>
    <t>St Andrew's School (Rochester)</t>
  </si>
  <si>
    <t>Rochester Independent College</t>
  </si>
  <si>
    <t>Abbey Court Foundation Special School</t>
  </si>
  <si>
    <t>Trinity School and College</t>
  </si>
  <si>
    <t>Will Adams Centre</t>
  </si>
  <si>
    <t>Blue Skies School</t>
  </si>
  <si>
    <t>Strood Academy</t>
  </si>
  <si>
    <t>Brompton Academy</t>
  </si>
  <si>
    <t>The Victory Academy</t>
  </si>
  <si>
    <t>The Rochester Grammar School</t>
  </si>
  <si>
    <t>Fort Pitt Grammar School</t>
  </si>
  <si>
    <t>Rainham School for Girls</t>
  </si>
  <si>
    <t>Holcombe Grammar School</t>
  </si>
  <si>
    <t>Sir Joseph Williamson's Mathematical School</t>
  </si>
  <si>
    <t>Rainham Mark Grammar School</t>
  </si>
  <si>
    <t>The Hundred of Hoo Academy</t>
  </si>
  <si>
    <t>The Thomas Aveling School</t>
  </si>
  <si>
    <t>Walderslade Girls' School</t>
  </si>
  <si>
    <t>Greenacre Academy</t>
  </si>
  <si>
    <t>The Robert Napier School</t>
  </si>
  <si>
    <t>Bradfields Academy</t>
  </si>
  <si>
    <t>INSPIRE Free Special School</t>
  </si>
  <si>
    <t>The Howard School</t>
  </si>
  <si>
    <t>Danecourt School</t>
  </si>
  <si>
    <t>Rivermead School</t>
  </si>
  <si>
    <t>The GFC School</t>
  </si>
  <si>
    <t>The Rowans</t>
  </si>
  <si>
    <t>Waterfront UTC</t>
  </si>
  <si>
    <t>Merton</t>
  </si>
  <si>
    <t>Willington School</t>
  </si>
  <si>
    <t>Ricards Lodge High School</t>
  </si>
  <si>
    <t>Raynes Park High School</t>
  </si>
  <si>
    <t>Rutlish School</t>
  </si>
  <si>
    <t>Wimbledon College</t>
  </si>
  <si>
    <t>Ursuline High School Wimbledon</t>
  </si>
  <si>
    <t>The Rowans School</t>
  </si>
  <si>
    <t>Donhead Preparatory School</t>
  </si>
  <si>
    <t>The Study Preparatory School</t>
  </si>
  <si>
    <t>Wimbledon High School</t>
  </si>
  <si>
    <t>The Norwegian School in London</t>
  </si>
  <si>
    <t>Blossom House School</t>
  </si>
  <si>
    <t>Melrose School</t>
  </si>
  <si>
    <t>Perseid School</t>
  </si>
  <si>
    <t>Cricket Green School</t>
  </si>
  <si>
    <t>Harris Academy Merton</t>
  </si>
  <si>
    <t>St Mark's Church of England Academy</t>
  </si>
  <si>
    <t>Harris Academy Morden</t>
  </si>
  <si>
    <t>The London Acorn School</t>
  </si>
  <si>
    <t>Jus'T'Learn</t>
  </si>
  <si>
    <t>The Norwegian Kindergarten In London</t>
  </si>
  <si>
    <t>Harris Academy Wimbledon</t>
  </si>
  <si>
    <t>Middlesbrough</t>
  </si>
  <si>
    <t>Beverley School</t>
  </si>
  <si>
    <t>Holmwood School</t>
  </si>
  <si>
    <t>Macmillan Academy</t>
  </si>
  <si>
    <t>Priory Woods School</t>
  </si>
  <si>
    <t>Unity City Academy</t>
  </si>
  <si>
    <t>The King's Academy</t>
  </si>
  <si>
    <t>Outwood Academy Ormesby</t>
  </si>
  <si>
    <t>Outwood Academy Acklam</t>
  </si>
  <si>
    <t>Trinity Catholic College</t>
  </si>
  <si>
    <t>River Tees High Academy</t>
  </si>
  <si>
    <t>River Tees Middle Academy</t>
  </si>
  <si>
    <t>River Tees Primary Academy</t>
  </si>
  <si>
    <t>Hollis Academy</t>
  </si>
  <si>
    <t>Acklam Grange School</t>
  </si>
  <si>
    <t>Discovery Special Academy</t>
  </si>
  <si>
    <t>Milton Keynes</t>
  </si>
  <si>
    <t>St Paul's Catholic School</t>
  </si>
  <si>
    <t>The Radcliffe School</t>
  </si>
  <si>
    <t>Milton Keynes Preparatory School</t>
  </si>
  <si>
    <t>The Webber Independent School</t>
  </si>
  <si>
    <t>The Grove Independent School</t>
  </si>
  <si>
    <t>White Spire School</t>
  </si>
  <si>
    <t>Romans Field School</t>
  </si>
  <si>
    <t>The Walnuts School</t>
  </si>
  <si>
    <t>Slated Row School</t>
  </si>
  <si>
    <t>The Redway School</t>
  </si>
  <si>
    <t>Milton Keynes Primary Pupil Referral Unit</t>
  </si>
  <si>
    <t>The Milton Keynes Academy</t>
  </si>
  <si>
    <t>Broughton Manor Preparatory School</t>
  </si>
  <si>
    <t>Oakgrove School</t>
  </si>
  <si>
    <t>Denbigh School</t>
  </si>
  <si>
    <t>Shenley Brook End School</t>
  </si>
  <si>
    <t>Walton High</t>
  </si>
  <si>
    <t>The Hazeley Academy</t>
  </si>
  <si>
    <t>Ousedale School</t>
  </si>
  <si>
    <t>Stephenson Academy</t>
  </si>
  <si>
    <t>Sir Herbert Leon Academy</t>
  </si>
  <si>
    <t>Bridge Academy</t>
  </si>
  <si>
    <t>Cambian Bletchley Park School</t>
  </si>
  <si>
    <t>Kents Hill Park all-through school</t>
  </si>
  <si>
    <t>Lord Grey Academy</t>
  </si>
  <si>
    <t>Newcastle upon Tyne</t>
  </si>
  <si>
    <t>Gosforth Central Middle School</t>
  </si>
  <si>
    <t>Gosforth East Middle School</t>
  </si>
  <si>
    <t>Newcastle High School for Girls</t>
  </si>
  <si>
    <t>Newcastle Preparatory School</t>
  </si>
  <si>
    <t>Newcastle School for Boys</t>
  </si>
  <si>
    <t>Dame Allan's Senior School</t>
  </si>
  <si>
    <t>Royal Grammar School</t>
  </si>
  <si>
    <t>Northern Counties School</t>
  </si>
  <si>
    <t>Dame Allan's Junior School</t>
  </si>
  <si>
    <t>Hadrian School</t>
  </si>
  <si>
    <t>Sir Charles Parsons School</t>
  </si>
  <si>
    <t>Thomas Bewick School</t>
  </si>
  <si>
    <t>Talbot House Trust</t>
  </si>
  <si>
    <t>Excelsior Academy</t>
  </si>
  <si>
    <t>Bahr Academy</t>
  </si>
  <si>
    <t>Gosforth Junior High Academy</t>
  </si>
  <si>
    <t>Gosforth Academy</t>
  </si>
  <si>
    <t>Sacred Heart Catholic High School</t>
  </si>
  <si>
    <t>St Cuthbert's High School</t>
  </si>
  <si>
    <t>Kenton School</t>
  </si>
  <si>
    <t>Studio West</t>
  </si>
  <si>
    <t>Trinity Academy Newcastle</t>
  </si>
  <si>
    <t>Trinity Solutions Academy</t>
  </si>
  <si>
    <t>Benfield School</t>
  </si>
  <si>
    <t>Mary Astell Academy</t>
  </si>
  <si>
    <t>Newcastle Bridges School</t>
  </si>
  <si>
    <t>Walker Riverside Academy</t>
  </si>
  <si>
    <t>North East Futures UTC</t>
  </si>
  <si>
    <t>Newham</t>
  </si>
  <si>
    <t>Tunmarsh School</t>
  </si>
  <si>
    <t>Little Ilford School</t>
  </si>
  <si>
    <t>Lister Community School</t>
  </si>
  <si>
    <t>Plashet School</t>
  </si>
  <si>
    <t>Eastlea Community School</t>
  </si>
  <si>
    <t>St Angela's Ursuline School</t>
  </si>
  <si>
    <t>St Bonaventure's RC School</t>
  </si>
  <si>
    <t>Grangewood Independent School</t>
  </si>
  <si>
    <t>Kingsford Community School</t>
  </si>
  <si>
    <t>Azhar Academy Girls School</t>
  </si>
  <si>
    <t>Madaniyah Foundation</t>
  </si>
  <si>
    <t>Quwwat Ul Islam Girls' School</t>
  </si>
  <si>
    <t>New Directions</t>
  </si>
  <si>
    <t>Brampton Manor Academy</t>
  </si>
  <si>
    <t>Stratford School Academy</t>
  </si>
  <si>
    <t>School 21</t>
  </si>
  <si>
    <t>London Academy of Excellence</t>
  </si>
  <si>
    <t>Chobham Academy</t>
  </si>
  <si>
    <t>East London Science School</t>
  </si>
  <si>
    <t>Langdon Academy</t>
  </si>
  <si>
    <t>Oasis Academy Silvertown</t>
  </si>
  <si>
    <t>Education Links</t>
  </si>
  <si>
    <t>John F Kennedy Special School</t>
  </si>
  <si>
    <t>Sarah Bonnell School</t>
  </si>
  <si>
    <t>London Design and Engineering UTC</t>
  </si>
  <si>
    <t>Forest Gate Community School</t>
  </si>
  <si>
    <t>Newham Collegiate Sixth Form Centre, City of London Academy</t>
  </si>
  <si>
    <t>Bobby Moore Academy</t>
  </si>
  <si>
    <t>The Cumberland School</t>
  </si>
  <si>
    <t>Royal Docks Academy</t>
  </si>
  <si>
    <t>Norfolk</t>
  </si>
  <si>
    <t>North Walsham High School</t>
  </si>
  <si>
    <t>Aylsham High School</t>
  </si>
  <si>
    <t>Riddlesworth Hall School</t>
  </si>
  <si>
    <t>Gresham's School</t>
  </si>
  <si>
    <t>Langley Preparatory School At Taverham Hall</t>
  </si>
  <si>
    <t>Aurora Eccles School</t>
  </si>
  <si>
    <t>Beeston Hall School</t>
  </si>
  <si>
    <t>Town Close House Preparatory School</t>
  </si>
  <si>
    <t>Notre Dame Preparatory School (Norwich) Limited</t>
  </si>
  <si>
    <t>Norwich High School for Girls GDST</t>
  </si>
  <si>
    <t>Thetford Grammar School</t>
  </si>
  <si>
    <t>Sheridan House School</t>
  </si>
  <si>
    <t>All Saints School</t>
  </si>
  <si>
    <t>Downham Preparatory School and Montessori Nursery</t>
  </si>
  <si>
    <t>Sidestrand Hall School</t>
  </si>
  <si>
    <t>Fred Nicholson School</t>
  </si>
  <si>
    <t>Hall School</t>
  </si>
  <si>
    <t>Sheringham Woodfields School</t>
  </si>
  <si>
    <t>Chapel Green School</t>
  </si>
  <si>
    <t>The Clare School</t>
  </si>
  <si>
    <t>The Parkside School, Norwich</t>
  </si>
  <si>
    <t>Harford Manor School, Norwich</t>
  </si>
  <si>
    <t>John Grant School, Caister-on-Sea</t>
  </si>
  <si>
    <t>Norwich Steiner School</t>
  </si>
  <si>
    <t>Avocet House</t>
  </si>
  <si>
    <t>Acorn Park School</t>
  </si>
  <si>
    <t>Red Balloon - Norwich</t>
  </si>
  <si>
    <t>The Open Academy</t>
  </si>
  <si>
    <t>Future Education</t>
  </si>
  <si>
    <t>City Academy Norwich</t>
  </si>
  <si>
    <t>Ormiston Victory Academy</t>
  </si>
  <si>
    <t>Ormiston Venture Academy</t>
  </si>
  <si>
    <t>King's Lynn Academy</t>
  </si>
  <si>
    <t>The Thetford Academy</t>
  </si>
  <si>
    <t>Wymondham College</t>
  </si>
  <si>
    <t>Springwood High School</t>
  </si>
  <si>
    <t>Diss High School</t>
  </si>
  <si>
    <t>Cromer Academy</t>
  </si>
  <si>
    <t>Wymondham High Academy</t>
  </si>
  <si>
    <t>Lynn Grove Academy</t>
  </si>
  <si>
    <t>Sheringham High School</t>
  </si>
  <si>
    <t>Notre Dame High School, Norwich</t>
  </si>
  <si>
    <t>Hellesdon High School</t>
  </si>
  <si>
    <t>Westfield House School</t>
  </si>
  <si>
    <t>Acle Academy</t>
  </si>
  <si>
    <t>Novaturient School</t>
  </si>
  <si>
    <t>Reepham High School and College</t>
  </si>
  <si>
    <t>Turnstone House School</t>
  </si>
  <si>
    <t>The Nicholas Hamond Academy</t>
  </si>
  <si>
    <t>Iceni Academy</t>
  </si>
  <si>
    <t>Eaton Hall Specialist Academy</t>
  </si>
  <si>
    <t>Hobart High School</t>
  </si>
  <si>
    <t>Taverham High School</t>
  </si>
  <si>
    <t>The Pinetree School</t>
  </si>
  <si>
    <t>Sir Isaac Newton Sixth Form Free School</t>
  </si>
  <si>
    <t>Hethersett Academy</t>
  </si>
  <si>
    <t>Cliff Park Ormiston Academy</t>
  </si>
  <si>
    <t>St Clement's High School</t>
  </si>
  <si>
    <t>Short Stay School for Norfolk</t>
  </si>
  <si>
    <t>Jane Austen College</t>
  </si>
  <si>
    <t>University Technical College Norfolk</t>
  </si>
  <si>
    <t>King Edward VII Academy</t>
  </si>
  <si>
    <t>Northgate High School</t>
  </si>
  <si>
    <t>Caister Academy</t>
  </si>
  <si>
    <t>Stalham High School</t>
  </si>
  <si>
    <t>The Fen Rivers Academy</t>
  </si>
  <si>
    <t>Sewell Park Academy</t>
  </si>
  <si>
    <t>The Hewett Academy, Norwich</t>
  </si>
  <si>
    <t>Marshland High School</t>
  </si>
  <si>
    <t>Great Yarmouth Charter Academy</t>
  </si>
  <si>
    <t>Thorpe St Andrew School and Sixth Form</t>
  </si>
  <si>
    <t>Smithdon High School</t>
  </si>
  <si>
    <t>Long Stratton High School</t>
  </si>
  <si>
    <t>Dereham Neatherd High School</t>
  </si>
  <si>
    <t>Sprowston Community Academy</t>
  </si>
  <si>
    <t>The Wherry School</t>
  </si>
  <si>
    <t>Alderman Peel High School</t>
  </si>
  <si>
    <t>Downham Market Academy</t>
  </si>
  <si>
    <t>Flegg High Ormiston Academy</t>
  </si>
  <si>
    <t>Churchill Park Complex Needs School</t>
  </si>
  <si>
    <t>East Norfolk Sixth Form College</t>
  </si>
  <si>
    <t>Framingham Earl High School</t>
  </si>
  <si>
    <t>Archbishop Sancroft High School (A Church of England Academy)</t>
  </si>
  <si>
    <t>Broadland High Ormiston Academy</t>
  </si>
  <si>
    <t>Old Buckenham High School</t>
  </si>
  <si>
    <t>Litcham School</t>
  </si>
  <si>
    <t>North East Lincolnshire</t>
  </si>
  <si>
    <t>St James' School</t>
  </si>
  <si>
    <t>St Martin's Preparatory School</t>
  </si>
  <si>
    <t>Oasis Academy Immingham</t>
  </si>
  <si>
    <t>Oasis Academy Wintringham</t>
  </si>
  <si>
    <t>Havelock Academy</t>
  </si>
  <si>
    <t>Cleethorpes Academy</t>
  </si>
  <si>
    <t>Tollbar Academy</t>
  </si>
  <si>
    <t>Healing Science Academy</t>
  </si>
  <si>
    <t>Ormiston Maritime Academy</t>
  </si>
  <si>
    <t>Humberston Academy</t>
  </si>
  <si>
    <t>Cambridge Park Academy</t>
  </si>
  <si>
    <t>Humberston Park School</t>
  </si>
  <si>
    <t>John Whitgift Academy</t>
  </si>
  <si>
    <t>Phoenix Park Academy</t>
  </si>
  <si>
    <t>Sevenhills Academy</t>
  </si>
  <si>
    <t>North Lincolnshire</t>
  </si>
  <si>
    <t>The Darley Centre</t>
  </si>
  <si>
    <t>Frederick Gough School</t>
  </si>
  <si>
    <t>Baysgarth School</t>
  </si>
  <si>
    <t>Sir John Nelthorpe School</t>
  </si>
  <si>
    <t>St Luke's Primary School</t>
  </si>
  <si>
    <t>South Park Enterprise College (11-19)</t>
  </si>
  <si>
    <t>Demeter House</t>
  </si>
  <si>
    <t>The St Lawrence Academy</t>
  </si>
  <si>
    <t>Outwood Academy Foxhills</t>
  </si>
  <si>
    <t>The Vale Academy</t>
  </si>
  <si>
    <t>South Axholme Academy</t>
  </si>
  <si>
    <t>The Axholme Academy</t>
  </si>
  <si>
    <t>Huntcliff School</t>
  </si>
  <si>
    <t>St Bede's Catholic Voluntary Academy</t>
  </si>
  <si>
    <t>Winterton Community Academy</t>
  </si>
  <si>
    <t>Melior Community Academy</t>
  </si>
  <si>
    <t>Outwood Academy Brumby</t>
  </si>
  <si>
    <t>Coritani Academy</t>
  </si>
  <si>
    <t>Engineering UTC Northern Lincolnshire</t>
  </si>
  <si>
    <t>North Somerset</t>
  </si>
  <si>
    <t>The Downs School</t>
  </si>
  <si>
    <t>Sidcot School</t>
  </si>
  <si>
    <t>Fairfield School (PNEU)</t>
  </si>
  <si>
    <t>Ashbrooke House School</t>
  </si>
  <si>
    <t>Westhaven School</t>
  </si>
  <si>
    <t>Ravenswood School</t>
  </si>
  <si>
    <t>Baytree School</t>
  </si>
  <si>
    <t>Hans Price Academy</t>
  </si>
  <si>
    <t>Backwell School</t>
  </si>
  <si>
    <t>Gordano School</t>
  </si>
  <si>
    <t>Churchill Academy &amp; Sixth Form</t>
  </si>
  <si>
    <t>Priory Community School</t>
  </si>
  <si>
    <t>Clevedon School</t>
  </si>
  <si>
    <t>Voyage Learning Campus</t>
  </si>
  <si>
    <t>Nailsea School</t>
  </si>
  <si>
    <t>Worle Community School</t>
  </si>
  <si>
    <t>North Tyneside</t>
  </si>
  <si>
    <t>Moorbridge</t>
  </si>
  <si>
    <t>Marden High School</t>
  </si>
  <si>
    <t>Norham High School</t>
  </si>
  <si>
    <t>Marden Bridge Middle School</t>
  </si>
  <si>
    <t>Valley Gardens Middle School</t>
  </si>
  <si>
    <t>Monkseaton Middle School</t>
  </si>
  <si>
    <t>Whitley Bay High School</t>
  </si>
  <si>
    <t>George Stephenson High School</t>
  </si>
  <si>
    <t>Churchill Community College</t>
  </si>
  <si>
    <t>Monkseaton  High School</t>
  </si>
  <si>
    <t>John Spence Community High School</t>
  </si>
  <si>
    <t>Longbenton High School</t>
  </si>
  <si>
    <t>Wellfield Middle School</t>
  </si>
  <si>
    <t>Woodlawn School</t>
  </si>
  <si>
    <t>Southlands School</t>
  </si>
  <si>
    <t>Benton Dene School</t>
  </si>
  <si>
    <t>Percy Hedley School</t>
  </si>
  <si>
    <t>Beacon Hill School</t>
  </si>
  <si>
    <t>Silverdale School</t>
  </si>
  <si>
    <t>Parkside House School</t>
  </si>
  <si>
    <t>Kings Priory School</t>
  </si>
  <si>
    <t>North Gosforth Academy</t>
  </si>
  <si>
    <t>ID Academy</t>
  </si>
  <si>
    <t>North Yorkshire</t>
  </si>
  <si>
    <t>Cedar House School</t>
  </si>
  <si>
    <t>Risedale Sports and Community College</t>
  </si>
  <si>
    <t>Ryedale School</t>
  </si>
  <si>
    <t>Thirsk School &amp; Sixth Form College</t>
  </si>
  <si>
    <t>Caedmon College Whitby</t>
  </si>
  <si>
    <t>Eskdale School</t>
  </si>
  <si>
    <t>Bedale High School</t>
  </si>
  <si>
    <t>Lady Lumley's School</t>
  </si>
  <si>
    <t>George Pindar School</t>
  </si>
  <si>
    <t>Graham School</t>
  </si>
  <si>
    <t>Northallerton School &amp; Sixth Form College</t>
  </si>
  <si>
    <t>The Wensleydale School &amp; Sixth Form</t>
  </si>
  <si>
    <t>Malton School</t>
  </si>
  <si>
    <t>Settle College</t>
  </si>
  <si>
    <t>Upper Wharfedale School</t>
  </si>
  <si>
    <t>Ripon Grammar School</t>
  </si>
  <si>
    <t>Sherburn High School</t>
  </si>
  <si>
    <t>Boroughbridge High School</t>
  </si>
  <si>
    <t>Nidderdale High School</t>
  </si>
  <si>
    <t>Selby High School Specialist School for the Arts and Science</t>
  </si>
  <si>
    <t>Ermysted's Grammar School</t>
  </si>
  <si>
    <t>St John Fisher Catholic High School</t>
  </si>
  <si>
    <t>Queen Mary's School</t>
  </si>
  <si>
    <t>Terrington Hall School</t>
  </si>
  <si>
    <t>Fyling Hall School</t>
  </si>
  <si>
    <t>Ampleforth College</t>
  </si>
  <si>
    <t>Aysgarth School</t>
  </si>
  <si>
    <t>Giggleswick School</t>
  </si>
  <si>
    <t>Queen Ethelburga's College</t>
  </si>
  <si>
    <t>Belmont Grosvenor School</t>
  </si>
  <si>
    <t>Read School</t>
  </si>
  <si>
    <t>Queen Margaret's School</t>
  </si>
  <si>
    <t>Cundall Manor School</t>
  </si>
  <si>
    <t>Moorland Waldorf School</t>
  </si>
  <si>
    <t>Brackenfield School</t>
  </si>
  <si>
    <t>Ashville College</t>
  </si>
  <si>
    <t>Wharfedale Montessori School</t>
  </si>
  <si>
    <t>Brompton Hall School</t>
  </si>
  <si>
    <t>Breckenbrough School</t>
  </si>
  <si>
    <t>Welburn Hall School</t>
  </si>
  <si>
    <t>The Dales School</t>
  </si>
  <si>
    <t>Springhead School</t>
  </si>
  <si>
    <t>The Forest School</t>
  </si>
  <si>
    <t>Springwater School</t>
  </si>
  <si>
    <t>Brooklands School</t>
  </si>
  <si>
    <t>Mowbray School</t>
  </si>
  <si>
    <t>Forest Moor School</t>
  </si>
  <si>
    <t>The Faculty of Queen Ethelburga's</t>
  </si>
  <si>
    <t>Scarborough Pupil Referral Unit</t>
  </si>
  <si>
    <t>Cambian Scarborough School</t>
  </si>
  <si>
    <t>Hambleton/Richmondshire Pupil Referral Service</t>
  </si>
  <si>
    <t>Craven Pupil Referral Service</t>
  </si>
  <si>
    <t>Harrogate Grammar School</t>
  </si>
  <si>
    <t>Skipton Girls' High School</t>
  </si>
  <si>
    <t>Norton College</t>
  </si>
  <si>
    <t>South Craven School</t>
  </si>
  <si>
    <t>Rossett School</t>
  </si>
  <si>
    <t>St Aidan's Church of England High School</t>
  </si>
  <si>
    <t>Outwood Academy Ripon</t>
  </si>
  <si>
    <t>The Rubicon Centre</t>
  </si>
  <si>
    <t>Harrogate High School</t>
  </si>
  <si>
    <t>The Woodlands Academy</t>
  </si>
  <si>
    <t>The Skipton Academy</t>
  </si>
  <si>
    <t>Stokesley School</t>
  </si>
  <si>
    <t>EBOR Academy Filey</t>
  </si>
  <si>
    <t>Scarborough University Technical College</t>
  </si>
  <si>
    <t>Cambian Spring Hill</t>
  </si>
  <si>
    <t>Brayton Academy</t>
  </si>
  <si>
    <t>Scalby School</t>
  </si>
  <si>
    <t>Barlby High School</t>
  </si>
  <si>
    <t>Outwood Academy Easingwold</t>
  </si>
  <si>
    <t>Richmond School</t>
  </si>
  <si>
    <t>Fenton Grange School</t>
  </si>
  <si>
    <t>Tadcaster Grammar School</t>
  </si>
  <si>
    <t>Northamptonshire</t>
  </si>
  <si>
    <t>Wollaston School</t>
  </si>
  <si>
    <t>The Latimer Arts College</t>
  </si>
  <si>
    <t>Winchester House School</t>
  </si>
  <si>
    <t>Maidwell Hall School</t>
  </si>
  <si>
    <t>Oundle School</t>
  </si>
  <si>
    <t>Wellingborough School</t>
  </si>
  <si>
    <t>Spratton Hall School</t>
  </si>
  <si>
    <t>Cambian Potterspury Lodge School</t>
  </si>
  <si>
    <t>Quinton House School</t>
  </si>
  <si>
    <t>Akeley Wood Junior School</t>
  </si>
  <si>
    <t>Carrdus School</t>
  </si>
  <si>
    <t>Laxton Junior School</t>
  </si>
  <si>
    <t>Northampton High School</t>
  </si>
  <si>
    <t>Bosworth Independent College</t>
  </si>
  <si>
    <t>Overstone Park School</t>
  </si>
  <si>
    <t>Pitsford School</t>
  </si>
  <si>
    <t>Fairfields School</t>
  </si>
  <si>
    <t>The Gateway School</t>
  </si>
  <si>
    <t>Kings Meadow School</t>
  </si>
  <si>
    <t>Cambian Northampton School</t>
  </si>
  <si>
    <t>Hospital and Outreach Education</t>
  </si>
  <si>
    <t>Northampton Academy</t>
  </si>
  <si>
    <t>Corby Business Academy</t>
  </si>
  <si>
    <t>Brooke Weston Academy</t>
  </si>
  <si>
    <t>Progress Schools - Northamptonshire</t>
  </si>
  <si>
    <t>St Andrew's College</t>
  </si>
  <si>
    <t>Kettering Buccleuch Academy</t>
  </si>
  <si>
    <t>Kettering Science Academy</t>
  </si>
  <si>
    <t>Malcolm Arnold Academy</t>
  </si>
  <si>
    <t>Northampton School for Boys</t>
  </si>
  <si>
    <t>Sponne School</t>
  </si>
  <si>
    <t>Guilsborough Academy</t>
  </si>
  <si>
    <t>Weston Favell Academy</t>
  </si>
  <si>
    <t>Southfield School for Girls</t>
  </si>
  <si>
    <t>Montsaye Academy</t>
  </si>
  <si>
    <t>Bishop Stopford School</t>
  </si>
  <si>
    <t>Campion School</t>
  </si>
  <si>
    <t>Caroline Chisholm School</t>
  </si>
  <si>
    <t>Northgate School Arts College</t>
  </si>
  <si>
    <t>Manor School Sports College</t>
  </si>
  <si>
    <t>Moulton School and Science College</t>
  </si>
  <si>
    <t>Chenderit School</t>
  </si>
  <si>
    <t>Sir Christopher Hatton Academy</t>
  </si>
  <si>
    <t>Huxlow Science College</t>
  </si>
  <si>
    <t>DSLV E-ACT Academy</t>
  </si>
  <si>
    <t>The Duston School</t>
  </si>
  <si>
    <t>The Parker E-ACT Academy</t>
  </si>
  <si>
    <t>Corby Technical School</t>
  </si>
  <si>
    <t>Maplefields Academy</t>
  </si>
  <si>
    <t>Abbeyfield School</t>
  </si>
  <si>
    <t>Kingsthorpe College</t>
  </si>
  <si>
    <t>The CE Academy</t>
  </si>
  <si>
    <t>Lodge Park Academy</t>
  </si>
  <si>
    <t>Magdalen College School</t>
  </si>
  <si>
    <t>Silverstone UTC</t>
  </si>
  <si>
    <t>Weavers Academy</t>
  </si>
  <si>
    <t>Kingswood Secondary Academy</t>
  </si>
  <si>
    <t>Wrenn School</t>
  </si>
  <si>
    <t>The Ferrers School</t>
  </si>
  <si>
    <t>Friars Academy</t>
  </si>
  <si>
    <t>Billing Brook Special School</t>
  </si>
  <si>
    <t>Northampton School for Girls</t>
  </si>
  <si>
    <t>Greenfields Specialist School for Communication</t>
  </si>
  <si>
    <t>Isebrook SEN Cognition &amp; Learning College</t>
  </si>
  <si>
    <t>Prince William School</t>
  </si>
  <si>
    <t>Northampton International Academy</t>
  </si>
  <si>
    <t>Thomas Becket Catholic School</t>
  </si>
  <si>
    <t>Daventry Hill School</t>
  </si>
  <si>
    <t>Wootton Park School</t>
  </si>
  <si>
    <t>The Spires Academy</t>
  </si>
  <si>
    <t>Elizabeth Woodville School</t>
  </si>
  <si>
    <t>Youth Works Community College</t>
  </si>
  <si>
    <t>Wren Spinney Community School</t>
  </si>
  <si>
    <t>Purple Oaks Academy</t>
  </si>
  <si>
    <t>Red Kite Academy</t>
  </si>
  <si>
    <t>Rushden Academy</t>
  </si>
  <si>
    <t>Northumberland</t>
  </si>
  <si>
    <t>Corbridge Middle School</t>
  </si>
  <si>
    <t>Haydon Bridge Community High School and Sports College</t>
  </si>
  <si>
    <t>Seaton Sluice Middle School</t>
  </si>
  <si>
    <t>Whytrig Community Middle School</t>
  </si>
  <si>
    <t>Highfield Middle School</t>
  </si>
  <si>
    <t>Ovingham Middle School</t>
  </si>
  <si>
    <t>Tweedmouth Community Middle School</t>
  </si>
  <si>
    <t>Bellingham Middle School and Sports College</t>
  </si>
  <si>
    <t>Prudhoe Community High School</t>
  </si>
  <si>
    <t>Glendale Middle School</t>
  </si>
  <si>
    <t>Berwick Middle School</t>
  </si>
  <si>
    <t>Ponteland High School</t>
  </si>
  <si>
    <t>The Duchess's Community High School</t>
  </si>
  <si>
    <t>James Calvert Spence College</t>
  </si>
  <si>
    <t>Astley Community High School</t>
  </si>
  <si>
    <t>Longridge Towers School</t>
  </si>
  <si>
    <t>Mowden Hall School</t>
  </si>
  <si>
    <t>Cleaswell Hill School</t>
  </si>
  <si>
    <t>Cramlington Hillcrest School</t>
  </si>
  <si>
    <t>Barndale House School</t>
  </si>
  <si>
    <t>The Grove Special School</t>
  </si>
  <si>
    <t>Collingwood School &amp; Media Arts College</t>
  </si>
  <si>
    <t>Nunnykirk Centre for Dyslexia</t>
  </si>
  <si>
    <t>Northumberland Pupil Referral Unit</t>
  </si>
  <si>
    <t>Atkinson House School</t>
  </si>
  <si>
    <t>Bede Academy</t>
  </si>
  <si>
    <t>NCEA Duke's Secondary School</t>
  </si>
  <si>
    <t>Cramlington Learning Village</t>
  </si>
  <si>
    <t>Berwick Academy</t>
  </si>
  <si>
    <t>The King Edward VI Academy</t>
  </si>
  <si>
    <t>Morpeth Chantry Middle School</t>
  </si>
  <si>
    <t>Morpeth Newminster Middle School</t>
  </si>
  <si>
    <t>The Blyth Academy</t>
  </si>
  <si>
    <t>St Benet Biscop Catholic Academy</t>
  </si>
  <si>
    <t>Hexham Middle School</t>
  </si>
  <si>
    <t>Ashington Academy</t>
  </si>
  <si>
    <t>Bedlington Academy</t>
  </si>
  <si>
    <t>Dr Thomlinson Church of England Middle School</t>
  </si>
  <si>
    <t>NCEA Castle School</t>
  </si>
  <si>
    <t>Hexham Priory School</t>
  </si>
  <si>
    <t>Nottingham</t>
  </si>
  <si>
    <t>Hollygirt School</t>
  </si>
  <si>
    <t>Nottingham High School</t>
  </si>
  <si>
    <t>Iona School</t>
  </si>
  <si>
    <t>Rosehill School</t>
  </si>
  <si>
    <t>Jamia Al-Hudaa Residential College</t>
  </si>
  <si>
    <t>Fig Tree Primary School</t>
  </si>
  <si>
    <t>Hospital and Home Education PRU</t>
  </si>
  <si>
    <t>Djanogly City Academy</t>
  </si>
  <si>
    <t>Sutherland House School</t>
  </si>
  <si>
    <t>Nottingham University Samworth Academy</t>
  </si>
  <si>
    <t>Nottingham Academy</t>
  </si>
  <si>
    <t>Green Crescent School</t>
  </si>
  <si>
    <t>Fernwood School</t>
  </si>
  <si>
    <t>Nottingham Girls' Academy</t>
  </si>
  <si>
    <t>Bluecoat Aspley Academy</t>
  </si>
  <si>
    <t>Nethergate Academy</t>
  </si>
  <si>
    <t>Stone Soup Academy</t>
  </si>
  <si>
    <t>The Trinity Catholic School A Voluntary Academy</t>
  </si>
  <si>
    <t>The Nottingham Emmanuel School</t>
  </si>
  <si>
    <t>Tlg Nottingham</t>
  </si>
  <si>
    <t>Bluecoat Beechdale Academy</t>
  </si>
  <si>
    <t>Nottingham University Academy of Science and Technology</t>
  </si>
  <si>
    <t>Nottingham Free School</t>
  </si>
  <si>
    <t>The Oakwood Academy</t>
  </si>
  <si>
    <t>FUEL</t>
  </si>
  <si>
    <t>Denewood Academy</t>
  </si>
  <si>
    <t>Unity Academy</t>
  </si>
  <si>
    <t>Westbury Academy</t>
  </si>
  <si>
    <t>Park Vale Academy</t>
  </si>
  <si>
    <t>Take 1 Learning Centre</t>
  </si>
  <si>
    <t>Bluecoat Wollaton Academy</t>
  </si>
  <si>
    <t>CP Riverside School</t>
  </si>
  <si>
    <t>The Bulwell Academy</t>
  </si>
  <si>
    <t>Ellis Guilford School</t>
  </si>
  <si>
    <t>Farnborough Academy</t>
  </si>
  <si>
    <t>Nottinghamshire</t>
  </si>
  <si>
    <t>Chilwell School</t>
  </si>
  <si>
    <t>Worksop College</t>
  </si>
  <si>
    <t>Saville House School</t>
  </si>
  <si>
    <t>Plumtree School</t>
  </si>
  <si>
    <t>Orchard School</t>
  </si>
  <si>
    <t>Lammas School</t>
  </si>
  <si>
    <t>Salterford House School</t>
  </si>
  <si>
    <t>Fountaindale School</t>
  </si>
  <si>
    <t>Derrymount School</t>
  </si>
  <si>
    <t>Carlton Digby School</t>
  </si>
  <si>
    <t>Dawn House School</t>
  </si>
  <si>
    <t>Ash Lea School</t>
  </si>
  <si>
    <t>Bracken Hill School</t>
  </si>
  <si>
    <t>Newark Orchard School</t>
  </si>
  <si>
    <t>Freyburg School</t>
  </si>
  <si>
    <t>Colston Bassett School Limited</t>
  </si>
  <si>
    <t>Samworth Church Academy</t>
  </si>
  <si>
    <t>Wings School Notts</t>
  </si>
  <si>
    <t>George Spencer Academy and Technology College</t>
  </si>
  <si>
    <t>Redhill Academy</t>
  </si>
  <si>
    <t>Carlton le Willows Academy</t>
  </si>
  <si>
    <t>The West Bridgford School</t>
  </si>
  <si>
    <t>Toot Hill School</t>
  </si>
  <si>
    <t>Carlton Academy</t>
  </si>
  <si>
    <t>South Nottinghamshire Academy</t>
  </si>
  <si>
    <t>Retford Oaks Academy</t>
  </si>
  <si>
    <t>Serlby Park Academy</t>
  </si>
  <si>
    <t>The Manor Academy</t>
  </si>
  <si>
    <t>The National CofE Academy</t>
  </si>
  <si>
    <t>Tuxford Academy</t>
  </si>
  <si>
    <t>The Becket School</t>
  </si>
  <si>
    <t>The Joseph Whitaker School</t>
  </si>
  <si>
    <t>The Brunts Academy</t>
  </si>
  <si>
    <t>Quarrydale Academy</t>
  </si>
  <si>
    <t>Ashfield Comprehensive School</t>
  </si>
  <si>
    <t>The Elizabethan Academy</t>
  </si>
  <si>
    <t>The South Wolds Academy &amp; Sixth Form</t>
  </si>
  <si>
    <t>Outwood Academy Valley</t>
  </si>
  <si>
    <t>Outwood Academy Portland</t>
  </si>
  <si>
    <t>Meden School</t>
  </si>
  <si>
    <t>Kirkby College</t>
  </si>
  <si>
    <t>Rushcliffe School</t>
  </si>
  <si>
    <t>The Kimberley School</t>
  </si>
  <si>
    <t>Foxwood Academy</t>
  </si>
  <si>
    <t>Christ The King Voluntary Academy</t>
  </si>
  <si>
    <t>Alderman White School</t>
  </si>
  <si>
    <t>East Leake Academy</t>
  </si>
  <si>
    <t>The Dukeries Academy</t>
  </si>
  <si>
    <t>Sutton Community Academy</t>
  </si>
  <si>
    <t>Holgate Academy</t>
  </si>
  <si>
    <t>Magnus Church of England Academy</t>
  </si>
  <si>
    <t>All Saints Catholic Voluntary Academy</t>
  </si>
  <si>
    <t>The Beech Academy</t>
  </si>
  <si>
    <t>Hall Park Academy</t>
  </si>
  <si>
    <t>REAL Alternative Provision School</t>
  </si>
  <si>
    <t>Selston High School</t>
  </si>
  <si>
    <t>Redgate Primary Academy</t>
  </si>
  <si>
    <t>Colonel Frank Seely Academy</t>
  </si>
  <si>
    <t>The Newark Academy</t>
  </si>
  <si>
    <t>Yeoman Park Academy</t>
  </si>
  <si>
    <t>The Garibaldi School</t>
  </si>
  <si>
    <t>The Suthers School</t>
  </si>
  <si>
    <t>Pollyteach Limited</t>
  </si>
  <si>
    <t>The Minster School</t>
  </si>
  <si>
    <t>Arnold Hill Academy</t>
  </si>
  <si>
    <t>Oldham</t>
  </si>
  <si>
    <t>Saddleworth School</t>
  </si>
  <si>
    <t>The Radclyffe School</t>
  </si>
  <si>
    <t>Oldham Hulme Grammar School</t>
  </si>
  <si>
    <t>Farrowdale House School</t>
  </si>
  <si>
    <t>Elland House School</t>
  </si>
  <si>
    <t>Kingsland School</t>
  </si>
  <si>
    <t>Oasis Academy Oldham</t>
  </si>
  <si>
    <t>The Oldham Academy North</t>
  </si>
  <si>
    <t>Blessed John Henry Newman Roman Catholic College</t>
  </si>
  <si>
    <t>The Hathershaw College</t>
  </si>
  <si>
    <t>The Blue Coat CofE School</t>
  </si>
  <si>
    <t>The Crompton House Church of England Academy</t>
  </si>
  <si>
    <t>Westwood High</t>
  </si>
  <si>
    <t>Darul Hadis Latifiah Northwest</t>
  </si>
  <si>
    <t>New Bridge School</t>
  </si>
  <si>
    <t>Hollinwood Academy</t>
  </si>
  <si>
    <t>North Chadderton School</t>
  </si>
  <si>
    <t>Kingfisher Special School</t>
  </si>
  <si>
    <t>Spring Brook Academy</t>
  </si>
  <si>
    <t>Waterhead Academy</t>
  </si>
  <si>
    <t>Co-op Academy Failsworth</t>
  </si>
  <si>
    <t>Oldham Sixth Form College</t>
  </si>
  <si>
    <t>Oasis Academy Leesbrook</t>
  </si>
  <si>
    <t>Oxfordshire</t>
  </si>
  <si>
    <t>Carterton Community College</t>
  </si>
  <si>
    <t>Tudor Hall School</t>
  </si>
  <si>
    <t>Bloxham School</t>
  </si>
  <si>
    <t>Rupert House School</t>
  </si>
  <si>
    <t>Kingham Hill School</t>
  </si>
  <si>
    <t>Sibford School</t>
  </si>
  <si>
    <t>St John's Priory School</t>
  </si>
  <si>
    <t>The Oratory School</t>
  </si>
  <si>
    <t>Cokethorpe School</t>
  </si>
  <si>
    <t>Shiplake College</t>
  </si>
  <si>
    <t>Christ Church Cathedral School</t>
  </si>
  <si>
    <t>Dragon School</t>
  </si>
  <si>
    <t>Headington School</t>
  </si>
  <si>
    <t>New College School</t>
  </si>
  <si>
    <t>Summer Fields School</t>
  </si>
  <si>
    <t>Our Lady's Abingdon</t>
  </si>
  <si>
    <t>Radley College</t>
  </si>
  <si>
    <t>Cranford House School Trust Limited</t>
  </si>
  <si>
    <t>The Manor Preparatory School</t>
  </si>
  <si>
    <t>Oxford High School GDST</t>
  </si>
  <si>
    <t>Abingdon School</t>
  </si>
  <si>
    <t>St Helen and St Katharine</t>
  </si>
  <si>
    <t>d'Overbroeck's</t>
  </si>
  <si>
    <t>Windrush Valley School</t>
  </si>
  <si>
    <t>Bruern Abbey School</t>
  </si>
  <si>
    <t>The Unicorn School</t>
  </si>
  <si>
    <t>Woodeaton Manor School</t>
  </si>
  <si>
    <t>Mulberry Bush School</t>
  </si>
  <si>
    <t>Swalcliffe Park School Trust</t>
  </si>
  <si>
    <t>Frank Wise School</t>
  </si>
  <si>
    <t>John Watson School</t>
  </si>
  <si>
    <t>Oxfordshire Hospital School</t>
  </si>
  <si>
    <t>Mabel Prichard School</t>
  </si>
  <si>
    <t>Bardwell School</t>
  </si>
  <si>
    <t>Bishopswood School</t>
  </si>
  <si>
    <t>Chilworth House School</t>
  </si>
  <si>
    <t>Chandlings</t>
  </si>
  <si>
    <t>Kitebrook Preparatory School</t>
  </si>
  <si>
    <t>Oxford Montessori Schools</t>
  </si>
  <si>
    <t>St Clare's, Oxford</t>
  </si>
  <si>
    <t>North Oxfordshire Academy</t>
  </si>
  <si>
    <t>The Oxford Academy</t>
  </si>
  <si>
    <t>Oxford Spires Academy</t>
  </si>
  <si>
    <t>King Alfred's</t>
  </si>
  <si>
    <t>Chilworth House Upper School</t>
  </si>
  <si>
    <t>Wallingford School</t>
  </si>
  <si>
    <t>Bartholomew School</t>
  </si>
  <si>
    <t>Gillotts School</t>
  </si>
  <si>
    <t>Chipping Norton School</t>
  </si>
  <si>
    <t>The Cherwell School</t>
  </si>
  <si>
    <t>Langtree School</t>
  </si>
  <si>
    <t>Faringdon Community College</t>
  </si>
  <si>
    <t>Include - Oxfordshire</t>
  </si>
  <si>
    <t>The Henry Box School</t>
  </si>
  <si>
    <t>Europa School UK</t>
  </si>
  <si>
    <t>Burford School</t>
  </si>
  <si>
    <t>Didcot Girls' School</t>
  </si>
  <si>
    <t>Lord Williams's School</t>
  </si>
  <si>
    <t>St Birinus School</t>
  </si>
  <si>
    <t>The Marlborough Church of England School</t>
  </si>
  <si>
    <t>The Treehouse School</t>
  </si>
  <si>
    <t>Gosford Hill School</t>
  </si>
  <si>
    <t>Kingfisher School</t>
  </si>
  <si>
    <t>Cheney School</t>
  </si>
  <si>
    <t>The Iffley Academy</t>
  </si>
  <si>
    <t>Fitzwaryn School</t>
  </si>
  <si>
    <t>Carfax College</t>
  </si>
  <si>
    <t>Endeavour Academy, Oxford</t>
  </si>
  <si>
    <t>John Mason School</t>
  </si>
  <si>
    <t>Aureus School</t>
  </si>
  <si>
    <t>Wheatley Park School</t>
  </si>
  <si>
    <t>The Cooper School</t>
  </si>
  <si>
    <t>UTC Oxfordshire</t>
  </si>
  <si>
    <t>LVS Oxford</t>
  </si>
  <si>
    <t>Meadowbrook College</t>
  </si>
  <si>
    <t>The Bicester School</t>
  </si>
  <si>
    <t>Matthew Arnold School</t>
  </si>
  <si>
    <t>The Warriner School</t>
  </si>
  <si>
    <t>Bicester Technology Studio</t>
  </si>
  <si>
    <t>Cherwell College Oxford</t>
  </si>
  <si>
    <t>Larkmead School</t>
  </si>
  <si>
    <t>Icknield Community College</t>
  </si>
  <si>
    <t>Wood Green School</t>
  </si>
  <si>
    <t>Maiden Erlegh Chiltern Edge</t>
  </si>
  <si>
    <t>Fitzharrys School</t>
  </si>
  <si>
    <t>Oxford International College</t>
  </si>
  <si>
    <t>Peterborough</t>
  </si>
  <si>
    <t>Ken Stimpson Community School</t>
  </si>
  <si>
    <t>The Peterborough School</t>
  </si>
  <si>
    <t>Marshfields School</t>
  </si>
  <si>
    <t>Heltwate School</t>
  </si>
  <si>
    <t>Park House</t>
  </si>
  <si>
    <t>Thomas Deacon Academy</t>
  </si>
  <si>
    <t>Nene Gate</t>
  </si>
  <si>
    <t>Ormiston Bushfield Academy</t>
  </si>
  <si>
    <t>Iqra Academy</t>
  </si>
  <si>
    <t>Arthur Mellows Village College</t>
  </si>
  <si>
    <t>The King's (The Cathedral) School</t>
  </si>
  <si>
    <t>Nene Park Academy</t>
  </si>
  <si>
    <t>Stanground Academy</t>
  </si>
  <si>
    <t>Medeshamstede Academy</t>
  </si>
  <si>
    <t>City of Peterborough Academy</t>
  </si>
  <si>
    <t>Hampton College</t>
  </si>
  <si>
    <t>Greater Peterborough UTC</t>
  </si>
  <si>
    <t>Hampton Gardens Secondary School</t>
  </si>
  <si>
    <t>Queen Katharine Academy</t>
  </si>
  <si>
    <t>Jack Hunt School</t>
  </si>
  <si>
    <t>Plymouth</t>
  </si>
  <si>
    <t>Plymouth High School for Girls</t>
  </si>
  <si>
    <t>Sir John Hunt Community Sports College</t>
  </si>
  <si>
    <t>Fletewood School at Derry Villas</t>
  </si>
  <si>
    <t>Plymouth College</t>
  </si>
  <si>
    <t>Cann Bridge School</t>
  </si>
  <si>
    <t>Brook Green Centre for Learning</t>
  </si>
  <si>
    <t>Mount Tamar School</t>
  </si>
  <si>
    <t>Longcause Community Special School</t>
  </si>
  <si>
    <t>Mill Ford School</t>
  </si>
  <si>
    <t>All Saints Church of England Academy</t>
  </si>
  <si>
    <t>Marine Academy Plymouth</t>
  </si>
  <si>
    <t>Devonport High School for Boys</t>
  </si>
  <si>
    <t>Plympton Academy</t>
  </si>
  <si>
    <t>Hele's School</t>
  </si>
  <si>
    <t>Coombe Dean School</t>
  </si>
  <si>
    <t>Plymstock School</t>
  </si>
  <si>
    <t>Devonport High School for Girls</t>
  </si>
  <si>
    <t>Stoke Damerel Community College</t>
  </si>
  <si>
    <t>Lipson Co-operative Academy</t>
  </si>
  <si>
    <t>Tor Bridge High</t>
  </si>
  <si>
    <t>Eggbuckland Community College</t>
  </si>
  <si>
    <t>St Boniface's RC College</t>
  </si>
  <si>
    <t>Notre Dame RC School</t>
  </si>
  <si>
    <t>ACE Schools Plymouth</t>
  </si>
  <si>
    <t>Courtlands School</t>
  </si>
  <si>
    <t>Scott Medical and Healthcare College</t>
  </si>
  <si>
    <t>UTC Plymouth</t>
  </si>
  <si>
    <t>St Edward's Roman Catholic/Church of England School, Poole</t>
  </si>
  <si>
    <t>Poole High School</t>
  </si>
  <si>
    <t>Canford School</t>
  </si>
  <si>
    <t>Bournemouth Collegiate Preparatory School</t>
  </si>
  <si>
    <t>Victoria Education Centre</t>
  </si>
  <si>
    <t>Winchelsea School</t>
  </si>
  <si>
    <t>Langside School</t>
  </si>
  <si>
    <t>St Aldhelm's Academy</t>
  </si>
  <si>
    <t>Parkstone Grammar School</t>
  </si>
  <si>
    <t>Corfe Hills School</t>
  </si>
  <si>
    <t>Poole Grammar School</t>
  </si>
  <si>
    <t>Montacute School</t>
  </si>
  <si>
    <t>Carter Community School</t>
  </si>
  <si>
    <t>The Quay School</t>
  </si>
  <si>
    <t>Magna Academy</t>
  </si>
  <si>
    <t>Longspee School</t>
  </si>
  <si>
    <t>Broadstone Middle School</t>
  </si>
  <si>
    <t>Portsmouth</t>
  </si>
  <si>
    <t>Mayville High School</t>
  </si>
  <si>
    <t>Portsmouth High School</t>
  </si>
  <si>
    <t>St John's College</t>
  </si>
  <si>
    <t>The Portsmouth Grammar School</t>
  </si>
  <si>
    <t>Ark Charter Academy</t>
  </si>
  <si>
    <t>The Portsmouth Academy</t>
  </si>
  <si>
    <t>Miltoncross Academy</t>
  </si>
  <si>
    <t>Madani Primary School</t>
  </si>
  <si>
    <t>Admiral Lord Nelson School</t>
  </si>
  <si>
    <t>Trafalgar School</t>
  </si>
  <si>
    <t>UTC Portsmouth</t>
  </si>
  <si>
    <t>Redwood Park Academy</t>
  </si>
  <si>
    <t>Reading</t>
  </si>
  <si>
    <t>Blessed Hugh Faringdon Catholic School</t>
  </si>
  <si>
    <t>Queen Anne's School</t>
  </si>
  <si>
    <t>Leighton Park School</t>
  </si>
  <si>
    <t>Hemdean House School</t>
  </si>
  <si>
    <t>St Edward's Prep</t>
  </si>
  <si>
    <t>The Abbey School Reading</t>
  </si>
  <si>
    <t>Caversham Preparatory School</t>
  </si>
  <si>
    <t>The Holy Brook School</t>
  </si>
  <si>
    <t>John Madejski Academy</t>
  </si>
  <si>
    <t>Cranbury College</t>
  </si>
  <si>
    <t>Highdown School and Sixth Form Centre</t>
  </si>
  <si>
    <t>Kendrick School</t>
  </si>
  <si>
    <t>Reading School</t>
  </si>
  <si>
    <t>The Avenue Special School</t>
  </si>
  <si>
    <t>Red Balloon Learner Centre Reading</t>
  </si>
  <si>
    <t>Trinity Christian School</t>
  </si>
  <si>
    <t>UTC Reading</t>
  </si>
  <si>
    <t>Thames Valley School</t>
  </si>
  <si>
    <t>Maiden Erlegh School in Reading</t>
  </si>
  <si>
    <t>The WREN School</t>
  </si>
  <si>
    <t>Reading Girls' School</t>
  </si>
  <si>
    <t>Redbridge</t>
  </si>
  <si>
    <t>The Constance Bridgeman Centre</t>
  </si>
  <si>
    <t>Caterham High School</t>
  </si>
  <si>
    <t>Ilford County High School</t>
  </si>
  <si>
    <t>Wanstead High School</t>
  </si>
  <si>
    <t>Woodford County High School</t>
  </si>
  <si>
    <t>Woodbridge High School</t>
  </si>
  <si>
    <t>Seven Kings School</t>
  </si>
  <si>
    <t>Valentines High School</t>
  </si>
  <si>
    <t>Trinity Catholic High School</t>
  </si>
  <si>
    <t>Kantor King Solomon High School</t>
  </si>
  <si>
    <t>St Aubyn's School</t>
  </si>
  <si>
    <t>Woodford Green Preparatory School</t>
  </si>
  <si>
    <t>Beehive Preparatory School</t>
  </si>
  <si>
    <t>Eastcourt Independent School</t>
  </si>
  <si>
    <t>Avon House School</t>
  </si>
  <si>
    <t>The Ursuline Prep School Ilford</t>
  </si>
  <si>
    <t>Bancrofts School</t>
  </si>
  <si>
    <t>Little Heath School</t>
  </si>
  <si>
    <t>Hatton School and Special Needs Centre</t>
  </si>
  <si>
    <t>Apex Primary School</t>
  </si>
  <si>
    <t>Bancrofts Preparatory School</t>
  </si>
  <si>
    <t>Oaks Park High School</t>
  </si>
  <si>
    <t>Al-Noor Primary School</t>
  </si>
  <si>
    <t>Redbridge Alternative Provision</t>
  </si>
  <si>
    <t>Chadwell Heath Academy</t>
  </si>
  <si>
    <t>The Palmer Catholic Academy</t>
  </si>
  <si>
    <t>The Ursuline Academy Ilford</t>
  </si>
  <si>
    <t>Forest Academy</t>
  </si>
  <si>
    <t>Ark Isaac Newton Academy</t>
  </si>
  <si>
    <t>Loxford School</t>
  </si>
  <si>
    <t>Beal High School</t>
  </si>
  <si>
    <t>Beacon Business Innovation Hub</t>
  </si>
  <si>
    <t>Atam Academy</t>
  </si>
  <si>
    <t>Newbridge School</t>
  </si>
  <si>
    <t>Jasper City School</t>
  </si>
  <si>
    <t>Redcar and Cleveland</t>
  </si>
  <si>
    <t>Archway</t>
  </si>
  <si>
    <t>Laurence Jackson School</t>
  </si>
  <si>
    <t>Kirkleatham Hall School</t>
  </si>
  <si>
    <t>Freebrough Academy</t>
  </si>
  <si>
    <t>Nunthorpe Academy</t>
  </si>
  <si>
    <t>Kilton Thorpe Specialist Academy</t>
  </si>
  <si>
    <t>Outwood Academy Bydales</t>
  </si>
  <si>
    <t>Old Farm School</t>
  </si>
  <si>
    <t>Rye Hills Academy</t>
  </si>
  <si>
    <t>Outwood Academy Redcar</t>
  </si>
  <si>
    <t>Prior Pursglove and Stockton Sixth Form College</t>
  </si>
  <si>
    <t>Richmond upon Thames</t>
  </si>
  <si>
    <t>Christ's Church of England Comprehensive Secondary School</t>
  </si>
  <si>
    <t>King's House School</t>
  </si>
  <si>
    <t>Lady Eleanor Holles School</t>
  </si>
  <si>
    <t>The Mall School</t>
  </si>
  <si>
    <t>Newland House School</t>
  </si>
  <si>
    <t>The Old Vicarage School</t>
  </si>
  <si>
    <t>Broomfield House School</t>
  </si>
  <si>
    <t>Jack and Jill School</t>
  </si>
  <si>
    <t>Kew College</t>
  </si>
  <si>
    <t>St Paul's School</t>
  </si>
  <si>
    <t>Twickenham Preparatory School</t>
  </si>
  <si>
    <t>Unicorn School</t>
  </si>
  <si>
    <t>The German School</t>
  </si>
  <si>
    <t>Hampton School</t>
  </si>
  <si>
    <t>The Royal Ballet School</t>
  </si>
  <si>
    <t>The Swedish School</t>
  </si>
  <si>
    <t>The Harrodian School</t>
  </si>
  <si>
    <t>Hampton Court House</t>
  </si>
  <si>
    <t>Kew Green Preparatory School</t>
  </si>
  <si>
    <t>Richmond Park Academy</t>
  </si>
  <si>
    <t>Radnor House</t>
  </si>
  <si>
    <t>Teddington School</t>
  </si>
  <si>
    <t>Waldegrave School</t>
  </si>
  <si>
    <t>Orleans Park School</t>
  </si>
  <si>
    <t>Grey Court School</t>
  </si>
  <si>
    <t>St Richard Reynolds Catholic High School</t>
  </si>
  <si>
    <t>Turing House School</t>
  </si>
  <si>
    <t>The Richmond upon Thames School</t>
  </si>
  <si>
    <t>Azbuka Russian-English Bilingual School</t>
  </si>
  <si>
    <t>Clarendon School</t>
  </si>
  <si>
    <t>Strathmore School</t>
  </si>
  <si>
    <t>Hampton High</t>
  </si>
  <si>
    <t>Twickenham School</t>
  </si>
  <si>
    <t>Rochdale</t>
  </si>
  <si>
    <t>Falinge Park High School</t>
  </si>
  <si>
    <t>Matthew Moss High School</t>
  </si>
  <si>
    <t>Oulder Hill Community School and Language College</t>
  </si>
  <si>
    <t>Cardinal Langley Roman Catholic High School</t>
  </si>
  <si>
    <t>St Cuthbert's RC High School</t>
  </si>
  <si>
    <t>Brownhill School</t>
  </si>
  <si>
    <t>Holy Family Roman Catholic and Church of England College</t>
  </si>
  <si>
    <t>Rochdale Pupil Referral Service</t>
  </si>
  <si>
    <t>Rochdale Islamic Academy</t>
  </si>
  <si>
    <t>Springside</t>
  </si>
  <si>
    <t>Newlands School</t>
  </si>
  <si>
    <t>Redwood</t>
  </si>
  <si>
    <t>St Anne's Church of England Academy</t>
  </si>
  <si>
    <t>Kingsway Park High School</t>
  </si>
  <si>
    <t>Wardle Academy</t>
  </si>
  <si>
    <t>Hollingworth Academy</t>
  </si>
  <si>
    <t>Middleton Technology School</t>
  </si>
  <si>
    <t>Rochdale Sixth Form College</t>
  </si>
  <si>
    <t>Elizabeth House School</t>
  </si>
  <si>
    <t>Rotherham</t>
  </si>
  <si>
    <t>Saint Pius X Catholic High School A Specialist School in Humanities</t>
  </si>
  <si>
    <t>Newman School</t>
  </si>
  <si>
    <t>The Rowan Centre</t>
  </si>
  <si>
    <t>Maltby Academy</t>
  </si>
  <si>
    <t>Brinsworth Academy</t>
  </si>
  <si>
    <t>Wales High School</t>
  </si>
  <si>
    <t>Aston Academy</t>
  </si>
  <si>
    <t>Rotherham Aspire</t>
  </si>
  <si>
    <t>Wingfield Academy</t>
  </si>
  <si>
    <t>Thrybergh Academy and Sports College</t>
  </si>
  <si>
    <t>Oakwood High School</t>
  </si>
  <si>
    <t>Rawmarsh Community School</t>
  </si>
  <si>
    <t>Wickersley School and Sports College</t>
  </si>
  <si>
    <t>Dinnington High School</t>
  </si>
  <si>
    <t>Winterhill School</t>
  </si>
  <si>
    <t>Abbey School</t>
  </si>
  <si>
    <t>Hilltop School</t>
  </si>
  <si>
    <t>Kelford School</t>
  </si>
  <si>
    <t>Swinton Academy</t>
  </si>
  <si>
    <t>Clifton Community School</t>
  </si>
  <si>
    <t>Milton School</t>
  </si>
  <si>
    <t>Thomas Rotherham College</t>
  </si>
  <si>
    <t>Rutland</t>
  </si>
  <si>
    <t>Uppingham School</t>
  </si>
  <si>
    <t>Oakham School</t>
  </si>
  <si>
    <t>Brooke Priory School</t>
  </si>
  <si>
    <t>The Parks School</t>
  </si>
  <si>
    <t>The Shires</t>
  </si>
  <si>
    <t>Wilds Lodge School</t>
  </si>
  <si>
    <t>Catmose College</t>
  </si>
  <si>
    <t>Uppingham Community College</t>
  </si>
  <si>
    <t>Casterton College Rutland</t>
  </si>
  <si>
    <t>Harington School</t>
  </si>
  <si>
    <t>Salford</t>
  </si>
  <si>
    <t>St Patrick's RC High School and Arts College</t>
  </si>
  <si>
    <t>St Ambrose Barlow RC High School</t>
  </si>
  <si>
    <t>Branwood Preparatory School</t>
  </si>
  <si>
    <t>Bridgewater School</t>
  </si>
  <si>
    <t>Bnos Yisroel School Manchester</t>
  </si>
  <si>
    <t>Tashbar of Manchester</t>
  </si>
  <si>
    <t>Manchester Junior Girls' School</t>
  </si>
  <si>
    <t>Oholei Yosef Yitzchok Lubavitch Schools</t>
  </si>
  <si>
    <t>Talmud Torah Yetev Lev</t>
  </si>
  <si>
    <t>All Hallows RC High School</t>
  </si>
  <si>
    <t>Springwood Primary School</t>
  </si>
  <si>
    <t>The New Broadwalk PRU</t>
  </si>
  <si>
    <t>Harrop Fold School</t>
  </si>
  <si>
    <t>Alder Brook</t>
  </si>
  <si>
    <t>Salford City Academy</t>
  </si>
  <si>
    <t>Beis Hatalmud School</t>
  </si>
  <si>
    <t>The Clifton Centre</t>
  </si>
  <si>
    <t>Oasis Academy MediaCityUK</t>
  </si>
  <si>
    <t>The Canterbury Centre</t>
  </si>
  <si>
    <t>Tiferes</t>
  </si>
  <si>
    <t>Toras Emes</t>
  </si>
  <si>
    <t>Co-op Academy Swinton</t>
  </si>
  <si>
    <t>Oakwood Academy</t>
  </si>
  <si>
    <t>The Albion Academy</t>
  </si>
  <si>
    <t>Beis Yaakov High School</t>
  </si>
  <si>
    <t>Ahavas Torah Boys Academy</t>
  </si>
  <si>
    <t>Kerem Shloime</t>
  </si>
  <si>
    <t>Manchester Senior Girls School</t>
  </si>
  <si>
    <t>Chatsworth High School and Community College</t>
  </si>
  <si>
    <t>Moorside High School</t>
  </si>
  <si>
    <t>Ellesmere Park High School</t>
  </si>
  <si>
    <t>AldridgeUTC@MediaCityUK</t>
  </si>
  <si>
    <t>Sandwell</t>
  </si>
  <si>
    <t>Perryfields High School Specialist Maths and Computing College</t>
  </si>
  <si>
    <t>Holly Lodge High School College of Science</t>
  </si>
  <si>
    <t>St Michael's CE High School</t>
  </si>
  <si>
    <t>Shenstone Lodge School</t>
  </si>
  <si>
    <t>The Westminster School</t>
  </si>
  <si>
    <t>Sandwell Academy</t>
  </si>
  <si>
    <t>Shireland Collegiate Academy</t>
  </si>
  <si>
    <t>George Salter Academy</t>
  </si>
  <si>
    <t>The Primrose Centre</t>
  </si>
  <si>
    <t>Sandwell Community School</t>
  </si>
  <si>
    <t>Bloomfield School</t>
  </si>
  <si>
    <t>RSA Academy</t>
  </si>
  <si>
    <t>Ormiston Sandwell Community Academy</t>
  </si>
  <si>
    <t>The Phoenix Collegiate</t>
  </si>
  <si>
    <t>Wood Green Academy</t>
  </si>
  <si>
    <t>Ormiston Forge Academy</t>
  </si>
  <si>
    <t>Oldbury Academy</t>
  </si>
  <si>
    <t>Bristnall Hall Academy</t>
  </si>
  <si>
    <t>Wodensborough Ormiston Academy</t>
  </si>
  <si>
    <t>Homeschool</t>
  </si>
  <si>
    <t>Q3 Academy Langley</t>
  </si>
  <si>
    <t>Health Futures UTC</t>
  </si>
  <si>
    <t>Sandwell Valley School</t>
  </si>
  <si>
    <t>Q3 Academy Tipton</t>
  </si>
  <si>
    <t>Sefton</t>
  </si>
  <si>
    <t>IMPACT</t>
  </si>
  <si>
    <t>Jigsaw Primary Pupil Referral Unit</t>
  </si>
  <si>
    <t>Meols Cop High School</t>
  </si>
  <si>
    <t>Savio Salesian College</t>
  </si>
  <si>
    <t>Maricourt Catholic High School</t>
  </si>
  <si>
    <t>Sacred Heart Catholic College</t>
  </si>
  <si>
    <t>Holy Family Catholic High School</t>
  </si>
  <si>
    <t>Christ The King Catholic High School and Sixth Form Centre</t>
  </si>
  <si>
    <t>St Mary's College</t>
  </si>
  <si>
    <t>Merchant Taylors' Boys' School</t>
  </si>
  <si>
    <t>Merchant Taylors Girls School</t>
  </si>
  <si>
    <t>Presfield High School and Specialist College</t>
  </si>
  <si>
    <t>Merefield School</t>
  </si>
  <si>
    <t>Crosby High School</t>
  </si>
  <si>
    <t>Rowan Park School</t>
  </si>
  <si>
    <t>Peterhouse School</t>
  </si>
  <si>
    <t>Olsen House School</t>
  </si>
  <si>
    <t>Birkdale High School</t>
  </si>
  <si>
    <t>Formby High School</t>
  </si>
  <si>
    <t>Chesterfield High School</t>
  </si>
  <si>
    <t>Maghull High School</t>
  </si>
  <si>
    <t>Deyes High School</t>
  </si>
  <si>
    <t>Greenbank High School</t>
  </si>
  <si>
    <t>Range High School</t>
  </si>
  <si>
    <t>Hillside High School</t>
  </si>
  <si>
    <t>Litherland High School</t>
  </si>
  <si>
    <t>Stanley High School</t>
  </si>
  <si>
    <t>Sheffield</t>
  </si>
  <si>
    <t>King Edward VII School</t>
  </si>
  <si>
    <t>Birkdale School</t>
  </si>
  <si>
    <t>Mylnhurst Catholic Prep School &amp; Nursery</t>
  </si>
  <si>
    <t>Bethany School</t>
  </si>
  <si>
    <t>Bents Green School</t>
  </si>
  <si>
    <t>Norfolk Park School</t>
  </si>
  <si>
    <t>Talbot Specialist School</t>
  </si>
  <si>
    <t>Woolley Wood School</t>
  </si>
  <si>
    <t>Mossbrook School</t>
  </si>
  <si>
    <t>Becton School</t>
  </si>
  <si>
    <t>Heritage Park School</t>
  </si>
  <si>
    <t>Holgate Meadows School</t>
  </si>
  <si>
    <t>Sheffield Park Academy</t>
  </si>
  <si>
    <t>Sheffield Springs Academy</t>
  </si>
  <si>
    <t>Seven Hills School</t>
  </si>
  <si>
    <t>Paces High Green School for Conductive Education</t>
  </si>
  <si>
    <t>Parkwood E-Act Academy</t>
  </si>
  <si>
    <t>Brantwood Specialist School</t>
  </si>
  <si>
    <t>Sheffield Inclusion Centre</t>
  </si>
  <si>
    <t>Tapton School</t>
  </si>
  <si>
    <t>All Saints' Catholic High School</t>
  </si>
  <si>
    <t>Notre Dame High School</t>
  </si>
  <si>
    <t>Chaucer School</t>
  </si>
  <si>
    <t>Meadowhead School Academy Trust</t>
  </si>
  <si>
    <t>King Ecgbert School</t>
  </si>
  <si>
    <t>Fir Vale School</t>
  </si>
  <si>
    <t>Bradfield School</t>
  </si>
  <si>
    <t>Firth Park Academy</t>
  </si>
  <si>
    <t>Oasis Academy Don Valley</t>
  </si>
  <si>
    <t>Outwood Academy City</t>
  </si>
  <si>
    <t>Forge Valley School</t>
  </si>
  <si>
    <t>Newfield Secondary School</t>
  </si>
  <si>
    <t>Chapeltown Academy</t>
  </si>
  <si>
    <t>Handsworth Grange Community Sports College</t>
  </si>
  <si>
    <t>UTC Sheffield Olympic Legacy Park</t>
  </si>
  <si>
    <t>Phoenix School of Therapeutic Education</t>
  </si>
  <si>
    <t>The Birley Academy</t>
  </si>
  <si>
    <t>Longley Park Sixth Form College</t>
  </si>
  <si>
    <t>Ecclesfield School</t>
  </si>
  <si>
    <t>Stocksbridge High School</t>
  </si>
  <si>
    <t>High Storrs School</t>
  </si>
  <si>
    <t>Astrea Academy Sheffield</t>
  </si>
  <si>
    <t>Mercia School</t>
  </si>
  <si>
    <t>Yewlands Academy</t>
  </si>
  <si>
    <t>Shropshire</t>
  </si>
  <si>
    <t>The Community College, Bishop's Castle</t>
  </si>
  <si>
    <t>Bedstone College</t>
  </si>
  <si>
    <t>Adcote School for Girls</t>
  </si>
  <si>
    <t>Packwood Haugh School</t>
  </si>
  <si>
    <t>Prestfelde School</t>
  </si>
  <si>
    <t>Shrewsbury School</t>
  </si>
  <si>
    <t>Oswestry School</t>
  </si>
  <si>
    <t>St Winefride's Convent School</t>
  </si>
  <si>
    <t>The White House School</t>
  </si>
  <si>
    <t>Birchfield School</t>
  </si>
  <si>
    <t>Moor Park School</t>
  </si>
  <si>
    <t>Shrewsbury High School</t>
  </si>
  <si>
    <t>Concord College</t>
  </si>
  <si>
    <t>Darwin School</t>
  </si>
  <si>
    <t>Access School</t>
  </si>
  <si>
    <t>Hillcrest Shifnal School</t>
  </si>
  <si>
    <t>Smallbrook School</t>
  </si>
  <si>
    <t>Tuition, Medical and Behaviour Support Service</t>
  </si>
  <si>
    <t>The Marches School</t>
  </si>
  <si>
    <t>The Corbet School</t>
  </si>
  <si>
    <t>Physis Heathgates Academy</t>
  </si>
  <si>
    <t>Amberleigh Therapeutic School</t>
  </si>
  <si>
    <t>Lakelands Academy</t>
  </si>
  <si>
    <t>Bridgnorth Endowed School</t>
  </si>
  <si>
    <t>Church Stretton School</t>
  </si>
  <si>
    <t>William Brookes School</t>
  </si>
  <si>
    <t>Severndale Specialist Academy</t>
  </si>
  <si>
    <t>Idsall School</t>
  </si>
  <si>
    <t>Sir John Talbot's School</t>
  </si>
  <si>
    <t>The Lacon Childe School</t>
  </si>
  <si>
    <t>Oldbury Wells School</t>
  </si>
  <si>
    <t>St Martins School (3-16 Learning Community)</t>
  </si>
  <si>
    <t>Shrewsbury Academy</t>
  </si>
  <si>
    <t>Ludlow Church of England School</t>
  </si>
  <si>
    <t>The Prepatoria School</t>
  </si>
  <si>
    <t>Meole Brace School</t>
  </si>
  <si>
    <t>Belvidere School</t>
  </si>
  <si>
    <t>Mary Webb School and Science College</t>
  </si>
  <si>
    <t>The Grove School</t>
  </si>
  <si>
    <t>Slough</t>
  </si>
  <si>
    <t>Wexham School</t>
  </si>
  <si>
    <t>St Bernard's Catholic Grammar School</t>
  </si>
  <si>
    <t>St Bernard's Preparatory School</t>
  </si>
  <si>
    <t>The Langley Academy</t>
  </si>
  <si>
    <t>Upton Court Grammar School</t>
  </si>
  <si>
    <t>Langley Grammar School</t>
  </si>
  <si>
    <t>Al-Madani Girls School</t>
  </si>
  <si>
    <t>Baylis Court School</t>
  </si>
  <si>
    <t>Slough and Eton Church of England Business and Enterprise College</t>
  </si>
  <si>
    <t>Herschel Grammar School</t>
  </si>
  <si>
    <t>Littledown School</t>
  </si>
  <si>
    <t>Ditton Park Academy</t>
  </si>
  <si>
    <t>Eden Girls' School, Slough</t>
  </si>
  <si>
    <t>Haybrook College</t>
  </si>
  <si>
    <t>Beechwood School</t>
  </si>
  <si>
    <t>St Joseph's Catholic High School</t>
  </si>
  <si>
    <t>Grove Academy</t>
  </si>
  <si>
    <t>Arbour Vale School</t>
  </si>
  <si>
    <t>Lynch Hill Enterprise Academy</t>
  </si>
  <si>
    <t>Solihull</t>
  </si>
  <si>
    <t>Triple Crown Centre</t>
  </si>
  <si>
    <t>Eversfield Preparatory School</t>
  </si>
  <si>
    <t>Solihull School</t>
  </si>
  <si>
    <t>Ruckleigh School</t>
  </si>
  <si>
    <t>Kingswood School</t>
  </si>
  <si>
    <t>Hazel Oak School</t>
  </si>
  <si>
    <t>Reynalds Cross School</t>
  </si>
  <si>
    <t>Forest Oak School</t>
  </si>
  <si>
    <t>Merstone School</t>
  </si>
  <si>
    <t>Grace Academy Solihull</t>
  </si>
  <si>
    <t>Summerfield Education Centre</t>
  </si>
  <si>
    <t>Auckland Education Centre</t>
  </si>
  <si>
    <t>The Island Project School</t>
  </si>
  <si>
    <t>Park Hall Academy</t>
  </si>
  <si>
    <t>Tudor Grange Academy, Solihull</t>
  </si>
  <si>
    <t>Arden</t>
  </si>
  <si>
    <t>John Henry Newman Catholic College</t>
  </si>
  <si>
    <t>Heart of England School</t>
  </si>
  <si>
    <t>Alderbrook School</t>
  </si>
  <si>
    <t>Lode Heath School</t>
  </si>
  <si>
    <t>Light Hall School</t>
  </si>
  <si>
    <t>Lyndon School</t>
  </si>
  <si>
    <t>WMG Academy for Young Engineers (Solihull)</t>
  </si>
  <si>
    <t>Smith's Wood Academy</t>
  </si>
  <si>
    <t>Solihull Alternative Provision Academy</t>
  </si>
  <si>
    <t>The Sixth Form College, Solihull</t>
  </si>
  <si>
    <t>Tudor Grange Academy Kingshurst</t>
  </si>
  <si>
    <t>Somerset</t>
  </si>
  <si>
    <t>Frome Community College</t>
  </si>
  <si>
    <t>Swanmead Community School</t>
  </si>
  <si>
    <t>Robert Blake Science College</t>
  </si>
  <si>
    <t>Heathfield Community School</t>
  </si>
  <si>
    <t>Fairlands Middle School</t>
  </si>
  <si>
    <t>Wadham School</t>
  </si>
  <si>
    <t>Bruton School for Girls</t>
  </si>
  <si>
    <t>King's Bruton</t>
  </si>
  <si>
    <t>All Hallows School</t>
  </si>
  <si>
    <t>Downside School</t>
  </si>
  <si>
    <t>Millfield School</t>
  </si>
  <si>
    <t>Queen's College</t>
  </si>
  <si>
    <t>Taunton School</t>
  </si>
  <si>
    <t>Wells Cathedral School</t>
  </si>
  <si>
    <t>The Park School</t>
  </si>
  <si>
    <t>Marchant Holliday School</t>
  </si>
  <si>
    <t>Millfield Preparatory School</t>
  </si>
  <si>
    <t>Chard School</t>
  </si>
  <si>
    <t>Wellington School</t>
  </si>
  <si>
    <t>Hazlegrove Preparatory School</t>
  </si>
  <si>
    <t>King's Hall School</t>
  </si>
  <si>
    <t>Elmwood School</t>
  </si>
  <si>
    <t>Sky College</t>
  </si>
  <si>
    <t>Fairmead School</t>
  </si>
  <si>
    <t>Penrose School</t>
  </si>
  <si>
    <t>Fiveways Special School</t>
  </si>
  <si>
    <t>Avalon School</t>
  </si>
  <si>
    <t>Newbury Manor School</t>
  </si>
  <si>
    <t>North Hill House</t>
  </si>
  <si>
    <t>Somerset Progressive School</t>
  </si>
  <si>
    <t>Springmead Preparatory School</t>
  </si>
  <si>
    <t>Tor School</t>
  </si>
  <si>
    <t>South Somerset Partnership School</t>
  </si>
  <si>
    <t>Taunton Deane Partnership College</t>
  </si>
  <si>
    <t>The Bridge School Sedgemoor</t>
  </si>
  <si>
    <t>3 Dimensions</t>
  </si>
  <si>
    <t>Taunton Preparatory School</t>
  </si>
  <si>
    <t>Inaura School</t>
  </si>
  <si>
    <t>The Taunton Academy</t>
  </si>
  <si>
    <t>Huish Episcopi Academy</t>
  </si>
  <si>
    <t>Holyrood Academy</t>
  </si>
  <si>
    <t>Kingsmead Academy</t>
  </si>
  <si>
    <t>Minehead Middle School</t>
  </si>
  <si>
    <t>The Kings of Wessex Academy</t>
  </si>
  <si>
    <t>West Somerset College</t>
  </si>
  <si>
    <t>Ansford Academy</t>
  </si>
  <si>
    <t>Bishop Fox's School</t>
  </si>
  <si>
    <t>Preston School Academy</t>
  </si>
  <si>
    <t>Crispin School Academy</t>
  </si>
  <si>
    <t>The Castle School</t>
  </si>
  <si>
    <t>Haygrove School</t>
  </si>
  <si>
    <t>Oakfield Academy</t>
  </si>
  <si>
    <t>Stanchester Academy</t>
  </si>
  <si>
    <t>Maiden Beech Academy</t>
  </si>
  <si>
    <t>Whitstone</t>
  </si>
  <si>
    <t>Buckler's Mead Academy</t>
  </si>
  <si>
    <t>St Dunstan's School</t>
  </si>
  <si>
    <t>The Blue School</t>
  </si>
  <si>
    <t>Sexey's School</t>
  </si>
  <si>
    <t>Selwood Academy</t>
  </si>
  <si>
    <t>Bridgwater College Academy</t>
  </si>
  <si>
    <t>Brymore Academy</t>
  </si>
  <si>
    <t>Court Fields School</t>
  </si>
  <si>
    <t>Danesfield Church of England Voluntary Controlled Community Middle School</t>
  </si>
  <si>
    <t>The Mendip School</t>
  </si>
  <si>
    <t>Hugh Sexey Church of England Middle School</t>
  </si>
  <si>
    <t>Compton Dundon School</t>
  </si>
  <si>
    <t>The King Alfred School an Academy</t>
  </si>
  <si>
    <t>Selworthy Special School</t>
  </si>
  <si>
    <t>South Gloucestershire</t>
  </si>
  <si>
    <t>Brimsham Green School</t>
  </si>
  <si>
    <t>Chipping Sodbury School</t>
  </si>
  <si>
    <t>Tockington Manor School</t>
  </si>
  <si>
    <t>Warmley Park School</t>
  </si>
  <si>
    <t>Pathways Learning Centre</t>
  </si>
  <si>
    <t>John Cabot Academy</t>
  </si>
  <si>
    <t>New Horizons Learning Centre</t>
  </si>
  <si>
    <t>King's Oak Academy</t>
  </si>
  <si>
    <t>Bradley Stoke Community School</t>
  </si>
  <si>
    <t>Aurora Hedgeway School</t>
  </si>
  <si>
    <t>Abbeywood Community School</t>
  </si>
  <si>
    <t>Downend School</t>
  </si>
  <si>
    <t>Bristol Technology and Engineering Academy</t>
  </si>
  <si>
    <t>Immanuel Christian School</t>
  </si>
  <si>
    <t>Hanham Woods Academy</t>
  </si>
  <si>
    <t>Marlwood School</t>
  </si>
  <si>
    <t>Sir Bernard Lovell Academy</t>
  </si>
  <si>
    <t>Mangotsfield School</t>
  </si>
  <si>
    <t>Digitech Studio School</t>
  </si>
  <si>
    <t>SGS Pegasus School</t>
  </si>
  <si>
    <t>Patchway Community School</t>
  </si>
  <si>
    <t>Yate Academy</t>
  </si>
  <si>
    <t>Winterbourne Academy</t>
  </si>
  <si>
    <t>New Siblands School</t>
  </si>
  <si>
    <t>Culverhill School</t>
  </si>
  <si>
    <t>South Tyneside</t>
  </si>
  <si>
    <t>Alternative Education Service - The Beacon Centre</t>
  </si>
  <si>
    <t>Mortimer Community College</t>
  </si>
  <si>
    <t>Boldon School</t>
  </si>
  <si>
    <t>Hebburn Comprehensive School</t>
  </si>
  <si>
    <t>Bamburgh School</t>
  </si>
  <si>
    <t>Epinay Business and Enterprise School</t>
  </si>
  <si>
    <t>Jarrow School</t>
  </si>
  <si>
    <t>Keelman's Way School</t>
  </si>
  <si>
    <t>Whitburn Church of England Academy</t>
  </si>
  <si>
    <t>St Joseph's Catholic Academy</t>
  </si>
  <si>
    <t>St Wilfrid's RC College</t>
  </si>
  <si>
    <t>Harton Academy</t>
  </si>
  <si>
    <t>Southampton</t>
  </si>
  <si>
    <t>Regents Park Community College</t>
  </si>
  <si>
    <t>Redbridge Community School</t>
  </si>
  <si>
    <t>Chamberlayne College for the Arts</t>
  </si>
  <si>
    <t>Bitterne Park School</t>
  </si>
  <si>
    <t>Woodlands Community College</t>
  </si>
  <si>
    <t>Cantell School</t>
  </si>
  <si>
    <t>Saint George Catholic Voluntary Aided College Southampton</t>
  </si>
  <si>
    <t>The Gregg School</t>
  </si>
  <si>
    <t>King Edward VI School</t>
  </si>
  <si>
    <t>The Cedar School</t>
  </si>
  <si>
    <t>The Polygon School</t>
  </si>
  <si>
    <t>Vermont School</t>
  </si>
  <si>
    <t>The Serendipity School</t>
  </si>
  <si>
    <t>Compass School</t>
  </si>
  <si>
    <t>Oasis Academy Lord's Hill</t>
  </si>
  <si>
    <t>Oasis Academy Mayfield</t>
  </si>
  <si>
    <t>Fitrah Sips</t>
  </si>
  <si>
    <t>Upper Shirley High School</t>
  </si>
  <si>
    <t>St Anne's Catholic School</t>
  </si>
  <si>
    <t>Rosewood Free School</t>
  </si>
  <si>
    <t>Southampton Hospital School</t>
  </si>
  <si>
    <t>Great Oaks School</t>
  </si>
  <si>
    <t>Richard Taunton Sixth Form College</t>
  </si>
  <si>
    <t>Oasis Academy Sholing</t>
  </si>
  <si>
    <t>Southend-on-Sea</t>
  </si>
  <si>
    <t>St Michael's CofE Preparatory School</t>
  </si>
  <si>
    <t>Thorpe Hall School</t>
  </si>
  <si>
    <t>Alleyn Court Preparatory School</t>
  </si>
  <si>
    <t>Saint Pierre School</t>
  </si>
  <si>
    <t>Estuary High School</t>
  </si>
  <si>
    <t>Westcliff High School for Boys Academy</t>
  </si>
  <si>
    <t>Southend High School for Boys</t>
  </si>
  <si>
    <t>Southend High School for Girls</t>
  </si>
  <si>
    <t>Westcliff High School for Girls</t>
  </si>
  <si>
    <t>The Eastwood Academy</t>
  </si>
  <si>
    <t>St Thomas More High School</t>
  </si>
  <si>
    <t>St Bernard's High School</t>
  </si>
  <si>
    <t>Ocean Lodge Independent School</t>
  </si>
  <si>
    <t>Shoeburyness High School</t>
  </si>
  <si>
    <t>The St Christopher School</t>
  </si>
  <si>
    <t>Belfairs Academy</t>
  </si>
  <si>
    <t>Southend YMCA Community School</t>
  </si>
  <si>
    <t>Chase High School</t>
  </si>
  <si>
    <t>Cecil Jones Academy</t>
  </si>
  <si>
    <t>Victory Park Academy</t>
  </si>
  <si>
    <t>Sutton House Academy</t>
  </si>
  <si>
    <t>Southchurch High School</t>
  </si>
  <si>
    <t>Kingsdown School</t>
  </si>
  <si>
    <t>Lancaster School</t>
  </si>
  <si>
    <t>Southwark</t>
  </si>
  <si>
    <t>St Saviour's and St Olave's Church of England School</t>
  </si>
  <si>
    <t>The St Thomas the Apostle College</t>
  </si>
  <si>
    <t>Notre Dame Roman Catholic Girls' School</t>
  </si>
  <si>
    <t>Dulwich College</t>
  </si>
  <si>
    <t>James Allen's Girls' School</t>
  </si>
  <si>
    <t>Alleyn's School</t>
  </si>
  <si>
    <t>Herne Hill School</t>
  </si>
  <si>
    <t>Highshore School</t>
  </si>
  <si>
    <t>Evelina Hospital School</t>
  </si>
  <si>
    <t>Bethlem and Maudsley Hospital School</t>
  </si>
  <si>
    <t>Haymerle School</t>
  </si>
  <si>
    <t>Beormund Primary School</t>
  </si>
  <si>
    <t>Tuke School</t>
  </si>
  <si>
    <t>Cherry Garden School</t>
  </si>
  <si>
    <t>Cavendish School</t>
  </si>
  <si>
    <t>Harris Academy Bermondsey</t>
  </si>
  <si>
    <t>Harris Girls' Academy East Dulwich</t>
  </si>
  <si>
    <t>The Villa</t>
  </si>
  <si>
    <t>City of London Academy (Southwark)</t>
  </si>
  <si>
    <t>Harris Academy Peckham</t>
  </si>
  <si>
    <t>Southwark Inclusive Learning Service (Sils)</t>
  </si>
  <si>
    <t>Ark Walworth Academy</t>
  </si>
  <si>
    <t>London Christian School</t>
  </si>
  <si>
    <t>Ark Globe Academy</t>
  </si>
  <si>
    <t>Harris Boys' Academy East Dulwich</t>
  </si>
  <si>
    <t>The Charter School North Dulwich</t>
  </si>
  <si>
    <t>Kingsdale Foundation School</t>
  </si>
  <si>
    <t>Sacred Heart Catholic School</t>
  </si>
  <si>
    <t>St Michael's Catholic College</t>
  </si>
  <si>
    <t>Compass School Southwark</t>
  </si>
  <si>
    <t>Ark All Saints Academy</t>
  </si>
  <si>
    <t>Newlands Academy</t>
  </si>
  <si>
    <t>University Academy of Engineering South Bank</t>
  </si>
  <si>
    <t>The Charter School East Dulwich</t>
  </si>
  <si>
    <t>Bacon's College</t>
  </si>
  <si>
    <t>Spa School, Bermondsey</t>
  </si>
  <si>
    <t>St. Helens</t>
  </si>
  <si>
    <t>Pace</t>
  </si>
  <si>
    <t>Haydock High School</t>
  </si>
  <si>
    <t>Cowley International College</t>
  </si>
  <si>
    <t>St Augustine of Canterbury Catholic High School</t>
  </si>
  <si>
    <t>De La Salle School</t>
  </si>
  <si>
    <t>St Cuthbert's Catholic High School</t>
  </si>
  <si>
    <t>Tower College</t>
  </si>
  <si>
    <t>Nugent House School</t>
  </si>
  <si>
    <t>Penkford School</t>
  </si>
  <si>
    <t>Mill Green School</t>
  </si>
  <si>
    <t>Launchpad Centre</t>
  </si>
  <si>
    <t>Lansbury Bridge School</t>
  </si>
  <si>
    <t>Wargrave House School</t>
  </si>
  <si>
    <t>The Sutton Academy</t>
  </si>
  <si>
    <t>Hope Academy</t>
  </si>
  <si>
    <t>Rainhill High School</t>
  </si>
  <si>
    <t>Rainford High Technology College</t>
  </si>
  <si>
    <t>Staffordshire</t>
  </si>
  <si>
    <t>Paulet High School</t>
  </si>
  <si>
    <t>Paget High School</t>
  </si>
  <si>
    <t>Norton Canes High School</t>
  </si>
  <si>
    <t>Blythe Bridge High School</t>
  </si>
  <si>
    <t>Codsall Community High School</t>
  </si>
  <si>
    <t>Endon High School</t>
  </si>
  <si>
    <t>The Friary School</t>
  </si>
  <si>
    <t>Walton Priory Middle School</t>
  </si>
  <si>
    <t>Perton Middle School</t>
  </si>
  <si>
    <t>King Edward VI High School</t>
  </si>
  <si>
    <t>Abbot Beyne School</t>
  </si>
  <si>
    <t>Bilbrook CofE (VC) Middle School</t>
  </si>
  <si>
    <t>Stafford Manor High School</t>
  </si>
  <si>
    <t>Cardinal Griffin Catholic College</t>
  </si>
  <si>
    <t>Denstone College</t>
  </si>
  <si>
    <t>Lichfield Cathedral School</t>
  </si>
  <si>
    <t>St Dominic's Priory School</t>
  </si>
  <si>
    <t>The Yarlet School</t>
  </si>
  <si>
    <t>Edenhurst Preparatory School</t>
  </si>
  <si>
    <t>Newcastle-under-Lyme School</t>
  </si>
  <si>
    <t>Maple Hayes Hall School</t>
  </si>
  <si>
    <t>Stafford Grammar School</t>
  </si>
  <si>
    <t>Roaches School</t>
  </si>
  <si>
    <t>Horton Lodge Community Special School</t>
  </si>
  <si>
    <t>Hednesford Valley High School</t>
  </si>
  <si>
    <t>Two Rivers High School</t>
  </si>
  <si>
    <t>Sherbrook Primary School</t>
  </si>
  <si>
    <t>Marshlands School</t>
  </si>
  <si>
    <t>Queen's Croft High School</t>
  </si>
  <si>
    <t>Two Rivers Primary School</t>
  </si>
  <si>
    <t>Greenhall Nursery</t>
  </si>
  <si>
    <t>Options Trent Acres School</t>
  </si>
  <si>
    <t>Cedars - Newcastle, Moorlands and Darwin Bases</t>
  </si>
  <si>
    <t>Bridge Short Stay School</t>
  </si>
  <si>
    <t>Chasetown Community School</t>
  </si>
  <si>
    <t>Rugeley School</t>
  </si>
  <si>
    <t>Kettlebrook Short Stay School</t>
  </si>
  <si>
    <t>Draycott Moor College</t>
  </si>
  <si>
    <t>Burton PRU</t>
  </si>
  <si>
    <t>Landau Forte Academy, Amington</t>
  </si>
  <si>
    <t>John Taylor High School</t>
  </si>
  <si>
    <t>The de Ferrers Academy</t>
  </si>
  <si>
    <t>Erasmus Darwin Academy</t>
  </si>
  <si>
    <t>The Cheadle Academy</t>
  </si>
  <si>
    <t>Christ Church Academy</t>
  </si>
  <si>
    <t>Longdon Hall School</t>
  </si>
  <si>
    <t>The Hart School</t>
  </si>
  <si>
    <t>Landau Forte Academy, QEMS</t>
  </si>
  <si>
    <t>Staffordshire University Academy</t>
  </si>
  <si>
    <t>Biddulph High School</t>
  </si>
  <si>
    <t>Cannock Chase High School</t>
  </si>
  <si>
    <t>The Weston Road Academy</t>
  </si>
  <si>
    <t>Peak Education</t>
  </si>
  <si>
    <t>Hopedale School</t>
  </si>
  <si>
    <t>The Rural Enterprise Academy</t>
  </si>
  <si>
    <t>Tamworth Enterprise College and AET Academy</t>
  </si>
  <si>
    <t>The Rawlett School (An Aet Academy)</t>
  </si>
  <si>
    <t>Painsley Catholic College</t>
  </si>
  <si>
    <t>The Wilnecote School</t>
  </si>
  <si>
    <t>The JCB Academy</t>
  </si>
  <si>
    <t>Alleyne's Academy</t>
  </si>
  <si>
    <t>Madeley High School</t>
  </si>
  <si>
    <t>Chesterton Community Sports College</t>
  </si>
  <si>
    <t>St John Fisher Catholic College</t>
  </si>
  <si>
    <t>Walton Hall Academy</t>
  </si>
  <si>
    <t>Woodhouse Academy</t>
  </si>
  <si>
    <t>Kinver High School and Sixth Form</t>
  </si>
  <si>
    <t>Blackfriars Academy</t>
  </si>
  <si>
    <t>Coppice Academy</t>
  </si>
  <si>
    <t>Landau Forte Academy Tamworth Sixth Form</t>
  </si>
  <si>
    <t>Academy 16 to 19 sponsor led</t>
  </si>
  <si>
    <t>The King's CofE (VA) School</t>
  </si>
  <si>
    <t>Huntercombe Hospital School Stafford</t>
  </si>
  <si>
    <t>Saxon Hill Academy</t>
  </si>
  <si>
    <t>Cicely Haughton School</t>
  </si>
  <si>
    <t>Loxley Hall School</t>
  </si>
  <si>
    <t>Blessed William Howard Catholic School</t>
  </si>
  <si>
    <t>Newcastle Academy</t>
  </si>
  <si>
    <t>Clayton Hall Academy</t>
  </si>
  <si>
    <t>The Haven School</t>
  </si>
  <si>
    <t>Evergreen School</t>
  </si>
  <si>
    <t>Churnet View Middle School</t>
  </si>
  <si>
    <t>Leek High School</t>
  </si>
  <si>
    <t>Westwood College</t>
  </si>
  <si>
    <t>Codsall Middle School</t>
  </si>
  <si>
    <t>Sir Graham Balfour High School</t>
  </si>
  <si>
    <t>Walton High School</t>
  </si>
  <si>
    <t>Merryfields School</t>
  </si>
  <si>
    <t>Thomas Alleyne's High School</t>
  </si>
  <si>
    <t>Windsor Park CE Middle School</t>
  </si>
  <si>
    <t>Penkridge Middle School</t>
  </si>
  <si>
    <t>Cherry Trees School</t>
  </si>
  <si>
    <t>Wightwick Hall School</t>
  </si>
  <si>
    <t>Great Wyrley Academy</t>
  </si>
  <si>
    <t>Sir Thomas Boughey Academy</t>
  </si>
  <si>
    <t>Rocklands School</t>
  </si>
  <si>
    <t>Ryecroft CofE Middle School</t>
  </si>
  <si>
    <t>Oldfields Hall Middle School</t>
  </si>
  <si>
    <t>Wolgarston High School</t>
  </si>
  <si>
    <t>John Taylor Free School</t>
  </si>
  <si>
    <t>The Fountains High School</t>
  </si>
  <si>
    <t>The Fountains Primary School</t>
  </si>
  <si>
    <t>Blessed Robert Sutton Catholic Voluntary Academy</t>
  </si>
  <si>
    <t>Cheslyn Hay Academy</t>
  </si>
  <si>
    <t>Nether Stowe School</t>
  </si>
  <si>
    <t>Kidsgrove High School</t>
  </si>
  <si>
    <t>Stockport</t>
  </si>
  <si>
    <t>The Pendlebury Centre</t>
  </si>
  <si>
    <t>Moat House</t>
  </si>
  <si>
    <t>Priestnall School</t>
  </si>
  <si>
    <t>Stockport School</t>
  </si>
  <si>
    <t>Werneth School</t>
  </si>
  <si>
    <t>Marple Hall School</t>
  </si>
  <si>
    <t>Bramhall High School</t>
  </si>
  <si>
    <t>Harrytown Catholic High School</t>
  </si>
  <si>
    <t>Greenbank Preparatory School</t>
  </si>
  <si>
    <t>Lady Barn House School</t>
  </si>
  <si>
    <t>Hulme Hall Grammar School</t>
  </si>
  <si>
    <t>Stella Maris School</t>
  </si>
  <si>
    <t>Stockport Grammar School</t>
  </si>
  <si>
    <t>Cheadle Hulme School</t>
  </si>
  <si>
    <t>Covenant Christian School</t>
  </si>
  <si>
    <t>Ashcroft School</t>
  </si>
  <si>
    <t>Royal School, Manchester</t>
  </si>
  <si>
    <t>Valley School</t>
  </si>
  <si>
    <t>Lisburne School</t>
  </si>
  <si>
    <t>Castle Hill High School</t>
  </si>
  <si>
    <t>Heaton School</t>
  </si>
  <si>
    <t>Acorns School</t>
  </si>
  <si>
    <t>Windlehurst School</t>
  </si>
  <si>
    <t>Inscape House School</t>
  </si>
  <si>
    <t>Highfields Inclusion Partnership</t>
  </si>
  <si>
    <t>Stockport Academy</t>
  </si>
  <si>
    <t>Penarth Group School</t>
  </si>
  <si>
    <t>Cheadle Hulme High School</t>
  </si>
  <si>
    <t>Hazel Grove High School</t>
  </si>
  <si>
    <t>The Kingsway School</t>
  </si>
  <si>
    <t>North West Priory School</t>
  </si>
  <si>
    <t>Reddish Hall School</t>
  </si>
  <si>
    <t>Reddish Vale High School</t>
  </si>
  <si>
    <t>Laurus Cheadle Hulme</t>
  </si>
  <si>
    <t>Stockton-on-Tees</t>
  </si>
  <si>
    <t>Bishopton Centre</t>
  </si>
  <si>
    <t>Northfield School and Sports College</t>
  </si>
  <si>
    <t>Red House School</t>
  </si>
  <si>
    <t>Teesside High School</t>
  </si>
  <si>
    <t>Yarm School</t>
  </si>
  <si>
    <t>Yarm Preparatory School</t>
  </si>
  <si>
    <t>North Shore Academy</t>
  </si>
  <si>
    <t>Conyers School</t>
  </si>
  <si>
    <t>St Michael's Catholic Academy</t>
  </si>
  <si>
    <t>The Grangefield Academy</t>
  </si>
  <si>
    <t>Abbey Hill Academy</t>
  </si>
  <si>
    <t>King Edwin School</t>
  </si>
  <si>
    <t>Ingleby Manor Free School &amp; Sixth Form</t>
  </si>
  <si>
    <t>Ash Trees Academy</t>
  </si>
  <si>
    <t>Ian Ramsey Church of England Academy</t>
  </si>
  <si>
    <t>Our Lady &amp; St. Bede Catholic Academy</t>
  </si>
  <si>
    <t>Green Gates Academy</t>
  </si>
  <si>
    <t>Westlands Academy</t>
  </si>
  <si>
    <t>St Patrick's Catholic College, A Voluntary Catholic Academy</t>
  </si>
  <si>
    <t>Egglescliffe School</t>
  </si>
  <si>
    <t>Outwood Academy Bishopsgarth</t>
  </si>
  <si>
    <t>Thornaby Academy</t>
  </si>
  <si>
    <t>Stoke-on-Trent</t>
  </si>
  <si>
    <t>Birches Head Academy</t>
  </si>
  <si>
    <t>St Joseph's Preparatory School</t>
  </si>
  <si>
    <t>Portland School and Specialist College</t>
  </si>
  <si>
    <t>Watermill School</t>
  </si>
  <si>
    <t>Co-op Academy Stoke-On-Trent</t>
  </si>
  <si>
    <t>Ormiston Sir Stanley Matthews Academy</t>
  </si>
  <si>
    <t>Ormiston Horizon Academy</t>
  </si>
  <si>
    <t>Discovery Academy</t>
  </si>
  <si>
    <t>St Peter's CofE Academy</t>
  </si>
  <si>
    <t>Phoenix U16 Independent School</t>
  </si>
  <si>
    <t>Haywood Academy</t>
  </si>
  <si>
    <t>Thistley Hough Academy</t>
  </si>
  <si>
    <t>St Margaret Ward Catholic Academy</t>
  </si>
  <si>
    <t>St Thomas More Catholic Academy</t>
  </si>
  <si>
    <t>Kinetic Academy</t>
  </si>
  <si>
    <t>The Excel Academy</t>
  </si>
  <si>
    <t>Sporting Stars Academy</t>
  </si>
  <si>
    <t>Ormiston Meridian Academy</t>
  </si>
  <si>
    <t>Trentham Academy</t>
  </si>
  <si>
    <t>City of Stoke-On-Trent Sixth Form College</t>
  </si>
  <si>
    <t>REACH Academy</t>
  </si>
  <si>
    <t>Suffolk</t>
  </si>
  <si>
    <t>Old Warren House School</t>
  </si>
  <si>
    <t>Thurston Community College</t>
  </si>
  <si>
    <t>King Edward VI Church of England Voluntary Controlled Upper School</t>
  </si>
  <si>
    <t>St Benedict's Catholic School</t>
  </si>
  <si>
    <t>Stoke College</t>
  </si>
  <si>
    <t>Orwell Park School</t>
  </si>
  <si>
    <t>Saint Felix School</t>
  </si>
  <si>
    <t>Old Buckenham Hall School</t>
  </si>
  <si>
    <t>Barnardiston Hall Preparatory School</t>
  </si>
  <si>
    <t>South Lee School</t>
  </si>
  <si>
    <t>Moreton Hall School</t>
  </si>
  <si>
    <t>Bramfield House School</t>
  </si>
  <si>
    <t>Ipswich School</t>
  </si>
  <si>
    <t>Framlingham College</t>
  </si>
  <si>
    <t>Culford School</t>
  </si>
  <si>
    <t>Woodbridge School</t>
  </si>
  <si>
    <t>Ipswich High School</t>
  </si>
  <si>
    <t>Royal Hospital School</t>
  </si>
  <si>
    <t>Centre Academy East Anglia</t>
  </si>
  <si>
    <t>Felixstowe International College</t>
  </si>
  <si>
    <t>Riverwalk School</t>
  </si>
  <si>
    <t>Hillside Special School</t>
  </si>
  <si>
    <t>Warren School</t>
  </si>
  <si>
    <t>Gable End</t>
  </si>
  <si>
    <t>First Base</t>
  </si>
  <si>
    <t>Harbour</t>
  </si>
  <si>
    <t>Broadlands Hall</t>
  </si>
  <si>
    <t>The Meadows Montessori School</t>
  </si>
  <si>
    <t>Hartismere School</t>
  </si>
  <si>
    <t>Samuel Ward Academy</t>
  </si>
  <si>
    <t>Debenham High School</t>
  </si>
  <si>
    <t>Liberty Lodge Independent School</t>
  </si>
  <si>
    <t>Ipswich Academy</t>
  </si>
  <si>
    <t>Stour Valley Community School</t>
  </si>
  <si>
    <t>Thomas Mills High School</t>
  </si>
  <si>
    <t>Copleston High School</t>
  </si>
  <si>
    <t>Farlingaye High School</t>
  </si>
  <si>
    <t>Hadleigh High School</t>
  </si>
  <si>
    <t>Kesgrave High School</t>
  </si>
  <si>
    <t>Bury St Edmunds County Upper School</t>
  </si>
  <si>
    <t>Bungay High School</t>
  </si>
  <si>
    <t>Sir John Leman High School</t>
  </si>
  <si>
    <t>East Point Academy</t>
  </si>
  <si>
    <t>Horringer Court Middle School</t>
  </si>
  <si>
    <t>Westley Middle School</t>
  </si>
  <si>
    <t>Holbrook Academy</t>
  </si>
  <si>
    <t>East Bergholt High School</t>
  </si>
  <si>
    <t>The Ashley School</t>
  </si>
  <si>
    <t>Ormiston Endeavour Academy</t>
  </si>
  <si>
    <t>St Alban's Catholic High School</t>
  </si>
  <si>
    <t>Stradbroke High School</t>
  </si>
  <si>
    <t>Castle Manor Academy</t>
  </si>
  <si>
    <t>IES Breckland</t>
  </si>
  <si>
    <t>Chantry Academy</t>
  </si>
  <si>
    <t>Ormiston Sudbury Academy</t>
  </si>
  <si>
    <t>Westbourne Academy</t>
  </si>
  <si>
    <t>Ormiston Denes Academy</t>
  </si>
  <si>
    <t>Churchill Special Free School</t>
  </si>
  <si>
    <t>Mildenhall College Academy</t>
  </si>
  <si>
    <t>Stoke High School - Ormiston Academy</t>
  </si>
  <si>
    <t>The Attic</t>
  </si>
  <si>
    <t>Newmarket Academy</t>
  </si>
  <si>
    <t>Sybil Andrews Academy</t>
  </si>
  <si>
    <t>Stone Lodge Academy</t>
  </si>
  <si>
    <t>Thomas Gainsborough School</t>
  </si>
  <si>
    <t>One Sixth Form College</t>
  </si>
  <si>
    <t>Benjamin Britten Academy of Music and Mathematics</t>
  </si>
  <si>
    <t>Westbridge Academy</t>
  </si>
  <si>
    <t>Stowupland High School</t>
  </si>
  <si>
    <t>St Christopher's Academy</t>
  </si>
  <si>
    <t>Claydon High School</t>
  </si>
  <si>
    <t>The Everitt Academy</t>
  </si>
  <si>
    <t>Alderwood Academy</t>
  </si>
  <si>
    <t>Stowmarket High School</t>
  </si>
  <si>
    <t>First Base Ipswich Academy</t>
  </si>
  <si>
    <t>Sunderland</t>
  </si>
  <si>
    <t>Hetton School</t>
  </si>
  <si>
    <t>Argyle House School</t>
  </si>
  <si>
    <t>Thornhill Park School</t>
  </si>
  <si>
    <t>Sunningdale School</t>
  </si>
  <si>
    <t>Columbia Grange School</t>
  </si>
  <si>
    <t>School Returners/Young Mums Provision</t>
  </si>
  <si>
    <t>Castle View Enterprise Academy</t>
  </si>
  <si>
    <t>Red House Academy</t>
  </si>
  <si>
    <t>Kepier</t>
  </si>
  <si>
    <t>St Anthony's Girls' Catholic Academy</t>
  </si>
  <si>
    <t>Southmoor Academy</t>
  </si>
  <si>
    <t>Portland Academy</t>
  </si>
  <si>
    <t>Barbara Priestman Academy</t>
  </si>
  <si>
    <t>Oxclose Community Academy</t>
  </si>
  <si>
    <t>Venerable Bede Church of England Academy</t>
  </si>
  <si>
    <t>St Aidan's Catholic Academy</t>
  </si>
  <si>
    <t>Biddick Academy</t>
  </si>
  <si>
    <t>Farringdon Community Academy</t>
  </si>
  <si>
    <t>Monkwearmouth Academy</t>
  </si>
  <si>
    <t>North View Academy</t>
  </si>
  <si>
    <t>Sandhill View Academy</t>
  </si>
  <si>
    <t>Beacon of Light School</t>
  </si>
  <si>
    <t>Ashbrooke School</t>
  </si>
  <si>
    <t>Washington Academy</t>
  </si>
  <si>
    <t>Thornhill Academy</t>
  </si>
  <si>
    <t>Academy 360</t>
  </si>
  <si>
    <t>Trinity Academy New Bridge</t>
  </si>
  <si>
    <t>Surrey</t>
  </si>
  <si>
    <t>St James Senior Boys' School</t>
  </si>
  <si>
    <t>Fordway Centre</t>
  </si>
  <si>
    <t>Wey Valley College</t>
  </si>
  <si>
    <t>Broadwater School</t>
  </si>
  <si>
    <t>Glebelands School</t>
  </si>
  <si>
    <t>Ash Manor School</t>
  </si>
  <si>
    <t>St Andrew's Catholic School</t>
  </si>
  <si>
    <t>St Peter's Catholic School</t>
  </si>
  <si>
    <t>St Bede's School</t>
  </si>
  <si>
    <t>Royal Alexandra and Albert School</t>
  </si>
  <si>
    <t>The Priory CofE Voluntary Aided School</t>
  </si>
  <si>
    <t>St Paul's Catholic College</t>
  </si>
  <si>
    <t>The Winston Churchill School A Specialist Sports College</t>
  </si>
  <si>
    <t>All Hallows Catholic School</t>
  </si>
  <si>
    <t>Aberdour Preparatory School</t>
  </si>
  <si>
    <t>Reeds School</t>
  </si>
  <si>
    <t>Prior's Field School</t>
  </si>
  <si>
    <t>Cranleigh School</t>
  </si>
  <si>
    <t>Bishopsgate School</t>
  </si>
  <si>
    <t>Kingswood House School</t>
  </si>
  <si>
    <t>Epsom College</t>
  </si>
  <si>
    <t>Rowan Preparatory School</t>
  </si>
  <si>
    <t>Claremont Fan Court School</t>
  </si>
  <si>
    <t>Duke of Kent School</t>
  </si>
  <si>
    <t>Edgeborough School</t>
  </si>
  <si>
    <t>Frensham Heights School</t>
  </si>
  <si>
    <t>Charterhouse</t>
  </si>
  <si>
    <t>St Hilary's School</t>
  </si>
  <si>
    <t>Guildford High School</t>
  </si>
  <si>
    <t>Lanesborough School</t>
  </si>
  <si>
    <t>Rydes Hill Preparatory School</t>
  </si>
  <si>
    <t>Tormead School</t>
  </si>
  <si>
    <t>Amesbury School</t>
  </si>
  <si>
    <t>St Edmund's School</t>
  </si>
  <si>
    <t>The Royal School</t>
  </si>
  <si>
    <t>Downsend School</t>
  </si>
  <si>
    <t>Manor House School</t>
  </si>
  <si>
    <t>The Hawthorns School</t>
  </si>
  <si>
    <t>Dunottar School</t>
  </si>
  <si>
    <t>Micklefield School</t>
  </si>
  <si>
    <t>The Danesfield Manor School</t>
  </si>
  <si>
    <t>St George's College Weybridge</t>
  </si>
  <si>
    <t>Woodcote House School</t>
  </si>
  <si>
    <t>King Edward's School Witley</t>
  </si>
  <si>
    <t>Barrow Hills School</t>
  </si>
  <si>
    <t>St Andrew's Woking School Trust</t>
  </si>
  <si>
    <t>Aldro School</t>
  </si>
  <si>
    <t>Woldingham School</t>
  </si>
  <si>
    <t>Lyndhurst School</t>
  </si>
  <si>
    <t>Oakhyrst Grange School</t>
  </si>
  <si>
    <t>Notre Dame Senior School</t>
  </si>
  <si>
    <t>Glenesk School</t>
  </si>
  <si>
    <t>Ewell Castle School</t>
  </si>
  <si>
    <t>Lingfield College</t>
  </si>
  <si>
    <t>Ripley Court School</t>
  </si>
  <si>
    <t>Barfield School</t>
  </si>
  <si>
    <t>Longacre School</t>
  </si>
  <si>
    <t>Westward School</t>
  </si>
  <si>
    <t>Hoe Bridge School</t>
  </si>
  <si>
    <t>Greenfield School</t>
  </si>
  <si>
    <t>Halstead Preparatory School</t>
  </si>
  <si>
    <t>St John's Beaumont School</t>
  </si>
  <si>
    <t>Copthorne Preparatory School</t>
  </si>
  <si>
    <t>Hall Grove School</t>
  </si>
  <si>
    <t>Halliford School</t>
  </si>
  <si>
    <t>Staines Preparatory School</t>
  </si>
  <si>
    <t>Essendene Lodge School</t>
  </si>
  <si>
    <t>ACS Cobham International School</t>
  </si>
  <si>
    <t>Reigate Grammar School</t>
  </si>
  <si>
    <t>T A S I S</t>
  </si>
  <si>
    <t>Sir William Perkins's School</t>
  </si>
  <si>
    <t>Caterham School</t>
  </si>
  <si>
    <t>Coworth-Flexlands School</t>
  </si>
  <si>
    <t>Moon Hall School for Dyslexic Children</t>
  </si>
  <si>
    <t>Warlingham Park School</t>
  </si>
  <si>
    <t>Knowl Hill School</t>
  </si>
  <si>
    <t>Weston Green Preparatory School</t>
  </si>
  <si>
    <t>Hurtwood House School</t>
  </si>
  <si>
    <t>St George's Junior School Weybridge</t>
  </si>
  <si>
    <t>Notre Dame Preparatory School</t>
  </si>
  <si>
    <t>Gosden House School</t>
  </si>
  <si>
    <t>Moor House School &amp; College</t>
  </si>
  <si>
    <t>St Joseph's Specialist Trust</t>
  </si>
  <si>
    <t>Sunnydown School</t>
  </si>
  <si>
    <t>Limpsfield Grange School</t>
  </si>
  <si>
    <t>Walton Leigh School</t>
  </si>
  <si>
    <t>Clifton Hill School</t>
  </si>
  <si>
    <t>Manor Mead School</t>
  </si>
  <si>
    <t>Portesbery School</t>
  </si>
  <si>
    <t>Freemantles School</t>
  </si>
  <si>
    <t>Meath School</t>
  </si>
  <si>
    <t>Philip Southcote School</t>
  </si>
  <si>
    <t>ACS Egham International School</t>
  </si>
  <si>
    <t>Jigsaw CABAS School</t>
  </si>
  <si>
    <t>Kings International College</t>
  </si>
  <si>
    <t>Cornfield School</t>
  </si>
  <si>
    <t>The Surrey Teaching Centre</t>
  </si>
  <si>
    <t>St Peter's Centre</t>
  </si>
  <si>
    <t>Stepping Stones School Hindhead</t>
  </si>
  <si>
    <t>The Hope Service</t>
  </si>
  <si>
    <t>The Children's Trust School</t>
  </si>
  <si>
    <t>Papillon House</t>
  </si>
  <si>
    <t>Unsted Park School</t>
  </si>
  <si>
    <t>North East Surrey Secondary Short Stay School</t>
  </si>
  <si>
    <t>Reigate Valley College</t>
  </si>
  <si>
    <t>North West Surrey Short Stay School</t>
  </si>
  <si>
    <t>Sunbury Manor School</t>
  </si>
  <si>
    <t>Weydon School</t>
  </si>
  <si>
    <t>Glyn School</t>
  </si>
  <si>
    <t>Collingwood College</t>
  </si>
  <si>
    <t>Thomas Knyvett College</t>
  </si>
  <si>
    <t>Howard of Effingham School</t>
  </si>
  <si>
    <t>George Abbot School</t>
  </si>
  <si>
    <t>Fullbrook School</t>
  </si>
  <si>
    <t>Rodborough</t>
  </si>
  <si>
    <t>The Magna Carta School</t>
  </si>
  <si>
    <t>Thamesmead School</t>
  </si>
  <si>
    <t>Woolmer Hill School</t>
  </si>
  <si>
    <t>Epsom and Ewell High School</t>
  </si>
  <si>
    <t>Rosebery School</t>
  </si>
  <si>
    <t>Hinchley Wood School</t>
  </si>
  <si>
    <t>Blenheim High School</t>
  </si>
  <si>
    <t>Cobham Free School</t>
  </si>
  <si>
    <t>The Bishop Wand Church of England School</t>
  </si>
  <si>
    <t>The Matthew Arnold School</t>
  </si>
  <si>
    <t>Wishmore Cross Academy</t>
  </si>
  <si>
    <t>Warlingham School</t>
  </si>
  <si>
    <t>Gordon's School</t>
  </si>
  <si>
    <t>Guildford County School</t>
  </si>
  <si>
    <t>Jubilee High School</t>
  </si>
  <si>
    <t>Woking High School</t>
  </si>
  <si>
    <t>Esher Church of England High School</t>
  </si>
  <si>
    <t>Carwarden House Community School</t>
  </si>
  <si>
    <t>Kings College Guildford</t>
  </si>
  <si>
    <t>Pond Meadow School</t>
  </si>
  <si>
    <t>The Ridgeway School</t>
  </si>
  <si>
    <t>Hoe Valley School</t>
  </si>
  <si>
    <t>The Bishop David Brown School</t>
  </si>
  <si>
    <t>Heathside School</t>
  </si>
  <si>
    <t>Oxted School</t>
  </si>
  <si>
    <t>Wemms Education Centre</t>
  </si>
  <si>
    <t>Christ's College, Guildford</t>
  </si>
  <si>
    <t>Salesian School, Chertsey</t>
  </si>
  <si>
    <t>St John the Baptist Catholic Comprehensive School, Woking</t>
  </si>
  <si>
    <t>de Stafford School</t>
  </si>
  <si>
    <t>The Ashcombe School</t>
  </si>
  <si>
    <t>Therfield School</t>
  </si>
  <si>
    <t>The Warwick School</t>
  </si>
  <si>
    <t>West Hill School</t>
  </si>
  <si>
    <t>Linden Bridge School</t>
  </si>
  <si>
    <t>Three Rivers Academy</t>
  </si>
  <si>
    <t>Farnham Heath End</t>
  </si>
  <si>
    <t>Aurora Redehall School</t>
  </si>
  <si>
    <t>Chertsey High School</t>
  </si>
  <si>
    <t>Godalming College</t>
  </si>
  <si>
    <t>Reigate College</t>
  </si>
  <si>
    <t>Woking College</t>
  </si>
  <si>
    <t>The Beech House School</t>
  </si>
  <si>
    <t>Reigate School</t>
  </si>
  <si>
    <t>Grafham Grange School</t>
  </si>
  <si>
    <t>St Dominic's School</t>
  </si>
  <si>
    <t>Merstham Park School</t>
  </si>
  <si>
    <t>Sutton</t>
  </si>
  <si>
    <t>The Limes College</t>
  </si>
  <si>
    <t>The John Fisher School</t>
  </si>
  <si>
    <t>St Philomena's Catholic High School for Girls</t>
  </si>
  <si>
    <t>Homefield Preparatory School</t>
  </si>
  <si>
    <t>Seaton House School</t>
  </si>
  <si>
    <t>Sherwood Park School</t>
  </si>
  <si>
    <t>Sutton Tuition and Reintegration Service</t>
  </si>
  <si>
    <t>Eagle House School Sutton</t>
  </si>
  <si>
    <t>Wilson's School</t>
  </si>
  <si>
    <t>Overton Grange School</t>
  </si>
  <si>
    <t>Cheam High School</t>
  </si>
  <si>
    <t>Sutton Grammar School</t>
  </si>
  <si>
    <t>Wallington High School for Girls</t>
  </si>
  <si>
    <t>Nonsuch High School for Girls</t>
  </si>
  <si>
    <t>Carshalton High School for Girls</t>
  </si>
  <si>
    <t>Wallington County Grammar School</t>
  </si>
  <si>
    <t>Carshalton Boys Sports College</t>
  </si>
  <si>
    <t>Greenshaw High School</t>
  </si>
  <si>
    <t>Glenthorne High School</t>
  </si>
  <si>
    <t>Carew Academy</t>
  </si>
  <si>
    <t>Harris Academy Sutton</t>
  </si>
  <si>
    <t>Link Primary School</t>
  </si>
  <si>
    <t>Link Secondary School</t>
  </si>
  <si>
    <t>Swindon</t>
  </si>
  <si>
    <t>EOTAS Swindon</t>
  </si>
  <si>
    <t>Maranatha Christian School</t>
  </si>
  <si>
    <t>Crowdys Hill School</t>
  </si>
  <si>
    <t>Swindon Academy</t>
  </si>
  <si>
    <t>Highworth Warneford School</t>
  </si>
  <si>
    <t>St Joseph's Catholic College</t>
  </si>
  <si>
    <t>The Ridgeway School &amp; Sixth Form College</t>
  </si>
  <si>
    <t>The Commonweal School</t>
  </si>
  <si>
    <t>Lydiard Park Academy</t>
  </si>
  <si>
    <t>The Dorcan Academy</t>
  </si>
  <si>
    <t>Nyland School</t>
  </si>
  <si>
    <t>Nova Hreod Academy</t>
  </si>
  <si>
    <t>Brimble Hill Special School</t>
  </si>
  <si>
    <t>Uplands School</t>
  </si>
  <si>
    <t>Lawn Manor Academy</t>
  </si>
  <si>
    <t>UTC Swindon</t>
  </si>
  <si>
    <t>Abbey Park School</t>
  </si>
  <si>
    <t>St Luke's Academy</t>
  </si>
  <si>
    <t>Churchward School</t>
  </si>
  <si>
    <t>Great Western Academy</t>
  </si>
  <si>
    <t>The Chalet School</t>
  </si>
  <si>
    <t>Tameside</t>
  </si>
  <si>
    <t>Mossley Hollins High School</t>
  </si>
  <si>
    <t>St Damian's RC Science College</t>
  </si>
  <si>
    <t>St Thomas More RC College</t>
  </si>
  <si>
    <t>Thomas Ashton School</t>
  </si>
  <si>
    <t>Cromwell High School</t>
  </si>
  <si>
    <t>Samuel Laycock School</t>
  </si>
  <si>
    <t>Oakdale School</t>
  </si>
  <si>
    <t>Alder Community High School</t>
  </si>
  <si>
    <t>Denton Community College</t>
  </si>
  <si>
    <t>Great Academy Ashton</t>
  </si>
  <si>
    <t>Droylsden Academy</t>
  </si>
  <si>
    <t>Ashlea House School</t>
  </si>
  <si>
    <t>Audenshaw School</t>
  </si>
  <si>
    <t>Fairfield High School for Girls</t>
  </si>
  <si>
    <t>Tameside Pupil Referral Service</t>
  </si>
  <si>
    <t>Copley Academy</t>
  </si>
  <si>
    <t>Hawthorns School</t>
  </si>
  <si>
    <t>Brambles School</t>
  </si>
  <si>
    <t>Longdendale High School</t>
  </si>
  <si>
    <t>Rayner Stephens High School</t>
  </si>
  <si>
    <t>Laurus Ryecroft</t>
  </si>
  <si>
    <t>Telford and Wrekin</t>
  </si>
  <si>
    <t>The Linden Centre</t>
  </si>
  <si>
    <t>The Burton Borough School</t>
  </si>
  <si>
    <t>The Old Hall School</t>
  </si>
  <si>
    <t>Wrekin College</t>
  </si>
  <si>
    <t>Overley Hall School</t>
  </si>
  <si>
    <t>Thomas Telford School</t>
  </si>
  <si>
    <t>Haughton School</t>
  </si>
  <si>
    <t>Southall School</t>
  </si>
  <si>
    <t>The Bridge at HLC</t>
  </si>
  <si>
    <t>Madeley Academy</t>
  </si>
  <si>
    <t>Newport Girls' High School Academy</t>
  </si>
  <si>
    <t>Haberdashers' Adams</t>
  </si>
  <si>
    <t>The Telford Park School</t>
  </si>
  <si>
    <t>The Telford Langley School</t>
  </si>
  <si>
    <t>Holy Trinity Academy</t>
  </si>
  <si>
    <t>KICKSTART</t>
  </si>
  <si>
    <t>The Telford Priory School</t>
  </si>
  <si>
    <t>Charlton School</t>
  </si>
  <si>
    <t>The Retreat</t>
  </si>
  <si>
    <t>Hadley Learning Community - Secondary Phase</t>
  </si>
  <si>
    <t>Queensway</t>
  </si>
  <si>
    <t>Ercall Wood Academy</t>
  </si>
  <si>
    <t>Thurrock</t>
  </si>
  <si>
    <t>Grays Convent High School</t>
  </si>
  <si>
    <t>The Gateway Academy</t>
  </si>
  <si>
    <t>Ormiston Park Academy</t>
  </si>
  <si>
    <t>Ortu Gable Hall School</t>
  </si>
  <si>
    <t>William Edwards School</t>
  </si>
  <si>
    <t>St Clere's School</t>
  </si>
  <si>
    <t>Harris Academy Chafford Hundred</t>
  </si>
  <si>
    <t>The Hathaway Academy</t>
  </si>
  <si>
    <t>Treetops School</t>
  </si>
  <si>
    <t>Harris Academy Riverside</t>
  </si>
  <si>
    <t>Torbay</t>
  </si>
  <si>
    <t>The Spires College</t>
  </si>
  <si>
    <t>St Cuthbert Mayne School</t>
  </si>
  <si>
    <t>Torquay Boys' Grammar School</t>
  </si>
  <si>
    <t>Churston Ferrers Grammar School Academy</t>
  </si>
  <si>
    <t>Torquay Girls Grammar School</t>
  </si>
  <si>
    <t>EF Academy Torbay</t>
  </si>
  <si>
    <t>Brixham College</t>
  </si>
  <si>
    <t>Torquay Academy</t>
  </si>
  <si>
    <t>Paignton Academy</t>
  </si>
  <si>
    <t>Combe Pafford School</t>
  </si>
  <si>
    <t>The Brunel Academy</t>
  </si>
  <si>
    <t>The Burton Academy</t>
  </si>
  <si>
    <t>Tower Hamlets</t>
  </si>
  <si>
    <t>River House Montessori School</t>
  </si>
  <si>
    <t>London East Alternative Provision</t>
  </si>
  <si>
    <t>Bow School</t>
  </si>
  <si>
    <t>Langdon Park Community School</t>
  </si>
  <si>
    <t>Morpeth School</t>
  </si>
  <si>
    <t>Swanlea School</t>
  </si>
  <si>
    <t>George Green's School</t>
  </si>
  <si>
    <t>Central Foundation Girls' School</t>
  </si>
  <si>
    <t>Bishop Challoner Girls' School</t>
  </si>
  <si>
    <t>Gatehouse School</t>
  </si>
  <si>
    <t>Madani Secondary Girls' School</t>
  </si>
  <si>
    <t>Bowden House School</t>
  </si>
  <si>
    <t>Phoenix School</t>
  </si>
  <si>
    <t>Beatrice Tate School</t>
  </si>
  <si>
    <t>Stephen Hawking School</t>
  </si>
  <si>
    <t>Jamiatul Ummah School</t>
  </si>
  <si>
    <t>The Cherry Trees School</t>
  </si>
  <si>
    <t>Darul Hadis Latifiah</t>
  </si>
  <si>
    <t>London Islamic School</t>
  </si>
  <si>
    <t>Bishop Challoner Boys' School</t>
  </si>
  <si>
    <t>Mazahirul Uloom London School</t>
  </si>
  <si>
    <t>Al-Mizan School</t>
  </si>
  <si>
    <t>London East Academy</t>
  </si>
  <si>
    <t>Faraday School</t>
  </si>
  <si>
    <t>Mulberry Academy Shoreditch</t>
  </si>
  <si>
    <t>Wapping High School</t>
  </si>
  <si>
    <t>South Quay College</t>
  </si>
  <si>
    <t>East London Arts &amp; Music</t>
  </si>
  <si>
    <t>London Enterprise Academy</t>
  </si>
  <si>
    <t>Canary Wharf College 3</t>
  </si>
  <si>
    <t>St Paul's Way Trust School</t>
  </si>
  <si>
    <t>Mulberry School for Girls</t>
  </si>
  <si>
    <t>Ian Mikardo School</t>
  </si>
  <si>
    <t>Stepney Green Mathematics and Computing College</t>
  </si>
  <si>
    <t>Mulberry UTC</t>
  </si>
  <si>
    <t>Trafford</t>
  </si>
  <si>
    <t>St John Vianney School</t>
  </si>
  <si>
    <t>Stretford Grammar School</t>
  </si>
  <si>
    <t>Stretford High School</t>
  </si>
  <si>
    <t>Sale High School</t>
  </si>
  <si>
    <t>Bowdon Preparatory School for Girls</t>
  </si>
  <si>
    <t>Altrincham Preparatory School</t>
  </si>
  <si>
    <t>Forest Park Preparatory School</t>
  </si>
  <si>
    <t>Hale Preparatory School</t>
  </si>
  <si>
    <t>Forest School</t>
  </si>
  <si>
    <t>Loreto Preparatory School</t>
  </si>
  <si>
    <t>Longford Park School</t>
  </si>
  <si>
    <t>Delamere School</t>
  </si>
  <si>
    <t>Egerton High School</t>
  </si>
  <si>
    <t>Afifah School</t>
  </si>
  <si>
    <t>Urmston Grammar Academy</t>
  </si>
  <si>
    <t>Wellacre Technology Academy</t>
  </si>
  <si>
    <t>Altrincham Grammar School for Boys</t>
  </si>
  <si>
    <t>Sale Grammar School</t>
  </si>
  <si>
    <t>Flixton Girls School</t>
  </si>
  <si>
    <t>Altrincham Grammar School for Girls</t>
  </si>
  <si>
    <t>Ashton-on-Mersey School</t>
  </si>
  <si>
    <t>Broadoak School</t>
  </si>
  <si>
    <t>Saint Ambrose College</t>
  </si>
  <si>
    <t>Loreto Grammar School</t>
  </si>
  <si>
    <t>Altrincham College</t>
  </si>
  <si>
    <t>Manor Academy Sale</t>
  </si>
  <si>
    <t>Pictor Academy</t>
  </si>
  <si>
    <t>The Orchards</t>
  </si>
  <si>
    <t>North Cestrian School</t>
  </si>
  <si>
    <t>Wakefield</t>
  </si>
  <si>
    <t>The Springfield Centre</t>
  </si>
  <si>
    <t>Ackworth School</t>
  </si>
  <si>
    <t>Silcoates School</t>
  </si>
  <si>
    <t>Wakefield Girls' High School</t>
  </si>
  <si>
    <t>Queen Elizabeth Grammar School</t>
  </si>
  <si>
    <t>Wakefield Independent School</t>
  </si>
  <si>
    <t>Queen Elizabeth Grammar Junior School</t>
  </si>
  <si>
    <t>Highfield School</t>
  </si>
  <si>
    <t>The Priory Centre</t>
  </si>
  <si>
    <t>High Well School</t>
  </si>
  <si>
    <t>Wakefield Girls' High School Junior School</t>
  </si>
  <si>
    <t>Kingsland Primary School</t>
  </si>
  <si>
    <t>Meadowcroft School</t>
  </si>
  <si>
    <t>Outwood Grange Academy</t>
  </si>
  <si>
    <t>Outwood Academy City Fields</t>
  </si>
  <si>
    <t>Ossett Academy and Sixth Form College</t>
  </si>
  <si>
    <t>Airedale Academy</t>
  </si>
  <si>
    <t>Castleford Academy</t>
  </si>
  <si>
    <t>Crofton Academy</t>
  </si>
  <si>
    <t>Minsthorpe Community College, A Specialist Science College</t>
  </si>
  <si>
    <t>De Lacy Academy</t>
  </si>
  <si>
    <t>The Featherstone Academy</t>
  </si>
  <si>
    <t>Horbury Academy</t>
  </si>
  <si>
    <t>St Thomas à Becket Catholic Secondary School, A Voluntary Academy</t>
  </si>
  <si>
    <t>St Wilfrid's Catholic High School &amp; Sixth Form College: A Voluntary Academy</t>
  </si>
  <si>
    <t>Carleton High School</t>
  </si>
  <si>
    <t>Pinderfields Hospital PRU</t>
  </si>
  <si>
    <t>Hall Cliffe School</t>
  </si>
  <si>
    <t>Hall Cliffe Primary School</t>
  </si>
  <si>
    <t>New College Pontefract</t>
  </si>
  <si>
    <t>CAPA College</t>
  </si>
  <si>
    <t>Outwood Academy Freeston</t>
  </si>
  <si>
    <t>Outwood Academy Hemsworth</t>
  </si>
  <si>
    <t>Walsall</t>
  </si>
  <si>
    <t>St Thomas More Catholic School, Willenhall</t>
  </si>
  <si>
    <t>Mayfield Preparatory School</t>
  </si>
  <si>
    <t>The Jane Lane School,  A College for Cognition &amp; Learning</t>
  </si>
  <si>
    <t>Mary Elliot School</t>
  </si>
  <si>
    <t>Old Hall School</t>
  </si>
  <si>
    <t>Shepwell Centre A Short Stay School (PRU-Medical)</t>
  </si>
  <si>
    <t>Abu Bakr Girls School</t>
  </si>
  <si>
    <t>Walsall Academy</t>
  </si>
  <si>
    <t>New Leaf Centre</t>
  </si>
  <si>
    <t>Abu Bakr Boys School</t>
  </si>
  <si>
    <t>Ormiston Shelfield Community Academy</t>
  </si>
  <si>
    <t>Grace Academy Darlaston</t>
  </si>
  <si>
    <t>Shire Oak Academy</t>
  </si>
  <si>
    <t>Queen Mary's Grammar School</t>
  </si>
  <si>
    <t>Queen Mary's High School</t>
  </si>
  <si>
    <t>Barr Beacon School</t>
  </si>
  <si>
    <t>Bloxwich Academy</t>
  </si>
  <si>
    <t>Willenhall E-ACT Academy</t>
  </si>
  <si>
    <t>The Streetly Academy</t>
  </si>
  <si>
    <t>Joseph Leckie Academy</t>
  </si>
  <si>
    <t>Aldridge School - A Science College</t>
  </si>
  <si>
    <t>West Walsall E-ACT Academy</t>
  </si>
  <si>
    <t>Blue Coat Church of England Academy</t>
  </si>
  <si>
    <t>Walsall Studio School</t>
  </si>
  <si>
    <t>Chase House School</t>
  </si>
  <si>
    <t>Pool Hayes Academy</t>
  </si>
  <si>
    <t>Waltham Forest</t>
  </si>
  <si>
    <t>Buxton School</t>
  </si>
  <si>
    <t>Frederick Bremer School</t>
  </si>
  <si>
    <t>Heathcote School &amp; Science College</t>
  </si>
  <si>
    <t>Willowfield School</t>
  </si>
  <si>
    <t>Leytonstone School</t>
  </si>
  <si>
    <t>Walthamstow School for Girls</t>
  </si>
  <si>
    <t>Kelmscott School</t>
  </si>
  <si>
    <t>Holy Family Catholic School</t>
  </si>
  <si>
    <t>Normanhurst School</t>
  </si>
  <si>
    <t>Belmont Park School</t>
  </si>
  <si>
    <t>Walthamstow Academy</t>
  </si>
  <si>
    <t>Lantern of Knowledge Secondary School</t>
  </si>
  <si>
    <t>Noor Ul Islam Primary School</t>
  </si>
  <si>
    <t>Walthamstow Montessori School</t>
  </si>
  <si>
    <t>Hawkswood Primary PRU</t>
  </si>
  <si>
    <t>Burnside Secondary PRU</t>
  </si>
  <si>
    <t>Highams Park School</t>
  </si>
  <si>
    <t>Chingford Foundation School</t>
  </si>
  <si>
    <t>South Chingford Foundation School</t>
  </si>
  <si>
    <t>Connaught School for Girls</t>
  </si>
  <si>
    <t>Joseph Clarke School</t>
  </si>
  <si>
    <t>Whitefield Schools</t>
  </si>
  <si>
    <t>Eden Girls' School Waltham Forest</t>
  </si>
  <si>
    <t>Big Creative Academy</t>
  </si>
  <si>
    <t>Norlington School and 6th Form</t>
  </si>
  <si>
    <t>George Mitchell School</t>
  </si>
  <si>
    <t>Lammas School and Sixth Form</t>
  </si>
  <si>
    <t>Wandsworth</t>
  </si>
  <si>
    <t>Thomas's Battersea</t>
  </si>
  <si>
    <t>Francis Barber Pupil Referral Unit</t>
  </si>
  <si>
    <t>Ernest Bevin College</t>
  </si>
  <si>
    <t>Ibstock Place School</t>
  </si>
  <si>
    <t>Merlin School</t>
  </si>
  <si>
    <t>Hurlingham School</t>
  </si>
  <si>
    <t>Emanuel School</t>
  </si>
  <si>
    <t>Putney High School</t>
  </si>
  <si>
    <t>Broomwood Hall School</t>
  </si>
  <si>
    <t>The Roche School</t>
  </si>
  <si>
    <t>Finton House School</t>
  </si>
  <si>
    <t>The Dominie School Limited</t>
  </si>
  <si>
    <t>Hornsby House School</t>
  </si>
  <si>
    <t>Prospect House School</t>
  </si>
  <si>
    <t>Dolphin School (Incorporating Noahs Ark Nursery Schools)</t>
  </si>
  <si>
    <t>Hall School Wimbledon</t>
  </si>
  <si>
    <t>Eaton House the Manor School</t>
  </si>
  <si>
    <t>Northcote Lodge School</t>
  </si>
  <si>
    <t>Al Risalah Secondary School</t>
  </si>
  <si>
    <t>Parkgate House School</t>
  </si>
  <si>
    <t>Bradstow School</t>
  </si>
  <si>
    <t>Greenmead School</t>
  </si>
  <si>
    <t>Paddock School</t>
  </si>
  <si>
    <t>Garratt Park School</t>
  </si>
  <si>
    <t>Centre Academy London</t>
  </si>
  <si>
    <t>Wandsworth Hospital and Home Tuition Service</t>
  </si>
  <si>
    <t>Thomas's Clapham</t>
  </si>
  <si>
    <t>The Chelsea Group of Children</t>
  </si>
  <si>
    <t>Victoria Drive Primary Pupil Referral Unit</t>
  </si>
  <si>
    <t>Park House School</t>
  </si>
  <si>
    <t>Ashcroft Technology Academy</t>
  </si>
  <si>
    <t>Saint John Bosco College</t>
  </si>
  <si>
    <t>Chestnut Grove School</t>
  </si>
  <si>
    <t>Graveney School</t>
  </si>
  <si>
    <t>Ark Bolingbroke Academy</t>
  </si>
  <si>
    <t>Ark Putney Academy</t>
  </si>
  <si>
    <t>Southfields Academy</t>
  </si>
  <si>
    <t>Burntwood School</t>
  </si>
  <si>
    <t>Harris Academy Battersea</t>
  </si>
  <si>
    <t>Saint Cecilia's Church of England School</t>
  </si>
  <si>
    <t>Nightingale Community Academy</t>
  </si>
  <si>
    <t>Tram House School</t>
  </si>
  <si>
    <t>Linden Lodge School</t>
  </si>
  <si>
    <t>Warrington</t>
  </si>
  <si>
    <t>Culcheth High School</t>
  </si>
  <si>
    <t>St Gregory's Catholic High School</t>
  </si>
  <si>
    <t>Cardinal Newman Catholic High School</t>
  </si>
  <si>
    <t>Green Lane Community Special School</t>
  </si>
  <si>
    <t>Fox Wood Special School</t>
  </si>
  <si>
    <t>Chaigeley School</t>
  </si>
  <si>
    <t>Woolston Brook School</t>
  </si>
  <si>
    <t>Bright Futures</t>
  </si>
  <si>
    <t>King's Leadership Academy Warrington</t>
  </si>
  <si>
    <t>Lymm High School</t>
  </si>
  <si>
    <t>Great Sankey High School</t>
  </si>
  <si>
    <t>Beamont Collegiate Academy</t>
  </si>
  <si>
    <t>Birchwood Community High School</t>
  </si>
  <si>
    <t>Bridgewater High School</t>
  </si>
  <si>
    <t>UTC Warrington</t>
  </si>
  <si>
    <t>Priestley College</t>
  </si>
  <si>
    <t>Sir Thomas Boteler Church of England High School</t>
  </si>
  <si>
    <t>Penketh High School</t>
  </si>
  <si>
    <t>Padgate Academy</t>
  </si>
  <si>
    <t>Warwickshire</t>
  </si>
  <si>
    <t>Kineton High School</t>
  </si>
  <si>
    <t>Trinity Catholic School</t>
  </si>
  <si>
    <t>The Avon Valley School and Performing Arts College</t>
  </si>
  <si>
    <t>Crackley Hall School</t>
  </si>
  <si>
    <t>Bilton Grange School</t>
  </si>
  <si>
    <t>Arnold Lodge School</t>
  </si>
  <si>
    <t>The Kingsley School</t>
  </si>
  <si>
    <t>Rugby School</t>
  </si>
  <si>
    <t>The Croft Preparatory School</t>
  </si>
  <si>
    <t>Warwick School</t>
  </si>
  <si>
    <t>Crescent School</t>
  </si>
  <si>
    <t>Princethorpe College</t>
  </si>
  <si>
    <t>Arc School Old Arley</t>
  </si>
  <si>
    <t>Stratford Preparatory School</t>
  </si>
  <si>
    <t>Exhall Grange Specialist School</t>
  </si>
  <si>
    <t>Wathen Grange School</t>
  </si>
  <si>
    <t>Henley-in-Arden Montessori Primary School</t>
  </si>
  <si>
    <t>The Nuneaton Academy</t>
  </si>
  <si>
    <t>The Polesworth School</t>
  </si>
  <si>
    <t>Northleigh House School</t>
  </si>
  <si>
    <t>Ashlawn School</t>
  </si>
  <si>
    <t>Rugby High School</t>
  </si>
  <si>
    <t>Alcester Grammar School</t>
  </si>
  <si>
    <t>Studley High School</t>
  </si>
  <si>
    <t>Myton School</t>
  </si>
  <si>
    <t>The Coleshill School</t>
  </si>
  <si>
    <t>Henley In Arden School</t>
  </si>
  <si>
    <t>The George Eliot School</t>
  </si>
  <si>
    <t>Alcester Academy</t>
  </si>
  <si>
    <t>Stratford Girls' Grammar School</t>
  </si>
  <si>
    <t>Stratford Upon Avon School</t>
  </si>
  <si>
    <t>Higham Lane School</t>
  </si>
  <si>
    <t>Aylesford School and Sixth Form College</t>
  </si>
  <si>
    <t>Etone College</t>
  </si>
  <si>
    <t>Ash Green School</t>
  </si>
  <si>
    <t>Hartshill School</t>
  </si>
  <si>
    <t>Shipston High School</t>
  </si>
  <si>
    <t>Independent Educational Services</t>
  </si>
  <si>
    <t>Oak Wood Primary School</t>
  </si>
  <si>
    <t>Oak Wood Secondary School</t>
  </si>
  <si>
    <t>Nicholas Chamberlaine School</t>
  </si>
  <si>
    <t>The Queen Elizabeth Academy</t>
  </si>
  <si>
    <t>Avon Park School</t>
  </si>
  <si>
    <t>Harris Church of England Academy</t>
  </si>
  <si>
    <t>Arc School Napton</t>
  </si>
  <si>
    <t>Lawrence Sheriff School</t>
  </si>
  <si>
    <t>St Thomas More Catholic School and Sixth Form College</t>
  </si>
  <si>
    <t>North Leamington School</t>
  </si>
  <si>
    <t>Rugby Free Secondary School</t>
  </si>
  <si>
    <t>Southam College</t>
  </si>
  <si>
    <t>Quest Academy</t>
  </si>
  <si>
    <t>Kingsbury School - A Specialist Science and Mathematics Academy</t>
  </si>
  <si>
    <t>King Edward VI College</t>
  </si>
  <si>
    <t>Brooke School</t>
  </si>
  <si>
    <t>Woodlands</t>
  </si>
  <si>
    <t>Welcombe Hills School</t>
  </si>
  <si>
    <t>Bilton School</t>
  </si>
  <si>
    <t>Kenilworth School and Sixth Form</t>
  </si>
  <si>
    <t>West Berkshire</t>
  </si>
  <si>
    <t>The Willink School</t>
  </si>
  <si>
    <t>Bradfield College</t>
  </si>
  <si>
    <t>Downe House</t>
  </si>
  <si>
    <t>Brockhurst and Marlston House Schools</t>
  </si>
  <si>
    <t>Pangbourne College</t>
  </si>
  <si>
    <t>Elstree School</t>
  </si>
  <si>
    <t>Alder Bridge School</t>
  </si>
  <si>
    <t>Mary Hare School</t>
  </si>
  <si>
    <t>Brookfields Special School</t>
  </si>
  <si>
    <t>Icollege Alternative Provision</t>
  </si>
  <si>
    <t>Priors Court School</t>
  </si>
  <si>
    <t>Kennet School</t>
  </si>
  <si>
    <t>TLG Reading</t>
  </si>
  <si>
    <t>St Bartholomew's School</t>
  </si>
  <si>
    <t>Denefield School</t>
  </si>
  <si>
    <t>Engaging Potential</t>
  </si>
  <si>
    <t>Theale Green School</t>
  </si>
  <si>
    <t>West Sussex</t>
  </si>
  <si>
    <t>Tanbridge House School</t>
  </si>
  <si>
    <t>Millais School</t>
  </si>
  <si>
    <t>Weald School, The</t>
  </si>
  <si>
    <t>Bourne Community College</t>
  </si>
  <si>
    <t>Ifield Community College</t>
  </si>
  <si>
    <t>Felpham Community College</t>
  </si>
  <si>
    <t>The Angmering School</t>
  </si>
  <si>
    <t>Oathall Community College</t>
  </si>
  <si>
    <t>Downlands Community School</t>
  </si>
  <si>
    <t>Imberhorne School</t>
  </si>
  <si>
    <t>Steyning Grammar School</t>
  </si>
  <si>
    <t>Davison Church of England High School for Girls, Worthing</t>
  </si>
  <si>
    <t>St Andrew's CofE High School for Boys</t>
  </si>
  <si>
    <t>St Wilfrid's Catholic Comprehensive School, Crawley</t>
  </si>
  <si>
    <t>Holy Trinity CofE Secondary School, Crawley</t>
  </si>
  <si>
    <t>Westbourne House School</t>
  </si>
  <si>
    <t>Cottesmore School</t>
  </si>
  <si>
    <t>Christ's Hospital</t>
  </si>
  <si>
    <t>Lancing College</t>
  </si>
  <si>
    <t>Dorset House School</t>
  </si>
  <si>
    <t>Seaford College</t>
  </si>
  <si>
    <t>Shoreham College</t>
  </si>
  <si>
    <t>Windlesham House School</t>
  </si>
  <si>
    <t>Lancing College Preparatory School at Worthing</t>
  </si>
  <si>
    <t>Our Lady of Sion School</t>
  </si>
  <si>
    <t>Farlington School</t>
  </si>
  <si>
    <t>Great Ballard School</t>
  </si>
  <si>
    <t>Rikkyo School-in-England</t>
  </si>
  <si>
    <t>Great Walstead School</t>
  </si>
  <si>
    <t>Hurstpierpoint College</t>
  </si>
  <si>
    <t>Worth School</t>
  </si>
  <si>
    <t>Farney Close School</t>
  </si>
  <si>
    <t>Philpots Manor School</t>
  </si>
  <si>
    <t>Handcross Park Preparatory School</t>
  </si>
  <si>
    <t>Brambletye School</t>
  </si>
  <si>
    <t>Highfield and Brookham Schools</t>
  </si>
  <si>
    <t>Muntham House School</t>
  </si>
  <si>
    <t>Manor Green College</t>
  </si>
  <si>
    <t>Palatine Primary School</t>
  </si>
  <si>
    <t>Queen Elizabeth II Silver Jubilee School, Horsham</t>
  </si>
  <si>
    <t>Oak Grove College</t>
  </si>
  <si>
    <t>Manor Green Primary School</t>
  </si>
  <si>
    <t>Fordwater School, Chichester</t>
  </si>
  <si>
    <t>Herons Dale School</t>
  </si>
  <si>
    <t>Cornfield School, Littlehampton</t>
  </si>
  <si>
    <t>West Sussex Alternative Provision College</t>
  </si>
  <si>
    <t>Chalkhill Education Centre, Chalkhill Hospital</t>
  </si>
  <si>
    <t>The Amicus School</t>
  </si>
  <si>
    <t>Oriel High School</t>
  </si>
  <si>
    <t>Springboard Education</t>
  </si>
  <si>
    <t>Seadown School</t>
  </si>
  <si>
    <t>The Sir Robert Woodard Academy</t>
  </si>
  <si>
    <t>The Littlehampton Academy</t>
  </si>
  <si>
    <t>Midhurst Rother College</t>
  </si>
  <si>
    <t>Ingfield Manor School</t>
  </si>
  <si>
    <t>LVS Hassocks</t>
  </si>
  <si>
    <t>Shoreham Academy</t>
  </si>
  <si>
    <t>Woodlands Meed</t>
  </si>
  <si>
    <t>The Academy, Selsey</t>
  </si>
  <si>
    <t>Hazelwick School</t>
  </si>
  <si>
    <t>Warden Park School</t>
  </si>
  <si>
    <t>The Regis School</t>
  </si>
  <si>
    <t>Thomas Bennett Community College</t>
  </si>
  <si>
    <t>Worthing High School</t>
  </si>
  <si>
    <t>Chichester Free School</t>
  </si>
  <si>
    <t>Chichester High School</t>
  </si>
  <si>
    <t>Ormiston Six Villages Academy</t>
  </si>
  <si>
    <t>Bohunt School Worthing</t>
  </si>
  <si>
    <t>Bishop Luffa School, Chichester</t>
  </si>
  <si>
    <t>Durrington High School</t>
  </si>
  <si>
    <t>The Gatwick School</t>
  </si>
  <si>
    <t>The Burgess Hill Academy</t>
  </si>
  <si>
    <t>Reflections Small School</t>
  </si>
  <si>
    <t>St Philip Howard Catholic School</t>
  </si>
  <si>
    <t>Brantridge School</t>
  </si>
  <si>
    <t>Littlegreen Academy</t>
  </si>
  <si>
    <t>Westminster</t>
  </si>
  <si>
    <t>Kensington Park School</t>
  </si>
  <si>
    <t>Portland Place School</t>
  </si>
  <si>
    <t>David Game College</t>
  </si>
  <si>
    <t>Arnold House School</t>
  </si>
  <si>
    <t>Westminster Abbey Choir School</t>
  </si>
  <si>
    <t>Francis Holland School</t>
  </si>
  <si>
    <t>Westminster School</t>
  </si>
  <si>
    <t>Connaught House School</t>
  </si>
  <si>
    <t>The American School in London</t>
  </si>
  <si>
    <t>St Christina's School</t>
  </si>
  <si>
    <t>International Community School</t>
  </si>
  <si>
    <t>The Sylvia Young Theatre School</t>
  </si>
  <si>
    <t>Fairley House School</t>
  </si>
  <si>
    <t>St John's Wood Pre-Preparatory School</t>
  </si>
  <si>
    <t>Naima Jewish Preparatory School</t>
  </si>
  <si>
    <t>Abercorn School</t>
  </si>
  <si>
    <t>Bales College</t>
  </si>
  <si>
    <t>College Park School</t>
  </si>
  <si>
    <t>Queen Elizabeth II Jubilee School</t>
  </si>
  <si>
    <t>Paddington Academy</t>
  </si>
  <si>
    <t>Westminster Academy</t>
  </si>
  <si>
    <t>L'Ecole Bilingue Elementaire</t>
  </si>
  <si>
    <t>Wetherby Preparatory School</t>
  </si>
  <si>
    <t>Abingdon House School</t>
  </si>
  <si>
    <t>Ark King Solomon Academy</t>
  </si>
  <si>
    <t>Pimlico Academy</t>
  </si>
  <si>
    <t>The St Marylebone CofE School</t>
  </si>
  <si>
    <t>Westminster City School</t>
  </si>
  <si>
    <t>The Grey Coat Hospital</t>
  </si>
  <si>
    <t>Eifa International School</t>
  </si>
  <si>
    <t>St George's Catholic School</t>
  </si>
  <si>
    <t>Halcyon London International School</t>
  </si>
  <si>
    <t>The St Marylebone Church of England Bridge School</t>
  </si>
  <si>
    <t>Beachcroft AP Academy</t>
  </si>
  <si>
    <t>Marylebone Boys' School</t>
  </si>
  <si>
    <t>Harris Westminster Sixth Form</t>
  </si>
  <si>
    <t>Wetherby Senior School</t>
  </si>
  <si>
    <t>Southbank International School Westminster</t>
  </si>
  <si>
    <t>Sir Simon Milton Westminster University Technical College</t>
  </si>
  <si>
    <t>Harris Academy St John's Wood</t>
  </si>
  <si>
    <t>Wigan</t>
  </si>
  <si>
    <t>Cansfield High School</t>
  </si>
  <si>
    <t>Bedford High School</t>
  </si>
  <si>
    <t>Golborne High School</t>
  </si>
  <si>
    <t>Hindley High School</t>
  </si>
  <si>
    <t>Shevington High School</t>
  </si>
  <si>
    <t>The Deanery Church of England High School and Sixth Form College</t>
  </si>
  <si>
    <t>St Peter's Catholic High School</t>
  </si>
  <si>
    <t>St Edmund Arrowsmith Catholic High School, Ashton-in-Makerfield</t>
  </si>
  <si>
    <t>Rowan Tree Primary School</t>
  </si>
  <si>
    <t>Oakfield High School and College</t>
  </si>
  <si>
    <t>Willow Grove Primary School</t>
  </si>
  <si>
    <t>Landgate School, Bryn</t>
  </si>
  <si>
    <t>Newbridge Learning Community</t>
  </si>
  <si>
    <t>Cambian Tyldesley School</t>
  </si>
  <si>
    <t>Fred Longworth High School</t>
  </si>
  <si>
    <t>Lowton Church of England High School</t>
  </si>
  <si>
    <t>Hawkley Hall High School</t>
  </si>
  <si>
    <t>The Byrchall High School</t>
  </si>
  <si>
    <t>Three Towers Alternative Provision Academy</t>
  </si>
  <si>
    <t>Standish Community High School</t>
  </si>
  <si>
    <t>Dean Trust Wigan</t>
  </si>
  <si>
    <t>Expanse Learning Wigan School</t>
  </si>
  <si>
    <t>The Westleigh School</t>
  </si>
  <si>
    <t>Wiltshire</t>
  </si>
  <si>
    <t>The Stonehenge School</t>
  </si>
  <si>
    <t>St Joseph's Catholic School</t>
  </si>
  <si>
    <t>Matravers School</t>
  </si>
  <si>
    <t>Stonar School</t>
  </si>
  <si>
    <t>St Mary's School (Snr) and St Margaret's School (Prep)</t>
  </si>
  <si>
    <t>Marlborough College</t>
  </si>
  <si>
    <t>Chafyn Grove School</t>
  </si>
  <si>
    <t>Salisbury Cathedral School</t>
  </si>
  <si>
    <t>Sandroyd School</t>
  </si>
  <si>
    <t>Warminster School</t>
  </si>
  <si>
    <t>Avondale Preparatory School</t>
  </si>
  <si>
    <t>Heywood Prep</t>
  </si>
  <si>
    <t>St Francis School</t>
  </si>
  <si>
    <t>Dauntsey's School</t>
  </si>
  <si>
    <t>Appleford School</t>
  </si>
  <si>
    <t>Calder House School</t>
  </si>
  <si>
    <t>Downland School</t>
  </si>
  <si>
    <t>Meadowpark School</t>
  </si>
  <si>
    <t>Emmaus School</t>
  </si>
  <si>
    <t>Bishopstrow College</t>
  </si>
  <si>
    <t>The Wellington Academy</t>
  </si>
  <si>
    <t>Sarum Academy</t>
  </si>
  <si>
    <t>Hardenhuish School</t>
  </si>
  <si>
    <t>Lavington School</t>
  </si>
  <si>
    <t>The Corsham School</t>
  </si>
  <si>
    <t>Sheldon School</t>
  </si>
  <si>
    <t>Pewsey Vale School</t>
  </si>
  <si>
    <t>Royal Wootton Bassett Academy</t>
  </si>
  <si>
    <t>St Laurence School</t>
  </si>
  <si>
    <t>Kingdown School</t>
  </si>
  <si>
    <t>Malmesbury School</t>
  </si>
  <si>
    <t>St Augustine's Catholic College</t>
  </si>
  <si>
    <t>St Edmund's Girls' School</t>
  </si>
  <si>
    <t>The John of Gaunt School</t>
  </si>
  <si>
    <t>St John's Marlborough</t>
  </si>
  <si>
    <t>Devizes School</t>
  </si>
  <si>
    <t>The Clarendon Academy</t>
  </si>
  <si>
    <t>Salisbury Sixth Form College</t>
  </si>
  <si>
    <t>Exeter House Special School</t>
  </si>
  <si>
    <t>Bradon Forest School</t>
  </si>
  <si>
    <t>Avon Valley College</t>
  </si>
  <si>
    <t>The Trafalgar School at Downton</t>
  </si>
  <si>
    <t>The Wasp Centre</t>
  </si>
  <si>
    <t>The Springfields Academy</t>
  </si>
  <si>
    <t>Melksham Oak Community School</t>
  </si>
  <si>
    <t>Windsor and Maidenhead</t>
  </si>
  <si>
    <t>St Edward's Royal Free Ecumenical Middle School, Windsor</t>
  </si>
  <si>
    <t>Papplewick School</t>
  </si>
  <si>
    <t>Herries Preparatory School</t>
  </si>
  <si>
    <t>St Piran's School</t>
  </si>
  <si>
    <t>Upton House School</t>
  </si>
  <si>
    <t>Highfield Preparatory School Limited</t>
  </si>
  <si>
    <t>The Marist School</t>
  </si>
  <si>
    <t>Claires Court Schools</t>
  </si>
  <si>
    <t>Eton College</t>
  </si>
  <si>
    <t>Eton End School Trust (Datchet) Limited</t>
  </si>
  <si>
    <t>Manor Green School</t>
  </si>
  <si>
    <t>RBWM Alternative Learning Provision</t>
  </si>
  <si>
    <t>Churchmead Church of England (VA) School</t>
  </si>
  <si>
    <t>Heathermount School</t>
  </si>
  <si>
    <t>Cox Green School</t>
  </si>
  <si>
    <t>Furze Platt Senior School</t>
  </si>
  <si>
    <t>Altwood CofE Secondary School</t>
  </si>
  <si>
    <t>The King's House School, Windsor</t>
  </si>
  <si>
    <t>Charters School</t>
  </si>
  <si>
    <t>Desborough College</t>
  </si>
  <si>
    <t>Beech Lodge School</t>
  </si>
  <si>
    <t>Holyport College</t>
  </si>
  <si>
    <t>The Green Room</t>
  </si>
  <si>
    <t>St Peter's Church of England Middle School</t>
  </si>
  <si>
    <t>The Windsor Boys' School</t>
  </si>
  <si>
    <t>Windsor Girls' School</t>
  </si>
  <si>
    <t>Forest Bridge School</t>
  </si>
  <si>
    <t>Huntercombe Hospital School Maidenhead</t>
  </si>
  <si>
    <t>Newlands Girls' School</t>
  </si>
  <si>
    <t>Dedworth Middle School</t>
  </si>
  <si>
    <t>Trevelyan Middle School</t>
  </si>
  <si>
    <t>Wirral</t>
  </si>
  <si>
    <t>Ridgeway High School</t>
  </si>
  <si>
    <t>Pensby High School</t>
  </si>
  <si>
    <t>The Mosslands School</t>
  </si>
  <si>
    <t>South Wirral High School</t>
  </si>
  <si>
    <t>Prenton Preparatory School</t>
  </si>
  <si>
    <t>Birkenhead School</t>
  </si>
  <si>
    <t>Hayfield School</t>
  </si>
  <si>
    <t>Clare Mount Specialist Sports College</t>
  </si>
  <si>
    <t>Kilgarth School</t>
  </si>
  <si>
    <t>Foxfield School</t>
  </si>
  <si>
    <t>Elleray Park School</t>
  </si>
  <si>
    <t>Meadowside School</t>
  </si>
  <si>
    <t>Gilbrook School</t>
  </si>
  <si>
    <t>West Kirby Residential School</t>
  </si>
  <si>
    <t>Stanley School</t>
  </si>
  <si>
    <t>Wirral Hospitals' School</t>
  </si>
  <si>
    <t>Orrets Meadow School</t>
  </si>
  <si>
    <t>The Observatory School</t>
  </si>
  <si>
    <t>Birkenhead High School Academy</t>
  </si>
  <si>
    <t>Birkenhead Park School</t>
  </si>
  <si>
    <t>St Anselm's College</t>
  </si>
  <si>
    <t>The Oldershaw Academy</t>
  </si>
  <si>
    <t>Prenton High School for Girls</t>
  </si>
  <si>
    <t>Wirral Grammar School for Girls</t>
  </si>
  <si>
    <t>West Kirby Grammar School</t>
  </si>
  <si>
    <t>Wirral Grammar School for Boys</t>
  </si>
  <si>
    <t>Weatherhead High School</t>
  </si>
  <si>
    <t>Upton Hall School FCJ</t>
  </si>
  <si>
    <t>Hilbre High School</t>
  </si>
  <si>
    <t>Woodchurch High School</t>
  </si>
  <si>
    <t>St John Plessington Catholic College</t>
  </si>
  <si>
    <t>Calday Grange Grammar School</t>
  </si>
  <si>
    <t>St Mary's Catholic College, A Voluntary Academy</t>
  </si>
  <si>
    <t>Birkenhead Sixth Form College</t>
  </si>
  <si>
    <t>Wokingham</t>
  </si>
  <si>
    <t>Foundry College</t>
  </si>
  <si>
    <t>The Emmbrook School</t>
  </si>
  <si>
    <t>The Bulmershe School</t>
  </si>
  <si>
    <t>Reddam House Berkshire</t>
  </si>
  <si>
    <t>Holme Grange School</t>
  </si>
  <si>
    <t>Reading Blue Coat School</t>
  </si>
  <si>
    <t>Our Lady's Preparatory School</t>
  </si>
  <si>
    <t>Crosfields School</t>
  </si>
  <si>
    <t>Dolphin School</t>
  </si>
  <si>
    <t>High Close School</t>
  </si>
  <si>
    <t>Addington School</t>
  </si>
  <si>
    <t>Willow House Hospital Education</t>
  </si>
  <si>
    <t>The Vine Christian School</t>
  </si>
  <si>
    <t>Maiden Erlegh School</t>
  </si>
  <si>
    <t>The Holt School</t>
  </si>
  <si>
    <t>The Piggott School</t>
  </si>
  <si>
    <t>Oakbank</t>
  </si>
  <si>
    <t>Bohunt School Wokingham</t>
  </si>
  <si>
    <t>St Crispin's School</t>
  </si>
  <si>
    <t>Wolverhampton</t>
  </si>
  <si>
    <t>The Orchard Centre (Home and Hospital PRU)</t>
  </si>
  <si>
    <t>St Matthias School</t>
  </si>
  <si>
    <t>Colton Hills Community School</t>
  </si>
  <si>
    <t>Tettenhall College Incorporated</t>
  </si>
  <si>
    <t>Newbridge Preparatory School</t>
  </si>
  <si>
    <t>Wolverhampton Grammar School</t>
  </si>
  <si>
    <t>Penn Fields School</t>
  </si>
  <si>
    <t>Tettenhall Wood School</t>
  </si>
  <si>
    <t>Green Park School</t>
  </si>
  <si>
    <t>Penn Hall School</t>
  </si>
  <si>
    <t>The King's Church of England School</t>
  </si>
  <si>
    <t>Midpoint Centre (Key Stage 4 PRU)</t>
  </si>
  <si>
    <t>The Braybrook Centre (Key Stage 3 PRU)</t>
  </si>
  <si>
    <t>Heath Park</t>
  </si>
  <si>
    <t>Moseley Park</t>
  </si>
  <si>
    <t>S.Peter's Collegiate Church of England School</t>
  </si>
  <si>
    <t>Aldersley High School</t>
  </si>
  <si>
    <t>St Edmunds Catholic Academy</t>
  </si>
  <si>
    <t>Smestow School</t>
  </si>
  <si>
    <t>Wolverhampton Girls' High School</t>
  </si>
  <si>
    <t>Our Lady and St Chad Catholic Academy</t>
  </si>
  <si>
    <t>Wolverhampton Vocational Training Centre</t>
  </si>
  <si>
    <t>Westcroft School</t>
  </si>
  <si>
    <t>The Royal School, Wolverhampton</t>
  </si>
  <si>
    <t>Broadmeadow Special School</t>
  </si>
  <si>
    <t>Moreton School</t>
  </si>
  <si>
    <t>Ormiston SWB Academy</t>
  </si>
  <si>
    <t>Woodbury School</t>
  </si>
  <si>
    <t>Coppice Performing Arts School</t>
  </si>
  <si>
    <t>Ormiston NEW Academy</t>
  </si>
  <si>
    <t>Worcestershire</t>
  </si>
  <si>
    <t>North Bromsgrove High School</t>
  </si>
  <si>
    <t>The De Montfort School</t>
  </si>
  <si>
    <t>Aston Fields Middle School</t>
  </si>
  <si>
    <t>Catshill Middle School</t>
  </si>
  <si>
    <t>Parkside Middle School</t>
  </si>
  <si>
    <t>Blackminster Middle School</t>
  </si>
  <si>
    <t>Birchensale Middle School</t>
  </si>
  <si>
    <t>St Egwin's CofE Middle School</t>
  </si>
  <si>
    <t>Blessed Edward Oldcorne Catholic College</t>
  </si>
  <si>
    <t>Bromsgrove School</t>
  </si>
  <si>
    <t>Malvern College</t>
  </si>
  <si>
    <t>Malvern St James</t>
  </si>
  <si>
    <t>Bowbrook House School</t>
  </si>
  <si>
    <t>Abbey College in Malvern</t>
  </si>
  <si>
    <t>Royal Grammar School Worcester</t>
  </si>
  <si>
    <t>The River School</t>
  </si>
  <si>
    <t>Madinatul Uloom Al Islamiya School</t>
  </si>
  <si>
    <t>Rigby Hall Day Special School</t>
  </si>
  <si>
    <t>Pitcheroak School</t>
  </si>
  <si>
    <t>Chadsgrove School</t>
  </si>
  <si>
    <t>New College Worcester (NMSS)</t>
  </si>
  <si>
    <t>Perryfields Primary Pupil Referral Unit</t>
  </si>
  <si>
    <t>Fort Royal</t>
  </si>
  <si>
    <t>The Bewdley School</t>
  </si>
  <si>
    <t>Wolverley CofE Secondary School</t>
  </si>
  <si>
    <t>Wyre Forest School</t>
  </si>
  <si>
    <t>Tudor Grange Academy Worcester</t>
  </si>
  <si>
    <t>The Forge Secondary Short Stay School</t>
  </si>
  <si>
    <t>Our Place</t>
  </si>
  <si>
    <t>Prince Henry's High School</t>
  </si>
  <si>
    <t>Christopher Whitehead Language College</t>
  </si>
  <si>
    <t>The Chantry School</t>
  </si>
  <si>
    <t>Haybridge High School and Sixth Form</t>
  </si>
  <si>
    <t>Woodrush High School</t>
  </si>
  <si>
    <t>Pershore High School</t>
  </si>
  <si>
    <t>Droitwich Spa High School and Sixth Form Centre</t>
  </si>
  <si>
    <t>Nunnery Wood High School</t>
  </si>
  <si>
    <t>Hanley Castle High School</t>
  </si>
  <si>
    <t>The Stourport High School and Sixth Form College</t>
  </si>
  <si>
    <t>Trinity High School and Sixth Form Centre</t>
  </si>
  <si>
    <t>Dyson Perrins CofE Academy</t>
  </si>
  <si>
    <t>The Chase</t>
  </si>
  <si>
    <t>King Charles I School</t>
  </si>
  <si>
    <t>Bishop Perowne CofE College</t>
  </si>
  <si>
    <t>Woodfield Academy</t>
  </si>
  <si>
    <t>Arrow Vale RSA Academy</t>
  </si>
  <si>
    <t>Waseley Hills High School</t>
  </si>
  <si>
    <t>Ipsley CE RSA Academy</t>
  </si>
  <si>
    <t>Walkwood Church of England Middle School</t>
  </si>
  <si>
    <t>St John's Church of England Middle School Academy</t>
  </si>
  <si>
    <t>Vale of Evesham School</t>
  </si>
  <si>
    <t>Continu Plus Academy</t>
  </si>
  <si>
    <t>Regency High School</t>
  </si>
  <si>
    <t>South Bromsgrove High</t>
  </si>
  <si>
    <t>Riversides School</t>
  </si>
  <si>
    <t>Tudor Grange Academy Redditch</t>
  </si>
  <si>
    <t>The Aspire Academy</t>
  </si>
  <si>
    <t>St Augustine's Catholic High School</t>
  </si>
  <si>
    <t>St Bede's Catholic Middle School</t>
  </si>
  <si>
    <t>Holy Trinity School</t>
  </si>
  <si>
    <t>Tenbury High Ormiston Academy</t>
  </si>
  <si>
    <t>Hagley Catholic High School</t>
  </si>
  <si>
    <t>Church Hill Middle School</t>
  </si>
  <si>
    <t>Bredon Hill Academy</t>
  </si>
  <si>
    <t>Alvechurch CofE Middle School</t>
  </si>
  <si>
    <t>Baxter College</t>
  </si>
  <si>
    <t>York</t>
  </si>
  <si>
    <t>Danesgate Community</t>
  </si>
  <si>
    <t>Huntington School</t>
  </si>
  <si>
    <t>Joseph Rowntree School</t>
  </si>
  <si>
    <t>All Saints RC School</t>
  </si>
  <si>
    <t>Bootham School</t>
  </si>
  <si>
    <t>St Peter's School (Inc St Olaves and Clifton Pre-Prep)</t>
  </si>
  <si>
    <t>York Steiner School</t>
  </si>
  <si>
    <t>Applefields School</t>
  </si>
  <si>
    <t>Manor Church of England Academy</t>
  </si>
  <si>
    <t>Archbishop Holgate's School, A Church of England Academy</t>
  </si>
  <si>
    <t>Millthorpe School</t>
  </si>
  <si>
    <t>Vale of York Academy</t>
  </si>
  <si>
    <t>York High School</t>
  </si>
  <si>
    <t>Hob Moor Oaks Academy</t>
  </si>
  <si>
    <t>Fulford School</t>
  </si>
  <si>
    <t>Sexes in School</t>
  </si>
  <si>
    <t>Phase Type Grouping</t>
  </si>
  <si>
    <t>Type of Establishment</t>
  </si>
  <si>
    <t>LA List</t>
  </si>
  <si>
    <t>School URN</t>
  </si>
  <si>
    <t>School Name</t>
  </si>
  <si>
    <t>Denominator (Provisional pre-filled Local Education Authority Figures)</t>
  </si>
  <si>
    <t>Denominator (if different from provisional)</t>
  </si>
  <si>
    <t>Denominator to use</t>
  </si>
  <si>
    <t>Number of children vaccinated with MenACWY</t>
  </si>
  <si>
    <t>Coverage of MenACWY (%)</t>
  </si>
  <si>
    <t>Number consented</t>
  </si>
  <si>
    <t>Number of refusals</t>
  </si>
  <si>
    <t>Number of forms not returned</t>
  </si>
  <si>
    <t>Number of children vaccinated Td/IPV</t>
  </si>
  <si>
    <t>Coverage of Td/IPV (%)</t>
  </si>
  <si>
    <t>Comments</t>
  </si>
  <si>
    <t>N/A</t>
  </si>
  <si>
    <t>Home Educated</t>
  </si>
  <si>
    <t>Excluded</t>
  </si>
  <si>
    <t>Other</t>
  </si>
  <si>
    <t>END</t>
  </si>
  <si>
    <t>SELECT THE LOCAL AUTHORITY :</t>
  </si>
  <si>
    <t>MenACWY Cohort Table</t>
  </si>
  <si>
    <t>COHORT NUMBER</t>
  </si>
  <si>
    <t>BIRTH COHORT START DATE</t>
  </si>
  <si>
    <t>BIRTH COHORT END DATE</t>
  </si>
  <si>
    <t>YEAR 1st COLLECTED</t>
  </si>
  <si>
    <t>COMMENT</t>
  </si>
  <si>
    <t>SCHOOL YEAR (IN YEAR 1st ADMINISTERED)</t>
  </si>
  <si>
    <t xml:space="preserve">2015/16 </t>
  </si>
  <si>
    <t>catch-up cohort</t>
  </si>
  <si>
    <t>Year 11</t>
  </si>
  <si>
    <t>2015/16 or 2016/17</t>
  </si>
  <si>
    <t>routine collection 13-15 year olds</t>
  </si>
  <si>
    <t>Year 10 or 11</t>
  </si>
  <si>
    <t>Year 9 or 10</t>
  </si>
  <si>
    <t>2016/17</t>
  </si>
  <si>
    <t>routine collection 13-14 year olds</t>
  </si>
  <si>
    <t>Year 9</t>
  </si>
  <si>
    <t>2017/18</t>
  </si>
  <si>
    <t>2018/19</t>
  </si>
  <si>
    <t>2019/20</t>
  </si>
  <si>
    <t>2020/21</t>
  </si>
  <si>
    <t>The user guide for the LA level Adolescent vaccine coverage collection explains how to submit LA level data using ImmForm can be found</t>
  </si>
  <si>
    <t>• LA level data are displayed at the top of the ‘SchoolTool’ worksheet, based on the sum of the data, including those vaccinated outside school (home-educated, excluded, other).</t>
  </si>
  <si>
    <t>Pathways School</t>
  </si>
  <si>
    <t>Menorah Grammar School</t>
  </si>
  <si>
    <t>Nancy Reuben Primary School</t>
  </si>
  <si>
    <t>Hasmonean High School for Boys</t>
  </si>
  <si>
    <t>Unity Girls High School</t>
  </si>
  <si>
    <t>Lubavitch Yeshiva Ketanah of London</t>
  </si>
  <si>
    <t>Ark Pioneer Academy</t>
  </si>
  <si>
    <t>Hasmonean High School for Girls</t>
  </si>
  <si>
    <t>The Dearne Academy</t>
  </si>
  <si>
    <t>Kingswood Preparatory School</t>
  </si>
  <si>
    <t>Monkton Prep School</t>
  </si>
  <si>
    <t>Hayesfield Girls School</t>
  </si>
  <si>
    <t>Bath Academy</t>
  </si>
  <si>
    <t>KWS Educational Services</t>
  </si>
  <si>
    <t>Cleeve Meadow School</t>
  </si>
  <si>
    <t>Norfolk House School</t>
  </si>
  <si>
    <t>Green Oak Academy</t>
  </si>
  <si>
    <t>The Wisdom Academy</t>
  </si>
  <si>
    <t>Hillcrest School and Sixth Form Centre</t>
  </si>
  <si>
    <t>Redstone Educational Academy</t>
  </si>
  <si>
    <t>Tlg South Birmingham</t>
  </si>
  <si>
    <t>The Priory Woodbourne Hospital School</t>
  </si>
  <si>
    <t>Blackwater Academy</t>
  </si>
  <si>
    <t>New Ways School</t>
  </si>
  <si>
    <t>West Midlands Education and Skills</t>
  </si>
  <si>
    <t>Hopwood Hall School</t>
  </si>
  <si>
    <t>Camp Hill Education</t>
  </si>
  <si>
    <t>Heritage Academy</t>
  </si>
  <si>
    <t>Eden Girls'  Leadership Academy, Birmingham</t>
  </si>
  <si>
    <t>Orion School</t>
  </si>
  <si>
    <t>King Edward VI Balaam Wood Academy</t>
  </si>
  <si>
    <t>Aurora Woodlands School</t>
  </si>
  <si>
    <t>Spen Brook School</t>
  </si>
  <si>
    <t>Montgomery Academy</t>
  </si>
  <si>
    <t>Al-Huda Primary School</t>
  </si>
  <si>
    <t>King's Leadership Academy Bolton</t>
  </si>
  <si>
    <t>The Aspire Hub, Bolton</t>
  </si>
  <si>
    <t>Bournemouth, Christchurch and Poole Council</t>
  </si>
  <si>
    <t>Avonbourne Girls Academy</t>
  </si>
  <si>
    <t>Bournemouth Christian School</t>
  </si>
  <si>
    <t>The Stable School</t>
  </si>
  <si>
    <t>Avonbourne Boys' Academy</t>
  </si>
  <si>
    <t>Darul Uloom Dawatul Imaan</t>
  </si>
  <si>
    <t>Co-op Academy Southfield</t>
  </si>
  <si>
    <t>New College Bradford</t>
  </si>
  <si>
    <t>Dixons Free Sixth Form</t>
  </si>
  <si>
    <t>Bradford Alternative Provision Academy Central</t>
  </si>
  <si>
    <t>Bronte Girls' Academy</t>
  </si>
  <si>
    <t>Carlton Bolling</t>
  </si>
  <si>
    <t>Co-op Academy Delius</t>
  </si>
  <si>
    <t>Co-op Academy Grange</t>
  </si>
  <si>
    <t>Eden Boys' Leadership Academy, Bradford</t>
  </si>
  <si>
    <t>Al-Sadiq School</t>
  </si>
  <si>
    <t>The School of the Islamic Republic of Iran</t>
  </si>
  <si>
    <t>New Level Academy</t>
  </si>
  <si>
    <t>The Avenue</t>
  </si>
  <si>
    <t>Al-Zahra School</t>
  </si>
  <si>
    <t>Blatchington Mill School</t>
  </si>
  <si>
    <t>Central Hub Brighton</t>
  </si>
  <si>
    <t>Gracefield Preparatory School</t>
  </si>
  <si>
    <t>Andalusia Academy Bristol</t>
  </si>
  <si>
    <t>Blaise High School</t>
  </si>
  <si>
    <t>Eltham College</t>
  </si>
  <si>
    <t>Wickham Court School</t>
  </si>
  <si>
    <t>Clannad Education Centre</t>
  </si>
  <si>
    <t>Griffin House School</t>
  </si>
  <si>
    <t>Ashfold School</t>
  </si>
  <si>
    <t>Benjamin College</t>
  </si>
  <si>
    <t>The Jam Academy</t>
  </si>
  <si>
    <t>Eton Dorney Independent Therapeutic School</t>
  </si>
  <si>
    <t>Unsworth Academy</t>
  </si>
  <si>
    <t>Elms Bank</t>
  </si>
  <si>
    <t>Hazel Wood High School</t>
  </si>
  <si>
    <t>Rishworth School</t>
  </si>
  <si>
    <t>Hipperholme Grammar School</t>
  </si>
  <si>
    <t>Broadwood School</t>
  </si>
  <si>
    <t>Compass Community School North</t>
  </si>
  <si>
    <t>Trinity Sixth Form Academy</t>
  </si>
  <si>
    <t>Holme Court School</t>
  </si>
  <si>
    <t>Sancton Wood School</t>
  </si>
  <si>
    <t>Cambridge International School</t>
  </si>
  <si>
    <t>Shelldene House School</t>
  </si>
  <si>
    <t>Begdale House School</t>
  </si>
  <si>
    <t>St Ivo Academy</t>
  </si>
  <si>
    <t>Oaks International School</t>
  </si>
  <si>
    <t>St Luke's Church of England School</t>
  </si>
  <si>
    <t>LSI Independent College</t>
  </si>
  <si>
    <t>Linslade School</t>
  </si>
  <si>
    <t>Pix Brook Academy</t>
  </si>
  <si>
    <t>The Ryleys School</t>
  </si>
  <si>
    <t>Adelaide Heath Academy</t>
  </si>
  <si>
    <t>Cheshire Studio School</t>
  </si>
  <si>
    <t>The Rudheath Senior Academy</t>
  </si>
  <si>
    <t>Chester International School</t>
  </si>
  <si>
    <t>Saltash Community School</t>
  </si>
  <si>
    <t>The National Mathematics and Science College</t>
  </si>
  <si>
    <t>Croydon Metropolitan College</t>
  </si>
  <si>
    <t>Serenity School</t>
  </si>
  <si>
    <t>Solway Community School</t>
  </si>
  <si>
    <t>Cumbria Academy for Autism</t>
  </si>
  <si>
    <t>SwitchED2</t>
  </si>
  <si>
    <t>Moorfield Learning Centre</t>
  </si>
  <si>
    <t>South Lakes Academy</t>
  </si>
  <si>
    <t>Priory Hurworth House</t>
  </si>
  <si>
    <t>Maple View School</t>
  </si>
  <si>
    <t>St Andrew's Academy</t>
  </si>
  <si>
    <t>UTC Derby Pride Park</t>
  </si>
  <si>
    <t>OneSchool Global Uk Nottingham Campus</t>
  </si>
  <si>
    <t>Jasmine House School</t>
  </si>
  <si>
    <t>Sands School</t>
  </si>
  <si>
    <t>Chances Educational Support Services</t>
  </si>
  <si>
    <t>On Track Education Barnstaple</t>
  </si>
  <si>
    <t>The Outdoors School</t>
  </si>
  <si>
    <t>ACE Tiverton Special School</t>
  </si>
  <si>
    <t>Torlands Academy</t>
  </si>
  <si>
    <t>CMAS School Devon</t>
  </si>
  <si>
    <t>Colours Academy</t>
  </si>
  <si>
    <t>Avanti Hall School</t>
  </si>
  <si>
    <t>Sunninghill Preparatory School</t>
  </si>
  <si>
    <t>Emmanuel Middle Church of England Middle School</t>
  </si>
  <si>
    <t>Harbour Vale School</t>
  </si>
  <si>
    <t>All Saints' Church of England Academy</t>
  </si>
  <si>
    <t>Budmouth Academy Weymouth</t>
  </si>
  <si>
    <t>Kingswinford Academy</t>
  </si>
  <si>
    <t>Impact Independent School</t>
  </si>
  <si>
    <t>Teesdale School and Sixth Form</t>
  </si>
  <si>
    <t>Dene Academy</t>
  </si>
  <si>
    <t>Hermitage Academy</t>
  </si>
  <si>
    <t>Pocklington School</t>
  </si>
  <si>
    <t>My Choice School - Oak House</t>
  </si>
  <si>
    <t>Anderida Learning Centre</t>
  </si>
  <si>
    <t>Compass Community School South</t>
  </si>
  <si>
    <t>Palmers Green High School</t>
  </si>
  <si>
    <t>Alternative Centre of Education</t>
  </si>
  <si>
    <t>AIM Academy North London</t>
  </si>
  <si>
    <t>Gosfield School</t>
  </si>
  <si>
    <t>Colchester High School</t>
  </si>
  <si>
    <t>Teaseldown School</t>
  </si>
  <si>
    <t>Sir Frederick Gibberd College</t>
  </si>
  <si>
    <t>The Belsteads School</t>
  </si>
  <si>
    <t>TLG Tendring</t>
  </si>
  <si>
    <t>The Endeavour Co-Operative Academy</t>
  </si>
  <si>
    <t>Clarity Independent School</t>
  </si>
  <si>
    <t>Paxman Academy</t>
  </si>
  <si>
    <t>Gateshead Jewish Primary School</t>
  </si>
  <si>
    <t>Gateshead Jewish Nursery School</t>
  </si>
  <si>
    <t>Grace College</t>
  </si>
  <si>
    <t>Tashbar Boys' Nursery School</t>
  </si>
  <si>
    <t>Barnwood Park School</t>
  </si>
  <si>
    <t>Hatherop Castle School</t>
  </si>
  <si>
    <t>Dean Close Preparatory School</t>
  </si>
  <si>
    <t>The Richard Pate School</t>
  </si>
  <si>
    <t>Hopelands Preparatory School</t>
  </si>
  <si>
    <t>Hartmore School</t>
  </si>
  <si>
    <t>Denmark Road High School</t>
  </si>
  <si>
    <t>Norton College Tewkesbury</t>
  </si>
  <si>
    <t>Holmleigh Park High School</t>
  </si>
  <si>
    <t>Woolwich Polytechnic school for Girls</t>
  </si>
  <si>
    <t>Social Arts for Education</t>
  </si>
  <si>
    <t>Talmud Torah Machzikei Hadass School</t>
  </si>
  <si>
    <t>T T T Y Y School</t>
  </si>
  <si>
    <t>Beis Aharon School</t>
  </si>
  <si>
    <t>The Lyceum</t>
  </si>
  <si>
    <t>Bnos Zion of Bobov</t>
  </si>
  <si>
    <t>Bnei Zion Community School</t>
  </si>
  <si>
    <t>Wiznitz Cheder School</t>
  </si>
  <si>
    <t>Vishnitz Girls School</t>
  </si>
  <si>
    <t>Ohr Emes</t>
  </si>
  <si>
    <t>Sandymoor Ormiston Academy</t>
  </si>
  <si>
    <t>Le Herisson School</t>
  </si>
  <si>
    <t>The Moat School</t>
  </si>
  <si>
    <t>TLG West London</t>
  </si>
  <si>
    <t>Embley</t>
  </si>
  <si>
    <t>Meoncross School</t>
  </si>
  <si>
    <t>Kingscourt School</t>
  </si>
  <si>
    <t>New Forest School</t>
  </si>
  <si>
    <t>Oakmoor School</t>
  </si>
  <si>
    <t>The Coppice Spring Academy</t>
  </si>
  <si>
    <t>Kingsgate School</t>
  </si>
  <si>
    <t>Assunnah Primary School</t>
  </si>
  <si>
    <t>Unique Children's School</t>
  </si>
  <si>
    <t>Odyssey House School</t>
  </si>
  <si>
    <t>Harrow Independent College</t>
  </si>
  <si>
    <t>The Bridge</t>
  </si>
  <si>
    <t>Koru</t>
  </si>
  <si>
    <t>Dovecote School</t>
  </si>
  <si>
    <t>York House School</t>
  </si>
  <si>
    <t>King James Academy Royston</t>
  </si>
  <si>
    <t>White Trees Independent School</t>
  </si>
  <si>
    <t>Barclay Academy</t>
  </si>
  <si>
    <t>The Adeyfield Academy</t>
  </si>
  <si>
    <t>Katherine Warington School</t>
  </si>
  <si>
    <t>Links Hatfield Academy</t>
  </si>
  <si>
    <t>Onslow St Audreys School</t>
  </si>
  <si>
    <t>RNIB Sunshine House School</t>
  </si>
  <si>
    <t>The Eden SDA School</t>
  </si>
  <si>
    <t>Cowes Enterprise College, An Ormiston Academy</t>
  </si>
  <si>
    <t>Beacon High</t>
  </si>
  <si>
    <t>The London Screen Academy</t>
  </si>
  <si>
    <t>Knightsbridge School</t>
  </si>
  <si>
    <t>Lycee Francais Charles de Gaulle</t>
  </si>
  <si>
    <t>Wetherby Kensington</t>
  </si>
  <si>
    <t>Aylesford School</t>
  </si>
  <si>
    <t>The Schools At Somerhill</t>
  </si>
  <si>
    <t>Walthamstow Hall</t>
  </si>
  <si>
    <t>Kent College Nursery, Infant and Junior School</t>
  </si>
  <si>
    <t>CATS Canterbury</t>
  </si>
  <si>
    <t>The Annex School House</t>
  </si>
  <si>
    <t>Birchwood</t>
  </si>
  <si>
    <t>The Sittingbourne School</t>
  </si>
  <si>
    <t>Pier View Academy</t>
  </si>
  <si>
    <t>Parkview Academy</t>
  </si>
  <si>
    <t>Cross Keys Learning</t>
  </si>
  <si>
    <t>Alchemy School</t>
  </si>
  <si>
    <t>The View School</t>
  </si>
  <si>
    <t>Stone Lodge School</t>
  </si>
  <si>
    <t>Medway Green School</t>
  </si>
  <si>
    <t>New School Canterbury</t>
  </si>
  <si>
    <t>The Compass Academy</t>
  </si>
  <si>
    <t>Shrewsbury House School</t>
  </si>
  <si>
    <t>Liberty Woodland School</t>
  </si>
  <si>
    <t>Rida Boys High School</t>
  </si>
  <si>
    <t>NAS Vanguard School</t>
  </si>
  <si>
    <t>Lytham St Annes High School</t>
  </si>
  <si>
    <t>Carr Hill High School</t>
  </si>
  <si>
    <t>The St Anne's College Grammar School</t>
  </si>
  <si>
    <t>AKS Lytham</t>
  </si>
  <si>
    <t>Crookhey Hall School</t>
  </si>
  <si>
    <t>Oneschool Global Uk Lancaster Campus</t>
  </si>
  <si>
    <t>The Alternative School</t>
  </si>
  <si>
    <t>Prospect House</t>
  </si>
  <si>
    <t>Cambian Red Rose School</t>
  </si>
  <si>
    <t>Wood Edge Independent School</t>
  </si>
  <si>
    <t>Maple House</t>
  </si>
  <si>
    <t>Linton School</t>
  </si>
  <si>
    <t>The Heights Burnley</t>
  </si>
  <si>
    <t>Progress Schools - Chorley</t>
  </si>
  <si>
    <t>The Valley Leadership Academy</t>
  </si>
  <si>
    <t>Morecambe Bay Academy</t>
  </si>
  <si>
    <t>Bridgeway School</t>
  </si>
  <si>
    <t>Edenfield Girls High School</t>
  </si>
  <si>
    <t>Calder Lodge School</t>
  </si>
  <si>
    <t>New Horizon Community School</t>
  </si>
  <si>
    <t>The Pivot Academy LS East</t>
  </si>
  <si>
    <t>Southway</t>
  </si>
  <si>
    <t>Al-Islamia Institute for Education</t>
  </si>
  <si>
    <t>Orchard Mead Academy</t>
  </si>
  <si>
    <t>Sir Jonathan North College</t>
  </si>
  <si>
    <t>Castle Mead Academy</t>
  </si>
  <si>
    <t>Dixie Grammar School</t>
  </si>
  <si>
    <t>Brooke House Day School</t>
  </si>
  <si>
    <t>De Lisle College Loughborough Leicestershire</t>
  </si>
  <si>
    <t>Brookvale Groby Learning Campus</t>
  </si>
  <si>
    <t>Woodside Lodge Outdoor Learning Centre</t>
  </si>
  <si>
    <t>Clovelly House School</t>
  </si>
  <si>
    <t>Dovetree School</t>
  </si>
  <si>
    <t>Kings Kids Christian School</t>
  </si>
  <si>
    <t>The Family Learning School</t>
  </si>
  <si>
    <t>Walton Academy</t>
  </si>
  <si>
    <t>Springwell Alternative Academy Spalding</t>
  </si>
  <si>
    <t>Witham Prospect School</t>
  </si>
  <si>
    <t>Castle Futures</t>
  </si>
  <si>
    <t>Springwell Alternative Academy Lincoln</t>
  </si>
  <si>
    <t>Springwell Alternative Academy Mablethorpe</t>
  </si>
  <si>
    <t>Springwell Alternative Academy Grantham</t>
  </si>
  <si>
    <t>George Johnson Education Centre</t>
  </si>
  <si>
    <t>University Academy Long Sutton</t>
  </si>
  <si>
    <t>Willoughby Academy</t>
  </si>
  <si>
    <t>Archbishop Beck Catholic College</t>
  </si>
  <si>
    <t>Carleton House Preparatory School</t>
  </si>
  <si>
    <t>Olive Tree Primary School</t>
  </si>
  <si>
    <t>Jamiatul Uloom Al - Islamia</t>
  </si>
  <si>
    <t>Luton Pentecostal Church Christian Academy</t>
  </si>
  <si>
    <t>Manchester Islamic Grammar School for Girls</t>
  </si>
  <si>
    <t>Connell Coop College</t>
  </si>
  <si>
    <t>Sol Christian Academy</t>
  </si>
  <si>
    <t>IncludEd</t>
  </si>
  <si>
    <t>Manchester Vocational and Learning Academy</t>
  </si>
  <si>
    <t>Didsbury High School</t>
  </si>
  <si>
    <t>Manorway Academy</t>
  </si>
  <si>
    <t>City of Rochester School</t>
  </si>
  <si>
    <t>Wimbledon Common Preparatory School</t>
  </si>
  <si>
    <t>RISE Education</t>
  </si>
  <si>
    <t>Stantonbury International</t>
  </si>
  <si>
    <t>SMK Gateway - Alternative Provision</t>
  </si>
  <si>
    <t>Jesmond Park Academy</t>
  </si>
  <si>
    <t>Promised Land Academy</t>
  </si>
  <si>
    <t>Zakariya Primary School</t>
  </si>
  <si>
    <t>Hafs Academy</t>
  </si>
  <si>
    <t>Eko Pathways</t>
  </si>
  <si>
    <t>Glebe House School</t>
  </si>
  <si>
    <t>Norwich School</t>
  </si>
  <si>
    <t>Include Schools Norfolk</t>
  </si>
  <si>
    <t>City of Norwich School, An Ormiston Academy</t>
  </si>
  <si>
    <t>Kingsbrook School</t>
  </si>
  <si>
    <t>Argyll House</t>
  </si>
  <si>
    <t>Learning4Life-GY</t>
  </si>
  <si>
    <t>Winterstoke Hundred Academy</t>
  </si>
  <si>
    <t>Broadoak Academy</t>
  </si>
  <si>
    <t>Burnside College</t>
  </si>
  <si>
    <t>Hopespring Newcastle</t>
  </si>
  <si>
    <t>Scarborough College</t>
  </si>
  <si>
    <t>Harrogate Ladies' College</t>
  </si>
  <si>
    <t>Malton Montessori School</t>
  </si>
  <si>
    <t>St Augustine's Catholic School - a Catholic voluntary academy</t>
  </si>
  <si>
    <t>St Francis Xavier School - a Joint Catholic and Church of England Voluntary Academy</t>
  </si>
  <si>
    <t>Clervaux Garden School</t>
  </si>
  <si>
    <t>On Track Education Silverstone</t>
  </si>
  <si>
    <t>Oak Field School</t>
  </si>
  <si>
    <t>Bilborough College</t>
  </si>
  <si>
    <t>Wellow House School</t>
  </si>
  <si>
    <t>Blue Mountain Education</t>
  </si>
  <si>
    <t>Bramcote College</t>
  </si>
  <si>
    <t>APTCOO - A Place to Call Our Own</t>
  </si>
  <si>
    <t>Westbourne School</t>
  </si>
  <si>
    <t>Iqra High School</t>
  </si>
  <si>
    <t>The Springboard Project</t>
  </si>
  <si>
    <t>E-Act Royton and Crompton Academy</t>
  </si>
  <si>
    <t>SMS Changing Lives</t>
  </si>
  <si>
    <t>Teenage Works</t>
  </si>
  <si>
    <t>The Oratory Preparatory School</t>
  </si>
  <si>
    <t>Wychwood School</t>
  </si>
  <si>
    <t>Cothill House</t>
  </si>
  <si>
    <t>Wykham Park</t>
  </si>
  <si>
    <t>Oxford Sixth Form College</t>
  </si>
  <si>
    <t>Futures Institute Banbury</t>
  </si>
  <si>
    <t>The Swan School</t>
  </si>
  <si>
    <t>The Beeches Independent School</t>
  </si>
  <si>
    <t>Oneschool Global Uk Plymouth Campus</t>
  </si>
  <si>
    <t>Castle View Academy</t>
  </si>
  <si>
    <t>The Deenway Montessori School</t>
  </si>
  <si>
    <t>Park School for Girls</t>
  </si>
  <si>
    <t>Stradbroke</t>
  </si>
  <si>
    <t>Oak House School</t>
  </si>
  <si>
    <t>St Peter's Catholic College</t>
  </si>
  <si>
    <t>Sacred Heart Catholic Secondary</t>
  </si>
  <si>
    <t>Mo Mowlam Academy</t>
  </si>
  <si>
    <t>Outwood Academy Normanby</t>
  </si>
  <si>
    <t>Tower House School</t>
  </si>
  <si>
    <t>Capella House School</t>
  </si>
  <si>
    <t>Beech House School</t>
  </si>
  <si>
    <t>Great Howarth School</t>
  </si>
  <si>
    <t>Wath Academy</t>
  </si>
  <si>
    <t>Abbeywood School</t>
  </si>
  <si>
    <t>Mechinoh School</t>
  </si>
  <si>
    <t>Clarendon Cottage School</t>
  </si>
  <si>
    <t>Aim Habonim</t>
  </si>
  <si>
    <t>Edstart</t>
  </si>
  <si>
    <t>Irlam and Cadishead Academy</t>
  </si>
  <si>
    <t>Buile Hill Academy</t>
  </si>
  <si>
    <t>Co-op Academy Walkden</t>
  </si>
  <si>
    <t>Beis Rochel Mcr Girls' School</t>
  </si>
  <si>
    <t>Bnos Margulis Viznitz Girls' School</t>
  </si>
  <si>
    <t>Albright Education Centre</t>
  </si>
  <si>
    <t>Q3 Academy Great Barr</t>
  </si>
  <si>
    <t>The British Muslim School</t>
  </si>
  <si>
    <t>West Bromwich Collegiate Academy</t>
  </si>
  <si>
    <t>Bridge House School</t>
  </si>
  <si>
    <t>Overton School</t>
  </si>
  <si>
    <t>The Derwen School</t>
  </si>
  <si>
    <t>Long Close School</t>
  </si>
  <si>
    <t>Al-Madani Independent Grammar School</t>
  </si>
  <si>
    <t>Darul Madinah Slough</t>
  </si>
  <si>
    <t>Cambian Somerset School</t>
  </si>
  <si>
    <t>Wessex Lodge School</t>
  </si>
  <si>
    <t>Fusion College</t>
  </si>
  <si>
    <t>Chilton Trinity School</t>
  </si>
  <si>
    <t>King Arthur's School</t>
  </si>
  <si>
    <t>Critchill Special School</t>
  </si>
  <si>
    <t>Avanti Park School</t>
  </si>
  <si>
    <t>The Gregg Preparatory School</t>
  </si>
  <si>
    <t>Assure Community College</t>
  </si>
  <si>
    <t>Dulwich Prep London</t>
  </si>
  <si>
    <t>Haberdashers' Aske's Borough Academy</t>
  </si>
  <si>
    <t>Denstone College Preparatory School</t>
  </si>
  <si>
    <t>Chase Grammar School</t>
  </si>
  <si>
    <t>Chase Grammar School International Study Centre</t>
  </si>
  <si>
    <t>Wombourne High School</t>
  </si>
  <si>
    <t>Aurora Hanley School</t>
  </si>
  <si>
    <t>Brewood Middle CofE Academy</t>
  </si>
  <si>
    <t>Peak Education - Cannock</t>
  </si>
  <si>
    <t>James Bateman Middle School</t>
  </si>
  <si>
    <t>Heather Field School</t>
  </si>
  <si>
    <t>Lyme Brook Independent School</t>
  </si>
  <si>
    <t>Brabyns Preparatory School</t>
  </si>
  <si>
    <t>Willow House</t>
  </si>
  <si>
    <t>Progress Schools - Stockport</t>
  </si>
  <si>
    <t>Hartwell School</t>
  </si>
  <si>
    <t>Elmbank Learning Centre</t>
  </si>
  <si>
    <t>Abbey Hill School and College</t>
  </si>
  <si>
    <t>Unity School</t>
  </si>
  <si>
    <t>North Road Academy</t>
  </si>
  <si>
    <t>Kemball School</t>
  </si>
  <si>
    <t>Excellence Girls Academy</t>
  </si>
  <si>
    <t>The Old School</t>
  </si>
  <si>
    <t>Finborough School</t>
  </si>
  <si>
    <t>OneSchool Global UK Colchester Campus</t>
  </si>
  <si>
    <t>Thomas Wolsey Ormiston Academy</t>
  </si>
  <si>
    <t>Set Saxmundham School</t>
  </si>
  <si>
    <t>Set Beccles School</t>
  </si>
  <si>
    <t>Catch 22 Include Primary School Suffolk</t>
  </si>
  <si>
    <t>Set Ixworth School</t>
  </si>
  <si>
    <t>Alde Valley Academy</t>
  </si>
  <si>
    <t>First Base Bury St Edmunds</t>
  </si>
  <si>
    <t>New Skill Centre</t>
  </si>
  <si>
    <t>Pakefield High School</t>
  </si>
  <si>
    <t>Abbeygate Sixth Form College</t>
  </si>
  <si>
    <t>Chalk Hill</t>
  </si>
  <si>
    <t>The Link School</t>
  </si>
  <si>
    <t>Christ's College</t>
  </si>
  <si>
    <t>St Robert of Newminster Catholic School and Sixth Form College</t>
  </si>
  <si>
    <t>Banstead Preparatory School</t>
  </si>
  <si>
    <t>Milbourne Lodge Senior School</t>
  </si>
  <si>
    <t>City of London Freemen's School</t>
  </si>
  <si>
    <t>Hazelwood School</t>
  </si>
  <si>
    <t>Box Hill School</t>
  </si>
  <si>
    <t>Chinthurst School</t>
  </si>
  <si>
    <t>Tomlinscote School</t>
  </si>
  <si>
    <t>Esher Sixth Form College</t>
  </si>
  <si>
    <t>Arun Court School</t>
  </si>
  <si>
    <t>Merrywood House Independent Special School</t>
  </si>
  <si>
    <t>Collingwood School</t>
  </si>
  <si>
    <t>Wandle Valley Academy</t>
  </si>
  <si>
    <t>Brookways School</t>
  </si>
  <si>
    <t>The Deanery CE Academy</t>
  </si>
  <si>
    <t>Greater Manchester Alternative Provision</t>
  </si>
  <si>
    <t>Ashton Sixth Form College</t>
  </si>
  <si>
    <t>The Seeds School</t>
  </si>
  <si>
    <t>Priory Telford</t>
  </si>
  <si>
    <t>Ortu Hassenbrook Academy</t>
  </si>
  <si>
    <t>Harris Academy Ockendon</t>
  </si>
  <si>
    <t>Green Gables Montessori Primary School</t>
  </si>
  <si>
    <t>The Pier Head Preparatory Montessori School</t>
  </si>
  <si>
    <t>Buttercup Primary School</t>
  </si>
  <si>
    <t>Date Palm Primary School</t>
  </si>
  <si>
    <t>The Complete Works Independent School</t>
  </si>
  <si>
    <t>Lostock High School</t>
  </si>
  <si>
    <t>Blessed Thomas Holford Catholic College</t>
  </si>
  <si>
    <t>Abbotsford Preparatory School</t>
  </si>
  <si>
    <t>Fairfield House School</t>
  </si>
  <si>
    <t>Denby Grange School</t>
  </si>
  <si>
    <t>Compass Community School Hemsworth</t>
  </si>
  <si>
    <t>Hydesville Tower School</t>
  </si>
  <si>
    <t>The Ladder School</t>
  </si>
  <si>
    <t>Big Creative Independent School</t>
  </si>
  <si>
    <t>Eveline Day School</t>
  </si>
  <si>
    <t>Newton Preparatory School</t>
  </si>
  <si>
    <t>Thames Christian School</t>
  </si>
  <si>
    <t>Oliver House Preparatory School</t>
  </si>
  <si>
    <t>L'Ecole de Battersea</t>
  </si>
  <si>
    <t>The Priory Lodge School</t>
  </si>
  <si>
    <t>Wandsworth Preparatory School</t>
  </si>
  <si>
    <t>The Priory Roehampton Hospital School</t>
  </si>
  <si>
    <t>Warwick Preparatory School</t>
  </si>
  <si>
    <t>King's High School</t>
  </si>
  <si>
    <t>Arc School Ansley</t>
  </si>
  <si>
    <t>Brickyard Barn Outdoor Learning Centre</t>
  </si>
  <si>
    <t>St Gabriel's School</t>
  </si>
  <si>
    <t>Padworth College</t>
  </si>
  <si>
    <t>Pennthorpe School</t>
  </si>
  <si>
    <t>Conifers School</t>
  </si>
  <si>
    <t>Slindon College</t>
  </si>
  <si>
    <t>Sompting Abbotts School</t>
  </si>
  <si>
    <t>The Prebendal School</t>
  </si>
  <si>
    <t>Ardingly College</t>
  </si>
  <si>
    <t>Burgess Hill Girls</t>
  </si>
  <si>
    <t>New Barn School</t>
  </si>
  <si>
    <t>Bohunt Horsham</t>
  </si>
  <si>
    <t>St Augustine's Federated Schools: CE High School</t>
  </si>
  <si>
    <t>Westminster Under School</t>
  </si>
  <si>
    <t>Westminster Cathedral Choir School</t>
  </si>
  <si>
    <t>Eaton Square School</t>
  </si>
  <si>
    <t>Green Meadow Independent Primary School</t>
  </si>
  <si>
    <t>Dean Trust Rose Bridge</t>
  </si>
  <si>
    <t>The Holden School</t>
  </si>
  <si>
    <t>The Godolphin School</t>
  </si>
  <si>
    <t>Oneschool Global Uk Salisbury Campus</t>
  </si>
  <si>
    <t>Bishop Wordsworth's Church of England Grammar School</t>
  </si>
  <si>
    <t>Kingsbury Green Academy</t>
  </si>
  <si>
    <t>The Spires</t>
  </si>
  <si>
    <t>St Mary's School Ascot</t>
  </si>
  <si>
    <t>Co-op Academy Bebington</t>
  </si>
  <si>
    <t>Progress Schools - Hamilton Square</t>
  </si>
  <si>
    <t>Luckley House School</t>
  </si>
  <si>
    <t>The Khalsa Academy Wolverhampton</t>
  </si>
  <si>
    <t>Bow Street School</t>
  </si>
  <si>
    <t>Cambian New Elizabethan School</t>
  </si>
  <si>
    <t>Bredon School</t>
  </si>
  <si>
    <t>Worcester Sixth Form College</t>
  </si>
  <si>
    <t>Wribbenhall School</t>
  </si>
  <si>
    <t>Nurture Learning</t>
  </si>
  <si>
    <t>MenACWY and Td/IPV vaccination school-level data collection tool for Cohort 9
(children born between 1 September 2007 and 31 August 2008)</t>
  </si>
  <si>
    <t>MenACWY and Td/IPV School-level Data Collection Sheet: Cohort 9 - Born between 1 September 2007 and 31 August 2008</t>
  </si>
  <si>
    <r>
      <t xml:space="preserve">Year 9 </t>
    </r>
    <r>
      <rPr>
        <sz val="11"/>
        <color theme="1"/>
        <rFont val="Calibri"/>
        <family val="2"/>
        <scheme val="minor"/>
      </rPr>
      <t>(2021/22)</t>
    </r>
  </si>
  <si>
    <r>
      <t>Year 10</t>
    </r>
    <r>
      <rPr>
        <sz val="11"/>
        <color theme="1"/>
        <rFont val="Calibri"/>
        <family val="2"/>
        <scheme val="minor"/>
      </rPr>
      <t xml:space="preserve"> (2022/23)</t>
    </r>
  </si>
  <si>
    <t>Year 9 (September 2021 to August 2022)</t>
  </si>
  <si>
    <t>2021/22</t>
  </si>
  <si>
    <r>
      <t xml:space="preserve">The following table identifies each </t>
    </r>
    <r>
      <rPr>
        <sz val="11"/>
        <color rgb="FFFF0000"/>
        <rFont val="Calibri"/>
        <family val="2"/>
      </rPr>
      <t xml:space="preserve">MenACWY </t>
    </r>
    <r>
      <rPr>
        <sz val="11"/>
        <color theme="1"/>
        <rFont val="Calibri"/>
        <family val="2"/>
      </rPr>
      <t xml:space="preserve">cohort by birth dates and the year </t>
    </r>
    <r>
      <rPr>
        <sz val="11"/>
        <color rgb="FFFF0000"/>
        <rFont val="Calibri"/>
        <family val="2"/>
      </rPr>
      <t>MenACWY vaccine was offered</t>
    </r>
    <r>
      <rPr>
        <sz val="11"/>
        <color theme="1"/>
        <rFont val="Calibri"/>
        <family val="2"/>
      </rPr>
      <t xml:space="preserve">, either as part of the 'routine' programme or the 'catch-up' programme. </t>
    </r>
    <r>
      <rPr>
        <sz val="11"/>
        <rFont val="Calibri"/>
        <family val="2"/>
      </rPr>
      <t>The current cohort for 2021/22 is highlighted yellow.</t>
    </r>
  </si>
  <si>
    <r>
      <t>List of individual schools, including the school unique reference number (URN), and the number of pupils by year group for Cohort 9 (children born between 1 September 2007 and 31 August 2008) which prefills as school denominators</t>
    </r>
    <r>
      <rPr>
        <sz val="11"/>
        <color rgb="FFFF0000"/>
        <rFont val="Calibri"/>
        <family val="2"/>
        <scheme val="minor"/>
      </rPr>
      <t>*</t>
    </r>
    <r>
      <rPr>
        <sz val="11"/>
        <rFont val="Calibri"/>
        <family val="2"/>
        <scheme val="minor"/>
      </rPr>
      <t>.</t>
    </r>
  </si>
  <si>
    <r>
      <rPr>
        <sz val="11"/>
        <color rgb="FFFF0000"/>
        <rFont val="Calibri"/>
        <family val="2"/>
        <scheme val="minor"/>
      </rPr>
      <t>*</t>
    </r>
    <r>
      <rPr>
        <sz val="11"/>
        <color theme="1"/>
        <rFont val="Calibri"/>
        <family val="2"/>
        <scheme val="minor"/>
      </rPr>
      <t xml:space="preserve"> The MenACWY and Td/IPV vaccine data collection tool includes pre-filled routine cohort denominators for each school and LA. The denominators are derived from the Department of Education national statistics: </t>
    </r>
    <r>
      <rPr>
        <sz val="11"/>
        <color theme="5" tint="-0.249977111117893"/>
        <rFont val="Calibri"/>
        <family val="2"/>
        <scheme val="minor"/>
      </rPr>
      <t>‘Schools, pupils and their characteristics: January 2021</t>
    </r>
    <r>
      <rPr>
        <sz val="11"/>
        <color theme="1"/>
        <rFont val="Calibri"/>
        <family val="2"/>
        <scheme val="minor"/>
      </rPr>
      <t>’. The pre-filled denominators in the SchoolTool should be updated to provide an ‘actual denominator’ for each school, as of the end of the academic year, (if different). The total denominator for the LA is autocalculated, and will include any manually entered school denominators as well as denominators relating to those not attending school (home-educated, excluded, and other).</t>
    </r>
  </si>
  <si>
    <t>Hopewell School</t>
  </si>
  <si>
    <t>St Martin's Nursery and Preparatory School</t>
  </si>
  <si>
    <t>Talmud Torah Tiferes Shlomo</t>
  </si>
  <si>
    <t>WENTWORTH COLLEGE</t>
  </si>
  <si>
    <t>Ellern Mede School Limited</t>
  </si>
  <si>
    <t>Wren Academy Finchley</t>
  </si>
  <si>
    <t>Lubavitch Senior Boys School</t>
  </si>
  <si>
    <t>Shiras Devorah High School</t>
  </si>
  <si>
    <t>Woodhouse College</t>
  </si>
  <si>
    <t>Oracle</t>
  </si>
  <si>
    <t>Woodside Academy</t>
  </si>
  <si>
    <t>Rosslyn School</t>
  </si>
  <si>
    <t>The Shrubbery School Ltd</t>
  </si>
  <si>
    <t>Cannon Hill House 14 Russell Road</t>
  </si>
  <si>
    <t>SILVER BIRCH SCHOOL</t>
  </si>
  <si>
    <t>Newbury Independent School</t>
  </si>
  <si>
    <t>Fortis Academy</t>
  </si>
  <si>
    <t>Iqra Girls High School</t>
  </si>
  <si>
    <t>V.A.S.E Academy</t>
  </si>
  <si>
    <t>St Edmund Campion Catholic School</t>
  </si>
  <si>
    <t>Starbank School</t>
  </si>
  <si>
    <t>City Academy</t>
  </si>
  <si>
    <t>Dar Ul Madinah</t>
  </si>
  <si>
    <t>Noorul Uloom</t>
  </si>
  <si>
    <t>Lotus School</t>
  </si>
  <si>
    <t>St Joseph's RC High School</t>
  </si>
  <si>
    <t>Lord's School</t>
  </si>
  <si>
    <t>Clevelands Prep School</t>
  </si>
  <si>
    <t>Al Jamiah  Islamiyyah</t>
  </si>
  <si>
    <t>University Collegiate School</t>
  </si>
  <si>
    <t>Bournemouth, Christchurch and Poole</t>
  </si>
  <si>
    <t>The Lion Works School</t>
  </si>
  <si>
    <t>Connie Rothman Learning Centre</t>
  </si>
  <si>
    <t>Newbold</t>
  </si>
  <si>
    <t>Lady Lane Park School &amp; Nursery</t>
  </si>
  <si>
    <t>Olive Secondary</t>
  </si>
  <si>
    <t>Islamic Tarbiyyah Preparatory School</t>
  </si>
  <si>
    <t>The Fountain School</t>
  </si>
  <si>
    <t>Eternal Light</t>
  </si>
  <si>
    <t>J.A.M.E.S</t>
  </si>
  <si>
    <t>Eden Springs Girls Secondary</t>
  </si>
  <si>
    <t>St Christopher's Prep School</t>
  </si>
  <si>
    <t>Lycee International De Londres</t>
  </si>
  <si>
    <t>North Brent School</t>
  </si>
  <si>
    <t>Gesher School</t>
  </si>
  <si>
    <t>Roundwood School and Community Centre</t>
  </si>
  <si>
    <t>Brighton Girls GDST</t>
  </si>
  <si>
    <t>Brighton Waldorf School</t>
  </si>
  <si>
    <t>Brighton &amp; Hove Montessori School</t>
  </si>
  <si>
    <t>Brighton and Hove Clinic School</t>
  </si>
  <si>
    <t>Bristol, City of</t>
  </si>
  <si>
    <t>Bristol Cathedral Choir School.</t>
  </si>
  <si>
    <t>Snowdon Village</t>
  </si>
  <si>
    <t>Bristol International College</t>
  </si>
  <si>
    <t>Soundwell Academy</t>
  </si>
  <si>
    <t>North Star 82°</t>
  </si>
  <si>
    <t>North Star 240°</t>
  </si>
  <si>
    <t>Darul Uloom London School</t>
  </si>
  <si>
    <t>Heatherton School</t>
  </si>
  <si>
    <t>Maltman's Green School</t>
  </si>
  <si>
    <t>Godstowe Preparatory School</t>
  </si>
  <si>
    <t>Wycombe Abbey</t>
  </si>
  <si>
    <t>Teikyo School UK</t>
  </si>
  <si>
    <t>The Chalfonts Independent Grammar School</t>
  </si>
  <si>
    <t>Bury Grammar Schools</t>
  </si>
  <si>
    <t>Mill School Bury</t>
  </si>
  <si>
    <t>The Heys School</t>
  </si>
  <si>
    <t>St Gabriel's RC High School, a Voluntary Academy</t>
  </si>
  <si>
    <t>St Monica's RC High School, a Voluntary Academy</t>
  </si>
  <si>
    <t>The Calder Learning Trust</t>
  </si>
  <si>
    <t>Stafford Hall</t>
  </si>
  <si>
    <t>The Whitley AP Academy</t>
  </si>
  <si>
    <t>Beacon Lights School</t>
  </si>
  <si>
    <t>Millcourt School</t>
  </si>
  <si>
    <t>Compass Community School Willow Park</t>
  </si>
  <si>
    <t>King's Ely</t>
  </si>
  <si>
    <t>SPF International</t>
  </si>
  <si>
    <t>Cambridge Arts and Sciences Sixth Form and Tutorial College</t>
  </si>
  <si>
    <t>On Track Education Centre</t>
  </si>
  <si>
    <t>Pilgrim Pathways School</t>
  </si>
  <si>
    <t>The Martin Bacon Academy</t>
  </si>
  <si>
    <t>Northstowe Secondary College</t>
  </si>
  <si>
    <t>St Mary's School, Hampstead</t>
  </si>
  <si>
    <t>Southbank International School Hampstead</t>
  </si>
  <si>
    <t>North Bridge House Preparatory</t>
  </si>
  <si>
    <t>Orchard School &amp; Nursery</t>
  </si>
  <si>
    <t>Oneschool Global Dunstable</t>
  </si>
  <si>
    <t>OneSchool Global UK - Biggleswade Campus</t>
  </si>
  <si>
    <t>Oracle Care &amp; Education</t>
  </si>
  <si>
    <t>Cheshire Alterntive Provision School</t>
  </si>
  <si>
    <t>Norbury Court School</t>
  </si>
  <si>
    <t>The Axis Academy</t>
  </si>
  <si>
    <t>Lavender Field School</t>
  </si>
  <si>
    <t>Cornerstone Academy</t>
  </si>
  <si>
    <t>Compass Community School Cheshire</t>
  </si>
  <si>
    <t>OneSchool Global Northwich</t>
  </si>
  <si>
    <t>The Catholic High School, Chester</t>
  </si>
  <si>
    <t>Maple Grove School</t>
  </si>
  <si>
    <t>Abbey School for Exceptional Children</t>
  </si>
  <si>
    <t>Three Bridges</t>
  </si>
  <si>
    <t>Taliesin Education Ltd</t>
  </si>
  <si>
    <t>Red Moor School</t>
  </si>
  <si>
    <t>Bablake Junior and Pre-prep School</t>
  </si>
  <si>
    <t>Kingsbury Academy</t>
  </si>
  <si>
    <t>Summit School</t>
  </si>
  <si>
    <t>Elmhurst School for Boys</t>
  </si>
  <si>
    <t>Trinity School, Croydon</t>
  </si>
  <si>
    <t>Al-Khair School</t>
  </si>
  <si>
    <t>OneSchool Global Kenley Campus</t>
  </si>
  <si>
    <t>Al-Khair Secondary Girls</t>
  </si>
  <si>
    <t>Al-Khair School Preparatory School</t>
  </si>
  <si>
    <t>Ark Blake Academy</t>
  </si>
  <si>
    <t>Addington Valley Academy</t>
  </si>
  <si>
    <t>AYA College (On-Site Educational Provision)</t>
  </si>
  <si>
    <t>St John Henry Newman Catholic School</t>
  </si>
  <si>
    <t>Progress Schools Ltd</t>
  </si>
  <si>
    <t>St Bees School</t>
  </si>
  <si>
    <t>Borrowdale School</t>
  </si>
  <si>
    <t>Bowscar School</t>
  </si>
  <si>
    <t>Meadow View School</t>
  </si>
  <si>
    <t>Carleton  School</t>
  </si>
  <si>
    <t>Howgills School</t>
  </si>
  <si>
    <t>Dufton House School</t>
  </si>
  <si>
    <t>Repton Preparatory School</t>
  </si>
  <si>
    <t>New Direction</t>
  </si>
  <si>
    <t>R.E.A.L Independent Schools Ilkeston</t>
  </si>
  <si>
    <t>St Peter's Preparatory School</t>
  </si>
  <si>
    <t>On Track Education - Totnes</t>
  </si>
  <si>
    <t>Running Deer School</t>
  </si>
  <si>
    <t>Glendinning Academy</t>
  </si>
  <si>
    <t>Doncaster UTC</t>
  </si>
  <si>
    <t>Bader Special Academy</t>
  </si>
  <si>
    <t>Castle Court School</t>
  </si>
  <si>
    <t>Arbour House School</t>
  </si>
  <si>
    <t>The Beeches School</t>
  </si>
  <si>
    <t>Harbour School Dorset</t>
  </si>
  <si>
    <t>Wey Valley Academy</t>
  </si>
  <si>
    <t>Woodsetton School</t>
  </si>
  <si>
    <t>The Wenlock School</t>
  </si>
  <si>
    <t>Durham High School</t>
  </si>
  <si>
    <t>St John's Catholic School &amp; Sixth Form College</t>
  </si>
  <si>
    <t>The Independent Grammar School:Durham</t>
  </si>
  <si>
    <t>Tanfield School</t>
  </si>
  <si>
    <t>St Bede's Catholic School and Byron Sixth Form College</t>
  </si>
  <si>
    <t>Notting Hill &amp; Ealing High School</t>
  </si>
  <si>
    <t>London Bunka Yochien</t>
  </si>
  <si>
    <t>Seva Special School</t>
  </si>
  <si>
    <t>Skippers Hill Manor Preparatory School</t>
  </si>
  <si>
    <t>Step by Step School Limited</t>
  </si>
  <si>
    <t>Ark Alexandra Academy</t>
  </si>
  <si>
    <t>New Horizons School (Part of the Sabden Multi Academy Trust)</t>
  </si>
  <si>
    <t>The Workplace</t>
  </si>
  <si>
    <t>The Ropemakers' Academy</t>
  </si>
  <si>
    <t>Salcombe Preparatory School</t>
  </si>
  <si>
    <t>Vita Et Pax School</t>
  </si>
  <si>
    <t>Freshsteps Independent school</t>
  </si>
  <si>
    <t>Wren Academy Enfield</t>
  </si>
  <si>
    <t>Widford Lodge Preparatory School</t>
  </si>
  <si>
    <t>Woodlands School Hutton Manor</t>
  </si>
  <si>
    <t>Compass Community School Essex</t>
  </si>
  <si>
    <t>Beckmead Moundwood Academy</t>
  </si>
  <si>
    <t>Keser Girls School</t>
  </si>
  <si>
    <t>Shoshanim</t>
  </si>
  <si>
    <t>Wynstones</t>
  </si>
  <si>
    <t>OneSchool Global UK - Gloucester Campus</t>
  </si>
  <si>
    <t>Al Ashraf Primary School</t>
  </si>
  <si>
    <t>Wyedean School and Sixth Form Centre</t>
  </si>
  <si>
    <t>OneSchoolGlobal Bristol Campus</t>
  </si>
  <si>
    <t>Wotton House International School Gloucestershire</t>
  </si>
  <si>
    <t>Community Mentoring &amp; Support School</t>
  </si>
  <si>
    <t>Greenwich Engineering and Medical School</t>
  </si>
  <si>
    <t>Sumus Woolwich</t>
  </si>
  <si>
    <t>Beis Rochel d'Satmar Girls' School</t>
  </si>
  <si>
    <t>Beis Malka Girls School</t>
  </si>
  <si>
    <t>Bobov Primary Boys School</t>
  </si>
  <si>
    <t>Beis Ruchel D'Satmar London</t>
  </si>
  <si>
    <t>Inspired Directions School</t>
  </si>
  <si>
    <t>The school at Hackney city farm</t>
  </si>
  <si>
    <t>Yesodey Hatorah Girls School</t>
  </si>
  <si>
    <t>Beis Rochel D'Satmar School</t>
  </si>
  <si>
    <t>Saints Peter and Paul Catholic High School</t>
  </si>
  <si>
    <t>Ecole Française de Londres Jacques Prévert</t>
  </si>
  <si>
    <t>Fulham School</t>
  </si>
  <si>
    <t>Fulham Cross Academy</t>
  </si>
  <si>
    <t>The Hurst School</t>
  </si>
  <si>
    <t>Prince's Mead School</t>
  </si>
  <si>
    <t>Hurst Lodge School (Formerly Hawleyhurst School)</t>
  </si>
  <si>
    <t>Jubilee School</t>
  </si>
  <si>
    <t>Releasing Potential School</t>
  </si>
  <si>
    <t>Compass Community School Hampshire</t>
  </si>
  <si>
    <t>GLADE School</t>
  </si>
  <si>
    <t>Southampton Priory Hospital School</t>
  </si>
  <si>
    <t>The Brook Special Primary School</t>
  </si>
  <si>
    <t>Haringey Learning Partnership</t>
  </si>
  <si>
    <t>The Avenue Pre-Preparatory School and Nursery</t>
  </si>
  <si>
    <t>TreeHouse School</t>
  </si>
  <si>
    <t>Rooks Heath School</t>
  </si>
  <si>
    <t>Harmony Primary School</t>
  </si>
  <si>
    <t>The Horizon School, Hartlepool</t>
  </si>
  <si>
    <t>English Martyrs Catholic School and Sixth Form College</t>
  </si>
  <si>
    <t>Lime Academy Forest Approach</t>
  </si>
  <si>
    <t>Lime Academy Ravensbourne</t>
  </si>
  <si>
    <t>Herefordshire, County of</t>
  </si>
  <si>
    <t>The Purcell School</t>
  </si>
  <si>
    <t>Townsend VA Church of England</t>
  </si>
  <si>
    <t>Berkhamsted School</t>
  </si>
  <si>
    <t>Westbrook Hay</t>
  </si>
  <si>
    <t>St. Francis' College</t>
  </si>
  <si>
    <t>The Haberdashers' Aske Boys School</t>
  </si>
  <si>
    <t>Haberdashers' Aske's School for Girls, Address</t>
  </si>
  <si>
    <t>Longwood School and Nursery</t>
  </si>
  <si>
    <t>Future Academies Watford</t>
  </si>
  <si>
    <t>Goffs Academy</t>
  </si>
  <si>
    <t>The Saint John Henry Newman Catholic School</t>
  </si>
  <si>
    <t>The Thomas Alleyne Academy</t>
  </si>
  <si>
    <t>Elysium Healthcare Potters Bar Clinic School</t>
  </si>
  <si>
    <t>The Grange Academy</t>
  </si>
  <si>
    <t>Northwood College for Girls GDST</t>
  </si>
  <si>
    <t>Lady Nafisa School</t>
  </si>
  <si>
    <t>The Falcons Pre Preparatory School for Boys</t>
  </si>
  <si>
    <t>ArtsEd Independant Day School &amp; Sixth Form</t>
  </si>
  <si>
    <t>The Children's House Upper School</t>
  </si>
  <si>
    <t>North Bridge House Canonbury School</t>
  </si>
  <si>
    <t>Unknown</t>
  </si>
  <si>
    <t>The Hampshire School Chelsea</t>
  </si>
  <si>
    <t>The Lloyd Williamson Schools</t>
  </si>
  <si>
    <t>Hawkesdown House School</t>
  </si>
  <si>
    <t>Notting Hill Prep School</t>
  </si>
  <si>
    <t>Catch22 Pupil Parent Partnership</t>
  </si>
  <si>
    <t>The Stewart Bilingual School</t>
  </si>
  <si>
    <t>Wellesley House</t>
  </si>
  <si>
    <t>Hilden Oaks Preparatory School and Nursery</t>
  </si>
  <si>
    <t>St Joseph's Convent Preparatory School</t>
  </si>
  <si>
    <t>ISP School</t>
  </si>
  <si>
    <t>The Lighthouse School</t>
  </si>
  <si>
    <t>St Helens Montessori School</t>
  </si>
  <si>
    <t>OneSchool Global UK - Maidstone Campus</t>
  </si>
  <si>
    <t>The Sallygate School</t>
  </si>
  <si>
    <t>Astor Secondary School</t>
  </si>
  <si>
    <t>School of Science and Technology Maidstone</t>
  </si>
  <si>
    <t>Cherry Tree</t>
  </si>
  <si>
    <t>Cornfields School</t>
  </si>
  <si>
    <t>VTC Independent School</t>
  </si>
  <si>
    <t>Infiniti School</t>
  </si>
  <si>
    <t>Aspire School</t>
  </si>
  <si>
    <t>Snowfields Academy</t>
  </si>
  <si>
    <t>Belle Vue</t>
  </si>
  <si>
    <t>Kingston upon Hull, City of</t>
  </si>
  <si>
    <t>TLG Hull</t>
  </si>
  <si>
    <t>Tennis Avenue School</t>
  </si>
  <si>
    <t>Shelley College, A Share Academy</t>
  </si>
  <si>
    <t>Rida Girls High School</t>
  </si>
  <si>
    <t>Pivot Academy</t>
  </si>
  <si>
    <t>Royds Hall,  A Share Academy</t>
  </si>
  <si>
    <t>Thornhill Community Academy, A Share Academy</t>
  </si>
  <si>
    <t>ES Independent School Kirklees</t>
  </si>
  <si>
    <t>Peregrinate School</t>
  </si>
  <si>
    <t>Oakfield  Preparatory School</t>
  </si>
  <si>
    <t>Streatham &amp; Clapham High School</t>
  </si>
  <si>
    <t>Harris Academy Clapham</t>
  </si>
  <si>
    <t>Walton-Le-Dale High School</t>
  </si>
  <si>
    <t>Longridge High School</t>
  </si>
  <si>
    <t>Oakhill School</t>
  </si>
  <si>
    <t>Waterloo Lodge</t>
  </si>
  <si>
    <t>Cambian Brook View School</t>
  </si>
  <si>
    <t>OLIVE HIGH</t>
  </si>
  <si>
    <t>The Aspire Hub</t>
  </si>
  <si>
    <t>Rosa House</t>
  </si>
  <si>
    <t>The Nook School</t>
  </si>
  <si>
    <t>All Saints' Roman Catholic High School, a Voluntary Academy</t>
  </si>
  <si>
    <t>Blessed Trinity Roman Catholic College, A Voluntary Academy</t>
  </si>
  <si>
    <t>Springfield House School</t>
  </si>
  <si>
    <t>Fountain House Education Suite</t>
  </si>
  <si>
    <t>Armley Grange School</t>
  </si>
  <si>
    <t>LS-TEN</t>
  </si>
  <si>
    <t>The Imam Muhammad Adam Institute School</t>
  </si>
  <si>
    <t>Imam Muhammad Adam Institute Boys School</t>
  </si>
  <si>
    <t>Gateway Sixth Form College</t>
  </si>
  <si>
    <t>Beauchamp City Sixth Form</t>
  </si>
  <si>
    <t>Fairfield Prep School</t>
  </si>
  <si>
    <t>Quorn Hall School</t>
  </si>
  <si>
    <t>The Newbridge School</t>
  </si>
  <si>
    <t>The Castle Rock School</t>
  </si>
  <si>
    <t>ASPIRE: Lifeskills</t>
  </si>
  <si>
    <t>R.E.A.L Independent Schools Hinckley</t>
  </si>
  <si>
    <t>Nanpantan Hall Nurture Centre</t>
  </si>
  <si>
    <t>The Fusion Academy</t>
  </si>
  <si>
    <t>Countesthorpe Academy</t>
  </si>
  <si>
    <t>Lodge Farm Education</t>
  </si>
  <si>
    <t>Foxfields Academy</t>
  </si>
  <si>
    <t>Compass Community School Barwell</t>
  </si>
  <si>
    <t>Education-My Life Matters</t>
  </si>
  <si>
    <t>The Young Women's Hub</t>
  </si>
  <si>
    <t>Grantham Preparatory International School</t>
  </si>
  <si>
    <t>Bicker Preparatory School and Early Years</t>
  </si>
  <si>
    <t>Good Apple Independent</t>
  </si>
  <si>
    <t>Esland Isaac Newton School, Grantham</t>
  </si>
  <si>
    <t>West Grantham Church of England Secondary Academy</t>
  </si>
  <si>
    <t>The Belvedere Preparatory School</t>
  </si>
  <si>
    <t>Assess Education</t>
  </si>
  <si>
    <t>Progress Schools</t>
  </si>
  <si>
    <t>Rotunda Independent School for Excellent</t>
  </si>
  <si>
    <t>Birtenshaw School Merseyside</t>
  </si>
  <si>
    <t>University of Liverpool Mathematics School</t>
  </si>
  <si>
    <t>Alsop High School</t>
  </si>
  <si>
    <t>Mehria Primary School</t>
  </si>
  <si>
    <t>Al-Hikmah Boys' School</t>
  </si>
  <si>
    <t>King of Kings</t>
  </si>
  <si>
    <t>Prospect House Specialist Support Primary School</t>
  </si>
  <si>
    <t>Chatham Grammar</t>
  </si>
  <si>
    <t>Date Valley School</t>
  </si>
  <si>
    <t>Canterbury Campus</t>
  </si>
  <si>
    <t>Keys Tees Valley College</t>
  </si>
  <si>
    <t>Outwood Academy Riverside</t>
  </si>
  <si>
    <t>Watling Academy</t>
  </si>
  <si>
    <t>Walbottle Academy</t>
  </si>
  <si>
    <t>East London Independent School</t>
  </si>
  <si>
    <t>OneSchool Global UK - Swaffham Campus</t>
  </si>
  <si>
    <t>Wayland Academy</t>
  </si>
  <si>
    <t>Fakenham Academy</t>
  </si>
  <si>
    <t>Attleborough Academy</t>
  </si>
  <si>
    <t>The Stables Independent School</t>
  </si>
  <si>
    <t>Best Futures</t>
  </si>
  <si>
    <t>The Orchard Independent Special School</t>
  </si>
  <si>
    <t>Options Barton</t>
  </si>
  <si>
    <t>Oneschool Global Uk, Ridgeway Campus</t>
  </si>
  <si>
    <t>Act Fast NL Ltd</t>
  </si>
  <si>
    <t>Castles Futures Scunthorpe</t>
  </si>
  <si>
    <t>Flourish With Us</t>
  </si>
  <si>
    <t>St Katherine's School.</t>
  </si>
  <si>
    <t>The Holy Family Catholic High School, Carlton</t>
  </si>
  <si>
    <t>Springwell Harrogate</t>
  </si>
  <si>
    <t>Rowan Gate Primary School -Two Sites + Satellite</t>
  </si>
  <si>
    <t>Oneschool Global Uk Northampton Campus</t>
  </si>
  <si>
    <t>On Track Education Centre Northants</t>
  </si>
  <si>
    <t>Kingsley Special Academy</t>
  </si>
  <si>
    <t>Progress Schools - Thrapston</t>
  </si>
  <si>
    <t>Howard House School</t>
  </si>
  <si>
    <t>Gust Independent School</t>
  </si>
  <si>
    <t>Buzz Learning Independent Specialist School</t>
  </si>
  <si>
    <t>Rosewood Independent School</t>
  </si>
  <si>
    <t>St Joseph's Catholic Middle School, Hexham</t>
  </si>
  <si>
    <t>Nottingham Girls' High School</t>
  </si>
  <si>
    <t>The Wells Academy</t>
  </si>
  <si>
    <t>R.E.A.L Independent Schools Blidworth</t>
  </si>
  <si>
    <t>Queen Elizabeth's Academy</t>
  </si>
  <si>
    <t>Venture Learning</t>
  </si>
  <si>
    <t>The Chadderton Prepraratory School</t>
  </si>
  <si>
    <t>Bright Futures School</t>
  </si>
  <si>
    <t>St Mary's Preparatory</t>
  </si>
  <si>
    <t>Rye St Antony</t>
  </si>
  <si>
    <t>St Hughs School</t>
  </si>
  <si>
    <t>Kings Education (Oxford)</t>
  </si>
  <si>
    <t>Blessed George Napier Catholic School and Sixth Form</t>
  </si>
  <si>
    <t>St Gregory the Great</t>
  </si>
  <si>
    <t>Orion Academy</t>
  </si>
  <si>
    <t>Northern House Academy</t>
  </si>
  <si>
    <t>Whitelands Academy</t>
  </si>
  <si>
    <t>Sandwell Learning Centre</t>
  </si>
  <si>
    <t>Heyford Park School</t>
  </si>
  <si>
    <t>Richard Barnes Academy</t>
  </si>
  <si>
    <t>Lime Academy Orton</t>
  </si>
  <si>
    <t>Millbay Academy</t>
  </si>
  <si>
    <t>Cliffdale Primary Academy</t>
  </si>
  <si>
    <t>Mary Rose Academy</t>
  </si>
  <si>
    <t>Oneschool Global Uk Reading Senior Campus</t>
  </si>
  <si>
    <t>Snaresbrook Prep School</t>
  </si>
  <si>
    <t>New Rush Hall School</t>
  </si>
  <si>
    <t>Read Academy Education</t>
  </si>
  <si>
    <t>Endeavour House School</t>
  </si>
  <si>
    <t>Mackenzie Thorpe Centre</t>
  </si>
  <si>
    <t>Falcons Prep - Richmond</t>
  </si>
  <si>
    <t>Cedar Lodge School</t>
  </si>
  <si>
    <t>Rochdale Islamic Academy for Girls</t>
  </si>
  <si>
    <t>Newhouse Academy</t>
  </si>
  <si>
    <t>Ellern Mede Moorgate School</t>
  </si>
  <si>
    <t>The Shires at Oakham</t>
  </si>
  <si>
    <t>Talmud Torah Chinuch Norim School</t>
  </si>
  <si>
    <t>Beis Ruchel Girls School</t>
  </si>
  <si>
    <t>Yeshivah Ohr Torah School</t>
  </si>
  <si>
    <t>Beis Malka Girls school</t>
  </si>
  <si>
    <t>New Park Academy</t>
  </si>
  <si>
    <t>Ateres Elisheva</t>
  </si>
  <si>
    <t>OYY Lubavitch Boys School</t>
  </si>
  <si>
    <t>Al Khair Primary School</t>
  </si>
  <si>
    <t>Dudley Port School</t>
  </si>
  <si>
    <t>Stuart Bathurst Catholic High School</t>
  </si>
  <si>
    <t>Compass Community School Victoria Park</t>
  </si>
  <si>
    <t>King's Leadership Academy Hawthornes</t>
  </si>
  <si>
    <t>Turning Point Academy</t>
  </si>
  <si>
    <t>Sheffield High School</t>
  </si>
  <si>
    <t>Al-Mahad Al-Islami</t>
  </si>
  <si>
    <t>UTC Sheffield City Centre</t>
  </si>
  <si>
    <t>Hinde House 2-16 School</t>
  </si>
  <si>
    <t>Seraphic Academy</t>
  </si>
  <si>
    <t>Options Higford</t>
  </si>
  <si>
    <t>The Henslow and Evolution School</t>
  </si>
  <si>
    <t>The Mews</t>
  </si>
  <si>
    <t>The Thomas Adams School</t>
  </si>
  <si>
    <t>Acorn Wood</t>
  </si>
  <si>
    <t>Castlewood School</t>
  </si>
  <si>
    <t>Perrott Hill</t>
  </si>
  <si>
    <t>King's College Taunton</t>
  </si>
  <si>
    <t>Sedgemoor Manor</t>
  </si>
  <si>
    <t>Silver Bridge School</t>
  </si>
  <si>
    <t>The Levels School</t>
  </si>
  <si>
    <t>Abbot's Way School</t>
  </si>
  <si>
    <t>Charlton House School</t>
  </si>
  <si>
    <t>From Boyhood To Manhood Foundation</t>
  </si>
  <si>
    <t>Treasure House (London) CIC</t>
  </si>
  <si>
    <t>PhoenixPlace</t>
  </si>
  <si>
    <t>Spa School Camberwell</t>
  </si>
  <si>
    <t>Arco Academy</t>
  </si>
  <si>
    <t>Right Support Management Limited</t>
  </si>
  <si>
    <t>St. Dominic's Grammar School</t>
  </si>
  <si>
    <t>Pace Education</t>
  </si>
  <si>
    <t>The Orme Academy</t>
  </si>
  <si>
    <t>Chase Terrace Academy</t>
  </si>
  <si>
    <t>Bluebell School Ltd</t>
  </si>
  <si>
    <t>Peak Education - Audley</t>
  </si>
  <si>
    <t>Chaselea Alternative Provision Academy</t>
  </si>
  <si>
    <t>Parkgate Farm</t>
  </si>
  <si>
    <t>Compass Community School Staffordshire</t>
  </si>
  <si>
    <t>Elm House School</t>
  </si>
  <si>
    <t>Bailey Street Alternative Provision Academy</t>
  </si>
  <si>
    <t>Broadstones School</t>
  </si>
  <si>
    <t>St Anne's Roman Catholic High School, A Voluntary Academy</t>
  </si>
  <si>
    <t>Merit Hospital School and Medical Pupil Referral Unit</t>
  </si>
  <si>
    <t>Glebedale School</t>
  </si>
  <si>
    <t>Nisai House Stoke</t>
  </si>
  <si>
    <t>PEAK EDUCATION - STOKE</t>
  </si>
  <si>
    <t>Intuition Holistic Education</t>
  </si>
  <si>
    <t>Rowan House School</t>
  </si>
  <si>
    <t>Active Wellbeing School</t>
  </si>
  <si>
    <t>Fairstead House</t>
  </si>
  <si>
    <t>Brookes UK</t>
  </si>
  <si>
    <t>On Track Education Centre (Mildenhall)</t>
  </si>
  <si>
    <t>Acorn Cottage The Lodge</t>
  </si>
  <si>
    <t>Felixstowe School</t>
  </si>
  <si>
    <t>Olive Ap - Academy Suffolk</t>
  </si>
  <si>
    <t>The Ryes College</t>
  </si>
  <si>
    <t>The Albany</t>
  </si>
  <si>
    <t>Sir Bobby Robson School</t>
  </si>
  <si>
    <t>Wetheringsett Manor School</t>
  </si>
  <si>
    <t>Hopespring Sunderland</t>
  </si>
  <si>
    <t>Harry Watts Academy</t>
  </si>
  <si>
    <t>St Christopher's School Trust (Epsom) Ltd</t>
  </si>
  <si>
    <t>Feltonfleet</t>
  </si>
  <si>
    <t>Shrewsbury House Pre Preparatory School</t>
  </si>
  <si>
    <t>Little Downsend Epsom</t>
  </si>
  <si>
    <t>Moon Hall School, Reigate</t>
  </si>
  <si>
    <t>Danes Hill School</t>
  </si>
  <si>
    <t>Little Downsend Leatherhead</t>
  </si>
  <si>
    <t>Cranmore</t>
  </si>
  <si>
    <t>The Yehudi Menuhin School</t>
  </si>
  <si>
    <t>Little Downsend Ashtead</t>
  </si>
  <si>
    <t>Caterham Prep School</t>
  </si>
  <si>
    <t>St Piers School</t>
  </si>
  <si>
    <t>Brooklands School - Split Site</t>
  </si>
  <si>
    <t>OneSchool Global UK - Hindhead Campus</t>
  </si>
  <si>
    <t>Unified Academy</t>
  </si>
  <si>
    <t>Eagle House School (Bramley)</t>
  </si>
  <si>
    <t>Elysian Animal Assisted Therapy and Learning</t>
  </si>
  <si>
    <t>Bramley Oak Academy</t>
  </si>
  <si>
    <t>Sutton High School GDST</t>
  </si>
  <si>
    <t>Hyde High School</t>
  </si>
  <si>
    <t>The Limes Meadow School</t>
  </si>
  <si>
    <t>Lawrence House</t>
  </si>
  <si>
    <t>Safe Start Education</t>
  </si>
  <si>
    <t>Haberdashers' Abraham Darby</t>
  </si>
  <si>
    <t>Olive AP Academy - Thurrock</t>
  </si>
  <si>
    <t>Orsett Heath Academy</t>
  </si>
  <si>
    <t>Thames Park Secondary School</t>
  </si>
  <si>
    <t>Stepney All Saints Church of England Secondary School</t>
  </si>
  <si>
    <t>St Ambrose Prep School</t>
  </si>
  <si>
    <t>Trafford Alternative Education Provision</t>
  </si>
  <si>
    <t>St Antony's Roman Catholic School, a Voluntary Academy</t>
  </si>
  <si>
    <t>Kettlethorpe High School</t>
  </si>
  <si>
    <t>Oakfield Park School</t>
  </si>
  <si>
    <t>TLG Wakefield</t>
  </si>
  <si>
    <t>Trinity Academy Cathedral</t>
  </si>
  <si>
    <t>Ivy Lane School</t>
  </si>
  <si>
    <t>St Francis of Assisi Catholic College</t>
  </si>
  <si>
    <t>Castle School</t>
  </si>
  <si>
    <t>Brownhills Ormiston Academy</t>
  </si>
  <si>
    <t>Hawkswood  (Therapeutic)</t>
  </si>
  <si>
    <t>Lime Academy Hornbeam</t>
  </si>
  <si>
    <t>Falcons School for Girls</t>
  </si>
  <si>
    <t>Al Risalah Boys' School</t>
  </si>
  <si>
    <t>Kassia Academy and Support Services</t>
  </si>
  <si>
    <t>Oneschool Global Uk Atherstone Campus</t>
  </si>
  <si>
    <t>Keresley College</t>
  </si>
  <si>
    <t>Venture Academy</t>
  </si>
  <si>
    <t>VLC</t>
  </si>
  <si>
    <t>ALP Nuneaton</t>
  </si>
  <si>
    <t>John O'Gaunt School</t>
  </si>
  <si>
    <t>St Oscar Romero Catholic School</t>
  </si>
  <si>
    <t>Central Education Ltd</t>
  </si>
  <si>
    <t>Apple Orchard School</t>
  </si>
  <si>
    <t>My Choice School Arundel</t>
  </si>
  <si>
    <t>Educate U</t>
  </si>
  <si>
    <t>Atelier 21 Future School</t>
  </si>
  <si>
    <t>Prince's Gardens Preparatory School</t>
  </si>
  <si>
    <t>Queen's College, London</t>
  </si>
  <si>
    <t>Eaton House School</t>
  </si>
  <si>
    <t>Eaton Square Senior School</t>
  </si>
  <si>
    <t>Maida Vale School</t>
  </si>
  <si>
    <t>Atherton High School</t>
  </si>
  <si>
    <t>Progress Schools Wigan</t>
  </si>
  <si>
    <t>Progress Schools - Lilford Centre</t>
  </si>
  <si>
    <t>Leehurst Swan School</t>
  </si>
  <si>
    <t>Cricklade Manor Prep</t>
  </si>
  <si>
    <t>On Track Education Centre Westbury</t>
  </si>
  <si>
    <t>South Wilts Grammar School</t>
  </si>
  <si>
    <t>LUMIAR STOWFORD SCHOOL</t>
  </si>
  <si>
    <t>Silverwood School</t>
  </si>
  <si>
    <t>The Eaves Learning Centre</t>
  </si>
  <si>
    <t>Queensmead House School</t>
  </si>
  <si>
    <t>Ludgrove School Trust Limited</t>
  </si>
  <si>
    <t>OneSchool Global UK Reading Primary Campus</t>
  </si>
  <si>
    <t>Waingels</t>
  </si>
  <si>
    <t>Chiltern Way Academy Wokingham</t>
  </si>
  <si>
    <t>Thomas Telford University Technical College</t>
  </si>
  <si>
    <t>Wednesfield High Academy</t>
  </si>
  <si>
    <t>Pine Green Academy</t>
  </si>
  <si>
    <t>Evergreen Academy</t>
  </si>
  <si>
    <t>Abberley Hall</t>
  </si>
  <si>
    <t>Heathfield Knoll School</t>
  </si>
  <si>
    <t>Sunfield Children's Home Ltd</t>
  </si>
  <si>
    <t>The Beacon Primary Pupil Referral Unit</t>
  </si>
  <si>
    <t>Ridgeway Secondary School</t>
  </si>
  <si>
    <t>Cotswold Spa Hospital School</t>
  </si>
  <si>
    <t>Bridge School Malvern</t>
  </si>
  <si>
    <t>Gloverspiece School</t>
  </si>
  <si>
    <t>RGS Dodderhill</t>
  </si>
  <si>
    <t>Lokrum Fields</t>
  </si>
  <si>
    <t>The Mount School York</t>
  </si>
  <si>
    <t>OneSchool Global York Campus</t>
  </si>
  <si>
    <t>Year 10 (September 2022 to August 2023)</t>
  </si>
  <si>
    <t>Total students in year 8 in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</si>
</sst>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8"/>
      <color theme="3"/>
      <name val="Calibri"/>
      <family val="2"/>
    </font>
    <font>
      <sz val="12"/>
      <color theme="1"/>
      <name val="Calibri"/>
      <family val="2"/>
      <scheme val="minor"/>
    </font>
    <font>
      <b/>
      <sz val="12"/>
      <color rgb="FFFF0000"/>
      <name val="Calibri"/>
      <family val="2"/>
      <scheme val="minor"/>
    </font>
    <font>
      <b/>
      <sz val="12"/>
      <color theme="1"/>
      <name val="Calibri"/>
      <family val="2"/>
      <scheme val="minor"/>
    </font>
    <font>
      <sz val="11"/>
      <name val="Calibri"/>
      <family val="2"/>
      <scheme val="minor"/>
    </font>
    <font>
      <sz val="12"/>
      <name val="Calibri"/>
      <family val="2"/>
      <scheme val="minor"/>
    </font>
    <font>
      <sz val="12"/>
      <color rgb="FFFF0000"/>
      <name val="Calibri"/>
      <family val="2"/>
      <scheme val="minor"/>
    </font>
    <font>
      <u/>
      <sz val="12"/>
      <color theme="10"/>
      <name val="Calibri"/>
      <family val="2"/>
      <scheme val="minor"/>
    </font>
    <font>
      <b/>
      <sz val="12"/>
      <name val="Calibri"/>
      <family val="2"/>
      <scheme val="minor"/>
    </font>
    <font>
      <b/>
      <sz val="14"/>
      <color theme="3" tint="-0.249977111117893"/>
      <name val="Calibri"/>
      <family val="2"/>
      <scheme val="minor"/>
    </font>
    <font>
      <sz val="12"/>
      <color theme="1"/>
      <name val="Calibri"/>
      <family val="2"/>
    </font>
    <font>
      <sz val="11"/>
      <color theme="10"/>
      <name val="Calibri"/>
      <family val="2"/>
      <scheme val="minor"/>
    </font>
    <font>
      <b/>
      <sz val="11"/>
      <color theme="1"/>
      <name val="Calibri"/>
      <family val="2"/>
    </font>
    <font>
      <b/>
      <sz val="11"/>
      <color rgb="FF000000"/>
      <name val="Calibri"/>
      <family val="2"/>
    </font>
    <font>
      <sz val="11"/>
      <color theme="1"/>
      <name val="Calibri"/>
      <family val="2"/>
    </font>
    <font>
      <sz val="10"/>
      <name val="Arial"/>
      <family val="2"/>
    </font>
    <font>
      <sz val="10"/>
      <color theme="7"/>
      <name val="Arial"/>
      <family val="2"/>
    </font>
    <font>
      <b/>
      <sz val="11"/>
      <name val="Calibri"/>
      <family val="2"/>
    </font>
    <font>
      <b/>
      <sz val="18"/>
      <name val="Arial"/>
      <family val="2"/>
    </font>
    <font>
      <b/>
      <sz val="18"/>
      <color rgb="FF3366FF"/>
      <name val="Arial"/>
      <family val="2"/>
    </font>
    <font>
      <sz val="11"/>
      <color rgb="FFFF0000"/>
      <name val="Calibri"/>
      <family val="2"/>
    </font>
    <font>
      <sz val="11"/>
      <name val="Calibri"/>
      <family val="2"/>
    </font>
    <font>
      <b/>
      <sz val="18"/>
      <color theme="3"/>
      <name val="Arial"/>
      <family val="2"/>
    </font>
    <font>
      <sz val="11"/>
      <color theme="5" tint="-0.249977111117893"/>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3F3F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rgb="FF000000"/>
      </patternFill>
    </fill>
    <fill>
      <patternFill patternType="solid">
        <fgColor rgb="FFC6E0B4"/>
        <bgColor rgb="FF000000"/>
      </patternFill>
    </fill>
    <fill>
      <patternFill patternType="solid">
        <fgColor rgb="FFB4C6E7"/>
        <bgColor rgb="FF000000"/>
      </patternFill>
    </fill>
    <fill>
      <patternFill patternType="solid">
        <fgColor theme="4" tint="0.59999389629810485"/>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9" tint="0.39997558519241921"/>
        <bgColor rgb="FF000000"/>
      </patternFill>
    </fill>
    <fill>
      <patternFill patternType="solid">
        <fgColor theme="7" tint="0.39997558519241921"/>
        <bgColor indexed="64"/>
      </patternFill>
    </fill>
    <fill>
      <patternFill patternType="solid">
        <fgColor rgb="FF9AB2DE"/>
        <bgColor rgb="FF000000"/>
      </patternFill>
    </fill>
    <fill>
      <patternFill patternType="solid">
        <fgColor theme="2"/>
        <bgColor rgb="FF000000"/>
      </patternFill>
    </fill>
    <fill>
      <patternFill patternType="solid">
        <fgColor theme="7" tint="0.39997558519241921"/>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theme="0" tint="-0.34998626667073579"/>
      </top>
      <bottom/>
      <diagonal/>
    </border>
    <border>
      <left style="medium">
        <color indexed="64"/>
      </left>
      <right/>
      <top style="thin">
        <color theme="0" tint="-0.34998626667073579"/>
      </top>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s>
  <cellStyleXfs count="3">
    <xf numFmtId="0" fontId="0" fillId="0" borderId="0"/>
    <xf numFmtId="0" fontId="4" fillId="0" borderId="0" applyNumberFormat="0" applyFill="0" applyBorder="0" applyAlignment="0" applyProtection="0"/>
    <xf numFmtId="0" fontId="20" fillId="0" borderId="0"/>
  </cellStyleXfs>
  <cellXfs count="192">
    <xf numFmtId="0" fontId="0" fillId="0" borderId="0" xfId="0"/>
    <xf numFmtId="0" fontId="0" fillId="2" borderId="0" xfId="0" applyFill="1"/>
    <xf numFmtId="0" fontId="0" fillId="0" borderId="0" xfId="0" applyFill="1"/>
    <xf numFmtId="0" fontId="0" fillId="2" borderId="0" xfId="0" applyFont="1" applyFill="1"/>
    <xf numFmtId="49" fontId="6" fillId="2" borderId="0" xfId="0" applyNumberFormat="1" applyFont="1" applyFill="1" applyAlignment="1">
      <alignment horizontal="right" vertical="top"/>
    </xf>
    <xf numFmtId="0" fontId="6" fillId="2" borderId="0" xfId="0" applyFont="1" applyFill="1" applyAlignment="1">
      <alignment wrapText="1"/>
    </xf>
    <xf numFmtId="0" fontId="6" fillId="2" borderId="0" xfId="0" applyFont="1" applyFill="1" applyAlignment="1">
      <alignment vertical="top"/>
    </xf>
    <xf numFmtId="0" fontId="6" fillId="2" borderId="0" xfId="0" applyFont="1" applyFill="1"/>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5" xfId="0" applyFont="1" applyFill="1" applyBorder="1" applyAlignment="1">
      <alignment horizontal="left" vertical="center"/>
    </xf>
    <xf numFmtId="0" fontId="10" fillId="2" borderId="6" xfId="0" applyFont="1" applyFill="1" applyBorder="1" applyAlignment="1">
      <alignment vertical="center"/>
    </xf>
    <xf numFmtId="0" fontId="12" fillId="2" borderId="9" xfId="1"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9" xfId="0" applyFont="1" applyFill="1" applyBorder="1" applyAlignment="1">
      <alignment horizontal="left" vertical="center"/>
    </xf>
    <xf numFmtId="0" fontId="10" fillId="2" borderId="10" xfId="0" applyFont="1" applyFill="1" applyBorder="1" applyAlignment="1">
      <alignment vertical="center"/>
    </xf>
    <xf numFmtId="0" fontId="6" fillId="2" borderId="1"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6" fillId="3" borderId="8" xfId="0" applyFont="1" applyFill="1" applyBorder="1" applyAlignment="1">
      <alignment vertical="center"/>
    </xf>
    <xf numFmtId="0" fontId="12" fillId="3" borderId="9" xfId="1"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4" borderId="0" xfId="0" applyFont="1" applyFill="1" applyAlignment="1">
      <alignment vertical="top"/>
    </xf>
    <xf numFmtId="0" fontId="6" fillId="4" borderId="0" xfId="0" applyFont="1" applyFill="1"/>
    <xf numFmtId="0" fontId="1" fillId="2" borderId="0" xfId="0" applyFont="1" applyFill="1"/>
    <xf numFmtId="0" fontId="16" fillId="2" borderId="0" xfId="1" applyFont="1" applyFill="1" applyAlignment="1">
      <alignment horizontal="left"/>
    </xf>
    <xf numFmtId="0" fontId="16" fillId="5" borderId="0" xfId="1" applyFont="1" applyFill="1" applyAlignment="1">
      <alignment horizontal="left"/>
    </xf>
    <xf numFmtId="0" fontId="1" fillId="5" borderId="0" xfId="0" applyFont="1" applyFill="1"/>
    <xf numFmtId="0" fontId="0" fillId="5" borderId="0" xfId="0" applyFill="1"/>
    <xf numFmtId="0" fontId="13" fillId="5" borderId="0" xfId="1" applyFont="1" applyFill="1" applyAlignment="1">
      <alignment horizontal="left"/>
    </xf>
    <xf numFmtId="0" fontId="0" fillId="2" borderId="20" xfId="0" applyFont="1" applyFill="1" applyBorder="1"/>
    <xf numFmtId="0" fontId="0" fillId="2" borderId="21" xfId="0" applyFont="1" applyFill="1" applyBorder="1"/>
    <xf numFmtId="0" fontId="0" fillId="2" borderId="19" xfId="0" applyFont="1" applyFill="1" applyBorder="1"/>
    <xf numFmtId="0" fontId="13" fillId="2" borderId="19" xfId="0" applyFont="1" applyFill="1" applyBorder="1" applyAlignment="1">
      <alignment vertical="center"/>
    </xf>
    <xf numFmtId="49" fontId="16" fillId="2" borderId="25" xfId="1" applyNumberFormat="1" applyFont="1" applyFill="1" applyBorder="1" applyAlignment="1">
      <alignment horizontal="center" vertical="center"/>
    </xf>
    <xf numFmtId="49" fontId="0" fillId="4" borderId="14" xfId="0" applyNumberFormat="1" applyFont="1" applyFill="1" applyBorder="1" applyAlignment="1">
      <alignment horizontal="center" vertical="center"/>
    </xf>
    <xf numFmtId="49" fontId="16" fillId="2" borderId="22" xfId="1" applyNumberFormat="1" applyFont="1" applyFill="1" applyBorder="1" applyAlignment="1">
      <alignment horizontal="center" vertical="center"/>
    </xf>
    <xf numFmtId="0" fontId="0" fillId="6" borderId="0" xfId="0" applyFill="1" applyBorder="1" applyAlignment="1"/>
    <xf numFmtId="0" fontId="0" fillId="6" borderId="0" xfId="0" applyFont="1" applyFill="1" applyBorder="1"/>
    <xf numFmtId="0" fontId="0" fillId="6" borderId="0" xfId="0" applyFill="1" applyBorder="1"/>
    <xf numFmtId="0" fontId="4" fillId="6" borderId="0" xfId="1" applyFill="1" applyBorder="1"/>
    <xf numFmtId="0" fontId="3" fillId="0" borderId="0" xfId="0" applyFont="1"/>
    <xf numFmtId="0" fontId="0" fillId="0" borderId="0" xfId="0" applyFont="1"/>
    <xf numFmtId="0" fontId="3" fillId="2" borderId="0" xfId="0" applyFont="1" applyFill="1"/>
    <xf numFmtId="0" fontId="17" fillId="10" borderId="1" xfId="0" applyFont="1" applyFill="1" applyBorder="1"/>
    <xf numFmtId="0" fontId="3" fillId="0" borderId="0" xfId="0" applyFont="1" applyBorder="1"/>
    <xf numFmtId="0" fontId="0" fillId="0" borderId="0" xfId="0" applyBorder="1"/>
    <xf numFmtId="0" fontId="3" fillId="0" borderId="2" xfId="0" applyFont="1" applyBorder="1"/>
    <xf numFmtId="0" fontId="0" fillId="0" borderId="3" xfId="0" applyBorder="1"/>
    <xf numFmtId="0" fontId="3" fillId="0" borderId="4" xfId="0" applyFont="1" applyBorder="1"/>
    <xf numFmtId="0" fontId="3" fillId="0" borderId="5" xfId="0" applyFont="1" applyBorder="1"/>
    <xf numFmtId="0" fontId="0" fillId="0" borderId="5" xfId="0" applyBorder="1"/>
    <xf numFmtId="0" fontId="0" fillId="0" borderId="6" xfId="0" applyBorder="1"/>
    <xf numFmtId="0" fontId="19" fillId="11" borderId="16" xfId="0" applyFont="1" applyFill="1" applyBorder="1" applyAlignment="1">
      <alignment horizontal="center" vertical="center" wrapText="1"/>
    </xf>
    <xf numFmtId="0" fontId="19" fillId="11" borderId="17"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9" fillId="12" borderId="27" xfId="0" applyFont="1" applyFill="1" applyBorder="1" applyAlignment="1">
      <alignment horizontal="center" vertical="center" wrapText="1"/>
    </xf>
    <xf numFmtId="0" fontId="0" fillId="13" borderId="17" xfId="0" applyFill="1" applyBorder="1" applyAlignment="1">
      <alignment horizontal="center" vertical="center" wrapText="1"/>
    </xf>
    <xf numFmtId="0" fontId="19" fillId="12" borderId="18" xfId="0" applyFont="1" applyFill="1" applyBorder="1" applyAlignment="1">
      <alignment horizontal="center" vertical="center" wrapText="1"/>
    </xf>
    <xf numFmtId="0" fontId="20" fillId="0" borderId="11" xfId="2" applyFont="1" applyFill="1" applyBorder="1" applyProtection="1">
      <protection locked="0"/>
    </xf>
    <xf numFmtId="0" fontId="20" fillId="0" borderId="28" xfId="2" applyFont="1" applyFill="1" applyBorder="1" applyProtection="1">
      <protection locked="0"/>
    </xf>
    <xf numFmtId="0" fontId="20" fillId="0" borderId="12" xfId="2" applyFont="1" applyFill="1" applyBorder="1" applyProtection="1">
      <protection locked="0"/>
    </xf>
    <xf numFmtId="0" fontId="20" fillId="0" borderId="13" xfId="2" applyFont="1" applyFill="1" applyBorder="1" applyProtection="1">
      <protection locked="0"/>
    </xf>
    <xf numFmtId="0" fontId="20" fillId="0" borderId="14" xfId="2" applyFont="1" applyFill="1" applyBorder="1" applyProtection="1">
      <protection locked="0"/>
    </xf>
    <xf numFmtId="0" fontId="20" fillId="0" borderId="2" xfId="2" applyFont="1" applyFill="1" applyBorder="1" applyProtection="1">
      <protection locked="0"/>
    </xf>
    <xf numFmtId="0" fontId="20" fillId="0" borderId="0" xfId="2" applyFont="1" applyFill="1" applyBorder="1" applyProtection="1">
      <protection locked="0"/>
    </xf>
    <xf numFmtId="0" fontId="19" fillId="0" borderId="14" xfId="0" applyFont="1" applyFill="1" applyBorder="1" applyProtection="1">
      <protection locked="0"/>
    </xf>
    <xf numFmtId="0" fontId="19" fillId="0" borderId="0" xfId="0" applyFont="1" applyFill="1" applyBorder="1" applyProtection="1">
      <protection locked="0"/>
    </xf>
    <xf numFmtId="0" fontId="20" fillId="0" borderId="15" xfId="2" applyFont="1" applyFill="1" applyBorder="1" applyProtection="1">
      <protection locked="0"/>
    </xf>
    <xf numFmtId="0" fontId="19" fillId="0" borderId="15" xfId="0" applyFont="1" applyFill="1" applyBorder="1" applyProtection="1">
      <protection locked="0"/>
    </xf>
    <xf numFmtId="0" fontId="19" fillId="0" borderId="16" xfId="0" applyFont="1" applyFill="1" applyBorder="1" applyProtection="1">
      <protection locked="0"/>
    </xf>
    <xf numFmtId="0" fontId="20" fillId="0" borderId="29" xfId="2" applyFont="1" applyFill="1" applyBorder="1" applyProtection="1">
      <protection locked="0"/>
    </xf>
    <xf numFmtId="0" fontId="20" fillId="0" borderId="17" xfId="2" applyFont="1" applyFill="1" applyBorder="1" applyProtection="1">
      <protection locked="0"/>
    </xf>
    <xf numFmtId="0" fontId="19" fillId="0" borderId="17" xfId="0" applyFont="1" applyFill="1" applyBorder="1" applyProtection="1">
      <protection locked="0"/>
    </xf>
    <xf numFmtId="0" fontId="19" fillId="0" borderId="18" xfId="0" applyFont="1" applyFill="1" applyBorder="1" applyProtection="1">
      <protection locked="0"/>
    </xf>
    <xf numFmtId="0" fontId="19" fillId="16" borderId="17" xfId="0" applyFont="1" applyFill="1" applyBorder="1" applyAlignment="1">
      <alignment horizontal="center" vertical="center" wrapText="1"/>
    </xf>
    <xf numFmtId="0" fontId="20" fillId="8" borderId="12" xfId="2" applyFill="1" applyBorder="1" applyAlignment="1" applyProtection="1">
      <alignment horizontal="center"/>
    </xf>
    <xf numFmtId="0" fontId="20" fillId="8" borderId="0" xfId="2" applyFill="1" applyBorder="1" applyAlignment="1" applyProtection="1">
      <alignment horizontal="center"/>
    </xf>
    <xf numFmtId="0" fontId="21" fillId="17" borderId="0" xfId="2" applyFont="1" applyFill="1" applyBorder="1" applyProtection="1"/>
    <xf numFmtId="0" fontId="20" fillId="17" borderId="11" xfId="2" applyFill="1" applyBorder="1" applyAlignment="1">
      <alignment horizontal="center"/>
    </xf>
    <xf numFmtId="0" fontId="20" fillId="17" borderId="14" xfId="2" applyFill="1" applyBorder="1" applyAlignment="1">
      <alignment horizontal="center"/>
    </xf>
    <xf numFmtId="0" fontId="3" fillId="9" borderId="19"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0" fillId="2" borderId="0" xfId="0" applyFont="1" applyFill="1" applyBorder="1" applyAlignment="1">
      <alignment horizontal="right" vertical="center" wrapText="1"/>
    </xf>
    <xf numFmtId="0" fontId="0" fillId="2" borderId="0" xfId="0" applyFill="1" applyBorder="1" applyAlignment="1" applyProtection="1">
      <alignment horizontal="center" vertical="center" wrapText="1"/>
      <protection locked="0"/>
    </xf>
    <xf numFmtId="0" fontId="0" fillId="2" borderId="0" xfId="0" applyFill="1" applyBorder="1"/>
    <xf numFmtId="0" fontId="19" fillId="18" borderId="17" xfId="0" applyFont="1" applyFill="1" applyBorder="1" applyAlignment="1">
      <alignment horizontal="center" vertical="center" wrapText="1"/>
    </xf>
    <xf numFmtId="0" fontId="19" fillId="0" borderId="31" xfId="0" applyFont="1" applyFill="1" applyBorder="1" applyProtection="1">
      <protection locked="0"/>
    </xf>
    <xf numFmtId="0" fontId="20" fillId="0" borderId="32" xfId="2" applyFont="1" applyFill="1" applyBorder="1" applyProtection="1">
      <protection locked="0"/>
    </xf>
    <xf numFmtId="0" fontId="20" fillId="0" borderId="30" xfId="2" applyFont="1" applyFill="1" applyBorder="1" applyProtection="1">
      <protection locked="0"/>
    </xf>
    <xf numFmtId="0" fontId="19" fillId="0" borderId="30" xfId="0" applyFont="1" applyFill="1" applyBorder="1" applyProtection="1">
      <protection locked="0"/>
    </xf>
    <xf numFmtId="0" fontId="19" fillId="0" borderId="33" xfId="0" applyFont="1" applyFill="1" applyBorder="1" applyProtection="1">
      <protection locked="0"/>
    </xf>
    <xf numFmtId="0" fontId="0" fillId="0" borderId="30" xfId="0" applyBorder="1"/>
    <xf numFmtId="0" fontId="20" fillId="2" borderId="0" xfId="2" applyFont="1" applyFill="1" applyBorder="1" applyProtection="1"/>
    <xf numFmtId="0" fontId="0" fillId="2" borderId="0" xfId="0" applyFont="1" applyFill="1" applyBorder="1"/>
    <xf numFmtId="0" fontId="0" fillId="2" borderId="0" xfId="0" applyFont="1" applyFill="1" applyBorder="1" applyAlignment="1"/>
    <xf numFmtId="0" fontId="0" fillId="2" borderId="0" xfId="0" applyFont="1" applyFill="1" applyBorder="1" applyAlignment="1">
      <alignment vertical="center" wrapText="1"/>
    </xf>
    <xf numFmtId="0" fontId="22" fillId="10" borderId="1" xfId="0" applyFont="1" applyFill="1" applyBorder="1"/>
    <xf numFmtId="0" fontId="23" fillId="0" borderId="36" xfId="0" applyFont="1" applyFill="1" applyBorder="1" applyAlignment="1"/>
    <xf numFmtId="0" fontId="24" fillId="0" borderId="36" xfId="0" applyFont="1" applyFill="1" applyBorder="1" applyAlignment="1">
      <alignment horizontal="center"/>
    </xf>
    <xf numFmtId="0" fontId="17" fillId="10" borderId="1" xfId="0" applyFont="1" applyFill="1" applyBorder="1" applyAlignment="1">
      <alignment horizontal="center" vertical="center" wrapText="1"/>
    </xf>
    <xf numFmtId="0" fontId="19" fillId="19" borderId="1" xfId="0" applyFont="1" applyFill="1" applyBorder="1" applyAlignment="1">
      <alignment horizontal="center"/>
    </xf>
    <xf numFmtId="14" fontId="19" fillId="19" borderId="1" xfId="0" applyNumberFormat="1" applyFont="1" applyFill="1" applyBorder="1" applyAlignment="1">
      <alignment horizontal="center"/>
    </xf>
    <xf numFmtId="0" fontId="19" fillId="20" borderId="1" xfId="0" applyFont="1" applyFill="1" applyBorder="1" applyAlignment="1">
      <alignment horizontal="center"/>
    </xf>
    <xf numFmtId="14" fontId="19" fillId="20" borderId="1" xfId="0" applyNumberFormat="1" applyFont="1" applyFill="1" applyBorder="1" applyAlignment="1">
      <alignment horizontal="center"/>
    </xf>
    <xf numFmtId="0" fontId="19" fillId="2" borderId="0" xfId="0" applyFont="1" applyFill="1" applyBorder="1" applyAlignment="1">
      <alignment horizontal="center" wrapText="1"/>
    </xf>
    <xf numFmtId="0" fontId="27" fillId="0" borderId="36" xfId="0" applyFont="1" applyFill="1" applyBorder="1" applyAlignment="1">
      <alignment horizontal="left" indent="1"/>
    </xf>
    <xf numFmtId="0" fontId="0" fillId="4" borderId="1" xfId="0" applyFont="1" applyFill="1" applyBorder="1" applyAlignment="1">
      <alignment vertical="center"/>
    </xf>
    <xf numFmtId="0" fontId="3" fillId="4" borderId="1" xfId="0" applyFont="1" applyFill="1" applyBorder="1" applyAlignment="1">
      <alignment horizontal="center" vertical="center" wrapText="1"/>
    </xf>
    <xf numFmtId="0" fontId="3" fillId="0" borderId="0" xfId="0" applyFont="1" applyBorder="1" applyProtection="1">
      <protection locked="0"/>
    </xf>
    <xf numFmtId="0" fontId="9" fillId="14" borderId="0" xfId="0" applyFont="1" applyFill="1" applyBorder="1" applyProtection="1">
      <protection hidden="1"/>
    </xf>
    <xf numFmtId="0" fontId="20" fillId="14" borderId="12" xfId="2" applyFont="1" applyFill="1" applyBorder="1" applyProtection="1">
      <protection hidden="1"/>
    </xf>
    <xf numFmtId="0" fontId="20" fillId="14" borderId="0" xfId="2" applyFont="1" applyFill="1" applyBorder="1" applyProtection="1">
      <protection hidden="1"/>
    </xf>
    <xf numFmtId="0" fontId="20" fillId="14" borderId="30" xfId="2" applyFont="1" applyFill="1" applyBorder="1" applyProtection="1">
      <protection hidden="1"/>
    </xf>
    <xf numFmtId="164" fontId="20" fillId="15" borderId="12" xfId="2" applyNumberFormat="1" applyFont="1" applyFill="1" applyBorder="1" applyProtection="1">
      <protection hidden="1"/>
    </xf>
    <xf numFmtId="164" fontId="20" fillId="15" borderId="0" xfId="2" applyNumberFormat="1" applyFont="1" applyFill="1" applyBorder="1" applyProtection="1">
      <protection hidden="1"/>
    </xf>
    <xf numFmtId="164" fontId="20" fillId="15" borderId="30" xfId="2" applyNumberFormat="1" applyFont="1" applyFill="1" applyBorder="1" applyProtection="1">
      <protection hidden="1"/>
    </xf>
    <xf numFmtId="164" fontId="20" fillId="15" borderId="17" xfId="2" applyNumberFormat="1" applyFont="1" applyFill="1" applyBorder="1" applyProtection="1">
      <protection hidden="1"/>
    </xf>
    <xf numFmtId="1" fontId="20" fillId="15" borderId="0" xfId="2" applyNumberFormat="1" applyFont="1" applyFill="1" applyBorder="1" applyProtection="1">
      <protection hidden="1"/>
    </xf>
    <xf numFmtId="1" fontId="20" fillId="14" borderId="30" xfId="2" applyNumberFormat="1" applyFont="1" applyFill="1" applyBorder="1" applyProtection="1">
      <protection hidden="1"/>
    </xf>
    <xf numFmtId="1" fontId="20" fillId="14" borderId="0" xfId="2" applyNumberFormat="1" applyFont="1" applyFill="1" applyBorder="1" applyProtection="1">
      <protection hidden="1"/>
    </xf>
    <xf numFmtId="1" fontId="20" fillId="14" borderId="17" xfId="2" applyNumberFormat="1" applyFont="1" applyFill="1" applyBorder="1" applyProtection="1">
      <protection hidden="1"/>
    </xf>
    <xf numFmtId="0" fontId="0" fillId="4" borderId="1" xfId="0" applyFont="1" applyFill="1" applyBorder="1" applyAlignment="1" applyProtection="1">
      <alignment vertical="center"/>
      <protection hidden="1"/>
    </xf>
    <xf numFmtId="0" fontId="20" fillId="14" borderId="1" xfId="2" applyFont="1" applyFill="1" applyBorder="1" applyAlignment="1" applyProtection="1">
      <alignment vertical="center"/>
      <protection hidden="1"/>
    </xf>
    <xf numFmtId="0" fontId="0" fillId="0" borderId="12" xfId="0" applyBorder="1"/>
    <xf numFmtId="0" fontId="0" fillId="0" borderId="0" xfId="0" applyBorder="1" applyProtection="1">
      <protection locked="0"/>
    </xf>
    <xf numFmtId="0" fontId="21" fillId="17" borderId="15" xfId="2" applyFont="1" applyFill="1" applyBorder="1" applyProtection="1"/>
    <xf numFmtId="0" fontId="0" fillId="14" borderId="15" xfId="0" applyFill="1" applyBorder="1" applyProtection="1">
      <protection hidden="1"/>
    </xf>
    <xf numFmtId="0" fontId="5" fillId="2" borderId="0" xfId="0" applyFont="1" applyFill="1" applyBorder="1" applyAlignment="1" applyProtection="1">
      <alignment horizontal="center" vertical="center" wrapText="1"/>
      <protection locked="0"/>
    </xf>
    <xf numFmtId="0" fontId="0" fillId="2" borderId="0" xfId="0" applyFill="1" applyAlignment="1">
      <alignment horizontal="center" wrapText="1"/>
    </xf>
    <xf numFmtId="0" fontId="0" fillId="2" borderId="0" xfId="0" applyFill="1" applyAlignment="1">
      <alignment horizontal="center"/>
    </xf>
    <xf numFmtId="0" fontId="6" fillId="6" borderId="0" xfId="0" applyFont="1" applyFill="1" applyBorder="1" applyAlignment="1">
      <alignment horizontal="left" vertical="top" wrapText="1"/>
    </xf>
    <xf numFmtId="0" fontId="6" fillId="5" borderId="0" xfId="0" applyFont="1" applyFill="1" applyAlignment="1">
      <alignment vertical="top" wrapText="1"/>
    </xf>
    <xf numFmtId="0" fontId="0" fillId="0" borderId="0" xfId="0" applyFill="1" applyAlignment="1">
      <alignment wrapText="1"/>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2" borderId="25" xfId="0" applyFont="1" applyFill="1" applyBorder="1" applyAlignment="1">
      <alignment horizontal="left"/>
    </xf>
    <xf numFmtId="0" fontId="9" fillId="2" borderId="9" xfId="0" applyFont="1" applyFill="1" applyBorder="1" applyAlignment="1">
      <alignment horizontal="left"/>
    </xf>
    <xf numFmtId="0" fontId="9" fillId="2" borderId="26" xfId="0" applyFont="1" applyFill="1" applyBorder="1" applyAlignment="1">
      <alignment horizontal="left"/>
    </xf>
    <xf numFmtId="0" fontId="9" fillId="2" borderId="25" xfId="0" applyFont="1" applyFill="1" applyBorder="1" applyAlignment="1">
      <alignment horizontal="left" wrapText="1"/>
    </xf>
    <xf numFmtId="0" fontId="9" fillId="2" borderId="9" xfId="0" applyFont="1" applyFill="1" applyBorder="1" applyAlignment="1">
      <alignment horizontal="left" wrapText="1"/>
    </xf>
    <xf numFmtId="0" fontId="9" fillId="2" borderId="26" xfId="0" applyFont="1" applyFill="1" applyBorder="1" applyAlignment="1">
      <alignment horizontal="left" wrapText="1"/>
    </xf>
    <xf numFmtId="0" fontId="0" fillId="2" borderId="22" xfId="0" quotePrefix="1" applyFont="1" applyFill="1" applyBorder="1" applyAlignment="1">
      <alignment horizontal="left"/>
    </xf>
    <xf numFmtId="0" fontId="0" fillId="2" borderId="23" xfId="0" quotePrefix="1" applyFont="1" applyFill="1" applyBorder="1" applyAlignment="1">
      <alignment horizontal="left"/>
    </xf>
    <xf numFmtId="0" fontId="0" fillId="2" borderId="24" xfId="0" quotePrefix="1" applyFont="1" applyFill="1" applyBorder="1" applyAlignment="1">
      <alignment horizontal="left"/>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6" fillId="4" borderId="0" xfId="0" applyFont="1" applyFill="1" applyAlignment="1">
      <alignment horizontal="left" vertical="center" wrapText="1"/>
    </xf>
    <xf numFmtId="0" fontId="10" fillId="2" borderId="10" xfId="0" applyFont="1" applyFill="1" applyBorder="1" applyAlignment="1">
      <alignment horizontal="left" vertical="center"/>
    </xf>
    <xf numFmtId="49" fontId="14" fillId="4" borderId="0" xfId="0" applyNumberFormat="1" applyFont="1" applyFill="1" applyAlignment="1">
      <alignment horizontal="left" vertical="top"/>
    </xf>
    <xf numFmtId="0" fontId="5" fillId="2" borderId="0" xfId="0" applyFont="1" applyFill="1" applyBorder="1" applyAlignment="1" applyProtection="1">
      <alignment horizontal="left" vertical="center" wrapText="1" indent="1"/>
      <protection locked="0"/>
    </xf>
    <xf numFmtId="0" fontId="0" fillId="7" borderId="12" xfId="0"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7" borderId="18" xfId="0" applyFill="1" applyBorder="1" applyAlignment="1" applyProtection="1">
      <alignment horizontal="center" vertical="center" wrapText="1"/>
      <protection locked="0"/>
    </xf>
    <xf numFmtId="0" fontId="0" fillId="4" borderId="34"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18" fillId="11" borderId="11"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13" xfId="0" applyFont="1" applyFill="1" applyBorder="1" applyAlignment="1">
      <alignment horizontal="center" vertical="center"/>
    </xf>
    <xf numFmtId="0" fontId="18" fillId="11" borderId="14"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15" xfId="0" applyFont="1" applyFill="1" applyBorder="1" applyAlignment="1">
      <alignment horizontal="center" vertical="center"/>
    </xf>
    <xf numFmtId="0" fontId="18" fillId="11" borderId="16" xfId="0" applyFont="1" applyFill="1" applyBorder="1" applyAlignment="1">
      <alignment horizontal="center" vertical="center"/>
    </xf>
    <xf numFmtId="0" fontId="18" fillId="11" borderId="17" xfId="0" applyFont="1" applyFill="1" applyBorder="1" applyAlignment="1">
      <alignment horizontal="center" vertical="center"/>
    </xf>
    <xf numFmtId="0" fontId="18" fillId="11" borderId="18" xfId="0" applyFont="1" applyFill="1" applyBorder="1" applyAlignment="1">
      <alignment horizontal="center" vertical="center"/>
    </xf>
    <xf numFmtId="0" fontId="18" fillId="12" borderId="11" xfId="0" applyFont="1" applyFill="1" applyBorder="1" applyAlignment="1">
      <alignment horizontal="center" vertical="center"/>
    </xf>
    <xf numFmtId="0" fontId="18" fillId="12" borderId="12" xfId="0" applyFont="1" applyFill="1" applyBorder="1" applyAlignment="1">
      <alignment horizontal="center" vertical="center"/>
    </xf>
    <xf numFmtId="0" fontId="18" fillId="12" borderId="13" xfId="0" applyFont="1" applyFill="1" applyBorder="1" applyAlignment="1">
      <alignment horizontal="center" vertical="center"/>
    </xf>
    <xf numFmtId="0" fontId="18" fillId="12" borderId="14" xfId="0" applyFont="1" applyFill="1" applyBorder="1" applyAlignment="1">
      <alignment horizontal="center" vertical="center"/>
    </xf>
    <xf numFmtId="0" fontId="18" fillId="12" borderId="0" xfId="0" applyFont="1" applyFill="1" applyBorder="1" applyAlignment="1">
      <alignment horizontal="center" vertic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8" fillId="12" borderId="18" xfId="0" applyFont="1" applyFill="1" applyBorder="1" applyAlignment="1">
      <alignment horizontal="center" vertical="center"/>
    </xf>
    <xf numFmtId="0" fontId="19" fillId="0" borderId="37" xfId="0" applyFont="1" applyFill="1" applyBorder="1" applyAlignment="1">
      <alignment horizontal="left" wrapText="1" indent="5"/>
    </xf>
    <xf numFmtId="0" fontId="19" fillId="0" borderId="38" xfId="0" applyFont="1" applyFill="1" applyBorder="1" applyAlignment="1">
      <alignment horizontal="left" wrapText="1" indent="5"/>
    </xf>
    <xf numFmtId="0" fontId="19" fillId="0" borderId="39" xfId="0" applyFont="1" applyFill="1" applyBorder="1" applyAlignment="1">
      <alignment horizontal="left" wrapText="1" indent="5"/>
    </xf>
    <xf numFmtId="0" fontId="19" fillId="0" borderId="40" xfId="0" applyFont="1" applyFill="1" applyBorder="1" applyAlignment="1">
      <alignment horizontal="left" wrapText="1" indent="5"/>
    </xf>
    <xf numFmtId="0" fontId="19" fillId="0" borderId="41" xfId="0" applyFont="1" applyFill="1" applyBorder="1" applyAlignment="1">
      <alignment horizontal="left" wrapText="1" indent="5"/>
    </xf>
    <xf numFmtId="0" fontId="19" fillId="0" borderId="42" xfId="0" applyFont="1" applyFill="1" applyBorder="1" applyAlignment="1">
      <alignment horizontal="left" wrapText="1" indent="5"/>
    </xf>
  </cellXfs>
  <cellStyles count="3">
    <cellStyle name="Hyperlink" xfId="1" builtinId="8"/>
    <cellStyle name="Normal" xfId="0" builtinId="0"/>
    <cellStyle name="Normal 3" xfId="2" xr:uid="{EAA124F1-BDC9-4413-853A-D35FF3DB6E95}"/>
  </cellStyles>
  <dxfs count="4">
    <dxf>
      <font>
        <color rgb="FF9C0006"/>
      </font>
      <fill>
        <patternFill>
          <bgColor rgb="FFFFC7CE"/>
        </patternFill>
      </fill>
    </dxf>
    <dxf>
      <fill>
        <patternFill>
          <bgColor rgb="FFFF9B9B"/>
        </patternFill>
      </fill>
    </dxf>
    <dxf>
      <font>
        <color auto="1"/>
      </font>
      <fill>
        <patternFill>
          <bgColor rgb="FFFFC7CE"/>
        </patternFill>
      </fill>
    </dxf>
    <dxf>
      <fill>
        <patternFill>
          <bgColor rgb="FFF8AEAE"/>
        </patternFill>
      </fill>
    </dxf>
  </dxfs>
  <tableStyles count="0" defaultTableStyle="TableStyleMedium2" defaultPivotStyle="PivotStyleLight16"/>
  <colors>
    <mruColors>
      <color rgb="FF9AB2DE"/>
      <color rgb="FF809FD6"/>
      <color rgb="FFFF9B9B"/>
      <color rgb="FFF3F3F3"/>
      <color rgb="FFF1F3F5"/>
      <color rgb="FFEDF0F3"/>
      <color rgb="FFE6E9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139701</xdr:rowOff>
    </xdr:from>
    <xdr:to>
      <xdr:col>1</xdr:col>
      <xdr:colOff>1047751</xdr:colOff>
      <xdr:row>3</xdr:row>
      <xdr:rowOff>165100</xdr:rowOff>
    </xdr:to>
    <xdr:pic>
      <xdr:nvPicPr>
        <xdr:cNvPr id="2" name="Picture 1" descr="Z:\JOB BAGS\2014\2014-317 - Staff briefing leaflets\design\PHE_3268_SML_AW.png">
          <a:extLst>
            <a:ext uri="{FF2B5EF4-FFF2-40B4-BE49-F238E27FC236}">
              <a16:creationId xmlns:a16="http://schemas.microsoft.com/office/drawing/2014/main" id="{2D4F9699-1CFA-4C94-AD98-18EBE25681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1" y="139701"/>
          <a:ext cx="1047750" cy="5778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adolescent-vaccine-coverage-user-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39A47-F8F7-465E-8CEA-95E8B9C97018}">
  <dimension ref="B2:S34"/>
  <sheetViews>
    <sheetView zoomScale="80" zoomScaleNormal="80" workbookViewId="0">
      <selection activeCell="U14" sqref="U14"/>
    </sheetView>
  </sheetViews>
  <sheetFormatPr defaultColWidth="9.21875" defaultRowHeight="14.4" x14ac:dyDescent="0.3"/>
  <cols>
    <col min="1" max="1" width="2.5546875" style="1" customWidth="1"/>
    <col min="2" max="2" width="15.21875" style="1" customWidth="1"/>
    <col min="3" max="3" width="5.44140625" style="1" customWidth="1"/>
    <col min="4" max="12" width="9.21875" style="1"/>
    <col min="13" max="13" width="11.44140625" style="1" customWidth="1"/>
    <col min="14" max="16384" width="9.21875" style="1"/>
  </cols>
  <sheetData>
    <row r="2" spans="2:19" x14ac:dyDescent="0.3">
      <c r="D2" s="135" t="s">
        <v>6698</v>
      </c>
      <c r="E2" s="136"/>
      <c r="F2" s="136"/>
      <c r="G2" s="136"/>
      <c r="H2" s="136"/>
      <c r="I2" s="136"/>
      <c r="J2" s="136"/>
      <c r="K2" s="136"/>
      <c r="L2" s="136"/>
      <c r="M2" s="136"/>
      <c r="N2" s="136"/>
      <c r="O2" s="136"/>
      <c r="P2" s="136"/>
      <c r="Q2" s="136"/>
      <c r="R2" s="136"/>
      <c r="S2" s="136"/>
    </row>
    <row r="3" spans="2:19" x14ac:dyDescent="0.3">
      <c r="D3" s="136"/>
      <c r="E3" s="136"/>
      <c r="F3" s="136"/>
      <c r="G3" s="136"/>
      <c r="H3" s="136"/>
      <c r="I3" s="136"/>
      <c r="J3" s="136"/>
      <c r="K3" s="136"/>
      <c r="L3" s="136"/>
      <c r="M3" s="136"/>
      <c r="N3" s="136"/>
      <c r="O3" s="136"/>
      <c r="P3" s="136"/>
      <c r="Q3" s="136"/>
      <c r="R3" s="136"/>
      <c r="S3" s="136"/>
    </row>
    <row r="4" spans="2:19" x14ac:dyDescent="0.3">
      <c r="D4" s="137"/>
      <c r="E4" s="137"/>
      <c r="F4" s="137"/>
      <c r="G4" s="137"/>
      <c r="H4" s="137"/>
      <c r="I4" s="137"/>
      <c r="J4" s="137"/>
      <c r="K4" s="137"/>
      <c r="L4" s="137"/>
      <c r="M4" s="137"/>
      <c r="N4" s="137"/>
      <c r="O4" s="137"/>
      <c r="P4" s="137"/>
      <c r="Q4" s="137"/>
      <c r="R4" s="137"/>
      <c r="S4" s="137"/>
    </row>
    <row r="7" spans="2:19" ht="15.75" customHeight="1" x14ac:dyDescent="0.3">
      <c r="B7" s="138" t="s">
        <v>29</v>
      </c>
      <c r="C7" s="138"/>
      <c r="D7" s="138"/>
      <c r="E7" s="138"/>
      <c r="F7" s="138"/>
      <c r="G7" s="138"/>
      <c r="H7" s="138"/>
      <c r="I7" s="138"/>
      <c r="J7" s="138"/>
      <c r="K7" s="138"/>
      <c r="L7" s="138"/>
      <c r="M7" s="138"/>
      <c r="N7" s="138"/>
      <c r="O7" s="138"/>
      <c r="P7" s="138"/>
      <c r="Q7" s="138"/>
      <c r="R7" s="138"/>
      <c r="S7" s="138"/>
    </row>
    <row r="8" spans="2:19" ht="15" customHeight="1" x14ac:dyDescent="0.3">
      <c r="B8" s="138"/>
      <c r="C8" s="138"/>
      <c r="D8" s="138"/>
      <c r="E8" s="138"/>
      <c r="F8" s="138"/>
      <c r="G8" s="138"/>
      <c r="H8" s="138"/>
      <c r="I8" s="138"/>
      <c r="J8" s="138"/>
      <c r="K8" s="138"/>
      <c r="L8" s="138"/>
      <c r="M8" s="138"/>
      <c r="N8" s="138"/>
      <c r="O8" s="138"/>
      <c r="P8" s="138"/>
      <c r="Q8" s="138"/>
      <c r="R8" s="138"/>
      <c r="S8" s="138"/>
    </row>
    <row r="9" spans="2:19" ht="15" customHeight="1" x14ac:dyDescent="0.3">
      <c r="B9" s="138"/>
      <c r="C9" s="138"/>
      <c r="D9" s="138"/>
      <c r="E9" s="138"/>
      <c r="F9" s="138"/>
      <c r="G9" s="138"/>
      <c r="H9" s="138"/>
      <c r="I9" s="138"/>
      <c r="J9" s="138"/>
      <c r="K9" s="138"/>
      <c r="L9" s="138"/>
      <c r="M9" s="138"/>
      <c r="N9" s="138"/>
      <c r="O9" s="138"/>
      <c r="P9" s="138"/>
      <c r="Q9" s="138"/>
      <c r="R9" s="138"/>
      <c r="S9" s="138"/>
    </row>
    <row r="10" spans="2:19" ht="15" customHeight="1" x14ac:dyDescent="0.3">
      <c r="B10" s="138"/>
      <c r="C10" s="138"/>
      <c r="D10" s="138"/>
      <c r="E10" s="138"/>
      <c r="F10" s="138"/>
      <c r="G10" s="138"/>
      <c r="H10" s="138"/>
      <c r="I10" s="138"/>
      <c r="J10" s="138"/>
      <c r="K10" s="138"/>
      <c r="L10" s="138"/>
      <c r="M10" s="138"/>
      <c r="N10" s="138"/>
      <c r="O10" s="138"/>
      <c r="P10" s="138"/>
      <c r="Q10" s="138"/>
      <c r="R10" s="138"/>
      <c r="S10" s="138"/>
    </row>
    <row r="11" spans="2:19" ht="15" customHeight="1" x14ac:dyDescent="0.3">
      <c r="B11" s="138"/>
      <c r="C11" s="138"/>
      <c r="D11" s="138"/>
      <c r="E11" s="138"/>
      <c r="F11" s="138"/>
      <c r="G11" s="138"/>
      <c r="H11" s="138"/>
      <c r="I11" s="138"/>
      <c r="J11" s="138"/>
      <c r="K11" s="138"/>
      <c r="L11" s="138"/>
      <c r="M11" s="138"/>
      <c r="N11" s="138"/>
      <c r="O11" s="138"/>
      <c r="P11" s="138"/>
      <c r="Q11" s="138"/>
      <c r="R11" s="138"/>
      <c r="S11" s="138"/>
    </row>
    <row r="12" spans="2:19" ht="15" customHeight="1" x14ac:dyDescent="0.3">
      <c r="B12" s="138"/>
      <c r="C12" s="138"/>
      <c r="D12" s="138"/>
      <c r="E12" s="138"/>
      <c r="F12" s="138"/>
      <c r="G12" s="138"/>
      <c r="H12" s="138"/>
      <c r="I12" s="138"/>
      <c r="J12" s="138"/>
      <c r="K12" s="138"/>
      <c r="L12" s="138"/>
      <c r="M12" s="138"/>
      <c r="N12" s="138"/>
      <c r="O12" s="138"/>
      <c r="P12" s="138"/>
      <c r="Q12" s="138"/>
      <c r="R12" s="138"/>
      <c r="S12" s="138"/>
    </row>
    <row r="13" spans="2:19" ht="15" customHeight="1" x14ac:dyDescent="0.3">
      <c r="B13" s="138"/>
      <c r="C13" s="138"/>
      <c r="D13" s="138"/>
      <c r="E13" s="138"/>
      <c r="F13" s="138"/>
      <c r="G13" s="138"/>
      <c r="H13" s="138"/>
      <c r="I13" s="138"/>
      <c r="J13" s="138"/>
      <c r="K13" s="138"/>
      <c r="L13" s="138"/>
      <c r="M13" s="138"/>
      <c r="N13" s="138"/>
      <c r="O13" s="138"/>
      <c r="P13" s="138"/>
      <c r="Q13" s="138"/>
      <c r="R13" s="138"/>
      <c r="S13" s="138"/>
    </row>
    <row r="14" spans="2:19" ht="52.05" customHeight="1" x14ac:dyDescent="0.3">
      <c r="B14" s="138"/>
      <c r="C14" s="138"/>
      <c r="D14" s="138"/>
      <c r="E14" s="138"/>
      <c r="F14" s="138"/>
      <c r="G14" s="138"/>
      <c r="H14" s="138"/>
      <c r="I14" s="138"/>
      <c r="J14" s="138"/>
      <c r="K14" s="138"/>
      <c r="L14" s="138"/>
      <c r="M14" s="138"/>
      <c r="N14" s="138"/>
      <c r="O14" s="138"/>
      <c r="P14" s="138"/>
      <c r="Q14" s="138"/>
      <c r="R14" s="138"/>
      <c r="S14" s="138"/>
    </row>
    <row r="15" spans="2:19" x14ac:dyDescent="0.3">
      <c r="B15" s="41" t="s">
        <v>6205</v>
      </c>
      <c r="C15" s="41"/>
      <c r="D15" s="42"/>
      <c r="E15" s="43"/>
      <c r="F15" s="43"/>
      <c r="G15" s="43"/>
      <c r="H15" s="43"/>
      <c r="I15" s="43"/>
      <c r="J15" s="43"/>
      <c r="K15" s="43"/>
      <c r="L15" s="43"/>
      <c r="M15" s="43"/>
      <c r="N15" s="44" t="s">
        <v>23</v>
      </c>
      <c r="O15" s="43"/>
      <c r="P15" s="43"/>
      <c r="Q15" s="43"/>
      <c r="R15" s="43"/>
      <c r="S15" s="43"/>
    </row>
    <row r="16" spans="2:19" x14ac:dyDescent="0.3">
      <c r="B16" s="29"/>
      <c r="C16" s="29"/>
      <c r="D16" s="28"/>
      <c r="P16" s="2"/>
    </row>
    <row r="17" spans="2:19" ht="15.6" x14ac:dyDescent="0.3">
      <c r="B17" s="33" t="s">
        <v>16</v>
      </c>
      <c r="C17" s="30"/>
      <c r="D17" s="31"/>
      <c r="E17" s="32"/>
      <c r="F17" s="32"/>
      <c r="G17" s="32"/>
      <c r="H17" s="32"/>
      <c r="I17" s="32"/>
      <c r="J17" s="32"/>
      <c r="K17" s="32"/>
      <c r="L17" s="32"/>
      <c r="M17" s="32"/>
      <c r="N17" s="32"/>
      <c r="O17" s="32"/>
      <c r="P17" s="32"/>
      <c r="Q17" s="32"/>
      <c r="R17" s="32"/>
      <c r="S17" s="32"/>
    </row>
    <row r="18" spans="2:19" ht="14.55" customHeight="1" x14ac:dyDescent="0.3">
      <c r="B18" s="139" t="s">
        <v>17</v>
      </c>
      <c r="C18" s="139"/>
      <c r="D18" s="139"/>
      <c r="E18" s="139"/>
      <c r="F18" s="139"/>
      <c r="G18" s="139"/>
      <c r="H18" s="139"/>
      <c r="I18" s="139"/>
      <c r="J18" s="139"/>
      <c r="K18" s="139"/>
      <c r="L18" s="139"/>
      <c r="M18" s="139"/>
      <c r="N18" s="139"/>
      <c r="O18" s="139"/>
      <c r="P18" s="139"/>
      <c r="Q18" s="139"/>
      <c r="R18" s="139"/>
      <c r="S18" s="139"/>
    </row>
    <row r="19" spans="2:19" ht="21.3" customHeight="1" x14ac:dyDescent="0.3">
      <c r="B19" s="139"/>
      <c r="C19" s="139"/>
      <c r="D19" s="139"/>
      <c r="E19" s="139"/>
      <c r="F19" s="139"/>
      <c r="G19" s="139"/>
      <c r="H19" s="139"/>
      <c r="I19" s="139"/>
      <c r="J19" s="139"/>
      <c r="K19" s="139"/>
      <c r="L19" s="139"/>
      <c r="M19" s="139"/>
      <c r="N19" s="139"/>
      <c r="O19" s="139"/>
      <c r="P19" s="139"/>
      <c r="Q19" s="139"/>
      <c r="R19" s="139"/>
      <c r="S19" s="139"/>
    </row>
    <row r="20" spans="2:19" ht="14.55" customHeight="1" x14ac:dyDescent="0.3">
      <c r="B20" s="139"/>
      <c r="C20" s="139"/>
      <c r="D20" s="139"/>
      <c r="E20" s="139"/>
      <c r="F20" s="139"/>
      <c r="G20" s="139"/>
      <c r="H20" s="139"/>
      <c r="I20" s="139"/>
      <c r="J20" s="139"/>
      <c r="K20" s="139"/>
      <c r="L20" s="139"/>
      <c r="M20" s="139"/>
      <c r="N20" s="139"/>
      <c r="O20" s="139"/>
      <c r="P20" s="139"/>
      <c r="Q20" s="139"/>
      <c r="R20" s="139"/>
      <c r="S20" s="139"/>
    </row>
    <row r="21" spans="2:19" ht="14.55" customHeight="1" x14ac:dyDescent="0.3">
      <c r="B21" s="139"/>
      <c r="C21" s="139"/>
      <c r="D21" s="139"/>
      <c r="E21" s="139"/>
      <c r="F21" s="139"/>
      <c r="G21" s="139"/>
      <c r="H21" s="139"/>
      <c r="I21" s="139"/>
      <c r="J21" s="139"/>
      <c r="K21" s="139"/>
      <c r="L21" s="139"/>
      <c r="M21" s="139"/>
      <c r="N21" s="139"/>
      <c r="O21" s="139"/>
      <c r="P21" s="139"/>
      <c r="Q21" s="139"/>
      <c r="R21" s="139"/>
      <c r="S21" s="139"/>
    </row>
    <row r="22" spans="2:19" ht="14.55" customHeight="1" x14ac:dyDescent="0.3">
      <c r="B22" s="139"/>
      <c r="C22" s="139"/>
      <c r="D22" s="139"/>
      <c r="E22" s="139"/>
      <c r="F22" s="139"/>
      <c r="G22" s="139"/>
      <c r="H22" s="139"/>
      <c r="I22" s="139"/>
      <c r="J22" s="139"/>
      <c r="K22" s="139"/>
      <c r="L22" s="139"/>
      <c r="M22" s="139"/>
      <c r="N22" s="139"/>
      <c r="O22" s="139"/>
      <c r="P22" s="139"/>
      <c r="Q22" s="139"/>
      <c r="R22" s="139"/>
      <c r="S22" s="139"/>
    </row>
    <row r="23" spans="2:19" ht="14.55" customHeight="1" x14ac:dyDescent="0.3">
      <c r="B23" s="139"/>
      <c r="C23" s="139"/>
      <c r="D23" s="139"/>
      <c r="E23" s="139"/>
      <c r="F23" s="139"/>
      <c r="G23" s="139"/>
      <c r="H23" s="139"/>
      <c r="I23" s="139"/>
      <c r="J23" s="139"/>
      <c r="K23" s="139"/>
      <c r="L23" s="139"/>
      <c r="M23" s="139"/>
      <c r="N23" s="139"/>
      <c r="O23" s="139"/>
      <c r="P23" s="139"/>
      <c r="Q23" s="139"/>
      <c r="R23" s="139"/>
      <c r="S23" s="139"/>
    </row>
    <row r="24" spans="2:19" ht="38.25" customHeight="1" x14ac:dyDescent="0.3">
      <c r="B24" s="139"/>
      <c r="C24" s="139"/>
      <c r="D24" s="139"/>
      <c r="E24" s="139"/>
      <c r="F24" s="139"/>
      <c r="G24" s="139"/>
      <c r="H24" s="139"/>
      <c r="I24" s="139"/>
      <c r="J24" s="139"/>
      <c r="K24" s="139"/>
      <c r="L24" s="139"/>
      <c r="M24" s="139"/>
      <c r="N24" s="139"/>
      <c r="O24" s="139"/>
      <c r="P24" s="139"/>
      <c r="Q24" s="139"/>
      <c r="R24" s="139"/>
      <c r="S24" s="139"/>
    </row>
    <row r="25" spans="2:19" ht="15" thickBot="1" x14ac:dyDescent="0.35"/>
    <row r="26" spans="2:19" ht="16.2" thickBot="1" x14ac:dyDescent="0.35">
      <c r="B26" s="37" t="s">
        <v>28</v>
      </c>
      <c r="C26" s="36"/>
      <c r="D26" s="34"/>
      <c r="E26" s="34"/>
      <c r="F26" s="34"/>
      <c r="G26" s="34"/>
      <c r="H26" s="34"/>
      <c r="I26" s="34"/>
      <c r="J26" s="34"/>
      <c r="K26" s="34"/>
      <c r="L26" s="34"/>
      <c r="M26" s="34"/>
      <c r="N26" s="34"/>
      <c r="O26" s="34"/>
      <c r="P26" s="34"/>
      <c r="Q26" s="34"/>
      <c r="R26" s="34"/>
      <c r="S26" s="35"/>
    </row>
    <row r="27" spans="2:19" x14ac:dyDescent="0.3">
      <c r="B27" s="39" t="s">
        <v>18</v>
      </c>
      <c r="C27" s="141" t="s">
        <v>24</v>
      </c>
      <c r="D27" s="142"/>
      <c r="E27" s="142"/>
      <c r="F27" s="142"/>
      <c r="G27" s="142"/>
      <c r="H27" s="142"/>
      <c r="I27" s="142"/>
      <c r="J27" s="142"/>
      <c r="K27" s="142"/>
      <c r="L27" s="142"/>
      <c r="M27" s="142"/>
      <c r="N27" s="142"/>
      <c r="O27" s="142"/>
      <c r="P27" s="142"/>
      <c r="Q27" s="142"/>
      <c r="R27" s="142"/>
      <c r="S27" s="143"/>
    </row>
    <row r="28" spans="2:19" x14ac:dyDescent="0.3">
      <c r="B28" s="38" t="s">
        <v>19</v>
      </c>
      <c r="C28" s="144" t="s">
        <v>25</v>
      </c>
      <c r="D28" s="145"/>
      <c r="E28" s="145"/>
      <c r="F28" s="145"/>
      <c r="G28" s="145"/>
      <c r="H28" s="145"/>
      <c r="I28" s="145"/>
      <c r="J28" s="145"/>
      <c r="K28" s="145"/>
      <c r="L28" s="145"/>
      <c r="M28" s="145"/>
      <c r="N28" s="145"/>
      <c r="O28" s="145"/>
      <c r="P28" s="145"/>
      <c r="Q28" s="145"/>
      <c r="R28" s="145"/>
      <c r="S28" s="146"/>
    </row>
    <row r="29" spans="2:19" ht="30.75" customHeight="1" x14ac:dyDescent="0.3">
      <c r="B29" s="38" t="s">
        <v>20</v>
      </c>
      <c r="C29" s="147" t="s">
        <v>26</v>
      </c>
      <c r="D29" s="148"/>
      <c r="E29" s="148"/>
      <c r="F29" s="148"/>
      <c r="G29" s="148"/>
      <c r="H29" s="148"/>
      <c r="I29" s="148"/>
      <c r="J29" s="148"/>
      <c r="K29" s="148"/>
      <c r="L29" s="148"/>
      <c r="M29" s="148"/>
      <c r="N29" s="148"/>
      <c r="O29" s="148"/>
      <c r="P29" s="148"/>
      <c r="Q29" s="148"/>
      <c r="R29" s="148"/>
      <c r="S29" s="149"/>
    </row>
    <row r="30" spans="2:19" ht="31.8" customHeight="1" x14ac:dyDescent="0.3">
      <c r="B30" s="38" t="s">
        <v>21</v>
      </c>
      <c r="C30" s="147" t="s">
        <v>6705</v>
      </c>
      <c r="D30" s="148"/>
      <c r="E30" s="148"/>
      <c r="F30" s="148"/>
      <c r="G30" s="148"/>
      <c r="H30" s="148"/>
      <c r="I30" s="148"/>
      <c r="J30" s="148"/>
      <c r="K30" s="148"/>
      <c r="L30" s="148"/>
      <c r="M30" s="148"/>
      <c r="N30" s="148"/>
      <c r="O30" s="148"/>
      <c r="P30" s="148"/>
      <c r="Q30" s="148"/>
      <c r="R30" s="148"/>
      <c r="S30" s="149"/>
    </row>
    <row r="31" spans="2:19" s="3" customFormat="1" ht="15" thickBot="1" x14ac:dyDescent="0.35">
      <c r="B31" s="40" t="s">
        <v>22</v>
      </c>
      <c r="C31" s="150" t="s">
        <v>27</v>
      </c>
      <c r="D31" s="151"/>
      <c r="E31" s="151"/>
      <c r="F31" s="151"/>
      <c r="G31" s="151"/>
      <c r="H31" s="151"/>
      <c r="I31" s="151"/>
      <c r="J31" s="151"/>
      <c r="K31" s="151"/>
      <c r="L31" s="151"/>
      <c r="M31" s="151"/>
      <c r="N31" s="151"/>
      <c r="O31" s="151"/>
      <c r="P31" s="151"/>
      <c r="Q31" s="151"/>
      <c r="R31" s="151"/>
      <c r="S31" s="152"/>
    </row>
    <row r="32" spans="2:19" x14ac:dyDescent="0.3">
      <c r="B32" s="140" t="s">
        <v>6706</v>
      </c>
      <c r="C32" s="140"/>
      <c r="D32" s="140"/>
      <c r="E32" s="140"/>
      <c r="F32" s="140"/>
      <c r="G32" s="140"/>
      <c r="H32" s="140"/>
      <c r="I32" s="140"/>
      <c r="J32" s="140"/>
      <c r="K32" s="140"/>
      <c r="L32" s="140"/>
      <c r="M32" s="140"/>
      <c r="N32" s="140"/>
      <c r="O32" s="140"/>
      <c r="P32" s="140"/>
      <c r="Q32" s="140"/>
      <c r="R32" s="140"/>
      <c r="S32" s="140"/>
    </row>
    <row r="33" spans="2:19" x14ac:dyDescent="0.3">
      <c r="B33" s="140"/>
      <c r="C33" s="140"/>
      <c r="D33" s="140"/>
      <c r="E33" s="140"/>
      <c r="F33" s="140"/>
      <c r="G33" s="140"/>
      <c r="H33" s="140"/>
      <c r="I33" s="140"/>
      <c r="J33" s="140"/>
      <c r="K33" s="140"/>
      <c r="L33" s="140"/>
      <c r="M33" s="140"/>
      <c r="N33" s="140"/>
      <c r="O33" s="140"/>
      <c r="P33" s="140"/>
      <c r="Q33" s="140"/>
      <c r="R33" s="140"/>
      <c r="S33" s="140"/>
    </row>
    <row r="34" spans="2:19" ht="46.5" customHeight="1" x14ac:dyDescent="0.3">
      <c r="B34" s="140"/>
      <c r="C34" s="140"/>
      <c r="D34" s="140"/>
      <c r="E34" s="140"/>
      <c r="F34" s="140"/>
      <c r="G34" s="140"/>
      <c r="H34" s="140"/>
      <c r="I34" s="140"/>
      <c r="J34" s="140"/>
      <c r="K34" s="140"/>
      <c r="L34" s="140"/>
      <c r="M34" s="140"/>
      <c r="N34" s="140"/>
      <c r="O34" s="140"/>
      <c r="P34" s="140"/>
      <c r="Q34" s="140"/>
      <c r="R34" s="140"/>
      <c r="S34" s="140"/>
    </row>
  </sheetData>
  <sheetProtection algorithmName="SHA-512" hashValue="Bpe+2GDyGVuQ/xw3b+a2ZBxC3mMKQy6DrAhfBCFERdrvK4PdrHezRvYKGnaInu2gIY011OhAUdm1EYiQjPCXjQ==" saltValue="aay3oySPvwMYe3SXZYZ4Zg==" spinCount="100000" sheet="1" objects="1" scenarios="1"/>
  <mergeCells count="9">
    <mergeCell ref="D2:S4"/>
    <mergeCell ref="B7:S14"/>
    <mergeCell ref="B18:S24"/>
    <mergeCell ref="B32:S34"/>
    <mergeCell ref="C27:S27"/>
    <mergeCell ref="C28:S28"/>
    <mergeCell ref="C29:S29"/>
    <mergeCell ref="C30:S30"/>
    <mergeCell ref="C31:S31"/>
  </mergeCells>
  <hyperlinks>
    <hyperlink ref="B30" location="'List of Schools'!A1" display="List of Schools" xr:uid="{2FB8AC0F-E294-496F-84BB-B4FC25B95EC7}"/>
    <hyperlink ref="N15" r:id="rId1" display="here" xr:uid="{D241B10C-66A2-45DD-B8B4-FA420EDA63C7}"/>
    <hyperlink ref="B28" location="Information!A1" display="Instructions" xr:uid="{8F69F209-AAC6-4B93-800A-65B0D2B090C1}"/>
    <hyperlink ref="B29" location="SchoolTool!A1" display="School Tool" xr:uid="{570FE22B-1551-4D1B-8ACB-17D8999FC43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B47A-B8A6-4087-98B3-026F7E5FE25D}">
  <dimension ref="B1:U21"/>
  <sheetViews>
    <sheetView tabSelected="1" zoomScale="80" zoomScaleNormal="80" workbookViewId="0">
      <selection activeCell="H1" sqref="H1:K1"/>
    </sheetView>
  </sheetViews>
  <sheetFormatPr defaultColWidth="9.21875" defaultRowHeight="14.4" x14ac:dyDescent="0.3"/>
  <cols>
    <col min="1" max="1" width="4.5546875" style="1" customWidth="1"/>
    <col min="2" max="4" width="9.21875" style="1"/>
    <col min="5" max="5" width="6.44140625" style="1" customWidth="1"/>
    <col min="6" max="17" width="9.21875" style="1"/>
    <col min="18" max="18" width="12.21875" style="1" customWidth="1"/>
    <col min="19" max="19" width="3.77734375" style="1" customWidth="1"/>
    <col min="20" max="20" width="4.77734375" style="1" customWidth="1"/>
    <col min="21" max="16384" width="9.21875" style="1"/>
  </cols>
  <sheetData>
    <row r="1" spans="2:21" ht="33" customHeight="1" x14ac:dyDescent="0.3">
      <c r="H1" s="135" t="s">
        <v>8</v>
      </c>
      <c r="I1" s="136"/>
      <c r="J1" s="136"/>
      <c r="K1" s="136"/>
    </row>
    <row r="3" spans="2:21" ht="25.5" customHeight="1" x14ac:dyDescent="0.3">
      <c r="B3" s="19">
        <v>1</v>
      </c>
      <c r="C3" s="156" t="s">
        <v>10</v>
      </c>
      <c r="D3" s="157"/>
      <c r="E3" s="157"/>
      <c r="F3" s="12" t="s">
        <v>9</v>
      </c>
      <c r="G3" s="13"/>
      <c r="H3" s="13"/>
      <c r="I3" s="13"/>
      <c r="J3" s="13"/>
      <c r="K3" s="13"/>
      <c r="L3" s="13"/>
      <c r="M3" s="13"/>
      <c r="N3" s="13"/>
      <c r="O3" s="13"/>
      <c r="P3" s="13"/>
      <c r="Q3" s="13"/>
      <c r="R3" s="14"/>
      <c r="S3" s="6"/>
      <c r="T3" s="6"/>
      <c r="U3" s="6"/>
    </row>
    <row r="4" spans="2:21" ht="25.5" customHeight="1" x14ac:dyDescent="0.3">
      <c r="B4" s="21">
        <v>2</v>
      </c>
      <c r="C4" s="22" t="s">
        <v>11</v>
      </c>
      <c r="D4" s="23"/>
      <c r="E4" s="23"/>
      <c r="F4" s="23"/>
      <c r="G4" s="23"/>
      <c r="H4" s="24"/>
      <c r="I4" s="24"/>
      <c r="J4" s="24"/>
      <c r="K4" s="24"/>
      <c r="L4" s="24"/>
      <c r="M4" s="24"/>
      <c r="N4" s="24"/>
      <c r="O4" s="24"/>
      <c r="P4" s="24"/>
      <c r="Q4" s="24"/>
      <c r="R4" s="25"/>
      <c r="S4" s="6"/>
      <c r="T4" s="6"/>
      <c r="U4" s="6"/>
    </row>
    <row r="5" spans="2:21" ht="97.5" customHeight="1" x14ac:dyDescent="0.3">
      <c r="B5" s="19">
        <v>3</v>
      </c>
      <c r="C5" s="153" t="s">
        <v>12</v>
      </c>
      <c r="D5" s="154"/>
      <c r="E5" s="154"/>
      <c r="F5" s="154"/>
      <c r="G5" s="154"/>
      <c r="H5" s="154"/>
      <c r="I5" s="154"/>
      <c r="J5" s="154"/>
      <c r="K5" s="154"/>
      <c r="L5" s="154"/>
      <c r="M5" s="154"/>
      <c r="N5" s="154"/>
      <c r="O5" s="154"/>
      <c r="P5" s="154"/>
      <c r="Q5" s="154"/>
      <c r="R5" s="155"/>
      <c r="S5" s="5"/>
      <c r="T5" s="5"/>
      <c r="U5" s="5"/>
    </row>
    <row r="6" spans="2:21" ht="26.55" customHeight="1" x14ac:dyDescent="0.3">
      <c r="B6" s="21">
        <v>4</v>
      </c>
      <c r="C6" s="22" t="s">
        <v>0</v>
      </c>
      <c r="D6" s="23"/>
      <c r="E6" s="23"/>
      <c r="F6" s="23"/>
      <c r="G6" s="23"/>
      <c r="H6" s="24"/>
      <c r="I6" s="24"/>
      <c r="J6" s="24"/>
      <c r="K6" s="24"/>
      <c r="L6" s="24"/>
      <c r="M6" s="24"/>
      <c r="N6" s="24"/>
      <c r="O6" s="24"/>
      <c r="P6" s="24"/>
      <c r="Q6" s="24"/>
      <c r="R6" s="25"/>
      <c r="S6" s="6"/>
      <c r="T6" s="6"/>
      <c r="U6" s="6"/>
    </row>
    <row r="7" spans="2:21" ht="25.5" customHeight="1" x14ac:dyDescent="0.3">
      <c r="B7" s="20">
        <v>5</v>
      </c>
      <c r="C7" s="156" t="s">
        <v>1</v>
      </c>
      <c r="D7" s="157"/>
      <c r="E7" s="157"/>
      <c r="F7" s="157"/>
      <c r="G7" s="157"/>
      <c r="H7" s="157"/>
      <c r="I7" s="157"/>
      <c r="J7" s="157"/>
      <c r="K7" s="157"/>
      <c r="L7" s="157"/>
      <c r="M7" s="157"/>
      <c r="N7" s="157"/>
      <c r="O7" s="157"/>
      <c r="P7" s="157"/>
      <c r="Q7" s="157"/>
      <c r="R7" s="159"/>
      <c r="S7" s="6"/>
      <c r="T7" s="6"/>
      <c r="U7" s="6"/>
    </row>
    <row r="8" spans="2:21" ht="24.6" customHeight="1" x14ac:dyDescent="0.3">
      <c r="B8" s="21">
        <v>6</v>
      </c>
      <c r="C8" s="22" t="s">
        <v>2</v>
      </c>
      <c r="D8" s="23"/>
      <c r="E8" s="23"/>
      <c r="F8" s="23"/>
      <c r="G8" s="23"/>
      <c r="H8" s="24"/>
      <c r="I8" s="24"/>
      <c r="J8" s="24"/>
      <c r="K8" s="24"/>
      <c r="L8" s="24"/>
      <c r="M8" s="24"/>
      <c r="N8" s="24"/>
      <c r="O8" s="24"/>
      <c r="P8" s="24"/>
      <c r="Q8" s="24"/>
      <c r="R8" s="25"/>
      <c r="S8" s="6"/>
      <c r="T8" s="6"/>
      <c r="U8" s="6"/>
    </row>
    <row r="9" spans="2:21" ht="23.55" customHeight="1" x14ac:dyDescent="0.3">
      <c r="B9" s="19">
        <v>7</v>
      </c>
      <c r="C9" s="156" t="s">
        <v>3</v>
      </c>
      <c r="D9" s="157"/>
      <c r="E9" s="157"/>
      <c r="F9" s="157"/>
      <c r="G9" s="157"/>
      <c r="H9" s="157"/>
      <c r="I9" s="157"/>
      <c r="J9" s="157"/>
      <c r="K9" s="157"/>
      <c r="L9" s="157"/>
      <c r="M9" s="157"/>
      <c r="N9" s="157"/>
      <c r="O9" s="157"/>
      <c r="P9" s="157"/>
      <c r="Q9" s="157"/>
      <c r="R9" s="159"/>
      <c r="S9" s="6"/>
      <c r="T9" s="6"/>
      <c r="U9" s="6"/>
    </row>
    <row r="10" spans="2:21" ht="23.55" customHeight="1" x14ac:dyDescent="0.3">
      <c r="B10" s="21">
        <v>8</v>
      </c>
      <c r="C10" s="22" t="s">
        <v>4</v>
      </c>
      <c r="D10" s="23"/>
      <c r="E10" s="23"/>
      <c r="F10" s="23"/>
      <c r="G10" s="23"/>
      <c r="H10" s="24"/>
      <c r="I10" s="24"/>
      <c r="J10" s="24"/>
      <c r="K10" s="24"/>
      <c r="L10" s="24"/>
      <c r="M10" s="24"/>
      <c r="N10" s="24"/>
      <c r="O10" s="24"/>
      <c r="P10" s="24"/>
      <c r="Q10" s="24"/>
      <c r="R10" s="25"/>
      <c r="S10" s="6"/>
      <c r="T10" s="6"/>
      <c r="U10" s="6"/>
    </row>
    <row r="11" spans="2:21" ht="25.05" customHeight="1" x14ac:dyDescent="0.3">
      <c r="B11" s="19">
        <v>9</v>
      </c>
      <c r="C11" s="15" t="s">
        <v>5</v>
      </c>
      <c r="D11" s="16"/>
      <c r="E11" s="16"/>
      <c r="F11" s="16"/>
      <c r="G11" s="16"/>
      <c r="H11" s="16"/>
      <c r="I11" s="16"/>
      <c r="J11" s="16"/>
      <c r="K11" s="16"/>
      <c r="L11" s="16"/>
      <c r="M11" s="16"/>
      <c r="N11" s="16"/>
      <c r="O11" s="17"/>
      <c r="P11" s="16"/>
      <c r="Q11" s="16"/>
      <c r="R11" s="18"/>
      <c r="S11" s="6"/>
      <c r="T11" s="6"/>
      <c r="U11" s="6"/>
    </row>
    <row r="12" spans="2:21" ht="25.5" customHeight="1" x14ac:dyDescent="0.3">
      <c r="B12" s="21">
        <v>10</v>
      </c>
      <c r="C12" s="22" t="s">
        <v>6</v>
      </c>
      <c r="D12" s="23"/>
      <c r="E12" s="23"/>
      <c r="F12" s="23"/>
      <c r="G12" s="23"/>
      <c r="H12" s="24"/>
      <c r="I12" s="24"/>
      <c r="J12" s="24"/>
      <c r="K12" s="24"/>
      <c r="L12" s="24"/>
      <c r="M12" s="24"/>
      <c r="N12" s="24"/>
      <c r="O12" s="24"/>
      <c r="P12" s="24"/>
      <c r="Q12" s="24"/>
      <c r="R12" s="25"/>
      <c r="S12" s="6"/>
      <c r="T12" s="6"/>
      <c r="U12" s="6"/>
    </row>
    <row r="13" spans="2:21" ht="26.1" customHeight="1" x14ac:dyDescent="0.3">
      <c r="B13" s="19">
        <v>11</v>
      </c>
      <c r="C13" s="8" t="s">
        <v>7</v>
      </c>
      <c r="D13" s="9"/>
      <c r="E13" s="9"/>
      <c r="F13" s="9"/>
      <c r="G13" s="9"/>
      <c r="H13" s="9"/>
      <c r="I13" s="9"/>
      <c r="J13" s="9"/>
      <c r="K13" s="9"/>
      <c r="L13" s="9"/>
      <c r="M13" s="9"/>
      <c r="N13" s="9"/>
      <c r="O13" s="10"/>
      <c r="P13" s="9"/>
      <c r="Q13" s="9"/>
      <c r="R13" s="11"/>
      <c r="S13" s="6"/>
      <c r="T13" s="6"/>
      <c r="U13" s="6"/>
    </row>
    <row r="14" spans="2:21" ht="15.6" x14ac:dyDescent="0.3">
      <c r="B14" s="4"/>
      <c r="C14" s="6"/>
      <c r="D14" s="6"/>
      <c r="E14" s="6"/>
      <c r="F14" s="6"/>
      <c r="G14" s="6"/>
      <c r="H14" s="6"/>
      <c r="I14" s="6"/>
      <c r="J14" s="6"/>
      <c r="K14" s="6"/>
      <c r="L14" s="6"/>
      <c r="M14" s="6"/>
      <c r="N14" s="6"/>
      <c r="O14" s="6"/>
      <c r="P14" s="6"/>
      <c r="Q14" s="6"/>
      <c r="R14" s="6"/>
      <c r="S14" s="6"/>
      <c r="T14" s="6"/>
      <c r="U14" s="6"/>
    </row>
    <row r="15" spans="2:21" ht="18" x14ac:dyDescent="0.3">
      <c r="B15" s="160" t="s">
        <v>13</v>
      </c>
      <c r="C15" s="160"/>
      <c r="D15" s="26"/>
      <c r="E15" s="26"/>
      <c r="F15" s="26"/>
      <c r="G15" s="26"/>
      <c r="H15" s="26"/>
      <c r="I15" s="26"/>
      <c r="J15" s="26"/>
      <c r="K15" s="26"/>
      <c r="L15" s="26"/>
      <c r="M15" s="26"/>
      <c r="N15" s="26"/>
      <c r="O15" s="26"/>
      <c r="P15" s="26"/>
      <c r="Q15" s="26"/>
      <c r="R15" s="26"/>
      <c r="S15" s="6"/>
      <c r="T15" s="6"/>
      <c r="U15" s="6"/>
    </row>
    <row r="16" spans="2:21" ht="15.6" x14ac:dyDescent="0.3">
      <c r="B16" s="27" t="s">
        <v>14</v>
      </c>
      <c r="C16" s="27"/>
      <c r="D16" s="27"/>
      <c r="E16" s="27"/>
      <c r="F16" s="27"/>
      <c r="G16" s="27"/>
      <c r="H16" s="27"/>
      <c r="I16" s="27"/>
      <c r="J16" s="27"/>
      <c r="K16" s="27"/>
      <c r="L16" s="27"/>
      <c r="M16" s="27"/>
      <c r="N16" s="27"/>
      <c r="O16" s="27"/>
      <c r="P16" s="27"/>
      <c r="Q16" s="27"/>
      <c r="R16" s="27"/>
      <c r="S16" s="7"/>
      <c r="T16" s="7"/>
      <c r="U16" s="7"/>
    </row>
    <row r="17" spans="2:21" ht="15.6" customHeight="1" x14ac:dyDescent="0.3">
      <c r="B17" s="158" t="s">
        <v>6206</v>
      </c>
      <c r="C17" s="158"/>
      <c r="D17" s="158"/>
      <c r="E17" s="158"/>
      <c r="F17" s="158"/>
      <c r="G17" s="158"/>
      <c r="H17" s="158"/>
      <c r="I17" s="158"/>
      <c r="J17" s="158"/>
      <c r="K17" s="158"/>
      <c r="L17" s="158"/>
      <c r="M17" s="158"/>
      <c r="N17" s="158"/>
      <c r="O17" s="158"/>
      <c r="P17" s="158"/>
      <c r="Q17" s="158"/>
      <c r="R17" s="158"/>
      <c r="S17" s="5"/>
      <c r="T17" s="5"/>
      <c r="U17" s="5"/>
    </row>
    <row r="18" spans="2:21" ht="15.6" customHeight="1" x14ac:dyDescent="0.3">
      <c r="B18" s="158"/>
      <c r="C18" s="158"/>
      <c r="D18" s="158"/>
      <c r="E18" s="158"/>
      <c r="F18" s="158"/>
      <c r="G18" s="158"/>
      <c r="H18" s="158"/>
      <c r="I18" s="158"/>
      <c r="J18" s="158"/>
      <c r="K18" s="158"/>
      <c r="L18" s="158"/>
      <c r="M18" s="158"/>
      <c r="N18" s="158"/>
      <c r="O18" s="158"/>
      <c r="P18" s="158"/>
      <c r="Q18" s="158"/>
      <c r="R18" s="158"/>
      <c r="S18" s="5"/>
      <c r="T18" s="5"/>
      <c r="U18" s="5"/>
    </row>
    <row r="19" spans="2:21" ht="14.55" customHeight="1" x14ac:dyDescent="0.3">
      <c r="B19" s="158" t="s">
        <v>15</v>
      </c>
      <c r="C19" s="158"/>
      <c r="D19" s="158"/>
      <c r="E19" s="158"/>
      <c r="F19" s="158"/>
      <c r="G19" s="158"/>
      <c r="H19" s="158"/>
      <c r="I19" s="158"/>
      <c r="J19" s="158"/>
      <c r="K19" s="158"/>
      <c r="L19" s="158"/>
      <c r="M19" s="158"/>
      <c r="N19" s="158"/>
      <c r="O19" s="158"/>
      <c r="P19" s="158"/>
      <c r="Q19" s="158"/>
      <c r="R19" s="158"/>
      <c r="S19" s="5"/>
      <c r="T19" s="5"/>
      <c r="U19" s="5"/>
    </row>
    <row r="20" spans="2:21" ht="14.55" customHeight="1" x14ac:dyDescent="0.3">
      <c r="B20" s="158"/>
      <c r="C20" s="158"/>
      <c r="D20" s="158"/>
      <c r="E20" s="158"/>
      <c r="F20" s="158"/>
      <c r="G20" s="158"/>
      <c r="H20" s="158"/>
      <c r="I20" s="158"/>
      <c r="J20" s="158"/>
      <c r="K20" s="158"/>
      <c r="L20" s="158"/>
      <c r="M20" s="158"/>
      <c r="N20" s="158"/>
      <c r="O20" s="158"/>
      <c r="P20" s="158"/>
      <c r="Q20" s="158"/>
      <c r="R20" s="158"/>
      <c r="S20" s="5"/>
      <c r="T20" s="5"/>
      <c r="U20" s="5"/>
    </row>
    <row r="21" spans="2:21" ht="15.6" x14ac:dyDescent="0.3">
      <c r="B21" s="7"/>
      <c r="C21" s="7"/>
      <c r="D21" s="7"/>
      <c r="E21" s="7"/>
      <c r="F21" s="7"/>
      <c r="G21" s="7"/>
      <c r="H21" s="7"/>
      <c r="I21" s="7"/>
      <c r="J21" s="7"/>
      <c r="K21" s="7"/>
      <c r="L21" s="7"/>
      <c r="M21" s="7"/>
      <c r="N21" s="7"/>
      <c r="O21" s="7"/>
      <c r="P21" s="7"/>
      <c r="Q21" s="7"/>
      <c r="R21" s="7"/>
      <c r="S21" s="7"/>
      <c r="T21" s="7"/>
      <c r="U21" s="7"/>
    </row>
  </sheetData>
  <sheetProtection algorithmName="SHA-512" hashValue="KWqWibX24Yfsr+VEX4kXkOxJSoDik5ItxW/TtCINngTOZh/RnoBxft8HvEEW83gs1mioopeyB1uik1/lqGKOTg==" saltValue="AMzngCfsU92nUa/pUX2NMw==" spinCount="100000" sheet="1" objects="1" scenarios="1"/>
  <mergeCells count="8">
    <mergeCell ref="C5:R5"/>
    <mergeCell ref="H1:K1"/>
    <mergeCell ref="C3:E3"/>
    <mergeCell ref="B17:R18"/>
    <mergeCell ref="B19:R20"/>
    <mergeCell ref="C7:R7"/>
    <mergeCell ref="C9:R9"/>
    <mergeCell ref="B15:C15"/>
  </mergeCells>
  <hyperlinks>
    <hyperlink ref="F3" location="SchoolTool!A1" display="SchoolTool" xr:uid="{15789FC7-F94C-4C2C-8742-07B2884E6DF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538BB-951A-4E92-BEAF-A8722D83C51E}">
  <dimension ref="A1:AC563"/>
  <sheetViews>
    <sheetView zoomScale="60" zoomScaleNormal="60" workbookViewId="0">
      <pane xSplit="3" ySplit="16" topLeftCell="D17" activePane="bottomRight" state="frozen"/>
      <selection pane="topRight" activeCell="D1" sqref="D1"/>
      <selection pane="bottomLeft" activeCell="A17" sqref="A17"/>
      <selection pane="bottomRight" activeCell="C3" sqref="C3:D4"/>
    </sheetView>
  </sheetViews>
  <sheetFormatPr defaultRowHeight="14.4" x14ac:dyDescent="0.3"/>
  <cols>
    <col min="1" max="1" width="9.77734375" customWidth="1"/>
    <col min="2" max="2" width="59.77734375" customWidth="1"/>
    <col min="3" max="3" width="16.44140625" customWidth="1"/>
    <col min="4" max="4" width="15.5546875" customWidth="1"/>
    <col min="5" max="5" width="12.77734375" customWidth="1"/>
    <col min="6" max="6" width="13.44140625" customWidth="1"/>
    <col min="7" max="7" width="10.44140625" customWidth="1"/>
    <col min="8" max="8" width="12" customWidth="1"/>
    <col min="9" max="9" width="11.21875" customWidth="1"/>
    <col min="10" max="10" width="12.5546875" customWidth="1"/>
    <col min="11" max="11" width="10.77734375" customWidth="1"/>
    <col min="12" max="12" width="11.44140625" customWidth="1"/>
    <col min="13" max="13" width="10.77734375" customWidth="1"/>
    <col min="14" max="14" width="11.44140625" customWidth="1"/>
    <col min="15" max="15" width="10.77734375" customWidth="1"/>
    <col min="16" max="16" width="11.5546875" customWidth="1"/>
    <col min="17" max="17" width="11.77734375" customWidth="1"/>
    <col min="18" max="18" width="12.21875" customWidth="1"/>
    <col min="19" max="19" width="9.5546875" customWidth="1"/>
    <col min="20" max="21" width="9.77734375" customWidth="1"/>
    <col min="24" max="24" width="10.44140625" customWidth="1"/>
    <col min="26" max="26" width="10.21875" customWidth="1"/>
    <col min="29" max="29" width="11.21875" customWidth="1"/>
  </cols>
  <sheetData>
    <row r="1" spans="1:29" s="1" customFormat="1" ht="24.6" customHeight="1" x14ac:dyDescent="0.3">
      <c r="A1" s="161" t="s">
        <v>6699</v>
      </c>
      <c r="B1" s="161"/>
      <c r="C1" s="161"/>
      <c r="D1" s="161"/>
      <c r="E1" s="161"/>
      <c r="F1" s="161"/>
      <c r="G1" s="161"/>
      <c r="H1" s="161"/>
      <c r="I1" s="161"/>
      <c r="J1" s="161"/>
      <c r="K1" s="161"/>
      <c r="L1" s="161"/>
      <c r="M1" s="161"/>
      <c r="N1" s="161"/>
      <c r="O1" s="161"/>
      <c r="P1" s="161"/>
      <c r="Q1" s="161"/>
      <c r="R1" s="161"/>
    </row>
    <row r="2" spans="1:29" s="1" customFormat="1" ht="15" thickBot="1" x14ac:dyDescent="0.35">
      <c r="A2" s="92"/>
    </row>
    <row r="3" spans="1:29" s="1" customFormat="1" ht="14.55" customHeight="1" x14ac:dyDescent="0.3">
      <c r="A3" s="103"/>
      <c r="B3" s="166" t="s">
        <v>6183</v>
      </c>
      <c r="C3" s="162" t="s">
        <v>30</v>
      </c>
      <c r="D3" s="163"/>
    </row>
    <row r="4" spans="1:29" s="1" customFormat="1" ht="15" thickBot="1" x14ac:dyDescent="0.35">
      <c r="A4" s="103"/>
      <c r="B4" s="167"/>
      <c r="C4" s="164"/>
      <c r="D4" s="165"/>
    </row>
    <row r="5" spans="1:29" s="1" customFormat="1" x14ac:dyDescent="0.3">
      <c r="A5" s="90"/>
      <c r="B5" s="90"/>
      <c r="C5" s="91"/>
      <c r="D5" s="91"/>
      <c r="E5" s="92"/>
    </row>
    <row r="6" spans="1:29" s="1" customFormat="1" ht="31.05" customHeight="1" x14ac:dyDescent="0.3">
      <c r="A6" s="101"/>
      <c r="B6" s="114"/>
      <c r="C6" s="115" t="s">
        <v>6700</v>
      </c>
      <c r="D6" s="115" t="s">
        <v>6701</v>
      </c>
    </row>
    <row r="7" spans="1:29" s="1" customFormat="1" ht="14.55" customHeight="1" x14ac:dyDescent="0.3">
      <c r="A7" s="102"/>
      <c r="B7" s="129" t="str">
        <f>"Total denominator for"&amp;" "&amp;C3</f>
        <v>Total denominator for Local Authority</v>
      </c>
      <c r="C7" s="130">
        <f>IFERROR(SUM(E17:E562),"")</f>
        <v>0</v>
      </c>
      <c r="D7" s="130">
        <f>IFERROR(SUM(R17:R562),"")</f>
        <v>0</v>
      </c>
    </row>
    <row r="8" spans="1:29" s="1" customFormat="1" ht="14.55" customHeight="1" x14ac:dyDescent="0.3">
      <c r="A8" s="102"/>
      <c r="B8" s="129" t="str">
        <f>"MenACWY numerator for"&amp;" "&amp;C3</f>
        <v>MenACWY numerator for Local Authority</v>
      </c>
      <c r="C8" s="130">
        <f>IFERROR(SUM(F17:F562),"")</f>
        <v>0</v>
      </c>
      <c r="D8" s="130">
        <f>IFERROR(SUM(S17:S562),"")</f>
        <v>0</v>
      </c>
    </row>
    <row r="9" spans="1:29" s="1" customFormat="1" ht="14.55" customHeight="1" x14ac:dyDescent="0.3">
      <c r="A9" s="102"/>
      <c r="B9" s="129" t="str">
        <f>"MenACWY LA level coverage for"&amp;" "&amp;C3&amp;" (%)"</f>
        <v>MenACWY LA level coverage for Local Authority (%)</v>
      </c>
      <c r="C9" s="130" t="str">
        <f>IFERROR(SUM(F17:F562)/SUM(E17:E562)*100,"")</f>
        <v/>
      </c>
      <c r="D9" s="130" t="str">
        <f>IFERROR(SUM(S17:S562)/SUM(R17:R562)*100,"")</f>
        <v/>
      </c>
    </row>
    <row r="10" spans="1:29" s="1" customFormat="1" ht="14.55" customHeight="1" x14ac:dyDescent="0.3">
      <c r="A10" s="102"/>
      <c r="B10" s="129" t="str">
        <f>"Td/IPV numerator for"&amp;" "&amp;C3</f>
        <v>Td/IPV numerator for Local Authority</v>
      </c>
      <c r="C10" s="130">
        <f>IFERROR(SUM(K17:K562),"")</f>
        <v>0</v>
      </c>
      <c r="D10" s="130">
        <f>IFERROR(SUM(X17:X562),"")</f>
        <v>0</v>
      </c>
    </row>
    <row r="11" spans="1:29" s="1" customFormat="1" ht="15" customHeight="1" x14ac:dyDescent="0.3">
      <c r="A11" s="102"/>
      <c r="B11" s="129" t="str">
        <f>"Td/IPV LA level coverage for"&amp;" "&amp;C3&amp;" (%)"</f>
        <v>Td/IPV LA level coverage for Local Authority (%)</v>
      </c>
      <c r="C11" s="130" t="str">
        <f>IFERROR(SUM(K17:K562)/SUM(E17:E562)*100,"")</f>
        <v/>
      </c>
      <c r="D11" s="130" t="str">
        <f>IFERROR(SUM(X17:X562)/SUM(R17:R562)*100,"")</f>
        <v/>
      </c>
    </row>
    <row r="12" spans="1:29" s="1" customFormat="1" ht="15" thickBot="1" x14ac:dyDescent="0.35">
      <c r="C12" s="92"/>
      <c r="D12" s="100"/>
      <c r="E12" s="100"/>
      <c r="F12" s="100"/>
      <c r="G12" s="92"/>
    </row>
    <row r="13" spans="1:29" x14ac:dyDescent="0.3">
      <c r="B13" s="1"/>
      <c r="C13" s="1"/>
      <c r="D13" s="168" t="s">
        <v>6702</v>
      </c>
      <c r="E13" s="169"/>
      <c r="F13" s="169"/>
      <c r="G13" s="169"/>
      <c r="H13" s="169"/>
      <c r="I13" s="169"/>
      <c r="J13" s="169"/>
      <c r="K13" s="169"/>
      <c r="L13" s="169"/>
      <c r="M13" s="169"/>
      <c r="N13" s="169"/>
      <c r="O13" s="169"/>
      <c r="P13" s="170"/>
      <c r="Q13" s="177" t="s">
        <v>7245</v>
      </c>
      <c r="R13" s="178"/>
      <c r="S13" s="178"/>
      <c r="T13" s="178"/>
      <c r="U13" s="178"/>
      <c r="V13" s="178"/>
      <c r="W13" s="178"/>
      <c r="X13" s="178"/>
      <c r="Y13" s="178"/>
      <c r="Z13" s="178"/>
      <c r="AA13" s="178"/>
      <c r="AB13" s="178"/>
      <c r="AC13" s="179"/>
    </row>
    <row r="14" spans="1:29" x14ac:dyDescent="0.3">
      <c r="A14" s="1"/>
      <c r="B14" s="1"/>
      <c r="C14" s="1"/>
      <c r="D14" s="171"/>
      <c r="E14" s="172"/>
      <c r="F14" s="172"/>
      <c r="G14" s="172"/>
      <c r="H14" s="172"/>
      <c r="I14" s="172"/>
      <c r="J14" s="172"/>
      <c r="K14" s="172"/>
      <c r="L14" s="172"/>
      <c r="M14" s="172"/>
      <c r="N14" s="172"/>
      <c r="O14" s="172"/>
      <c r="P14" s="173"/>
      <c r="Q14" s="180"/>
      <c r="R14" s="181"/>
      <c r="S14" s="181"/>
      <c r="T14" s="181"/>
      <c r="U14" s="181"/>
      <c r="V14" s="181"/>
      <c r="W14" s="181"/>
      <c r="X14" s="181"/>
      <c r="Y14" s="181"/>
      <c r="Z14" s="181"/>
      <c r="AA14" s="181"/>
      <c r="AB14" s="181"/>
      <c r="AC14" s="182"/>
    </row>
    <row r="15" spans="1:29" ht="15" thickBot="1" x14ac:dyDescent="0.35">
      <c r="A15" s="1"/>
      <c r="B15" s="1"/>
      <c r="C15" s="1"/>
      <c r="D15" s="174"/>
      <c r="E15" s="175"/>
      <c r="F15" s="175"/>
      <c r="G15" s="175"/>
      <c r="H15" s="175"/>
      <c r="I15" s="175"/>
      <c r="J15" s="175"/>
      <c r="K15" s="175"/>
      <c r="L15" s="175"/>
      <c r="M15" s="175"/>
      <c r="N15" s="175"/>
      <c r="O15" s="175"/>
      <c r="P15" s="176"/>
      <c r="Q15" s="183"/>
      <c r="R15" s="184"/>
      <c r="S15" s="184"/>
      <c r="T15" s="184"/>
      <c r="U15" s="184"/>
      <c r="V15" s="184"/>
      <c r="W15" s="184"/>
      <c r="X15" s="184"/>
      <c r="Y15" s="184"/>
      <c r="Z15" s="184"/>
      <c r="AA15" s="184"/>
      <c r="AB15" s="184"/>
      <c r="AC15" s="185"/>
    </row>
    <row r="16" spans="1:29" ht="101.4" thickBot="1" x14ac:dyDescent="0.35">
      <c r="A16" s="88" t="s">
        <v>6165</v>
      </c>
      <c r="B16" s="89" t="s">
        <v>6166</v>
      </c>
      <c r="C16" s="89" t="s">
        <v>6167</v>
      </c>
      <c r="D16" s="57" t="s">
        <v>6168</v>
      </c>
      <c r="E16" s="82" t="s">
        <v>6169</v>
      </c>
      <c r="F16" s="59" t="s">
        <v>6170</v>
      </c>
      <c r="G16" s="82" t="s">
        <v>6171</v>
      </c>
      <c r="H16" s="58" t="s">
        <v>6172</v>
      </c>
      <c r="I16" s="58" t="s">
        <v>6173</v>
      </c>
      <c r="J16" s="58" t="s">
        <v>6174</v>
      </c>
      <c r="K16" s="59" t="s">
        <v>6175</v>
      </c>
      <c r="L16" s="82" t="s">
        <v>6176</v>
      </c>
      <c r="M16" s="58" t="s">
        <v>6172</v>
      </c>
      <c r="N16" s="58" t="s">
        <v>6173</v>
      </c>
      <c r="O16" s="58" t="s">
        <v>6174</v>
      </c>
      <c r="P16" s="60" t="s">
        <v>6177</v>
      </c>
      <c r="Q16" s="61" t="s">
        <v>6168</v>
      </c>
      <c r="R16" s="93" t="s">
        <v>6169</v>
      </c>
      <c r="S16" s="63" t="s">
        <v>6170</v>
      </c>
      <c r="T16" s="93" t="s">
        <v>6171</v>
      </c>
      <c r="U16" s="64" t="s">
        <v>6172</v>
      </c>
      <c r="V16" s="64" t="s">
        <v>6173</v>
      </c>
      <c r="W16" s="64" t="s">
        <v>6174</v>
      </c>
      <c r="X16" s="63" t="s">
        <v>6175</v>
      </c>
      <c r="Y16" s="93" t="s">
        <v>6176</v>
      </c>
      <c r="Z16" s="62" t="s">
        <v>6172</v>
      </c>
      <c r="AA16" s="62" t="s">
        <v>6173</v>
      </c>
      <c r="AB16" s="62" t="s">
        <v>6174</v>
      </c>
      <c r="AC16" s="65" t="s">
        <v>6177</v>
      </c>
    </row>
    <row r="17" spans="1:29" x14ac:dyDescent="0.3">
      <c r="A17" s="86" t="s">
        <v>6178</v>
      </c>
      <c r="B17" s="83" t="s">
        <v>6179</v>
      </c>
      <c r="C17" s="85"/>
      <c r="D17" s="66"/>
      <c r="E17" s="118">
        <f>IF(D17="",C17,D17)</f>
        <v>0</v>
      </c>
      <c r="F17" s="67"/>
      <c r="G17" s="121" t="str">
        <f>IFERROR((F17/E17*100),"")</f>
        <v/>
      </c>
      <c r="H17" s="68"/>
      <c r="I17" s="68"/>
      <c r="J17" s="68"/>
      <c r="K17" s="67"/>
      <c r="L17" s="121" t="str">
        <f t="shared" ref="L17:L80" si="0">IFERROR((K17/E17*100),"")</f>
        <v/>
      </c>
      <c r="M17" s="68"/>
      <c r="N17" s="68"/>
      <c r="O17" s="68"/>
      <c r="P17" s="69"/>
      <c r="Q17" s="66"/>
      <c r="R17" s="125">
        <f t="shared" ref="R17:R80" si="1">IF(Q17="",E17,Q17)</f>
        <v>0</v>
      </c>
      <c r="S17" s="67"/>
      <c r="T17" s="121" t="str">
        <f>IFERROR((S17/R17*100),"")</f>
        <v/>
      </c>
      <c r="U17" s="68"/>
      <c r="V17" s="68"/>
      <c r="W17" s="68"/>
      <c r="X17" s="67"/>
      <c r="Y17" s="121" t="str">
        <f t="shared" ref="Y17:Y80" si="2">IFERROR((X17/R17*100),"")</f>
        <v/>
      </c>
      <c r="Z17" s="68"/>
      <c r="AA17" s="68"/>
      <c r="AB17" s="68"/>
      <c r="AC17" s="69"/>
    </row>
    <row r="18" spans="1:29" x14ac:dyDescent="0.3">
      <c r="A18" s="87" t="s">
        <v>6178</v>
      </c>
      <c r="B18" s="84" t="s">
        <v>6180</v>
      </c>
      <c r="C18" s="133"/>
      <c r="D18" s="72"/>
      <c r="E18" s="119">
        <f t="shared" ref="E18:E81" si="3">IF(D18="",C18,D18)</f>
        <v>0</v>
      </c>
      <c r="F18" s="71"/>
      <c r="G18" s="122" t="str">
        <f t="shared" ref="G18:G81" si="4">IFERROR((F18/E18*100),"")</f>
        <v/>
      </c>
      <c r="H18" s="72"/>
      <c r="I18" s="72"/>
      <c r="J18" s="72"/>
      <c r="K18" s="71"/>
      <c r="L18" s="122" t="str">
        <f t="shared" si="0"/>
        <v/>
      </c>
      <c r="M18" s="72"/>
      <c r="N18" s="72"/>
      <c r="O18" s="72"/>
      <c r="P18" s="72"/>
      <c r="Q18" s="73"/>
      <c r="R18" s="125">
        <f t="shared" si="1"/>
        <v>0</v>
      </c>
      <c r="S18" s="71"/>
      <c r="T18" s="122" t="str">
        <f t="shared" ref="T18:T81" si="5">IFERROR((S18/R18*100),"")</f>
        <v/>
      </c>
      <c r="U18" s="72"/>
      <c r="V18" s="72"/>
      <c r="W18" s="72"/>
      <c r="X18" s="71"/>
      <c r="Y18" s="122" t="str">
        <f t="shared" si="2"/>
        <v/>
      </c>
      <c r="Z18" s="74"/>
      <c r="AA18" s="72"/>
      <c r="AB18" s="72"/>
      <c r="AC18" s="75"/>
    </row>
    <row r="19" spans="1:29" x14ac:dyDescent="0.3">
      <c r="A19" s="87" t="s">
        <v>6178</v>
      </c>
      <c r="B19" s="84" t="s">
        <v>6181</v>
      </c>
      <c r="C19" s="133"/>
      <c r="D19" s="72"/>
      <c r="E19" s="119">
        <f t="shared" si="3"/>
        <v>0</v>
      </c>
      <c r="F19" s="71"/>
      <c r="G19" s="122" t="str">
        <f t="shared" si="4"/>
        <v/>
      </c>
      <c r="H19" s="72"/>
      <c r="I19" s="72"/>
      <c r="J19" s="72"/>
      <c r="K19" s="71"/>
      <c r="L19" s="122" t="str">
        <f t="shared" si="0"/>
        <v/>
      </c>
      <c r="M19" s="72"/>
      <c r="N19" s="72"/>
      <c r="O19" s="72"/>
      <c r="P19" s="72"/>
      <c r="Q19" s="70"/>
      <c r="R19" s="125">
        <f t="shared" si="1"/>
        <v>0</v>
      </c>
      <c r="S19" s="71"/>
      <c r="T19" s="122" t="str">
        <f t="shared" si="5"/>
        <v/>
      </c>
      <c r="U19" s="72"/>
      <c r="V19" s="72"/>
      <c r="W19" s="72"/>
      <c r="X19" s="71"/>
      <c r="Y19" s="122" t="str">
        <f t="shared" si="2"/>
        <v/>
      </c>
      <c r="Z19" s="74"/>
      <c r="AA19" s="72"/>
      <c r="AB19" s="72"/>
      <c r="AC19" s="75"/>
    </row>
    <row r="20" spans="1:29" s="99" customFormat="1" x14ac:dyDescent="0.3">
      <c r="A20" s="116"/>
      <c r="B20" s="117" t="str">
        <f>IFERROR(INDEX('List of Schools'!$C$2:$C$8000,MATCH(SchoolTool!$A20,'List of Schools'!$B$2:$B$8000,0)),"")</f>
        <v/>
      </c>
      <c r="C20" s="134" t="str">
        <f>IFERROR(INDEX('List of Schools'!$D$2:$D$8000,MATCH(SchoolTool!$A20,'List of Schools'!$B$2:$B$8000,0)),"")</f>
        <v/>
      </c>
      <c r="D20" s="97"/>
      <c r="E20" s="120" t="str">
        <f t="shared" si="3"/>
        <v/>
      </c>
      <c r="F20" s="95"/>
      <c r="G20" s="123" t="str">
        <f>IFERROR((F20/E20*100),"")</f>
        <v/>
      </c>
      <c r="H20" s="96"/>
      <c r="I20" s="96"/>
      <c r="J20" s="96"/>
      <c r="K20" s="95"/>
      <c r="L20" s="123" t="str">
        <f t="shared" si="0"/>
        <v/>
      </c>
      <c r="M20" s="96"/>
      <c r="N20" s="96"/>
      <c r="O20" s="96"/>
      <c r="P20" s="96"/>
      <c r="Q20" s="94"/>
      <c r="R20" s="126" t="str">
        <f t="shared" si="1"/>
        <v/>
      </c>
      <c r="S20" s="95"/>
      <c r="T20" s="123" t="str">
        <f t="shared" si="5"/>
        <v/>
      </c>
      <c r="U20" s="96"/>
      <c r="V20" s="96"/>
      <c r="W20" s="96"/>
      <c r="X20" s="95"/>
      <c r="Y20" s="123" t="str">
        <f t="shared" si="2"/>
        <v/>
      </c>
      <c r="Z20" s="97"/>
      <c r="AA20" s="96"/>
      <c r="AB20" s="96"/>
      <c r="AC20" s="98"/>
    </row>
    <row r="21" spans="1:29" x14ac:dyDescent="0.3">
      <c r="A21" s="116"/>
      <c r="B21" s="117" t="str">
        <f>IFERROR(INDEX('List of Schools'!$C$2:$C$8000,MATCH(SchoolTool!$A21,'List of Schools'!$B$2:$B$8000,0)),"")</f>
        <v/>
      </c>
      <c r="C21" s="134" t="str">
        <f>IFERROR(INDEX('List of Schools'!$D$2:$D$8000,MATCH(SchoolTool!$A21,'List of Schools'!$B$2:$B$8000,0)),"")</f>
        <v/>
      </c>
      <c r="D21" s="74"/>
      <c r="E21" s="119" t="str">
        <f t="shared" si="3"/>
        <v/>
      </c>
      <c r="F21" s="71"/>
      <c r="G21" s="122" t="str">
        <f t="shared" si="4"/>
        <v/>
      </c>
      <c r="H21" s="72"/>
      <c r="I21" s="72"/>
      <c r="J21" s="72"/>
      <c r="K21" s="71"/>
      <c r="L21" s="122" t="str">
        <f t="shared" si="0"/>
        <v/>
      </c>
      <c r="M21" s="72"/>
      <c r="N21" s="72"/>
      <c r="O21" s="72"/>
      <c r="P21" s="72"/>
      <c r="Q21" s="73"/>
      <c r="R21" s="127" t="str">
        <f t="shared" si="1"/>
        <v/>
      </c>
      <c r="S21" s="71"/>
      <c r="T21" s="122" t="str">
        <f t="shared" si="5"/>
        <v/>
      </c>
      <c r="U21" s="72"/>
      <c r="V21" s="72"/>
      <c r="W21" s="72"/>
      <c r="X21" s="71"/>
      <c r="Y21" s="122" t="str">
        <f t="shared" si="2"/>
        <v/>
      </c>
      <c r="Z21" s="74"/>
      <c r="AA21" s="72"/>
      <c r="AB21" s="72"/>
      <c r="AC21" s="76"/>
    </row>
    <row r="22" spans="1:29" x14ac:dyDescent="0.3">
      <c r="A22" s="116"/>
      <c r="B22" s="117" t="str">
        <f>IFERROR(INDEX('List of Schools'!$C$2:$C$8000,MATCH(SchoolTool!$A22,'List of Schools'!$B$2:$B$8000,0)),"")</f>
        <v/>
      </c>
      <c r="C22" s="134" t="str">
        <f>IFERROR(INDEX('List of Schools'!$D$2:$D$8000,MATCH(SchoolTool!$A22,'List of Schools'!$B$2:$B$8000,0)),"")</f>
        <v/>
      </c>
      <c r="D22" s="74"/>
      <c r="E22" s="119" t="str">
        <f t="shared" si="3"/>
        <v/>
      </c>
      <c r="F22" s="71"/>
      <c r="G22" s="122" t="str">
        <f t="shared" si="4"/>
        <v/>
      </c>
      <c r="H22" s="72"/>
      <c r="I22" s="72"/>
      <c r="J22" s="72"/>
      <c r="K22" s="71"/>
      <c r="L22" s="122" t="str">
        <f t="shared" si="0"/>
        <v/>
      </c>
      <c r="M22" s="72"/>
      <c r="N22" s="72"/>
      <c r="O22" s="72"/>
      <c r="P22" s="72"/>
      <c r="Q22" s="73"/>
      <c r="R22" s="127" t="str">
        <f t="shared" si="1"/>
        <v/>
      </c>
      <c r="S22" s="71"/>
      <c r="T22" s="122" t="str">
        <f t="shared" si="5"/>
        <v/>
      </c>
      <c r="U22" s="72"/>
      <c r="V22" s="72"/>
      <c r="W22" s="72"/>
      <c r="X22" s="71"/>
      <c r="Y22" s="122" t="str">
        <f t="shared" si="2"/>
        <v/>
      </c>
      <c r="Z22" s="74"/>
      <c r="AA22" s="72"/>
      <c r="AB22" s="72"/>
      <c r="AC22" s="76"/>
    </row>
    <row r="23" spans="1:29" x14ac:dyDescent="0.3">
      <c r="A23" s="116"/>
      <c r="B23" s="117" t="str">
        <f>IFERROR(INDEX('List of Schools'!$C$2:$C$8000,MATCH(SchoolTool!$A23,'List of Schools'!$B$2:$B$8000,0)),"")</f>
        <v/>
      </c>
      <c r="C23" s="134" t="str">
        <f>IFERROR(INDEX('List of Schools'!$D$2:$D$8000,MATCH(SchoolTool!$A23,'List of Schools'!$B$2:$B$8000,0)),"")</f>
        <v/>
      </c>
      <c r="D23" s="74"/>
      <c r="E23" s="119" t="str">
        <f t="shared" si="3"/>
        <v/>
      </c>
      <c r="F23" s="71"/>
      <c r="G23" s="122" t="str">
        <f t="shared" si="4"/>
        <v/>
      </c>
      <c r="H23" s="72"/>
      <c r="I23" s="72"/>
      <c r="J23" s="72"/>
      <c r="K23" s="71"/>
      <c r="L23" s="122" t="str">
        <f t="shared" si="0"/>
        <v/>
      </c>
      <c r="M23" s="72"/>
      <c r="N23" s="72"/>
      <c r="O23" s="72"/>
      <c r="P23" s="72"/>
      <c r="Q23" s="73"/>
      <c r="R23" s="127" t="str">
        <f t="shared" si="1"/>
        <v/>
      </c>
      <c r="S23" s="71"/>
      <c r="T23" s="122" t="str">
        <f t="shared" si="5"/>
        <v/>
      </c>
      <c r="U23" s="72"/>
      <c r="V23" s="72"/>
      <c r="W23" s="72"/>
      <c r="X23" s="71"/>
      <c r="Y23" s="122" t="str">
        <f t="shared" si="2"/>
        <v/>
      </c>
      <c r="Z23" s="74"/>
      <c r="AA23" s="72"/>
      <c r="AB23" s="72"/>
      <c r="AC23" s="76"/>
    </row>
    <row r="24" spans="1:29" x14ac:dyDescent="0.3">
      <c r="A24" s="116"/>
      <c r="B24" s="117" t="str">
        <f>IFERROR(INDEX('List of Schools'!$C$2:$C$8000,MATCH(SchoolTool!$A24,'List of Schools'!$B$2:$B$8000,0)),"")</f>
        <v/>
      </c>
      <c r="C24" s="134" t="str">
        <f>IFERROR(INDEX('List of Schools'!$D$2:$D$8000,MATCH(SchoolTool!$A24,'List of Schools'!$B$2:$B$8000,0)),"")</f>
        <v/>
      </c>
      <c r="D24" s="74"/>
      <c r="E24" s="119" t="str">
        <f t="shared" si="3"/>
        <v/>
      </c>
      <c r="F24" s="71"/>
      <c r="G24" s="122" t="str">
        <f t="shared" si="4"/>
        <v/>
      </c>
      <c r="H24" s="72"/>
      <c r="I24" s="72"/>
      <c r="J24" s="72"/>
      <c r="K24" s="71"/>
      <c r="L24" s="122" t="str">
        <f t="shared" si="0"/>
        <v/>
      </c>
      <c r="M24" s="72"/>
      <c r="N24" s="72"/>
      <c r="O24" s="72"/>
      <c r="P24" s="72"/>
      <c r="Q24" s="73"/>
      <c r="R24" s="127" t="str">
        <f t="shared" si="1"/>
        <v/>
      </c>
      <c r="S24" s="71"/>
      <c r="T24" s="122" t="str">
        <f t="shared" si="5"/>
        <v/>
      </c>
      <c r="U24" s="72"/>
      <c r="V24" s="72"/>
      <c r="W24" s="72"/>
      <c r="X24" s="71"/>
      <c r="Y24" s="122" t="str">
        <f t="shared" si="2"/>
        <v/>
      </c>
      <c r="Z24" s="74"/>
      <c r="AA24" s="72"/>
      <c r="AB24" s="72"/>
      <c r="AC24" s="76"/>
    </row>
    <row r="25" spans="1:29" x14ac:dyDescent="0.3">
      <c r="A25" s="116"/>
      <c r="B25" s="117" t="str">
        <f>IFERROR(INDEX('List of Schools'!$C$2:$C$8000,MATCH(SchoolTool!$A25,'List of Schools'!$B$2:$B$8000,0)),"")</f>
        <v/>
      </c>
      <c r="C25" s="134" t="str">
        <f>IFERROR(INDEX('List of Schools'!$D$2:$D$8000,MATCH(SchoolTool!$A25,'List of Schools'!$B$2:$B$8000,0)),"")</f>
        <v/>
      </c>
      <c r="D25" s="74"/>
      <c r="E25" s="119" t="str">
        <f t="shared" si="3"/>
        <v/>
      </c>
      <c r="F25" s="71"/>
      <c r="G25" s="122" t="str">
        <f t="shared" si="4"/>
        <v/>
      </c>
      <c r="H25" s="72"/>
      <c r="I25" s="72"/>
      <c r="J25" s="72"/>
      <c r="K25" s="71"/>
      <c r="L25" s="122" t="str">
        <f t="shared" si="0"/>
        <v/>
      </c>
      <c r="M25" s="72"/>
      <c r="N25" s="72"/>
      <c r="O25" s="72"/>
      <c r="P25" s="72"/>
      <c r="Q25" s="73"/>
      <c r="R25" s="127" t="str">
        <f t="shared" si="1"/>
        <v/>
      </c>
      <c r="S25" s="71"/>
      <c r="T25" s="122" t="str">
        <f t="shared" si="5"/>
        <v/>
      </c>
      <c r="U25" s="72"/>
      <c r="V25" s="72"/>
      <c r="W25" s="72"/>
      <c r="X25" s="71"/>
      <c r="Y25" s="122" t="str">
        <f t="shared" si="2"/>
        <v/>
      </c>
      <c r="Z25" s="74"/>
      <c r="AA25" s="72"/>
      <c r="AB25" s="72"/>
      <c r="AC25" s="76"/>
    </row>
    <row r="26" spans="1:29" x14ac:dyDescent="0.3">
      <c r="A26" s="116"/>
      <c r="B26" s="117" t="str">
        <f>IFERROR(INDEX('List of Schools'!$C$2:$C$8000,MATCH(SchoolTool!$A26,'List of Schools'!$B$2:$B$8000,0)),"")</f>
        <v/>
      </c>
      <c r="C26" s="134" t="str">
        <f>IFERROR(INDEX('List of Schools'!$D$2:$D$8000,MATCH(SchoolTool!$A26,'List of Schools'!$B$2:$B$8000,0)),"")</f>
        <v/>
      </c>
      <c r="D26" s="74"/>
      <c r="E26" s="119" t="str">
        <f t="shared" si="3"/>
        <v/>
      </c>
      <c r="F26" s="71"/>
      <c r="G26" s="122" t="str">
        <f t="shared" si="4"/>
        <v/>
      </c>
      <c r="H26" s="72"/>
      <c r="I26" s="72"/>
      <c r="J26" s="72"/>
      <c r="K26" s="71"/>
      <c r="L26" s="122" t="str">
        <f t="shared" si="0"/>
        <v/>
      </c>
      <c r="M26" s="72"/>
      <c r="N26" s="72"/>
      <c r="O26" s="72"/>
      <c r="P26" s="72"/>
      <c r="Q26" s="73"/>
      <c r="R26" s="127" t="str">
        <f t="shared" si="1"/>
        <v/>
      </c>
      <c r="S26" s="71"/>
      <c r="T26" s="122" t="str">
        <f t="shared" si="5"/>
        <v/>
      </c>
      <c r="U26" s="72"/>
      <c r="V26" s="72"/>
      <c r="W26" s="72"/>
      <c r="X26" s="71"/>
      <c r="Y26" s="122" t="str">
        <f t="shared" si="2"/>
        <v/>
      </c>
      <c r="Z26" s="74"/>
      <c r="AA26" s="72"/>
      <c r="AB26" s="72"/>
      <c r="AC26" s="76"/>
    </row>
    <row r="27" spans="1:29" x14ac:dyDescent="0.3">
      <c r="A27" s="116"/>
      <c r="B27" s="117" t="str">
        <f>IFERROR(INDEX('List of Schools'!$C$2:$C$8000,MATCH(SchoolTool!$A27,'List of Schools'!$B$2:$B$8000,0)),"")</f>
        <v/>
      </c>
      <c r="C27" s="134" t="str">
        <f>IFERROR(INDEX('List of Schools'!$D$2:$D$8000,MATCH(SchoolTool!$A27,'List of Schools'!$B$2:$B$8000,0)),"")</f>
        <v/>
      </c>
      <c r="D27" s="74"/>
      <c r="E27" s="119" t="str">
        <f t="shared" si="3"/>
        <v/>
      </c>
      <c r="F27" s="71"/>
      <c r="G27" s="122" t="str">
        <f t="shared" si="4"/>
        <v/>
      </c>
      <c r="H27" s="72"/>
      <c r="I27" s="72"/>
      <c r="J27" s="72"/>
      <c r="K27" s="71"/>
      <c r="L27" s="122" t="str">
        <f t="shared" si="0"/>
        <v/>
      </c>
      <c r="M27" s="72"/>
      <c r="N27" s="72"/>
      <c r="O27" s="72"/>
      <c r="P27" s="72"/>
      <c r="Q27" s="73"/>
      <c r="R27" s="127" t="str">
        <f t="shared" si="1"/>
        <v/>
      </c>
      <c r="S27" s="71"/>
      <c r="T27" s="122" t="str">
        <f t="shared" si="5"/>
        <v/>
      </c>
      <c r="U27" s="72"/>
      <c r="V27" s="72"/>
      <c r="W27" s="72"/>
      <c r="X27" s="71"/>
      <c r="Y27" s="122" t="str">
        <f t="shared" si="2"/>
        <v/>
      </c>
      <c r="Z27" s="74"/>
      <c r="AA27" s="72"/>
      <c r="AB27" s="72"/>
      <c r="AC27" s="76"/>
    </row>
    <row r="28" spans="1:29" x14ac:dyDescent="0.3">
      <c r="A28" s="116"/>
      <c r="B28" s="117" t="str">
        <f>IFERROR(INDEX('List of Schools'!$C$2:$C$8000,MATCH(SchoolTool!$A28,'List of Schools'!$B$2:$B$8000,0)),"")</f>
        <v/>
      </c>
      <c r="C28" s="134" t="str">
        <f>IFERROR(INDEX('List of Schools'!$D$2:$D$8000,MATCH(SchoolTool!$A28,'List of Schools'!$B$2:$B$8000,0)),"")</f>
        <v/>
      </c>
      <c r="D28" s="74"/>
      <c r="E28" s="119" t="str">
        <f t="shared" si="3"/>
        <v/>
      </c>
      <c r="F28" s="71"/>
      <c r="G28" s="122" t="str">
        <f t="shared" si="4"/>
        <v/>
      </c>
      <c r="H28" s="72"/>
      <c r="I28" s="72"/>
      <c r="J28" s="72"/>
      <c r="K28" s="71"/>
      <c r="L28" s="122" t="str">
        <f t="shared" si="0"/>
        <v/>
      </c>
      <c r="M28" s="72"/>
      <c r="N28" s="72"/>
      <c r="O28" s="72"/>
      <c r="P28" s="72"/>
      <c r="Q28" s="73"/>
      <c r="R28" s="127" t="str">
        <f t="shared" si="1"/>
        <v/>
      </c>
      <c r="S28" s="71"/>
      <c r="T28" s="122" t="str">
        <f t="shared" si="5"/>
        <v/>
      </c>
      <c r="U28" s="72"/>
      <c r="V28" s="72"/>
      <c r="W28" s="72"/>
      <c r="X28" s="71"/>
      <c r="Y28" s="122" t="str">
        <f t="shared" si="2"/>
        <v/>
      </c>
      <c r="Z28" s="74"/>
      <c r="AA28" s="72"/>
      <c r="AB28" s="72"/>
      <c r="AC28" s="76"/>
    </row>
    <row r="29" spans="1:29" x14ac:dyDescent="0.3">
      <c r="A29" s="116"/>
      <c r="B29" s="117" t="str">
        <f>IFERROR(INDEX('List of Schools'!$C$2:$C$8000,MATCH(SchoolTool!$A29,'List of Schools'!$B$2:$B$8000,0)),"")</f>
        <v/>
      </c>
      <c r="C29" s="134" t="str">
        <f>IFERROR(INDEX('List of Schools'!$D$2:$D$8000,MATCH(SchoolTool!$A29,'List of Schools'!$B$2:$B$8000,0)),"")</f>
        <v/>
      </c>
      <c r="D29" s="74"/>
      <c r="E29" s="119" t="str">
        <f t="shared" si="3"/>
        <v/>
      </c>
      <c r="F29" s="71"/>
      <c r="G29" s="122" t="str">
        <f t="shared" si="4"/>
        <v/>
      </c>
      <c r="H29" s="72"/>
      <c r="I29" s="72"/>
      <c r="J29" s="72"/>
      <c r="K29" s="71"/>
      <c r="L29" s="122" t="str">
        <f t="shared" si="0"/>
        <v/>
      </c>
      <c r="M29" s="72"/>
      <c r="N29" s="72"/>
      <c r="O29" s="72"/>
      <c r="P29" s="72"/>
      <c r="Q29" s="73"/>
      <c r="R29" s="127" t="str">
        <f t="shared" si="1"/>
        <v/>
      </c>
      <c r="S29" s="71"/>
      <c r="T29" s="122" t="str">
        <f t="shared" si="5"/>
        <v/>
      </c>
      <c r="U29" s="72"/>
      <c r="V29" s="72"/>
      <c r="W29" s="72"/>
      <c r="X29" s="71"/>
      <c r="Y29" s="122" t="str">
        <f t="shared" si="2"/>
        <v/>
      </c>
      <c r="Z29" s="74"/>
      <c r="AA29" s="72"/>
      <c r="AB29" s="72"/>
      <c r="AC29" s="76"/>
    </row>
    <row r="30" spans="1:29" x14ac:dyDescent="0.3">
      <c r="A30" s="116"/>
      <c r="B30" s="117" t="str">
        <f>IFERROR(INDEX('List of Schools'!$C$2:$C$8000,MATCH(SchoolTool!$A30,'List of Schools'!$B$2:$B$8000,0)),"")</f>
        <v/>
      </c>
      <c r="C30" s="134" t="str">
        <f>IFERROR(INDEX('List of Schools'!$D$2:$D$8000,MATCH(SchoolTool!$A30,'List of Schools'!$B$2:$B$8000,0)),"")</f>
        <v/>
      </c>
      <c r="D30" s="74"/>
      <c r="E30" s="119" t="str">
        <f t="shared" si="3"/>
        <v/>
      </c>
      <c r="F30" s="71"/>
      <c r="G30" s="122" t="str">
        <f t="shared" si="4"/>
        <v/>
      </c>
      <c r="H30" s="72"/>
      <c r="I30" s="72"/>
      <c r="J30" s="72"/>
      <c r="K30" s="71"/>
      <c r="L30" s="122" t="str">
        <f t="shared" si="0"/>
        <v/>
      </c>
      <c r="M30" s="72"/>
      <c r="N30" s="72"/>
      <c r="O30" s="72"/>
      <c r="P30" s="72"/>
      <c r="Q30" s="73"/>
      <c r="R30" s="127" t="str">
        <f t="shared" si="1"/>
        <v/>
      </c>
      <c r="S30" s="71"/>
      <c r="T30" s="122" t="str">
        <f t="shared" si="5"/>
        <v/>
      </c>
      <c r="U30" s="72"/>
      <c r="V30" s="72"/>
      <c r="W30" s="72"/>
      <c r="X30" s="71"/>
      <c r="Y30" s="122" t="str">
        <f t="shared" si="2"/>
        <v/>
      </c>
      <c r="Z30" s="74"/>
      <c r="AA30" s="72"/>
      <c r="AB30" s="72"/>
      <c r="AC30" s="76"/>
    </row>
    <row r="31" spans="1:29" x14ac:dyDescent="0.3">
      <c r="A31" s="116"/>
      <c r="B31" s="117" t="str">
        <f>IFERROR(INDEX('List of Schools'!$C$2:$C$8000,MATCH(SchoolTool!$A31,'List of Schools'!$B$2:$B$8000,0)),"")</f>
        <v/>
      </c>
      <c r="C31" s="134" t="str">
        <f>IFERROR(INDEX('List of Schools'!$D$2:$D$8000,MATCH(SchoolTool!$A31,'List of Schools'!$B$2:$B$8000,0)),"")</f>
        <v/>
      </c>
      <c r="D31" s="74"/>
      <c r="E31" s="119" t="str">
        <f t="shared" si="3"/>
        <v/>
      </c>
      <c r="F31" s="71"/>
      <c r="G31" s="122" t="str">
        <f t="shared" si="4"/>
        <v/>
      </c>
      <c r="H31" s="72"/>
      <c r="I31" s="72"/>
      <c r="J31" s="72"/>
      <c r="K31" s="71"/>
      <c r="L31" s="122" t="str">
        <f t="shared" si="0"/>
        <v/>
      </c>
      <c r="M31" s="72"/>
      <c r="N31" s="72"/>
      <c r="O31" s="72"/>
      <c r="P31" s="72"/>
      <c r="Q31" s="73"/>
      <c r="R31" s="127" t="str">
        <f t="shared" si="1"/>
        <v/>
      </c>
      <c r="S31" s="71"/>
      <c r="T31" s="122" t="str">
        <f t="shared" si="5"/>
        <v/>
      </c>
      <c r="U31" s="72"/>
      <c r="V31" s="72"/>
      <c r="W31" s="72"/>
      <c r="X31" s="71"/>
      <c r="Y31" s="122" t="str">
        <f t="shared" si="2"/>
        <v/>
      </c>
      <c r="Z31" s="74"/>
      <c r="AA31" s="72"/>
      <c r="AB31" s="72"/>
      <c r="AC31" s="76"/>
    </row>
    <row r="32" spans="1:29" x14ac:dyDescent="0.3">
      <c r="A32" s="116"/>
      <c r="B32" s="117" t="str">
        <f>IFERROR(INDEX('List of Schools'!$C$2:$C$8000,MATCH(SchoolTool!$A32,'List of Schools'!$B$2:$B$8000,0)),"")</f>
        <v/>
      </c>
      <c r="C32" s="134" t="str">
        <f>IFERROR(INDEX('List of Schools'!$D$2:$D$8000,MATCH(SchoolTool!$A32,'List of Schools'!$B$2:$B$8000,0)),"")</f>
        <v/>
      </c>
      <c r="D32" s="74"/>
      <c r="E32" s="119" t="str">
        <f t="shared" si="3"/>
        <v/>
      </c>
      <c r="F32" s="71"/>
      <c r="G32" s="122" t="str">
        <f t="shared" si="4"/>
        <v/>
      </c>
      <c r="H32" s="72"/>
      <c r="I32" s="72"/>
      <c r="J32" s="72"/>
      <c r="K32" s="71"/>
      <c r="L32" s="122" t="str">
        <f t="shared" si="0"/>
        <v/>
      </c>
      <c r="M32" s="72"/>
      <c r="N32" s="72"/>
      <c r="O32" s="72"/>
      <c r="P32" s="72"/>
      <c r="Q32" s="73"/>
      <c r="R32" s="127" t="str">
        <f t="shared" si="1"/>
        <v/>
      </c>
      <c r="S32" s="71"/>
      <c r="T32" s="122" t="str">
        <f t="shared" si="5"/>
        <v/>
      </c>
      <c r="U32" s="72"/>
      <c r="V32" s="72"/>
      <c r="W32" s="72"/>
      <c r="X32" s="71"/>
      <c r="Y32" s="122" t="str">
        <f t="shared" si="2"/>
        <v/>
      </c>
      <c r="Z32" s="74"/>
      <c r="AA32" s="72"/>
      <c r="AB32" s="72"/>
      <c r="AC32" s="76"/>
    </row>
    <row r="33" spans="1:29" x14ac:dyDescent="0.3">
      <c r="A33" s="116"/>
      <c r="B33" s="117" t="str">
        <f>IFERROR(INDEX('List of Schools'!$C$2:$C$8000,MATCH(SchoolTool!$A33,'List of Schools'!$B$2:$B$8000,0)),"")</f>
        <v/>
      </c>
      <c r="C33" s="134" t="str">
        <f>IFERROR(INDEX('List of Schools'!$D$2:$D$8000,MATCH(SchoolTool!$A33,'List of Schools'!$B$2:$B$8000,0)),"")</f>
        <v/>
      </c>
      <c r="D33" s="74"/>
      <c r="E33" s="119" t="str">
        <f t="shared" si="3"/>
        <v/>
      </c>
      <c r="F33" s="71"/>
      <c r="G33" s="122" t="str">
        <f t="shared" si="4"/>
        <v/>
      </c>
      <c r="H33" s="72"/>
      <c r="I33" s="72"/>
      <c r="J33" s="72"/>
      <c r="K33" s="71"/>
      <c r="L33" s="122" t="str">
        <f t="shared" si="0"/>
        <v/>
      </c>
      <c r="M33" s="72"/>
      <c r="N33" s="72"/>
      <c r="O33" s="72"/>
      <c r="P33" s="72"/>
      <c r="Q33" s="73"/>
      <c r="R33" s="127" t="str">
        <f t="shared" si="1"/>
        <v/>
      </c>
      <c r="S33" s="71"/>
      <c r="T33" s="122" t="str">
        <f t="shared" si="5"/>
        <v/>
      </c>
      <c r="U33" s="72"/>
      <c r="V33" s="72"/>
      <c r="W33" s="72"/>
      <c r="X33" s="71"/>
      <c r="Y33" s="122" t="str">
        <f t="shared" si="2"/>
        <v/>
      </c>
      <c r="Z33" s="74"/>
      <c r="AA33" s="72"/>
      <c r="AB33" s="72"/>
      <c r="AC33" s="76"/>
    </row>
    <row r="34" spans="1:29" x14ac:dyDescent="0.3">
      <c r="A34" s="116"/>
      <c r="B34" s="117" t="str">
        <f>IFERROR(INDEX('List of Schools'!$C$2:$C$8000,MATCH(SchoolTool!$A34,'List of Schools'!$B$2:$B$8000,0)),"")</f>
        <v/>
      </c>
      <c r="C34" s="134" t="str">
        <f>IFERROR(INDEX('List of Schools'!$D$2:$D$8000,MATCH(SchoolTool!$A34,'List of Schools'!$B$2:$B$8000,0)),"")</f>
        <v/>
      </c>
      <c r="D34" s="74"/>
      <c r="E34" s="119" t="str">
        <f t="shared" si="3"/>
        <v/>
      </c>
      <c r="F34" s="71"/>
      <c r="G34" s="122" t="str">
        <f t="shared" si="4"/>
        <v/>
      </c>
      <c r="H34" s="72"/>
      <c r="I34" s="72"/>
      <c r="J34" s="72"/>
      <c r="K34" s="71"/>
      <c r="L34" s="122" t="str">
        <f t="shared" si="0"/>
        <v/>
      </c>
      <c r="M34" s="72"/>
      <c r="N34" s="72"/>
      <c r="O34" s="72"/>
      <c r="P34" s="72"/>
      <c r="Q34" s="73"/>
      <c r="R34" s="127" t="str">
        <f t="shared" si="1"/>
        <v/>
      </c>
      <c r="S34" s="71"/>
      <c r="T34" s="122" t="str">
        <f t="shared" si="5"/>
        <v/>
      </c>
      <c r="U34" s="72"/>
      <c r="V34" s="72"/>
      <c r="W34" s="72"/>
      <c r="X34" s="71"/>
      <c r="Y34" s="122" t="str">
        <f t="shared" si="2"/>
        <v/>
      </c>
      <c r="Z34" s="74"/>
      <c r="AA34" s="72"/>
      <c r="AB34" s="72"/>
      <c r="AC34" s="76"/>
    </row>
    <row r="35" spans="1:29" x14ac:dyDescent="0.3">
      <c r="A35" s="116"/>
      <c r="B35" s="117" t="str">
        <f>IFERROR(INDEX('List of Schools'!$C$2:$C$8000,MATCH(SchoolTool!$A35,'List of Schools'!$B$2:$B$8000,0)),"")</f>
        <v/>
      </c>
      <c r="C35" s="134" t="str">
        <f>IFERROR(INDEX('List of Schools'!$D$2:$D$8000,MATCH(SchoolTool!$A35,'List of Schools'!$B$2:$B$8000,0)),"")</f>
        <v/>
      </c>
      <c r="D35" s="74"/>
      <c r="E35" s="119" t="str">
        <f t="shared" si="3"/>
        <v/>
      </c>
      <c r="F35" s="71"/>
      <c r="G35" s="122" t="str">
        <f t="shared" si="4"/>
        <v/>
      </c>
      <c r="H35" s="72"/>
      <c r="I35" s="72"/>
      <c r="J35" s="72"/>
      <c r="K35" s="71"/>
      <c r="L35" s="122" t="str">
        <f t="shared" si="0"/>
        <v/>
      </c>
      <c r="M35" s="72"/>
      <c r="N35" s="72"/>
      <c r="O35" s="72"/>
      <c r="P35" s="72"/>
      <c r="Q35" s="73"/>
      <c r="R35" s="127" t="str">
        <f t="shared" si="1"/>
        <v/>
      </c>
      <c r="S35" s="71"/>
      <c r="T35" s="122" t="str">
        <f t="shared" si="5"/>
        <v/>
      </c>
      <c r="U35" s="72"/>
      <c r="V35" s="72"/>
      <c r="W35" s="72"/>
      <c r="X35" s="71"/>
      <c r="Y35" s="122" t="str">
        <f t="shared" si="2"/>
        <v/>
      </c>
      <c r="Z35" s="74"/>
      <c r="AA35" s="72"/>
      <c r="AB35" s="72"/>
      <c r="AC35" s="76"/>
    </row>
    <row r="36" spans="1:29" x14ac:dyDescent="0.3">
      <c r="A36" s="116"/>
      <c r="B36" s="117" t="str">
        <f>IFERROR(INDEX('List of Schools'!$C$2:$C$8000,MATCH(SchoolTool!$A36,'List of Schools'!$B$2:$B$8000,0)),"")</f>
        <v/>
      </c>
      <c r="C36" s="134" t="str">
        <f>IFERROR(INDEX('List of Schools'!$D$2:$D$8000,MATCH(SchoolTool!$A36,'List of Schools'!$B$2:$B$8000,0)),"")</f>
        <v/>
      </c>
      <c r="D36" s="74"/>
      <c r="E36" s="119" t="str">
        <f t="shared" si="3"/>
        <v/>
      </c>
      <c r="F36" s="71"/>
      <c r="G36" s="122" t="str">
        <f t="shared" si="4"/>
        <v/>
      </c>
      <c r="H36" s="72"/>
      <c r="I36" s="72"/>
      <c r="J36" s="72"/>
      <c r="K36" s="71"/>
      <c r="L36" s="122" t="str">
        <f t="shared" si="0"/>
        <v/>
      </c>
      <c r="M36" s="72"/>
      <c r="N36" s="72"/>
      <c r="O36" s="72"/>
      <c r="P36" s="72"/>
      <c r="Q36" s="73"/>
      <c r="R36" s="127" t="str">
        <f t="shared" si="1"/>
        <v/>
      </c>
      <c r="S36" s="71"/>
      <c r="T36" s="122" t="str">
        <f t="shared" si="5"/>
        <v/>
      </c>
      <c r="U36" s="72"/>
      <c r="V36" s="72"/>
      <c r="W36" s="72"/>
      <c r="X36" s="71"/>
      <c r="Y36" s="122" t="str">
        <f t="shared" si="2"/>
        <v/>
      </c>
      <c r="Z36" s="74"/>
      <c r="AA36" s="72"/>
      <c r="AB36" s="72"/>
      <c r="AC36" s="76"/>
    </row>
    <row r="37" spans="1:29" x14ac:dyDescent="0.3">
      <c r="A37" s="116"/>
      <c r="B37" s="117" t="str">
        <f>IFERROR(INDEX('List of Schools'!$C$2:$C$8000,MATCH(SchoolTool!$A37,'List of Schools'!$B$2:$B$8000,0)),"")</f>
        <v/>
      </c>
      <c r="C37" s="134" t="str">
        <f>IFERROR(INDEX('List of Schools'!$D$2:$D$8000,MATCH(SchoolTool!$A37,'List of Schools'!$B$2:$B$8000,0)),"")</f>
        <v/>
      </c>
      <c r="D37" s="74"/>
      <c r="E37" s="119" t="str">
        <f t="shared" si="3"/>
        <v/>
      </c>
      <c r="F37" s="71"/>
      <c r="G37" s="122" t="str">
        <f t="shared" si="4"/>
        <v/>
      </c>
      <c r="H37" s="72"/>
      <c r="I37" s="72"/>
      <c r="J37" s="72"/>
      <c r="K37" s="71"/>
      <c r="L37" s="122" t="str">
        <f t="shared" si="0"/>
        <v/>
      </c>
      <c r="M37" s="72"/>
      <c r="N37" s="72"/>
      <c r="O37" s="72"/>
      <c r="P37" s="72"/>
      <c r="Q37" s="73"/>
      <c r="R37" s="127" t="str">
        <f t="shared" si="1"/>
        <v/>
      </c>
      <c r="S37" s="71"/>
      <c r="T37" s="122" t="str">
        <f t="shared" si="5"/>
        <v/>
      </c>
      <c r="U37" s="72"/>
      <c r="V37" s="72"/>
      <c r="W37" s="72"/>
      <c r="X37" s="71"/>
      <c r="Y37" s="122" t="str">
        <f t="shared" si="2"/>
        <v/>
      </c>
      <c r="Z37" s="74"/>
      <c r="AA37" s="72"/>
      <c r="AB37" s="72"/>
      <c r="AC37" s="76"/>
    </row>
    <row r="38" spans="1:29" x14ac:dyDescent="0.3">
      <c r="A38" s="116"/>
      <c r="B38" s="117" t="str">
        <f>IFERROR(INDEX('List of Schools'!$C$2:$C$8000,MATCH(SchoolTool!$A38,'List of Schools'!$B$2:$B$8000,0)),"")</f>
        <v/>
      </c>
      <c r="C38" s="134" t="str">
        <f>IFERROR(INDEX('List of Schools'!$D$2:$D$8000,MATCH(SchoolTool!$A38,'List of Schools'!$B$2:$B$8000,0)),"")</f>
        <v/>
      </c>
      <c r="D38" s="74"/>
      <c r="E38" s="119" t="str">
        <f t="shared" si="3"/>
        <v/>
      </c>
      <c r="F38" s="71"/>
      <c r="G38" s="122" t="str">
        <f t="shared" si="4"/>
        <v/>
      </c>
      <c r="H38" s="72"/>
      <c r="I38" s="72"/>
      <c r="J38" s="72"/>
      <c r="K38" s="71"/>
      <c r="L38" s="122" t="str">
        <f t="shared" si="0"/>
        <v/>
      </c>
      <c r="M38" s="72"/>
      <c r="N38" s="72"/>
      <c r="O38" s="72"/>
      <c r="P38" s="72"/>
      <c r="Q38" s="73"/>
      <c r="R38" s="127" t="str">
        <f t="shared" si="1"/>
        <v/>
      </c>
      <c r="S38" s="71"/>
      <c r="T38" s="122" t="str">
        <f t="shared" si="5"/>
        <v/>
      </c>
      <c r="U38" s="72"/>
      <c r="V38" s="72"/>
      <c r="W38" s="72"/>
      <c r="X38" s="71"/>
      <c r="Y38" s="122" t="str">
        <f t="shared" si="2"/>
        <v/>
      </c>
      <c r="Z38" s="74"/>
      <c r="AA38" s="72"/>
      <c r="AB38" s="72"/>
      <c r="AC38" s="76"/>
    </row>
    <row r="39" spans="1:29" x14ac:dyDescent="0.3">
      <c r="A39" s="116"/>
      <c r="B39" s="117" t="str">
        <f>IFERROR(INDEX('List of Schools'!$C$2:$C$8000,MATCH(SchoolTool!$A39,'List of Schools'!$B$2:$B$8000,0)),"")</f>
        <v/>
      </c>
      <c r="C39" s="134" t="str">
        <f>IFERROR(INDEX('List of Schools'!$D$2:$D$8000,MATCH(SchoolTool!$A39,'List of Schools'!$B$2:$B$8000,0)),"")</f>
        <v/>
      </c>
      <c r="D39" s="74"/>
      <c r="E39" s="119" t="str">
        <f t="shared" si="3"/>
        <v/>
      </c>
      <c r="F39" s="71"/>
      <c r="G39" s="122" t="str">
        <f t="shared" si="4"/>
        <v/>
      </c>
      <c r="H39" s="72"/>
      <c r="I39" s="72"/>
      <c r="J39" s="72"/>
      <c r="K39" s="71"/>
      <c r="L39" s="122" t="str">
        <f t="shared" si="0"/>
        <v/>
      </c>
      <c r="M39" s="72"/>
      <c r="N39" s="72"/>
      <c r="O39" s="72"/>
      <c r="P39" s="72"/>
      <c r="Q39" s="73"/>
      <c r="R39" s="127" t="str">
        <f t="shared" si="1"/>
        <v/>
      </c>
      <c r="S39" s="71"/>
      <c r="T39" s="122" t="str">
        <f t="shared" si="5"/>
        <v/>
      </c>
      <c r="U39" s="72"/>
      <c r="V39" s="72"/>
      <c r="W39" s="72"/>
      <c r="X39" s="71"/>
      <c r="Y39" s="122" t="str">
        <f t="shared" si="2"/>
        <v/>
      </c>
      <c r="Z39" s="74"/>
      <c r="AA39" s="72"/>
      <c r="AB39" s="72"/>
      <c r="AC39" s="76"/>
    </row>
    <row r="40" spans="1:29" x14ac:dyDescent="0.3">
      <c r="A40" s="116"/>
      <c r="B40" s="117" t="str">
        <f>IFERROR(INDEX('List of Schools'!$C$2:$C$8000,MATCH(SchoolTool!$A40,'List of Schools'!$B$2:$B$8000,0)),"")</f>
        <v/>
      </c>
      <c r="C40" s="134" t="str">
        <f>IFERROR(INDEX('List of Schools'!$D$2:$D$8000,MATCH(SchoolTool!$A40,'List of Schools'!$B$2:$B$8000,0)),"")</f>
        <v/>
      </c>
      <c r="D40" s="74"/>
      <c r="E40" s="119" t="str">
        <f t="shared" si="3"/>
        <v/>
      </c>
      <c r="F40" s="71"/>
      <c r="G40" s="122" t="str">
        <f t="shared" si="4"/>
        <v/>
      </c>
      <c r="H40" s="72"/>
      <c r="I40" s="72"/>
      <c r="J40" s="72"/>
      <c r="K40" s="71"/>
      <c r="L40" s="122" t="str">
        <f t="shared" si="0"/>
        <v/>
      </c>
      <c r="M40" s="72"/>
      <c r="N40" s="72"/>
      <c r="O40" s="72"/>
      <c r="P40" s="72"/>
      <c r="Q40" s="73"/>
      <c r="R40" s="127" t="str">
        <f t="shared" si="1"/>
        <v/>
      </c>
      <c r="S40" s="71"/>
      <c r="T40" s="122" t="str">
        <f t="shared" si="5"/>
        <v/>
      </c>
      <c r="U40" s="72"/>
      <c r="V40" s="72"/>
      <c r="W40" s="72"/>
      <c r="X40" s="71"/>
      <c r="Y40" s="122" t="str">
        <f t="shared" si="2"/>
        <v/>
      </c>
      <c r="Z40" s="74"/>
      <c r="AA40" s="72"/>
      <c r="AB40" s="72"/>
      <c r="AC40" s="76"/>
    </row>
    <row r="41" spans="1:29" x14ac:dyDescent="0.3">
      <c r="A41" s="132"/>
      <c r="B41" s="117" t="str">
        <f>IFERROR(INDEX('List of Schools'!$C$2:$C$8000,MATCH(SchoolTool!$A41,'List of Schools'!$B$2:$B$8000,0)),"")</f>
        <v/>
      </c>
      <c r="C41" s="134" t="str">
        <f>IFERROR(INDEX('List of Schools'!$D$2:$D$8000,MATCH(SchoolTool!$A41,'List of Schools'!$B$2:$B$8000,0)),"")</f>
        <v/>
      </c>
      <c r="D41" s="74"/>
      <c r="E41" s="119" t="str">
        <f t="shared" si="3"/>
        <v/>
      </c>
      <c r="F41" s="71"/>
      <c r="G41" s="122" t="str">
        <f t="shared" si="4"/>
        <v/>
      </c>
      <c r="H41" s="72"/>
      <c r="I41" s="72"/>
      <c r="J41" s="72"/>
      <c r="K41" s="71"/>
      <c r="L41" s="122" t="str">
        <f t="shared" si="0"/>
        <v/>
      </c>
      <c r="M41" s="72"/>
      <c r="N41" s="72"/>
      <c r="O41" s="72"/>
      <c r="P41" s="72"/>
      <c r="Q41" s="73"/>
      <c r="R41" s="127" t="str">
        <f t="shared" si="1"/>
        <v/>
      </c>
      <c r="S41" s="71"/>
      <c r="T41" s="122" t="str">
        <f t="shared" si="5"/>
        <v/>
      </c>
      <c r="U41" s="72"/>
      <c r="V41" s="72"/>
      <c r="W41" s="72"/>
      <c r="X41" s="71"/>
      <c r="Y41" s="122" t="str">
        <f t="shared" si="2"/>
        <v/>
      </c>
      <c r="Z41" s="74"/>
      <c r="AA41" s="72"/>
      <c r="AB41" s="72"/>
      <c r="AC41" s="76"/>
    </row>
    <row r="42" spans="1:29" x14ac:dyDescent="0.3">
      <c r="A42" s="132"/>
      <c r="B42" s="117" t="str">
        <f>IFERROR(INDEX('List of Schools'!$C$2:$C$8000,MATCH(SchoolTool!$A42,'List of Schools'!$B$2:$B$8000,0)),"")</f>
        <v/>
      </c>
      <c r="C42" s="134" t="str">
        <f>IFERROR(INDEX('List of Schools'!$D$2:$D$8000,MATCH(SchoolTool!$A42,'List of Schools'!$B$2:$B$8000,0)),"")</f>
        <v/>
      </c>
      <c r="D42" s="74"/>
      <c r="E42" s="119" t="str">
        <f t="shared" si="3"/>
        <v/>
      </c>
      <c r="F42" s="71"/>
      <c r="G42" s="122" t="str">
        <f t="shared" si="4"/>
        <v/>
      </c>
      <c r="H42" s="72"/>
      <c r="I42" s="72"/>
      <c r="J42" s="72"/>
      <c r="K42" s="71"/>
      <c r="L42" s="122" t="str">
        <f t="shared" si="0"/>
        <v/>
      </c>
      <c r="M42" s="72"/>
      <c r="N42" s="72"/>
      <c r="O42" s="72"/>
      <c r="P42" s="72"/>
      <c r="Q42" s="73"/>
      <c r="R42" s="127" t="str">
        <f t="shared" si="1"/>
        <v/>
      </c>
      <c r="S42" s="71"/>
      <c r="T42" s="122" t="str">
        <f t="shared" si="5"/>
        <v/>
      </c>
      <c r="U42" s="72"/>
      <c r="V42" s="72"/>
      <c r="W42" s="72"/>
      <c r="X42" s="71"/>
      <c r="Y42" s="122" t="str">
        <f t="shared" si="2"/>
        <v/>
      </c>
      <c r="Z42" s="74"/>
      <c r="AA42" s="72"/>
      <c r="AB42" s="72"/>
      <c r="AC42" s="76"/>
    </row>
    <row r="43" spans="1:29" x14ac:dyDescent="0.3">
      <c r="A43" s="132"/>
      <c r="B43" s="117" t="str">
        <f>IFERROR(INDEX('List of Schools'!$C$2:$C$8000,MATCH(SchoolTool!$A43,'List of Schools'!$B$2:$B$8000,0)),"")</f>
        <v/>
      </c>
      <c r="C43" s="134" t="str">
        <f>IFERROR(INDEX('List of Schools'!$D$2:$D$8000,MATCH(SchoolTool!$A43,'List of Schools'!$B$2:$B$8000,0)),"")</f>
        <v/>
      </c>
      <c r="D43" s="74"/>
      <c r="E43" s="119" t="str">
        <f t="shared" si="3"/>
        <v/>
      </c>
      <c r="F43" s="71"/>
      <c r="G43" s="122" t="str">
        <f t="shared" si="4"/>
        <v/>
      </c>
      <c r="H43" s="72"/>
      <c r="I43" s="72"/>
      <c r="J43" s="72"/>
      <c r="K43" s="71"/>
      <c r="L43" s="122" t="str">
        <f t="shared" si="0"/>
        <v/>
      </c>
      <c r="M43" s="72"/>
      <c r="N43" s="72"/>
      <c r="O43" s="72"/>
      <c r="P43" s="72"/>
      <c r="Q43" s="73"/>
      <c r="R43" s="127" t="str">
        <f t="shared" si="1"/>
        <v/>
      </c>
      <c r="S43" s="71"/>
      <c r="T43" s="122" t="str">
        <f t="shared" si="5"/>
        <v/>
      </c>
      <c r="U43" s="72"/>
      <c r="V43" s="72"/>
      <c r="W43" s="72"/>
      <c r="X43" s="71"/>
      <c r="Y43" s="122" t="str">
        <f t="shared" si="2"/>
        <v/>
      </c>
      <c r="Z43" s="74"/>
      <c r="AA43" s="72"/>
      <c r="AB43" s="72"/>
      <c r="AC43" s="76"/>
    </row>
    <row r="44" spans="1:29" x14ac:dyDescent="0.3">
      <c r="A44" s="132"/>
      <c r="B44" s="117" t="str">
        <f>IFERROR(INDEX('List of Schools'!$C$2:$C$8000,MATCH(SchoolTool!$A44,'List of Schools'!$B$2:$B$8000,0)),"")</f>
        <v/>
      </c>
      <c r="C44" s="134" t="str">
        <f>IFERROR(INDEX('List of Schools'!$D$2:$D$8000,MATCH(SchoolTool!$A44,'List of Schools'!$B$2:$B$8000,0)),"")</f>
        <v/>
      </c>
      <c r="D44" s="74"/>
      <c r="E44" s="119" t="str">
        <f t="shared" si="3"/>
        <v/>
      </c>
      <c r="F44" s="71"/>
      <c r="G44" s="122" t="str">
        <f t="shared" si="4"/>
        <v/>
      </c>
      <c r="H44" s="72"/>
      <c r="I44" s="72"/>
      <c r="J44" s="72"/>
      <c r="K44" s="71"/>
      <c r="L44" s="122" t="str">
        <f t="shared" si="0"/>
        <v/>
      </c>
      <c r="M44" s="72"/>
      <c r="N44" s="72"/>
      <c r="O44" s="72"/>
      <c r="P44" s="72"/>
      <c r="Q44" s="73"/>
      <c r="R44" s="127" t="str">
        <f t="shared" si="1"/>
        <v/>
      </c>
      <c r="S44" s="71"/>
      <c r="T44" s="122" t="str">
        <f t="shared" si="5"/>
        <v/>
      </c>
      <c r="U44" s="72"/>
      <c r="V44" s="72"/>
      <c r="W44" s="72"/>
      <c r="X44" s="71"/>
      <c r="Y44" s="122" t="str">
        <f t="shared" si="2"/>
        <v/>
      </c>
      <c r="Z44" s="74"/>
      <c r="AA44" s="72"/>
      <c r="AB44" s="72"/>
      <c r="AC44" s="76"/>
    </row>
    <row r="45" spans="1:29" x14ac:dyDescent="0.3">
      <c r="A45" s="132"/>
      <c r="B45" s="117" t="str">
        <f>IFERROR(INDEX('List of Schools'!$C$2:$C$8000,MATCH(SchoolTool!$A45,'List of Schools'!$B$2:$B$8000,0)),"")</f>
        <v/>
      </c>
      <c r="C45" s="134" t="str">
        <f>IFERROR(INDEX('List of Schools'!$D$2:$D$8000,MATCH(SchoolTool!$A45,'List of Schools'!$B$2:$B$8000,0)),"")</f>
        <v/>
      </c>
      <c r="D45" s="74"/>
      <c r="E45" s="119" t="str">
        <f t="shared" si="3"/>
        <v/>
      </c>
      <c r="F45" s="71"/>
      <c r="G45" s="122" t="str">
        <f t="shared" si="4"/>
        <v/>
      </c>
      <c r="H45" s="72"/>
      <c r="I45" s="72"/>
      <c r="J45" s="72"/>
      <c r="K45" s="71"/>
      <c r="L45" s="122" t="str">
        <f t="shared" si="0"/>
        <v/>
      </c>
      <c r="M45" s="72"/>
      <c r="N45" s="72"/>
      <c r="O45" s="72"/>
      <c r="P45" s="72"/>
      <c r="Q45" s="73"/>
      <c r="R45" s="127" t="str">
        <f t="shared" si="1"/>
        <v/>
      </c>
      <c r="S45" s="71"/>
      <c r="T45" s="122" t="str">
        <f t="shared" si="5"/>
        <v/>
      </c>
      <c r="U45" s="72"/>
      <c r="V45" s="72"/>
      <c r="W45" s="72"/>
      <c r="X45" s="71"/>
      <c r="Y45" s="122" t="str">
        <f t="shared" si="2"/>
        <v/>
      </c>
      <c r="Z45" s="74"/>
      <c r="AA45" s="72"/>
      <c r="AB45" s="72"/>
      <c r="AC45" s="76"/>
    </row>
    <row r="46" spans="1:29" x14ac:dyDescent="0.3">
      <c r="A46" s="132"/>
      <c r="B46" s="117" t="str">
        <f>IFERROR(INDEX('List of Schools'!$C$2:$C$8000,MATCH(SchoolTool!$A46,'List of Schools'!$B$2:$B$8000,0)),"")</f>
        <v/>
      </c>
      <c r="C46" s="134" t="str">
        <f>IFERROR(INDEX('List of Schools'!$D$2:$D$8000,MATCH(SchoolTool!$A46,'List of Schools'!$B$2:$B$8000,0)),"")</f>
        <v/>
      </c>
      <c r="D46" s="74"/>
      <c r="E46" s="119" t="str">
        <f t="shared" si="3"/>
        <v/>
      </c>
      <c r="F46" s="71"/>
      <c r="G46" s="122" t="str">
        <f t="shared" si="4"/>
        <v/>
      </c>
      <c r="H46" s="72"/>
      <c r="I46" s="72"/>
      <c r="J46" s="72"/>
      <c r="K46" s="71"/>
      <c r="L46" s="122" t="str">
        <f t="shared" si="0"/>
        <v/>
      </c>
      <c r="M46" s="72"/>
      <c r="N46" s="72"/>
      <c r="O46" s="72"/>
      <c r="P46" s="72"/>
      <c r="Q46" s="73"/>
      <c r="R46" s="127" t="str">
        <f t="shared" si="1"/>
        <v/>
      </c>
      <c r="S46" s="71"/>
      <c r="T46" s="122" t="str">
        <f t="shared" si="5"/>
        <v/>
      </c>
      <c r="U46" s="72"/>
      <c r="V46" s="72"/>
      <c r="W46" s="72"/>
      <c r="X46" s="71"/>
      <c r="Y46" s="122" t="str">
        <f t="shared" si="2"/>
        <v/>
      </c>
      <c r="Z46" s="74"/>
      <c r="AA46" s="72"/>
      <c r="AB46" s="72"/>
      <c r="AC46" s="76"/>
    </row>
    <row r="47" spans="1:29" x14ac:dyDescent="0.3">
      <c r="A47" s="132"/>
      <c r="B47" s="117" t="str">
        <f>IFERROR(INDEX('List of Schools'!$C$2:$C$8000,MATCH(SchoolTool!$A47,'List of Schools'!$B$2:$B$8000,0)),"")</f>
        <v/>
      </c>
      <c r="C47" s="134" t="str">
        <f>IFERROR(INDEX('List of Schools'!$D$2:$D$8000,MATCH(SchoolTool!$A47,'List of Schools'!$B$2:$B$8000,0)),"")</f>
        <v/>
      </c>
      <c r="D47" s="74"/>
      <c r="E47" s="119" t="str">
        <f t="shared" si="3"/>
        <v/>
      </c>
      <c r="F47" s="71"/>
      <c r="G47" s="122" t="str">
        <f t="shared" si="4"/>
        <v/>
      </c>
      <c r="H47" s="72"/>
      <c r="I47" s="72"/>
      <c r="J47" s="72"/>
      <c r="K47" s="71"/>
      <c r="L47" s="122" t="str">
        <f t="shared" si="0"/>
        <v/>
      </c>
      <c r="M47" s="72"/>
      <c r="N47" s="72"/>
      <c r="O47" s="72"/>
      <c r="P47" s="72"/>
      <c r="Q47" s="73"/>
      <c r="R47" s="127" t="str">
        <f t="shared" si="1"/>
        <v/>
      </c>
      <c r="S47" s="71"/>
      <c r="T47" s="122" t="str">
        <f t="shared" si="5"/>
        <v/>
      </c>
      <c r="U47" s="72"/>
      <c r="V47" s="72"/>
      <c r="W47" s="72"/>
      <c r="X47" s="71"/>
      <c r="Y47" s="122" t="str">
        <f t="shared" si="2"/>
        <v/>
      </c>
      <c r="Z47" s="74"/>
      <c r="AA47" s="72"/>
      <c r="AB47" s="72"/>
      <c r="AC47" s="76"/>
    </row>
    <row r="48" spans="1:29" x14ac:dyDescent="0.3">
      <c r="A48" s="132"/>
      <c r="B48" s="117" t="str">
        <f>IFERROR(INDEX('List of Schools'!$C$2:$C$8000,MATCH(SchoolTool!$A48,'List of Schools'!$B$2:$B$8000,0)),"")</f>
        <v/>
      </c>
      <c r="C48" s="134" t="str">
        <f>IFERROR(INDEX('List of Schools'!$D$2:$D$8000,MATCH(SchoolTool!$A48,'List of Schools'!$B$2:$B$8000,0)),"")</f>
        <v/>
      </c>
      <c r="D48" s="74"/>
      <c r="E48" s="119" t="str">
        <f t="shared" si="3"/>
        <v/>
      </c>
      <c r="F48" s="71"/>
      <c r="G48" s="122" t="str">
        <f t="shared" si="4"/>
        <v/>
      </c>
      <c r="H48" s="72"/>
      <c r="I48" s="72"/>
      <c r="J48" s="72"/>
      <c r="K48" s="71"/>
      <c r="L48" s="122" t="str">
        <f t="shared" si="0"/>
        <v/>
      </c>
      <c r="M48" s="72"/>
      <c r="N48" s="72"/>
      <c r="O48" s="72"/>
      <c r="P48" s="72"/>
      <c r="Q48" s="73"/>
      <c r="R48" s="127" t="str">
        <f t="shared" si="1"/>
        <v/>
      </c>
      <c r="S48" s="71"/>
      <c r="T48" s="122" t="str">
        <f t="shared" si="5"/>
        <v/>
      </c>
      <c r="U48" s="72"/>
      <c r="V48" s="72"/>
      <c r="W48" s="72"/>
      <c r="X48" s="71"/>
      <c r="Y48" s="122" t="str">
        <f t="shared" si="2"/>
        <v/>
      </c>
      <c r="Z48" s="74"/>
      <c r="AA48" s="72"/>
      <c r="AB48" s="72"/>
      <c r="AC48" s="76"/>
    </row>
    <row r="49" spans="1:29" x14ac:dyDescent="0.3">
      <c r="A49" s="132"/>
      <c r="B49" s="117" t="str">
        <f>IFERROR(INDEX('List of Schools'!$C$2:$C$8000,MATCH(SchoolTool!$A49,'List of Schools'!$B$2:$B$8000,0)),"")</f>
        <v/>
      </c>
      <c r="C49" s="134" t="str">
        <f>IFERROR(INDEX('List of Schools'!$D$2:$D$8000,MATCH(SchoolTool!$A49,'List of Schools'!$B$2:$B$8000,0)),"")</f>
        <v/>
      </c>
      <c r="D49" s="74"/>
      <c r="E49" s="119" t="str">
        <f t="shared" si="3"/>
        <v/>
      </c>
      <c r="F49" s="71"/>
      <c r="G49" s="122" t="str">
        <f t="shared" si="4"/>
        <v/>
      </c>
      <c r="H49" s="72"/>
      <c r="I49" s="72"/>
      <c r="J49" s="72"/>
      <c r="K49" s="71"/>
      <c r="L49" s="122" t="str">
        <f t="shared" si="0"/>
        <v/>
      </c>
      <c r="M49" s="72"/>
      <c r="N49" s="72"/>
      <c r="O49" s="72"/>
      <c r="P49" s="72"/>
      <c r="Q49" s="73"/>
      <c r="R49" s="127" t="str">
        <f t="shared" si="1"/>
        <v/>
      </c>
      <c r="S49" s="71"/>
      <c r="T49" s="122" t="str">
        <f t="shared" si="5"/>
        <v/>
      </c>
      <c r="U49" s="72"/>
      <c r="V49" s="72"/>
      <c r="W49" s="72"/>
      <c r="X49" s="71"/>
      <c r="Y49" s="122" t="str">
        <f t="shared" si="2"/>
        <v/>
      </c>
      <c r="Z49" s="74"/>
      <c r="AA49" s="72"/>
      <c r="AB49" s="72"/>
      <c r="AC49" s="76"/>
    </row>
    <row r="50" spans="1:29" x14ac:dyDescent="0.3">
      <c r="A50" s="132"/>
      <c r="B50" s="117" t="str">
        <f>IFERROR(INDEX('List of Schools'!$C$2:$C$8000,MATCH(SchoolTool!$A50,'List of Schools'!$B$2:$B$8000,0)),"")</f>
        <v/>
      </c>
      <c r="C50" s="134" t="str">
        <f>IFERROR(INDEX('List of Schools'!$D$2:$D$8000,MATCH(SchoolTool!$A50,'List of Schools'!$B$2:$B$8000,0)),"")</f>
        <v/>
      </c>
      <c r="D50" s="74"/>
      <c r="E50" s="119" t="str">
        <f t="shared" si="3"/>
        <v/>
      </c>
      <c r="F50" s="71"/>
      <c r="G50" s="122" t="str">
        <f t="shared" si="4"/>
        <v/>
      </c>
      <c r="H50" s="72"/>
      <c r="I50" s="72"/>
      <c r="J50" s="72"/>
      <c r="K50" s="71"/>
      <c r="L50" s="122" t="str">
        <f t="shared" si="0"/>
        <v/>
      </c>
      <c r="M50" s="72"/>
      <c r="N50" s="72"/>
      <c r="O50" s="72"/>
      <c r="P50" s="72"/>
      <c r="Q50" s="73"/>
      <c r="R50" s="127" t="str">
        <f t="shared" si="1"/>
        <v/>
      </c>
      <c r="S50" s="71"/>
      <c r="T50" s="122" t="str">
        <f t="shared" si="5"/>
        <v/>
      </c>
      <c r="U50" s="72"/>
      <c r="V50" s="72"/>
      <c r="W50" s="72"/>
      <c r="X50" s="71"/>
      <c r="Y50" s="122" t="str">
        <f t="shared" si="2"/>
        <v/>
      </c>
      <c r="Z50" s="74"/>
      <c r="AA50" s="72"/>
      <c r="AB50" s="72"/>
      <c r="AC50" s="76"/>
    </row>
    <row r="51" spans="1:29" x14ac:dyDescent="0.3">
      <c r="A51" s="132"/>
      <c r="B51" s="117" t="str">
        <f>IFERROR(INDEX('List of Schools'!$C$2:$C$8000,MATCH(SchoolTool!$A51,'List of Schools'!$B$2:$B$8000,0)),"")</f>
        <v/>
      </c>
      <c r="C51" s="134" t="str">
        <f>IFERROR(INDEX('List of Schools'!$D$2:$D$8000,MATCH(SchoolTool!$A51,'List of Schools'!$B$2:$B$8000,0)),"")</f>
        <v/>
      </c>
      <c r="D51" s="74"/>
      <c r="E51" s="119" t="str">
        <f t="shared" si="3"/>
        <v/>
      </c>
      <c r="F51" s="71"/>
      <c r="G51" s="122" t="str">
        <f t="shared" si="4"/>
        <v/>
      </c>
      <c r="H51" s="72"/>
      <c r="I51" s="72"/>
      <c r="J51" s="72"/>
      <c r="K51" s="71"/>
      <c r="L51" s="122" t="str">
        <f t="shared" si="0"/>
        <v/>
      </c>
      <c r="M51" s="72"/>
      <c r="N51" s="72"/>
      <c r="O51" s="72"/>
      <c r="P51" s="72"/>
      <c r="Q51" s="73"/>
      <c r="R51" s="127" t="str">
        <f t="shared" si="1"/>
        <v/>
      </c>
      <c r="S51" s="71"/>
      <c r="T51" s="122" t="str">
        <f t="shared" si="5"/>
        <v/>
      </c>
      <c r="U51" s="72"/>
      <c r="V51" s="72"/>
      <c r="W51" s="72"/>
      <c r="X51" s="71"/>
      <c r="Y51" s="122" t="str">
        <f t="shared" si="2"/>
        <v/>
      </c>
      <c r="Z51" s="74"/>
      <c r="AA51" s="72"/>
      <c r="AB51" s="72"/>
      <c r="AC51" s="76"/>
    </row>
    <row r="52" spans="1:29" x14ac:dyDescent="0.3">
      <c r="A52" s="132"/>
      <c r="B52" s="117" t="str">
        <f>IFERROR(INDEX('List of Schools'!$C$2:$C$8000,MATCH(SchoolTool!$A52,'List of Schools'!$B$2:$B$8000,0)),"")</f>
        <v/>
      </c>
      <c r="C52" s="134" t="str">
        <f>IFERROR(INDEX('List of Schools'!$D$2:$D$8000,MATCH(SchoolTool!$A52,'List of Schools'!$B$2:$B$8000,0)),"")</f>
        <v/>
      </c>
      <c r="D52" s="74"/>
      <c r="E52" s="119" t="str">
        <f t="shared" si="3"/>
        <v/>
      </c>
      <c r="F52" s="71"/>
      <c r="G52" s="122" t="str">
        <f t="shared" si="4"/>
        <v/>
      </c>
      <c r="H52" s="72"/>
      <c r="I52" s="72"/>
      <c r="J52" s="72"/>
      <c r="K52" s="71"/>
      <c r="L52" s="122" t="str">
        <f t="shared" si="0"/>
        <v/>
      </c>
      <c r="M52" s="72"/>
      <c r="N52" s="72"/>
      <c r="O52" s="72"/>
      <c r="P52" s="72"/>
      <c r="Q52" s="73"/>
      <c r="R52" s="127" t="str">
        <f t="shared" si="1"/>
        <v/>
      </c>
      <c r="S52" s="71"/>
      <c r="T52" s="122" t="str">
        <f t="shared" si="5"/>
        <v/>
      </c>
      <c r="U52" s="72"/>
      <c r="V52" s="72"/>
      <c r="W52" s="72"/>
      <c r="X52" s="71"/>
      <c r="Y52" s="122" t="str">
        <f t="shared" si="2"/>
        <v/>
      </c>
      <c r="Z52" s="74"/>
      <c r="AA52" s="72"/>
      <c r="AB52" s="72"/>
      <c r="AC52" s="76"/>
    </row>
    <row r="53" spans="1:29" x14ac:dyDescent="0.3">
      <c r="A53" s="132"/>
      <c r="B53" s="117" t="str">
        <f>IFERROR(INDEX('List of Schools'!$C$2:$C$8000,MATCH(SchoolTool!$A53,'List of Schools'!$B$2:$B$8000,0)),"")</f>
        <v/>
      </c>
      <c r="C53" s="134" t="str">
        <f>IFERROR(INDEX('List of Schools'!$D$2:$D$8000,MATCH(SchoolTool!$A53,'List of Schools'!$B$2:$B$8000,0)),"")</f>
        <v/>
      </c>
      <c r="D53" s="74"/>
      <c r="E53" s="119" t="str">
        <f t="shared" si="3"/>
        <v/>
      </c>
      <c r="F53" s="71"/>
      <c r="G53" s="122" t="str">
        <f t="shared" si="4"/>
        <v/>
      </c>
      <c r="H53" s="72"/>
      <c r="I53" s="72"/>
      <c r="J53" s="72"/>
      <c r="K53" s="71"/>
      <c r="L53" s="122" t="str">
        <f t="shared" si="0"/>
        <v/>
      </c>
      <c r="M53" s="72"/>
      <c r="N53" s="72"/>
      <c r="O53" s="72"/>
      <c r="P53" s="72"/>
      <c r="Q53" s="73"/>
      <c r="R53" s="127" t="str">
        <f t="shared" si="1"/>
        <v/>
      </c>
      <c r="S53" s="71"/>
      <c r="T53" s="122" t="str">
        <f t="shared" si="5"/>
        <v/>
      </c>
      <c r="U53" s="72"/>
      <c r="V53" s="72"/>
      <c r="W53" s="72"/>
      <c r="X53" s="71"/>
      <c r="Y53" s="122" t="str">
        <f t="shared" si="2"/>
        <v/>
      </c>
      <c r="Z53" s="74"/>
      <c r="AA53" s="72"/>
      <c r="AB53" s="72"/>
      <c r="AC53" s="76"/>
    </row>
    <row r="54" spans="1:29" x14ac:dyDescent="0.3">
      <c r="A54" s="132"/>
      <c r="B54" s="117" t="str">
        <f>IFERROR(INDEX('List of Schools'!$C$2:$C$8000,MATCH(SchoolTool!$A54,'List of Schools'!$B$2:$B$8000,0)),"")</f>
        <v/>
      </c>
      <c r="C54" s="134" t="str">
        <f>IFERROR(INDEX('List of Schools'!$D$2:$D$8000,MATCH(SchoolTool!$A54,'List of Schools'!$B$2:$B$8000,0)),"")</f>
        <v/>
      </c>
      <c r="D54" s="74"/>
      <c r="E54" s="119" t="str">
        <f t="shared" si="3"/>
        <v/>
      </c>
      <c r="F54" s="71"/>
      <c r="G54" s="122" t="str">
        <f t="shared" si="4"/>
        <v/>
      </c>
      <c r="H54" s="72"/>
      <c r="I54" s="72"/>
      <c r="J54" s="72"/>
      <c r="K54" s="71"/>
      <c r="L54" s="122" t="str">
        <f t="shared" si="0"/>
        <v/>
      </c>
      <c r="M54" s="72"/>
      <c r="N54" s="72"/>
      <c r="O54" s="72"/>
      <c r="P54" s="72"/>
      <c r="Q54" s="73"/>
      <c r="R54" s="127" t="str">
        <f t="shared" si="1"/>
        <v/>
      </c>
      <c r="S54" s="71"/>
      <c r="T54" s="122" t="str">
        <f t="shared" si="5"/>
        <v/>
      </c>
      <c r="U54" s="72"/>
      <c r="V54" s="72"/>
      <c r="W54" s="72"/>
      <c r="X54" s="71"/>
      <c r="Y54" s="122" t="str">
        <f t="shared" si="2"/>
        <v/>
      </c>
      <c r="Z54" s="74"/>
      <c r="AA54" s="72"/>
      <c r="AB54" s="72"/>
      <c r="AC54" s="76"/>
    </row>
    <row r="55" spans="1:29" x14ac:dyDescent="0.3">
      <c r="A55" s="132"/>
      <c r="B55" s="117" t="str">
        <f>IFERROR(INDEX('List of Schools'!$C$2:$C$8000,MATCH(SchoolTool!$A55,'List of Schools'!$B$2:$B$8000,0)),"")</f>
        <v/>
      </c>
      <c r="C55" s="134" t="str">
        <f>IFERROR(INDEX('List of Schools'!$D$2:$D$8000,MATCH(SchoolTool!$A55,'List of Schools'!$B$2:$B$8000,0)),"")</f>
        <v/>
      </c>
      <c r="D55" s="74"/>
      <c r="E55" s="119" t="str">
        <f t="shared" si="3"/>
        <v/>
      </c>
      <c r="F55" s="71"/>
      <c r="G55" s="122" t="str">
        <f t="shared" si="4"/>
        <v/>
      </c>
      <c r="H55" s="72"/>
      <c r="I55" s="72"/>
      <c r="J55" s="72"/>
      <c r="K55" s="71"/>
      <c r="L55" s="122" t="str">
        <f t="shared" si="0"/>
        <v/>
      </c>
      <c r="M55" s="72"/>
      <c r="N55" s="72"/>
      <c r="O55" s="72"/>
      <c r="P55" s="72"/>
      <c r="Q55" s="73"/>
      <c r="R55" s="127" t="str">
        <f t="shared" si="1"/>
        <v/>
      </c>
      <c r="S55" s="71"/>
      <c r="T55" s="122" t="str">
        <f t="shared" si="5"/>
        <v/>
      </c>
      <c r="U55" s="72"/>
      <c r="V55" s="72"/>
      <c r="W55" s="72"/>
      <c r="X55" s="71"/>
      <c r="Y55" s="122" t="str">
        <f t="shared" si="2"/>
        <v/>
      </c>
      <c r="Z55" s="74"/>
      <c r="AA55" s="72"/>
      <c r="AB55" s="72"/>
      <c r="AC55" s="76"/>
    </row>
    <row r="56" spans="1:29" x14ac:dyDescent="0.3">
      <c r="A56" s="132"/>
      <c r="B56" s="117" t="str">
        <f>IFERROR(INDEX('List of Schools'!$C$2:$C$8000,MATCH(SchoolTool!$A56,'List of Schools'!$B$2:$B$8000,0)),"")</f>
        <v/>
      </c>
      <c r="C56" s="134" t="str">
        <f>IFERROR(INDEX('List of Schools'!$D$2:$D$8000,MATCH(SchoolTool!$A56,'List of Schools'!$B$2:$B$8000,0)),"")</f>
        <v/>
      </c>
      <c r="D56" s="74"/>
      <c r="E56" s="119" t="str">
        <f t="shared" si="3"/>
        <v/>
      </c>
      <c r="F56" s="71"/>
      <c r="G56" s="122" t="str">
        <f t="shared" si="4"/>
        <v/>
      </c>
      <c r="H56" s="72"/>
      <c r="I56" s="72"/>
      <c r="J56" s="72"/>
      <c r="K56" s="71"/>
      <c r="L56" s="122" t="str">
        <f t="shared" si="0"/>
        <v/>
      </c>
      <c r="M56" s="72"/>
      <c r="N56" s="72"/>
      <c r="O56" s="72"/>
      <c r="P56" s="72"/>
      <c r="Q56" s="73"/>
      <c r="R56" s="127" t="str">
        <f t="shared" si="1"/>
        <v/>
      </c>
      <c r="S56" s="71"/>
      <c r="T56" s="122" t="str">
        <f t="shared" si="5"/>
        <v/>
      </c>
      <c r="U56" s="72"/>
      <c r="V56" s="72"/>
      <c r="W56" s="72"/>
      <c r="X56" s="71"/>
      <c r="Y56" s="122" t="str">
        <f t="shared" si="2"/>
        <v/>
      </c>
      <c r="Z56" s="74"/>
      <c r="AA56" s="72"/>
      <c r="AB56" s="72"/>
      <c r="AC56" s="76"/>
    </row>
    <row r="57" spans="1:29" x14ac:dyDescent="0.3">
      <c r="A57" s="132"/>
      <c r="B57" s="117" t="str">
        <f>IFERROR(INDEX('List of Schools'!$C$2:$C$8000,MATCH(SchoolTool!$A57,'List of Schools'!$B$2:$B$8000,0)),"")</f>
        <v/>
      </c>
      <c r="C57" s="134" t="str">
        <f>IFERROR(INDEX('List of Schools'!$D$2:$D$8000,MATCH(SchoolTool!$A57,'List of Schools'!$B$2:$B$8000,0)),"")</f>
        <v/>
      </c>
      <c r="D57" s="74"/>
      <c r="E57" s="119" t="str">
        <f t="shared" si="3"/>
        <v/>
      </c>
      <c r="F57" s="71"/>
      <c r="G57" s="122" t="str">
        <f t="shared" si="4"/>
        <v/>
      </c>
      <c r="H57" s="72"/>
      <c r="I57" s="72"/>
      <c r="J57" s="72"/>
      <c r="K57" s="71"/>
      <c r="L57" s="122" t="str">
        <f t="shared" si="0"/>
        <v/>
      </c>
      <c r="M57" s="72"/>
      <c r="N57" s="72"/>
      <c r="O57" s="72"/>
      <c r="P57" s="72"/>
      <c r="Q57" s="73"/>
      <c r="R57" s="127" t="str">
        <f t="shared" si="1"/>
        <v/>
      </c>
      <c r="S57" s="71"/>
      <c r="T57" s="122" t="str">
        <f t="shared" si="5"/>
        <v/>
      </c>
      <c r="U57" s="72"/>
      <c r="V57" s="72"/>
      <c r="W57" s="72"/>
      <c r="X57" s="71"/>
      <c r="Y57" s="122" t="str">
        <f t="shared" si="2"/>
        <v/>
      </c>
      <c r="Z57" s="74"/>
      <c r="AA57" s="72"/>
      <c r="AB57" s="72"/>
      <c r="AC57" s="76"/>
    </row>
    <row r="58" spans="1:29" x14ac:dyDescent="0.3">
      <c r="A58" s="132"/>
      <c r="B58" s="117" t="str">
        <f>IFERROR(INDEX('List of Schools'!$C$2:$C$8000,MATCH(SchoolTool!$A58,'List of Schools'!$B$2:$B$8000,0)),"")</f>
        <v/>
      </c>
      <c r="C58" s="134" t="str">
        <f>IFERROR(INDEX('List of Schools'!$D$2:$D$8000,MATCH(SchoolTool!$A58,'List of Schools'!$B$2:$B$8000,0)),"")</f>
        <v/>
      </c>
      <c r="D58" s="74"/>
      <c r="E58" s="119" t="str">
        <f t="shared" si="3"/>
        <v/>
      </c>
      <c r="F58" s="71"/>
      <c r="G58" s="122" t="str">
        <f t="shared" si="4"/>
        <v/>
      </c>
      <c r="H58" s="72"/>
      <c r="I58" s="72"/>
      <c r="J58" s="72"/>
      <c r="K58" s="71"/>
      <c r="L58" s="122" t="str">
        <f t="shared" si="0"/>
        <v/>
      </c>
      <c r="M58" s="72"/>
      <c r="N58" s="72"/>
      <c r="O58" s="72"/>
      <c r="P58" s="72"/>
      <c r="Q58" s="73"/>
      <c r="R58" s="127" t="str">
        <f t="shared" si="1"/>
        <v/>
      </c>
      <c r="S58" s="71"/>
      <c r="T58" s="122" t="str">
        <f t="shared" si="5"/>
        <v/>
      </c>
      <c r="U58" s="72"/>
      <c r="V58" s="72"/>
      <c r="W58" s="72"/>
      <c r="X58" s="71"/>
      <c r="Y58" s="122" t="str">
        <f t="shared" si="2"/>
        <v/>
      </c>
      <c r="Z58" s="74"/>
      <c r="AA58" s="72"/>
      <c r="AB58" s="72"/>
      <c r="AC58" s="76"/>
    </row>
    <row r="59" spans="1:29" x14ac:dyDescent="0.3">
      <c r="A59" s="132"/>
      <c r="B59" s="117" t="str">
        <f>IFERROR(INDEX('List of Schools'!$C$2:$C$8000,MATCH(SchoolTool!$A59,'List of Schools'!$B$2:$B$8000,0)),"")</f>
        <v/>
      </c>
      <c r="C59" s="134" t="str">
        <f>IFERROR(INDEX('List of Schools'!$D$2:$D$8000,MATCH(SchoolTool!$A59,'List of Schools'!$B$2:$B$8000,0)),"")</f>
        <v/>
      </c>
      <c r="D59" s="74"/>
      <c r="E59" s="119" t="str">
        <f t="shared" si="3"/>
        <v/>
      </c>
      <c r="F59" s="71"/>
      <c r="G59" s="122" t="str">
        <f t="shared" si="4"/>
        <v/>
      </c>
      <c r="H59" s="72"/>
      <c r="I59" s="72"/>
      <c r="J59" s="72"/>
      <c r="K59" s="71"/>
      <c r="L59" s="122" t="str">
        <f t="shared" si="0"/>
        <v/>
      </c>
      <c r="M59" s="72"/>
      <c r="N59" s="72"/>
      <c r="O59" s="72"/>
      <c r="P59" s="72"/>
      <c r="Q59" s="73"/>
      <c r="R59" s="127" t="str">
        <f t="shared" si="1"/>
        <v/>
      </c>
      <c r="S59" s="71"/>
      <c r="T59" s="122" t="str">
        <f t="shared" si="5"/>
        <v/>
      </c>
      <c r="U59" s="72"/>
      <c r="V59" s="72"/>
      <c r="W59" s="72"/>
      <c r="X59" s="71"/>
      <c r="Y59" s="122" t="str">
        <f t="shared" si="2"/>
        <v/>
      </c>
      <c r="Z59" s="74"/>
      <c r="AA59" s="72"/>
      <c r="AB59" s="72"/>
      <c r="AC59" s="76"/>
    </row>
    <row r="60" spans="1:29" x14ac:dyDescent="0.3">
      <c r="A60" s="132"/>
      <c r="B60" s="117" t="str">
        <f>IFERROR(INDEX('List of Schools'!$C$2:$C$8000,MATCH(SchoolTool!$A60,'List of Schools'!$B$2:$B$8000,0)),"")</f>
        <v/>
      </c>
      <c r="C60" s="134" t="str">
        <f>IFERROR(INDEX('List of Schools'!$D$2:$D$8000,MATCH(SchoolTool!$A60,'List of Schools'!$B$2:$B$8000,0)),"")</f>
        <v/>
      </c>
      <c r="D60" s="74"/>
      <c r="E60" s="119" t="str">
        <f t="shared" si="3"/>
        <v/>
      </c>
      <c r="F60" s="71"/>
      <c r="G60" s="122" t="str">
        <f t="shared" si="4"/>
        <v/>
      </c>
      <c r="H60" s="72"/>
      <c r="I60" s="72"/>
      <c r="J60" s="72"/>
      <c r="K60" s="71"/>
      <c r="L60" s="122" t="str">
        <f t="shared" si="0"/>
        <v/>
      </c>
      <c r="M60" s="72"/>
      <c r="N60" s="72"/>
      <c r="O60" s="72"/>
      <c r="P60" s="72"/>
      <c r="Q60" s="73"/>
      <c r="R60" s="127" t="str">
        <f t="shared" si="1"/>
        <v/>
      </c>
      <c r="S60" s="71"/>
      <c r="T60" s="122" t="str">
        <f t="shared" si="5"/>
        <v/>
      </c>
      <c r="U60" s="72"/>
      <c r="V60" s="72"/>
      <c r="W60" s="72"/>
      <c r="X60" s="71"/>
      <c r="Y60" s="122" t="str">
        <f t="shared" si="2"/>
        <v/>
      </c>
      <c r="Z60" s="74"/>
      <c r="AA60" s="72"/>
      <c r="AB60" s="72"/>
      <c r="AC60" s="76"/>
    </row>
    <row r="61" spans="1:29" x14ac:dyDescent="0.3">
      <c r="A61" s="132"/>
      <c r="B61" s="117" t="str">
        <f>IFERROR(INDEX('List of Schools'!$C$2:$C$8000,MATCH(SchoolTool!$A61,'List of Schools'!$B$2:$B$8000,0)),"")</f>
        <v/>
      </c>
      <c r="C61" s="134" t="str">
        <f>IFERROR(INDEX('List of Schools'!$D$2:$D$8000,MATCH(SchoolTool!$A61,'List of Schools'!$B$2:$B$8000,0)),"")</f>
        <v/>
      </c>
      <c r="D61" s="74"/>
      <c r="E61" s="119" t="str">
        <f t="shared" si="3"/>
        <v/>
      </c>
      <c r="F61" s="71"/>
      <c r="G61" s="122" t="str">
        <f t="shared" si="4"/>
        <v/>
      </c>
      <c r="H61" s="72"/>
      <c r="I61" s="72"/>
      <c r="J61" s="72"/>
      <c r="K61" s="71"/>
      <c r="L61" s="122" t="str">
        <f t="shared" si="0"/>
        <v/>
      </c>
      <c r="M61" s="72"/>
      <c r="N61" s="72"/>
      <c r="O61" s="72"/>
      <c r="P61" s="72"/>
      <c r="Q61" s="73"/>
      <c r="R61" s="127" t="str">
        <f t="shared" si="1"/>
        <v/>
      </c>
      <c r="S61" s="71"/>
      <c r="T61" s="122" t="str">
        <f t="shared" si="5"/>
        <v/>
      </c>
      <c r="U61" s="72"/>
      <c r="V61" s="72"/>
      <c r="W61" s="72"/>
      <c r="X61" s="71"/>
      <c r="Y61" s="122" t="str">
        <f t="shared" si="2"/>
        <v/>
      </c>
      <c r="Z61" s="74"/>
      <c r="AA61" s="72"/>
      <c r="AB61" s="72"/>
      <c r="AC61" s="76"/>
    </row>
    <row r="62" spans="1:29" x14ac:dyDescent="0.3">
      <c r="A62" s="132"/>
      <c r="B62" s="117" t="str">
        <f>IFERROR(INDEX('List of Schools'!$C$2:$C$8000,MATCH(SchoolTool!$A62,'List of Schools'!$B$2:$B$8000,0)),"")</f>
        <v/>
      </c>
      <c r="C62" s="134" t="str">
        <f>IFERROR(INDEX('List of Schools'!$D$2:$D$8000,MATCH(SchoolTool!$A62,'List of Schools'!$B$2:$B$8000,0)),"")</f>
        <v/>
      </c>
      <c r="D62" s="74"/>
      <c r="E62" s="119" t="str">
        <f t="shared" si="3"/>
        <v/>
      </c>
      <c r="F62" s="71"/>
      <c r="G62" s="122" t="str">
        <f t="shared" si="4"/>
        <v/>
      </c>
      <c r="H62" s="72"/>
      <c r="I62" s="72"/>
      <c r="J62" s="72"/>
      <c r="K62" s="71"/>
      <c r="L62" s="122" t="str">
        <f t="shared" si="0"/>
        <v/>
      </c>
      <c r="M62" s="72"/>
      <c r="N62" s="72"/>
      <c r="O62" s="72"/>
      <c r="P62" s="72"/>
      <c r="Q62" s="73"/>
      <c r="R62" s="127" t="str">
        <f t="shared" si="1"/>
        <v/>
      </c>
      <c r="S62" s="71"/>
      <c r="T62" s="122" t="str">
        <f t="shared" si="5"/>
        <v/>
      </c>
      <c r="U62" s="72"/>
      <c r="V62" s="72"/>
      <c r="W62" s="72"/>
      <c r="X62" s="71"/>
      <c r="Y62" s="122" t="str">
        <f t="shared" si="2"/>
        <v/>
      </c>
      <c r="Z62" s="74"/>
      <c r="AA62" s="72"/>
      <c r="AB62" s="72"/>
      <c r="AC62" s="76"/>
    </row>
    <row r="63" spans="1:29" x14ac:dyDescent="0.3">
      <c r="A63" s="132"/>
      <c r="B63" s="117" t="str">
        <f>IFERROR(INDEX('List of Schools'!$C$2:$C$8000,MATCH(SchoolTool!$A63,'List of Schools'!$B$2:$B$8000,0)),"")</f>
        <v/>
      </c>
      <c r="C63" s="134" t="str">
        <f>IFERROR(INDEX('List of Schools'!$D$2:$D$8000,MATCH(SchoolTool!$A63,'List of Schools'!$B$2:$B$8000,0)),"")</f>
        <v/>
      </c>
      <c r="D63" s="74"/>
      <c r="E63" s="119" t="str">
        <f t="shared" si="3"/>
        <v/>
      </c>
      <c r="F63" s="71"/>
      <c r="G63" s="122" t="str">
        <f t="shared" si="4"/>
        <v/>
      </c>
      <c r="H63" s="72"/>
      <c r="I63" s="72"/>
      <c r="J63" s="72"/>
      <c r="K63" s="71"/>
      <c r="L63" s="122" t="str">
        <f t="shared" si="0"/>
        <v/>
      </c>
      <c r="M63" s="72"/>
      <c r="N63" s="72"/>
      <c r="O63" s="72"/>
      <c r="P63" s="72"/>
      <c r="Q63" s="73"/>
      <c r="R63" s="127" t="str">
        <f t="shared" si="1"/>
        <v/>
      </c>
      <c r="S63" s="71"/>
      <c r="T63" s="122" t="str">
        <f t="shared" si="5"/>
        <v/>
      </c>
      <c r="U63" s="72"/>
      <c r="V63" s="72"/>
      <c r="W63" s="72"/>
      <c r="X63" s="71"/>
      <c r="Y63" s="122" t="str">
        <f t="shared" si="2"/>
        <v/>
      </c>
      <c r="Z63" s="74"/>
      <c r="AA63" s="72"/>
      <c r="AB63" s="72"/>
      <c r="AC63" s="76"/>
    </row>
    <row r="64" spans="1:29" x14ac:dyDescent="0.3">
      <c r="A64" s="132"/>
      <c r="B64" s="117" t="str">
        <f>IFERROR(INDEX('List of Schools'!$C$2:$C$8000,MATCH(SchoolTool!$A64,'List of Schools'!$B$2:$B$8000,0)),"")</f>
        <v/>
      </c>
      <c r="C64" s="134" t="str">
        <f>IFERROR(INDEX('List of Schools'!$D$2:$D$8000,MATCH(SchoolTool!$A64,'List of Schools'!$B$2:$B$8000,0)),"")</f>
        <v/>
      </c>
      <c r="D64" s="74"/>
      <c r="E64" s="119" t="str">
        <f t="shared" si="3"/>
        <v/>
      </c>
      <c r="F64" s="71"/>
      <c r="G64" s="122" t="str">
        <f t="shared" si="4"/>
        <v/>
      </c>
      <c r="H64" s="72"/>
      <c r="I64" s="72"/>
      <c r="J64" s="72"/>
      <c r="K64" s="71"/>
      <c r="L64" s="122" t="str">
        <f t="shared" si="0"/>
        <v/>
      </c>
      <c r="M64" s="72"/>
      <c r="N64" s="72"/>
      <c r="O64" s="72"/>
      <c r="P64" s="72"/>
      <c r="Q64" s="73"/>
      <c r="R64" s="127" t="str">
        <f t="shared" si="1"/>
        <v/>
      </c>
      <c r="S64" s="71"/>
      <c r="T64" s="122" t="str">
        <f t="shared" si="5"/>
        <v/>
      </c>
      <c r="U64" s="72"/>
      <c r="V64" s="72"/>
      <c r="W64" s="72"/>
      <c r="X64" s="71"/>
      <c r="Y64" s="122" t="str">
        <f t="shared" si="2"/>
        <v/>
      </c>
      <c r="Z64" s="74"/>
      <c r="AA64" s="72"/>
      <c r="AB64" s="72"/>
      <c r="AC64" s="76"/>
    </row>
    <row r="65" spans="1:29" x14ac:dyDescent="0.3">
      <c r="A65" s="132"/>
      <c r="B65" s="117" t="str">
        <f>IFERROR(INDEX('List of Schools'!$C$2:$C$8000,MATCH(SchoolTool!$A65,'List of Schools'!$B$2:$B$8000,0)),"")</f>
        <v/>
      </c>
      <c r="C65" s="134" t="str">
        <f>IFERROR(INDEX('List of Schools'!$D$2:$D$8000,MATCH(SchoolTool!$A65,'List of Schools'!$B$2:$B$8000,0)),"")</f>
        <v/>
      </c>
      <c r="D65" s="74"/>
      <c r="E65" s="119" t="str">
        <f t="shared" si="3"/>
        <v/>
      </c>
      <c r="F65" s="71"/>
      <c r="G65" s="122" t="str">
        <f t="shared" si="4"/>
        <v/>
      </c>
      <c r="H65" s="72"/>
      <c r="I65" s="72"/>
      <c r="J65" s="72"/>
      <c r="K65" s="71"/>
      <c r="L65" s="122" t="str">
        <f t="shared" si="0"/>
        <v/>
      </c>
      <c r="M65" s="72"/>
      <c r="N65" s="72"/>
      <c r="O65" s="72"/>
      <c r="P65" s="72"/>
      <c r="Q65" s="73"/>
      <c r="R65" s="127" t="str">
        <f t="shared" si="1"/>
        <v/>
      </c>
      <c r="S65" s="71"/>
      <c r="T65" s="122" t="str">
        <f t="shared" si="5"/>
        <v/>
      </c>
      <c r="U65" s="72"/>
      <c r="V65" s="72"/>
      <c r="W65" s="72"/>
      <c r="X65" s="71"/>
      <c r="Y65" s="122" t="str">
        <f t="shared" si="2"/>
        <v/>
      </c>
      <c r="Z65" s="74"/>
      <c r="AA65" s="72"/>
      <c r="AB65" s="72"/>
      <c r="AC65" s="76"/>
    </row>
    <row r="66" spans="1:29" x14ac:dyDescent="0.3">
      <c r="A66" s="132"/>
      <c r="B66" s="117" t="str">
        <f>IFERROR(INDEX('List of Schools'!$C$2:$C$8000,MATCH(SchoolTool!$A66,'List of Schools'!$B$2:$B$8000,0)),"")</f>
        <v/>
      </c>
      <c r="C66" s="134" t="str">
        <f>IFERROR(INDEX('List of Schools'!$D$2:$D$8000,MATCH(SchoolTool!$A66,'List of Schools'!$B$2:$B$8000,0)),"")</f>
        <v/>
      </c>
      <c r="D66" s="74"/>
      <c r="E66" s="119" t="str">
        <f t="shared" si="3"/>
        <v/>
      </c>
      <c r="F66" s="71"/>
      <c r="G66" s="122" t="str">
        <f t="shared" si="4"/>
        <v/>
      </c>
      <c r="H66" s="72"/>
      <c r="I66" s="72"/>
      <c r="J66" s="72"/>
      <c r="K66" s="71"/>
      <c r="L66" s="122" t="str">
        <f t="shared" si="0"/>
        <v/>
      </c>
      <c r="M66" s="72"/>
      <c r="N66" s="72"/>
      <c r="O66" s="72"/>
      <c r="P66" s="72"/>
      <c r="Q66" s="73"/>
      <c r="R66" s="127" t="str">
        <f t="shared" si="1"/>
        <v/>
      </c>
      <c r="S66" s="71"/>
      <c r="T66" s="122" t="str">
        <f t="shared" si="5"/>
        <v/>
      </c>
      <c r="U66" s="72"/>
      <c r="V66" s="72"/>
      <c r="W66" s="72"/>
      <c r="X66" s="71"/>
      <c r="Y66" s="122" t="str">
        <f t="shared" si="2"/>
        <v/>
      </c>
      <c r="Z66" s="74"/>
      <c r="AA66" s="72"/>
      <c r="AB66" s="72"/>
      <c r="AC66" s="76"/>
    </row>
    <row r="67" spans="1:29" x14ac:dyDescent="0.3">
      <c r="A67" s="132"/>
      <c r="B67" s="117" t="str">
        <f>IFERROR(INDEX('List of Schools'!$C$2:$C$8000,MATCH(SchoolTool!$A67,'List of Schools'!$B$2:$B$8000,0)),"")</f>
        <v/>
      </c>
      <c r="C67" s="134" t="str">
        <f>IFERROR(INDEX('List of Schools'!$D$2:$D$8000,MATCH(SchoolTool!$A67,'List of Schools'!$B$2:$B$8000,0)),"")</f>
        <v/>
      </c>
      <c r="D67" s="74"/>
      <c r="E67" s="119" t="str">
        <f t="shared" si="3"/>
        <v/>
      </c>
      <c r="F67" s="71"/>
      <c r="G67" s="122" t="str">
        <f t="shared" si="4"/>
        <v/>
      </c>
      <c r="H67" s="72"/>
      <c r="I67" s="72"/>
      <c r="J67" s="72"/>
      <c r="K67" s="71"/>
      <c r="L67" s="122" t="str">
        <f t="shared" si="0"/>
        <v/>
      </c>
      <c r="M67" s="72"/>
      <c r="N67" s="72"/>
      <c r="O67" s="72"/>
      <c r="P67" s="72"/>
      <c r="Q67" s="73"/>
      <c r="R67" s="127" t="str">
        <f t="shared" si="1"/>
        <v/>
      </c>
      <c r="S67" s="71"/>
      <c r="T67" s="122" t="str">
        <f t="shared" si="5"/>
        <v/>
      </c>
      <c r="U67" s="72"/>
      <c r="V67" s="72"/>
      <c r="W67" s="72"/>
      <c r="X67" s="71"/>
      <c r="Y67" s="122" t="str">
        <f t="shared" si="2"/>
        <v/>
      </c>
      <c r="Z67" s="74"/>
      <c r="AA67" s="72"/>
      <c r="AB67" s="72"/>
      <c r="AC67" s="76"/>
    </row>
    <row r="68" spans="1:29" x14ac:dyDescent="0.3">
      <c r="A68" s="132"/>
      <c r="B68" s="117" t="str">
        <f>IFERROR(INDEX('List of Schools'!$C$2:$C$8000,MATCH(SchoolTool!$A68,'List of Schools'!$B$2:$B$8000,0)),"")</f>
        <v/>
      </c>
      <c r="C68" s="134" t="str">
        <f>IFERROR(INDEX('List of Schools'!$D$2:$D$8000,MATCH(SchoolTool!$A68,'List of Schools'!$B$2:$B$8000,0)),"")</f>
        <v/>
      </c>
      <c r="D68" s="74"/>
      <c r="E68" s="119" t="str">
        <f t="shared" si="3"/>
        <v/>
      </c>
      <c r="F68" s="71"/>
      <c r="G68" s="122" t="str">
        <f t="shared" si="4"/>
        <v/>
      </c>
      <c r="H68" s="72"/>
      <c r="I68" s="72"/>
      <c r="J68" s="72"/>
      <c r="K68" s="71"/>
      <c r="L68" s="122" t="str">
        <f t="shared" si="0"/>
        <v/>
      </c>
      <c r="M68" s="72"/>
      <c r="N68" s="72"/>
      <c r="O68" s="72"/>
      <c r="P68" s="72"/>
      <c r="Q68" s="73"/>
      <c r="R68" s="127" t="str">
        <f t="shared" si="1"/>
        <v/>
      </c>
      <c r="S68" s="71"/>
      <c r="T68" s="122" t="str">
        <f t="shared" si="5"/>
        <v/>
      </c>
      <c r="U68" s="72"/>
      <c r="V68" s="72"/>
      <c r="W68" s="72"/>
      <c r="X68" s="71"/>
      <c r="Y68" s="122" t="str">
        <f t="shared" si="2"/>
        <v/>
      </c>
      <c r="Z68" s="74"/>
      <c r="AA68" s="72"/>
      <c r="AB68" s="72"/>
      <c r="AC68" s="76"/>
    </row>
    <row r="69" spans="1:29" x14ac:dyDescent="0.3">
      <c r="A69" s="132"/>
      <c r="B69" s="117" t="str">
        <f>IFERROR(INDEX('List of Schools'!$C$2:$C$8000,MATCH(SchoolTool!$A69,'List of Schools'!$B$2:$B$8000,0)),"")</f>
        <v/>
      </c>
      <c r="C69" s="134" t="str">
        <f>IFERROR(INDEX('List of Schools'!$D$2:$D$8000,MATCH(SchoolTool!$A69,'List of Schools'!$B$2:$B$8000,0)),"")</f>
        <v/>
      </c>
      <c r="D69" s="74"/>
      <c r="E69" s="119" t="str">
        <f t="shared" si="3"/>
        <v/>
      </c>
      <c r="F69" s="71"/>
      <c r="G69" s="122" t="str">
        <f t="shared" si="4"/>
        <v/>
      </c>
      <c r="H69" s="72"/>
      <c r="I69" s="72"/>
      <c r="J69" s="72"/>
      <c r="K69" s="71"/>
      <c r="L69" s="122" t="str">
        <f t="shared" si="0"/>
        <v/>
      </c>
      <c r="M69" s="72"/>
      <c r="N69" s="72"/>
      <c r="O69" s="72"/>
      <c r="P69" s="72"/>
      <c r="Q69" s="73"/>
      <c r="R69" s="127" t="str">
        <f t="shared" si="1"/>
        <v/>
      </c>
      <c r="S69" s="71"/>
      <c r="T69" s="122" t="str">
        <f t="shared" si="5"/>
        <v/>
      </c>
      <c r="U69" s="72"/>
      <c r="V69" s="72"/>
      <c r="W69" s="72"/>
      <c r="X69" s="71"/>
      <c r="Y69" s="122" t="str">
        <f t="shared" si="2"/>
        <v/>
      </c>
      <c r="Z69" s="74"/>
      <c r="AA69" s="72"/>
      <c r="AB69" s="72"/>
      <c r="AC69" s="76"/>
    </row>
    <row r="70" spans="1:29" x14ac:dyDescent="0.3">
      <c r="A70" s="132"/>
      <c r="B70" s="117" t="str">
        <f>IFERROR(INDEX('List of Schools'!$C$2:$C$8000,MATCH(SchoolTool!$A70,'List of Schools'!$B$2:$B$8000,0)),"")</f>
        <v/>
      </c>
      <c r="C70" s="134" t="str">
        <f>IFERROR(INDEX('List of Schools'!$D$2:$D$8000,MATCH(SchoolTool!$A70,'List of Schools'!$B$2:$B$8000,0)),"")</f>
        <v/>
      </c>
      <c r="D70" s="74"/>
      <c r="E70" s="119" t="str">
        <f t="shared" si="3"/>
        <v/>
      </c>
      <c r="F70" s="71"/>
      <c r="G70" s="122" t="str">
        <f t="shared" si="4"/>
        <v/>
      </c>
      <c r="H70" s="72"/>
      <c r="I70" s="72"/>
      <c r="J70" s="72"/>
      <c r="K70" s="71"/>
      <c r="L70" s="122" t="str">
        <f t="shared" si="0"/>
        <v/>
      </c>
      <c r="M70" s="72"/>
      <c r="N70" s="72"/>
      <c r="O70" s="72"/>
      <c r="P70" s="72"/>
      <c r="Q70" s="73"/>
      <c r="R70" s="127" t="str">
        <f t="shared" si="1"/>
        <v/>
      </c>
      <c r="S70" s="71"/>
      <c r="T70" s="122" t="str">
        <f t="shared" si="5"/>
        <v/>
      </c>
      <c r="U70" s="72"/>
      <c r="V70" s="72"/>
      <c r="W70" s="72"/>
      <c r="X70" s="71"/>
      <c r="Y70" s="122" t="str">
        <f t="shared" si="2"/>
        <v/>
      </c>
      <c r="Z70" s="74"/>
      <c r="AA70" s="72"/>
      <c r="AB70" s="72"/>
      <c r="AC70" s="76"/>
    </row>
    <row r="71" spans="1:29" x14ac:dyDescent="0.3">
      <c r="A71" s="132"/>
      <c r="B71" s="117" t="str">
        <f>IFERROR(INDEX('List of Schools'!$C$2:$C$8000,MATCH(SchoolTool!$A71,'List of Schools'!$B$2:$B$8000,0)),"")</f>
        <v/>
      </c>
      <c r="C71" s="134" t="str">
        <f>IFERROR(INDEX('List of Schools'!$D$2:$D$8000,MATCH(SchoolTool!$A71,'List of Schools'!$B$2:$B$8000,0)),"")</f>
        <v/>
      </c>
      <c r="D71" s="74"/>
      <c r="E71" s="119" t="str">
        <f t="shared" si="3"/>
        <v/>
      </c>
      <c r="F71" s="71"/>
      <c r="G71" s="122" t="str">
        <f t="shared" si="4"/>
        <v/>
      </c>
      <c r="H71" s="72"/>
      <c r="I71" s="72"/>
      <c r="J71" s="72"/>
      <c r="K71" s="71"/>
      <c r="L71" s="122" t="str">
        <f t="shared" si="0"/>
        <v/>
      </c>
      <c r="M71" s="72"/>
      <c r="N71" s="72"/>
      <c r="O71" s="72"/>
      <c r="P71" s="72"/>
      <c r="Q71" s="73"/>
      <c r="R71" s="127" t="str">
        <f t="shared" si="1"/>
        <v/>
      </c>
      <c r="S71" s="71"/>
      <c r="T71" s="122" t="str">
        <f t="shared" si="5"/>
        <v/>
      </c>
      <c r="U71" s="72"/>
      <c r="V71" s="72"/>
      <c r="W71" s="72"/>
      <c r="X71" s="71"/>
      <c r="Y71" s="122" t="str">
        <f t="shared" si="2"/>
        <v/>
      </c>
      <c r="Z71" s="74"/>
      <c r="AA71" s="72"/>
      <c r="AB71" s="72"/>
      <c r="AC71" s="76"/>
    </row>
    <row r="72" spans="1:29" x14ac:dyDescent="0.3">
      <c r="A72" s="132"/>
      <c r="B72" s="117" t="str">
        <f>IFERROR(INDEX('List of Schools'!$C$2:$C$8000,MATCH(SchoolTool!$A72,'List of Schools'!$B$2:$B$8000,0)),"")</f>
        <v/>
      </c>
      <c r="C72" s="134" t="str">
        <f>IFERROR(INDEX('List of Schools'!$D$2:$D$8000,MATCH(SchoolTool!$A72,'List of Schools'!$B$2:$B$8000,0)),"")</f>
        <v/>
      </c>
      <c r="D72" s="74"/>
      <c r="E72" s="119" t="str">
        <f t="shared" si="3"/>
        <v/>
      </c>
      <c r="F72" s="71"/>
      <c r="G72" s="122" t="str">
        <f t="shared" si="4"/>
        <v/>
      </c>
      <c r="H72" s="72"/>
      <c r="I72" s="72"/>
      <c r="J72" s="72"/>
      <c r="K72" s="71"/>
      <c r="L72" s="122" t="str">
        <f t="shared" si="0"/>
        <v/>
      </c>
      <c r="M72" s="72"/>
      <c r="N72" s="72"/>
      <c r="O72" s="72"/>
      <c r="P72" s="72"/>
      <c r="Q72" s="73"/>
      <c r="R72" s="127" t="str">
        <f t="shared" si="1"/>
        <v/>
      </c>
      <c r="S72" s="71"/>
      <c r="T72" s="122" t="str">
        <f t="shared" si="5"/>
        <v/>
      </c>
      <c r="U72" s="72"/>
      <c r="V72" s="72"/>
      <c r="W72" s="72"/>
      <c r="X72" s="71"/>
      <c r="Y72" s="122" t="str">
        <f t="shared" si="2"/>
        <v/>
      </c>
      <c r="Z72" s="74"/>
      <c r="AA72" s="72"/>
      <c r="AB72" s="72"/>
      <c r="AC72" s="76"/>
    </row>
    <row r="73" spans="1:29" x14ac:dyDescent="0.3">
      <c r="A73" s="132"/>
      <c r="B73" s="117" t="str">
        <f>IFERROR(INDEX('List of Schools'!$C$2:$C$8000,MATCH(SchoolTool!$A73,'List of Schools'!$B$2:$B$8000,0)),"")</f>
        <v/>
      </c>
      <c r="C73" s="134" t="str">
        <f>IFERROR(INDEX('List of Schools'!$D$2:$D$8000,MATCH(SchoolTool!$A73,'List of Schools'!$B$2:$B$8000,0)),"")</f>
        <v/>
      </c>
      <c r="D73" s="74"/>
      <c r="E73" s="119" t="str">
        <f t="shared" si="3"/>
        <v/>
      </c>
      <c r="F73" s="71"/>
      <c r="G73" s="122" t="str">
        <f t="shared" si="4"/>
        <v/>
      </c>
      <c r="H73" s="72"/>
      <c r="I73" s="72"/>
      <c r="J73" s="72"/>
      <c r="K73" s="71"/>
      <c r="L73" s="122" t="str">
        <f t="shared" si="0"/>
        <v/>
      </c>
      <c r="M73" s="72"/>
      <c r="N73" s="72"/>
      <c r="O73" s="72"/>
      <c r="P73" s="72"/>
      <c r="Q73" s="73"/>
      <c r="R73" s="127" t="str">
        <f t="shared" si="1"/>
        <v/>
      </c>
      <c r="S73" s="71"/>
      <c r="T73" s="122" t="str">
        <f t="shared" si="5"/>
        <v/>
      </c>
      <c r="U73" s="72"/>
      <c r="V73" s="72"/>
      <c r="W73" s="72"/>
      <c r="X73" s="71"/>
      <c r="Y73" s="122" t="str">
        <f t="shared" si="2"/>
        <v/>
      </c>
      <c r="Z73" s="74"/>
      <c r="AA73" s="72"/>
      <c r="AB73" s="72"/>
      <c r="AC73" s="76"/>
    </row>
    <row r="74" spans="1:29" x14ac:dyDescent="0.3">
      <c r="A74" s="132"/>
      <c r="B74" s="117" t="str">
        <f>IFERROR(INDEX('List of Schools'!$C$2:$C$8000,MATCH(SchoolTool!$A74,'List of Schools'!$B$2:$B$8000,0)),"")</f>
        <v/>
      </c>
      <c r="C74" s="134" t="str">
        <f>IFERROR(INDEX('List of Schools'!$D$2:$D$8000,MATCH(SchoolTool!$A74,'List of Schools'!$B$2:$B$8000,0)),"")</f>
        <v/>
      </c>
      <c r="D74" s="74"/>
      <c r="E74" s="119" t="str">
        <f t="shared" si="3"/>
        <v/>
      </c>
      <c r="F74" s="71"/>
      <c r="G74" s="122" t="str">
        <f t="shared" si="4"/>
        <v/>
      </c>
      <c r="H74" s="72"/>
      <c r="I74" s="72"/>
      <c r="J74" s="72"/>
      <c r="K74" s="71"/>
      <c r="L74" s="122" t="str">
        <f t="shared" si="0"/>
        <v/>
      </c>
      <c r="M74" s="72"/>
      <c r="N74" s="72"/>
      <c r="O74" s="72"/>
      <c r="P74" s="72"/>
      <c r="Q74" s="73"/>
      <c r="R74" s="127" t="str">
        <f t="shared" si="1"/>
        <v/>
      </c>
      <c r="S74" s="71"/>
      <c r="T74" s="122" t="str">
        <f t="shared" si="5"/>
        <v/>
      </c>
      <c r="U74" s="72"/>
      <c r="V74" s="72"/>
      <c r="W74" s="72"/>
      <c r="X74" s="71"/>
      <c r="Y74" s="122" t="str">
        <f t="shared" si="2"/>
        <v/>
      </c>
      <c r="Z74" s="74"/>
      <c r="AA74" s="72"/>
      <c r="AB74" s="72"/>
      <c r="AC74" s="76"/>
    </row>
    <row r="75" spans="1:29" x14ac:dyDescent="0.3">
      <c r="A75" s="132"/>
      <c r="B75" s="117" t="str">
        <f>IFERROR(INDEX('List of Schools'!$C$2:$C$8000,MATCH(SchoolTool!$A75,'List of Schools'!$B$2:$B$8000,0)),"")</f>
        <v/>
      </c>
      <c r="C75" s="134" t="str">
        <f>IFERROR(INDEX('List of Schools'!$D$2:$D$8000,MATCH(SchoolTool!$A75,'List of Schools'!$B$2:$B$8000,0)),"")</f>
        <v/>
      </c>
      <c r="D75" s="74"/>
      <c r="E75" s="119" t="str">
        <f t="shared" si="3"/>
        <v/>
      </c>
      <c r="F75" s="71"/>
      <c r="G75" s="122" t="str">
        <f t="shared" si="4"/>
        <v/>
      </c>
      <c r="H75" s="72"/>
      <c r="I75" s="72"/>
      <c r="J75" s="72"/>
      <c r="K75" s="71"/>
      <c r="L75" s="122" t="str">
        <f t="shared" si="0"/>
        <v/>
      </c>
      <c r="M75" s="72"/>
      <c r="N75" s="72"/>
      <c r="O75" s="72"/>
      <c r="P75" s="72"/>
      <c r="Q75" s="73"/>
      <c r="R75" s="127" t="str">
        <f t="shared" si="1"/>
        <v/>
      </c>
      <c r="S75" s="71"/>
      <c r="T75" s="122" t="str">
        <f t="shared" si="5"/>
        <v/>
      </c>
      <c r="U75" s="72"/>
      <c r="V75" s="72"/>
      <c r="W75" s="72"/>
      <c r="X75" s="71"/>
      <c r="Y75" s="122" t="str">
        <f t="shared" si="2"/>
        <v/>
      </c>
      <c r="Z75" s="74"/>
      <c r="AA75" s="72"/>
      <c r="AB75" s="72"/>
      <c r="AC75" s="76"/>
    </row>
    <row r="76" spans="1:29" x14ac:dyDescent="0.3">
      <c r="A76" s="132"/>
      <c r="B76" s="117" t="str">
        <f>IFERROR(INDEX('List of Schools'!$C$2:$C$8000,MATCH(SchoolTool!$A76,'List of Schools'!$B$2:$B$8000,0)),"")</f>
        <v/>
      </c>
      <c r="C76" s="134" t="str">
        <f>IFERROR(INDEX('List of Schools'!$D$2:$D$8000,MATCH(SchoolTool!$A76,'List of Schools'!$B$2:$B$8000,0)),"")</f>
        <v/>
      </c>
      <c r="D76" s="74"/>
      <c r="E76" s="119" t="str">
        <f t="shared" si="3"/>
        <v/>
      </c>
      <c r="F76" s="71"/>
      <c r="G76" s="122" t="str">
        <f t="shared" si="4"/>
        <v/>
      </c>
      <c r="H76" s="72"/>
      <c r="I76" s="72"/>
      <c r="J76" s="72"/>
      <c r="K76" s="71"/>
      <c r="L76" s="122" t="str">
        <f t="shared" si="0"/>
        <v/>
      </c>
      <c r="M76" s="72"/>
      <c r="N76" s="72"/>
      <c r="O76" s="72"/>
      <c r="P76" s="72"/>
      <c r="Q76" s="73"/>
      <c r="R76" s="127" t="str">
        <f t="shared" si="1"/>
        <v/>
      </c>
      <c r="S76" s="71"/>
      <c r="T76" s="122" t="str">
        <f t="shared" si="5"/>
        <v/>
      </c>
      <c r="U76" s="72"/>
      <c r="V76" s="72"/>
      <c r="W76" s="72"/>
      <c r="X76" s="71"/>
      <c r="Y76" s="122" t="str">
        <f t="shared" si="2"/>
        <v/>
      </c>
      <c r="Z76" s="74"/>
      <c r="AA76" s="72"/>
      <c r="AB76" s="72"/>
      <c r="AC76" s="76"/>
    </row>
    <row r="77" spans="1:29" x14ac:dyDescent="0.3">
      <c r="A77" s="132"/>
      <c r="B77" s="117" t="str">
        <f>IFERROR(INDEX('List of Schools'!$C$2:$C$8000,MATCH(SchoolTool!$A77,'List of Schools'!$B$2:$B$8000,0)),"")</f>
        <v/>
      </c>
      <c r="C77" s="134" t="str">
        <f>IFERROR(INDEX('List of Schools'!$D$2:$D$8000,MATCH(SchoolTool!$A77,'List of Schools'!$B$2:$B$8000,0)),"")</f>
        <v/>
      </c>
      <c r="D77" s="74"/>
      <c r="E77" s="119" t="str">
        <f t="shared" si="3"/>
        <v/>
      </c>
      <c r="F77" s="71"/>
      <c r="G77" s="122" t="str">
        <f t="shared" si="4"/>
        <v/>
      </c>
      <c r="H77" s="72"/>
      <c r="I77" s="72"/>
      <c r="J77" s="72"/>
      <c r="K77" s="71"/>
      <c r="L77" s="122" t="str">
        <f t="shared" si="0"/>
        <v/>
      </c>
      <c r="M77" s="72"/>
      <c r="N77" s="72"/>
      <c r="O77" s="72"/>
      <c r="P77" s="72"/>
      <c r="Q77" s="73"/>
      <c r="R77" s="127" t="str">
        <f t="shared" si="1"/>
        <v/>
      </c>
      <c r="S77" s="71"/>
      <c r="T77" s="122" t="str">
        <f t="shared" si="5"/>
        <v/>
      </c>
      <c r="U77" s="72"/>
      <c r="V77" s="72"/>
      <c r="W77" s="72"/>
      <c r="X77" s="71"/>
      <c r="Y77" s="122" t="str">
        <f t="shared" si="2"/>
        <v/>
      </c>
      <c r="Z77" s="74"/>
      <c r="AA77" s="72"/>
      <c r="AB77" s="72"/>
      <c r="AC77" s="76"/>
    </row>
    <row r="78" spans="1:29" x14ac:dyDescent="0.3">
      <c r="A78" s="132"/>
      <c r="B78" s="117" t="str">
        <f>IFERROR(INDEX('List of Schools'!$C$2:$C$8000,MATCH(SchoolTool!$A78,'List of Schools'!$B$2:$B$8000,0)),"")</f>
        <v/>
      </c>
      <c r="C78" s="134" t="str">
        <f>IFERROR(INDEX('List of Schools'!$D$2:$D$8000,MATCH(SchoolTool!$A78,'List of Schools'!$B$2:$B$8000,0)),"")</f>
        <v/>
      </c>
      <c r="D78" s="74"/>
      <c r="E78" s="119" t="str">
        <f t="shared" si="3"/>
        <v/>
      </c>
      <c r="F78" s="71"/>
      <c r="G78" s="122" t="str">
        <f t="shared" si="4"/>
        <v/>
      </c>
      <c r="H78" s="72"/>
      <c r="I78" s="72"/>
      <c r="J78" s="72"/>
      <c r="K78" s="71"/>
      <c r="L78" s="122" t="str">
        <f t="shared" si="0"/>
        <v/>
      </c>
      <c r="M78" s="72"/>
      <c r="N78" s="72"/>
      <c r="O78" s="72"/>
      <c r="P78" s="72"/>
      <c r="Q78" s="73"/>
      <c r="R78" s="127" t="str">
        <f t="shared" si="1"/>
        <v/>
      </c>
      <c r="S78" s="71"/>
      <c r="T78" s="122" t="str">
        <f t="shared" si="5"/>
        <v/>
      </c>
      <c r="U78" s="72"/>
      <c r="V78" s="72"/>
      <c r="W78" s="72"/>
      <c r="X78" s="71"/>
      <c r="Y78" s="122" t="str">
        <f t="shared" si="2"/>
        <v/>
      </c>
      <c r="Z78" s="74"/>
      <c r="AA78" s="72"/>
      <c r="AB78" s="72"/>
      <c r="AC78" s="76"/>
    </row>
    <row r="79" spans="1:29" x14ac:dyDescent="0.3">
      <c r="A79" s="132"/>
      <c r="B79" s="117" t="str">
        <f>IFERROR(INDEX('List of Schools'!$C$2:$C$8000,MATCH(SchoolTool!$A79,'List of Schools'!$B$2:$B$8000,0)),"")</f>
        <v/>
      </c>
      <c r="C79" s="134" t="str">
        <f>IFERROR(INDEX('List of Schools'!$D$2:$D$8000,MATCH(SchoolTool!$A79,'List of Schools'!$B$2:$B$8000,0)),"")</f>
        <v/>
      </c>
      <c r="D79" s="74"/>
      <c r="E79" s="119" t="str">
        <f t="shared" si="3"/>
        <v/>
      </c>
      <c r="F79" s="71"/>
      <c r="G79" s="122" t="str">
        <f t="shared" si="4"/>
        <v/>
      </c>
      <c r="H79" s="72"/>
      <c r="I79" s="72"/>
      <c r="J79" s="72"/>
      <c r="K79" s="71"/>
      <c r="L79" s="122" t="str">
        <f t="shared" si="0"/>
        <v/>
      </c>
      <c r="M79" s="72"/>
      <c r="N79" s="72"/>
      <c r="O79" s="72"/>
      <c r="P79" s="72"/>
      <c r="Q79" s="73"/>
      <c r="R79" s="127" t="str">
        <f t="shared" si="1"/>
        <v/>
      </c>
      <c r="S79" s="71"/>
      <c r="T79" s="122" t="str">
        <f t="shared" si="5"/>
        <v/>
      </c>
      <c r="U79" s="72"/>
      <c r="V79" s="72"/>
      <c r="W79" s="72"/>
      <c r="X79" s="71"/>
      <c r="Y79" s="122" t="str">
        <f t="shared" si="2"/>
        <v/>
      </c>
      <c r="Z79" s="74"/>
      <c r="AA79" s="72"/>
      <c r="AB79" s="72"/>
      <c r="AC79" s="76"/>
    </row>
    <row r="80" spans="1:29" x14ac:dyDescent="0.3">
      <c r="A80" s="132"/>
      <c r="B80" s="117" t="str">
        <f>IFERROR(INDEX('List of Schools'!$C$2:$C$8000,MATCH(SchoolTool!$A80,'List of Schools'!$B$2:$B$8000,0)),"")</f>
        <v/>
      </c>
      <c r="C80" s="134" t="str">
        <f>IFERROR(INDEX('List of Schools'!$D$2:$D$8000,MATCH(SchoolTool!$A80,'List of Schools'!$B$2:$B$8000,0)),"")</f>
        <v/>
      </c>
      <c r="D80" s="74"/>
      <c r="E80" s="119" t="str">
        <f t="shared" si="3"/>
        <v/>
      </c>
      <c r="F80" s="71"/>
      <c r="G80" s="122" t="str">
        <f t="shared" si="4"/>
        <v/>
      </c>
      <c r="H80" s="72"/>
      <c r="I80" s="72"/>
      <c r="J80" s="72"/>
      <c r="K80" s="71"/>
      <c r="L80" s="122" t="str">
        <f t="shared" si="0"/>
        <v/>
      </c>
      <c r="M80" s="72"/>
      <c r="N80" s="72"/>
      <c r="O80" s="72"/>
      <c r="P80" s="72"/>
      <c r="Q80" s="73"/>
      <c r="R80" s="127" t="str">
        <f t="shared" si="1"/>
        <v/>
      </c>
      <c r="S80" s="71"/>
      <c r="T80" s="122" t="str">
        <f t="shared" si="5"/>
        <v/>
      </c>
      <c r="U80" s="72"/>
      <c r="V80" s="72"/>
      <c r="W80" s="72"/>
      <c r="X80" s="71"/>
      <c r="Y80" s="122" t="str">
        <f t="shared" si="2"/>
        <v/>
      </c>
      <c r="Z80" s="74"/>
      <c r="AA80" s="72"/>
      <c r="AB80" s="72"/>
      <c r="AC80" s="76"/>
    </row>
    <row r="81" spans="1:29" x14ac:dyDescent="0.3">
      <c r="A81" s="132"/>
      <c r="B81" s="117" t="str">
        <f>IFERROR(INDEX('List of Schools'!$C$2:$C$8000,MATCH(SchoolTool!$A81,'List of Schools'!$B$2:$B$8000,0)),"")</f>
        <v/>
      </c>
      <c r="C81" s="134" t="str">
        <f>IFERROR(INDEX('List of Schools'!$D$2:$D$8000,MATCH(SchoolTool!$A81,'List of Schools'!$B$2:$B$8000,0)),"")</f>
        <v/>
      </c>
      <c r="D81" s="74"/>
      <c r="E81" s="119" t="str">
        <f t="shared" si="3"/>
        <v/>
      </c>
      <c r="F81" s="71"/>
      <c r="G81" s="122" t="str">
        <f t="shared" si="4"/>
        <v/>
      </c>
      <c r="H81" s="72"/>
      <c r="I81" s="72"/>
      <c r="J81" s="72"/>
      <c r="K81" s="71"/>
      <c r="L81" s="122" t="str">
        <f t="shared" ref="L81:L144" si="6">IFERROR((K81/E81*100),"")</f>
        <v/>
      </c>
      <c r="M81" s="72"/>
      <c r="N81" s="72"/>
      <c r="O81" s="72"/>
      <c r="P81" s="72"/>
      <c r="Q81" s="73"/>
      <c r="R81" s="127" t="str">
        <f t="shared" ref="R81:R144" si="7">IF(Q81="",E81,Q81)</f>
        <v/>
      </c>
      <c r="S81" s="71"/>
      <c r="T81" s="122" t="str">
        <f t="shared" si="5"/>
        <v/>
      </c>
      <c r="U81" s="72"/>
      <c r="V81" s="72"/>
      <c r="W81" s="72"/>
      <c r="X81" s="71"/>
      <c r="Y81" s="122" t="str">
        <f t="shared" ref="Y81:Y144" si="8">IFERROR((X81/R81*100),"")</f>
        <v/>
      </c>
      <c r="Z81" s="74"/>
      <c r="AA81" s="72"/>
      <c r="AB81" s="72"/>
      <c r="AC81" s="76"/>
    </row>
    <row r="82" spans="1:29" x14ac:dyDescent="0.3">
      <c r="A82" s="132"/>
      <c r="B82" s="117" t="str">
        <f>IFERROR(INDEX('List of Schools'!$C$2:$C$8000,MATCH(SchoolTool!$A82,'List of Schools'!$B$2:$B$8000,0)),"")</f>
        <v/>
      </c>
      <c r="C82" s="134" t="str">
        <f>IFERROR(INDEX('List of Schools'!$D$2:$D$8000,MATCH(SchoolTool!$A82,'List of Schools'!$B$2:$B$8000,0)),"")</f>
        <v/>
      </c>
      <c r="D82" s="74"/>
      <c r="E82" s="119" t="str">
        <f t="shared" ref="E82:E145" si="9">IF(D82="",C82,D82)</f>
        <v/>
      </c>
      <c r="F82" s="71"/>
      <c r="G82" s="122" t="str">
        <f t="shared" ref="G82:G145" si="10">IFERROR((F82/E82*100),"")</f>
        <v/>
      </c>
      <c r="H82" s="72"/>
      <c r="I82" s="72"/>
      <c r="J82" s="72"/>
      <c r="K82" s="71"/>
      <c r="L82" s="122" t="str">
        <f t="shared" si="6"/>
        <v/>
      </c>
      <c r="M82" s="72"/>
      <c r="N82" s="72"/>
      <c r="O82" s="72"/>
      <c r="P82" s="72"/>
      <c r="Q82" s="73"/>
      <c r="R82" s="127" t="str">
        <f t="shared" si="7"/>
        <v/>
      </c>
      <c r="S82" s="71"/>
      <c r="T82" s="122" t="str">
        <f t="shared" ref="T82:T145" si="11">IFERROR((S82/R82*100),"")</f>
        <v/>
      </c>
      <c r="U82" s="72"/>
      <c r="V82" s="72"/>
      <c r="W82" s="72"/>
      <c r="X82" s="71"/>
      <c r="Y82" s="122" t="str">
        <f t="shared" si="8"/>
        <v/>
      </c>
      <c r="Z82" s="74"/>
      <c r="AA82" s="72"/>
      <c r="AB82" s="72"/>
      <c r="AC82" s="76"/>
    </row>
    <row r="83" spans="1:29" x14ac:dyDescent="0.3">
      <c r="A83" s="132"/>
      <c r="B83" s="117" t="str">
        <f>IFERROR(INDEX('List of Schools'!$C$2:$C$8000,MATCH(SchoolTool!$A83,'List of Schools'!$B$2:$B$8000,0)),"")</f>
        <v/>
      </c>
      <c r="C83" s="134" t="str">
        <f>IFERROR(INDEX('List of Schools'!$D$2:$D$8000,MATCH(SchoolTool!$A83,'List of Schools'!$B$2:$B$8000,0)),"")</f>
        <v/>
      </c>
      <c r="D83" s="74"/>
      <c r="E83" s="119" t="str">
        <f t="shared" si="9"/>
        <v/>
      </c>
      <c r="F83" s="71"/>
      <c r="G83" s="122" t="str">
        <f t="shared" si="10"/>
        <v/>
      </c>
      <c r="H83" s="72"/>
      <c r="I83" s="72"/>
      <c r="J83" s="72"/>
      <c r="K83" s="71"/>
      <c r="L83" s="122" t="str">
        <f t="shared" si="6"/>
        <v/>
      </c>
      <c r="M83" s="72"/>
      <c r="N83" s="72"/>
      <c r="O83" s="72"/>
      <c r="P83" s="72"/>
      <c r="Q83" s="73"/>
      <c r="R83" s="127" t="str">
        <f t="shared" si="7"/>
        <v/>
      </c>
      <c r="S83" s="71"/>
      <c r="T83" s="122" t="str">
        <f t="shared" si="11"/>
        <v/>
      </c>
      <c r="U83" s="72"/>
      <c r="V83" s="72"/>
      <c r="W83" s="72"/>
      <c r="X83" s="71"/>
      <c r="Y83" s="122" t="str">
        <f t="shared" si="8"/>
        <v/>
      </c>
      <c r="Z83" s="74"/>
      <c r="AA83" s="72"/>
      <c r="AB83" s="72"/>
      <c r="AC83" s="76"/>
    </row>
    <row r="84" spans="1:29" x14ac:dyDescent="0.3">
      <c r="A84" s="132"/>
      <c r="B84" s="117" t="str">
        <f>IFERROR(INDEX('List of Schools'!$C$2:$C$8000,MATCH(SchoolTool!$A84,'List of Schools'!$B$2:$B$8000,0)),"")</f>
        <v/>
      </c>
      <c r="C84" s="134" t="str">
        <f>IFERROR(INDEX('List of Schools'!$D$2:$D$8000,MATCH(SchoolTool!$A84,'List of Schools'!$B$2:$B$8000,0)),"")</f>
        <v/>
      </c>
      <c r="D84" s="74"/>
      <c r="E84" s="119" t="str">
        <f t="shared" si="9"/>
        <v/>
      </c>
      <c r="F84" s="71"/>
      <c r="G84" s="122" t="str">
        <f t="shared" si="10"/>
        <v/>
      </c>
      <c r="H84" s="72"/>
      <c r="I84" s="72"/>
      <c r="J84" s="72"/>
      <c r="K84" s="71"/>
      <c r="L84" s="122" t="str">
        <f t="shared" si="6"/>
        <v/>
      </c>
      <c r="M84" s="72"/>
      <c r="N84" s="72"/>
      <c r="O84" s="72"/>
      <c r="P84" s="72"/>
      <c r="Q84" s="73"/>
      <c r="R84" s="127" t="str">
        <f t="shared" si="7"/>
        <v/>
      </c>
      <c r="S84" s="71"/>
      <c r="T84" s="122" t="str">
        <f t="shared" si="11"/>
        <v/>
      </c>
      <c r="U84" s="72"/>
      <c r="V84" s="72"/>
      <c r="W84" s="72"/>
      <c r="X84" s="71"/>
      <c r="Y84" s="122" t="str">
        <f t="shared" si="8"/>
        <v/>
      </c>
      <c r="Z84" s="74"/>
      <c r="AA84" s="72"/>
      <c r="AB84" s="72"/>
      <c r="AC84" s="76"/>
    </row>
    <row r="85" spans="1:29" x14ac:dyDescent="0.3">
      <c r="A85" s="132"/>
      <c r="B85" s="117" t="str">
        <f>IFERROR(INDEX('List of Schools'!$C$2:$C$8000,MATCH(SchoolTool!$A85,'List of Schools'!$B$2:$B$8000,0)),"")</f>
        <v/>
      </c>
      <c r="C85" s="134" t="str">
        <f>IFERROR(INDEX('List of Schools'!$D$2:$D$8000,MATCH(SchoolTool!$A85,'List of Schools'!$B$2:$B$8000,0)),"")</f>
        <v/>
      </c>
      <c r="D85" s="74"/>
      <c r="E85" s="119" t="str">
        <f t="shared" si="9"/>
        <v/>
      </c>
      <c r="F85" s="71"/>
      <c r="G85" s="122" t="str">
        <f t="shared" si="10"/>
        <v/>
      </c>
      <c r="H85" s="72"/>
      <c r="I85" s="72"/>
      <c r="J85" s="72"/>
      <c r="K85" s="71"/>
      <c r="L85" s="122" t="str">
        <f t="shared" si="6"/>
        <v/>
      </c>
      <c r="M85" s="72"/>
      <c r="N85" s="72"/>
      <c r="O85" s="72"/>
      <c r="P85" s="72"/>
      <c r="Q85" s="73"/>
      <c r="R85" s="127" t="str">
        <f t="shared" si="7"/>
        <v/>
      </c>
      <c r="S85" s="71"/>
      <c r="T85" s="122" t="str">
        <f t="shared" si="11"/>
        <v/>
      </c>
      <c r="U85" s="72"/>
      <c r="V85" s="72"/>
      <c r="W85" s="72"/>
      <c r="X85" s="71"/>
      <c r="Y85" s="122" t="str">
        <f t="shared" si="8"/>
        <v/>
      </c>
      <c r="Z85" s="74"/>
      <c r="AA85" s="72"/>
      <c r="AB85" s="72"/>
      <c r="AC85" s="76"/>
    </row>
    <row r="86" spans="1:29" x14ac:dyDescent="0.3">
      <c r="A86" s="132"/>
      <c r="B86" s="117" t="str">
        <f>IFERROR(INDEX('List of Schools'!$C$2:$C$8000,MATCH(SchoolTool!$A86,'List of Schools'!$B$2:$B$8000,0)),"")</f>
        <v/>
      </c>
      <c r="C86" s="134" t="str">
        <f>IFERROR(INDEX('List of Schools'!$D$2:$D$8000,MATCH(SchoolTool!$A86,'List of Schools'!$B$2:$B$8000,0)),"")</f>
        <v/>
      </c>
      <c r="D86" s="74"/>
      <c r="E86" s="119" t="str">
        <f t="shared" si="9"/>
        <v/>
      </c>
      <c r="F86" s="71"/>
      <c r="G86" s="122" t="str">
        <f t="shared" si="10"/>
        <v/>
      </c>
      <c r="H86" s="72"/>
      <c r="I86" s="72"/>
      <c r="J86" s="72"/>
      <c r="K86" s="71"/>
      <c r="L86" s="122" t="str">
        <f t="shared" si="6"/>
        <v/>
      </c>
      <c r="M86" s="72"/>
      <c r="N86" s="72"/>
      <c r="O86" s="72"/>
      <c r="P86" s="72"/>
      <c r="Q86" s="73"/>
      <c r="R86" s="127" t="str">
        <f t="shared" si="7"/>
        <v/>
      </c>
      <c r="S86" s="71"/>
      <c r="T86" s="122" t="str">
        <f t="shared" si="11"/>
        <v/>
      </c>
      <c r="U86" s="72"/>
      <c r="V86" s="72"/>
      <c r="W86" s="72"/>
      <c r="X86" s="71"/>
      <c r="Y86" s="122" t="str">
        <f t="shared" si="8"/>
        <v/>
      </c>
      <c r="Z86" s="74"/>
      <c r="AA86" s="72"/>
      <c r="AB86" s="72"/>
      <c r="AC86" s="76"/>
    </row>
    <row r="87" spans="1:29" x14ac:dyDescent="0.3">
      <c r="A87" s="132"/>
      <c r="B87" s="117" t="str">
        <f>IFERROR(INDEX('List of Schools'!$C$2:$C$8000,MATCH(SchoolTool!$A87,'List of Schools'!$B$2:$B$8000,0)),"")</f>
        <v/>
      </c>
      <c r="C87" s="134" t="str">
        <f>IFERROR(INDEX('List of Schools'!$D$2:$D$8000,MATCH(SchoolTool!$A87,'List of Schools'!$B$2:$B$8000,0)),"")</f>
        <v/>
      </c>
      <c r="D87" s="74"/>
      <c r="E87" s="119" t="str">
        <f t="shared" si="9"/>
        <v/>
      </c>
      <c r="F87" s="71"/>
      <c r="G87" s="122" t="str">
        <f t="shared" si="10"/>
        <v/>
      </c>
      <c r="H87" s="72"/>
      <c r="I87" s="72"/>
      <c r="J87" s="72"/>
      <c r="K87" s="71"/>
      <c r="L87" s="122" t="str">
        <f t="shared" si="6"/>
        <v/>
      </c>
      <c r="M87" s="72"/>
      <c r="N87" s="72"/>
      <c r="O87" s="72"/>
      <c r="P87" s="72"/>
      <c r="Q87" s="73"/>
      <c r="R87" s="127" t="str">
        <f t="shared" si="7"/>
        <v/>
      </c>
      <c r="S87" s="71"/>
      <c r="T87" s="122" t="str">
        <f t="shared" si="11"/>
        <v/>
      </c>
      <c r="U87" s="72"/>
      <c r="V87" s="72"/>
      <c r="W87" s="72"/>
      <c r="X87" s="71"/>
      <c r="Y87" s="122" t="str">
        <f t="shared" si="8"/>
        <v/>
      </c>
      <c r="Z87" s="74"/>
      <c r="AA87" s="72"/>
      <c r="AB87" s="72"/>
      <c r="AC87" s="76"/>
    </row>
    <row r="88" spans="1:29" x14ac:dyDescent="0.3">
      <c r="A88" s="132"/>
      <c r="B88" s="117" t="str">
        <f>IFERROR(INDEX('List of Schools'!$C$2:$C$8000,MATCH(SchoolTool!$A88,'List of Schools'!$B$2:$B$8000,0)),"")</f>
        <v/>
      </c>
      <c r="C88" s="134" t="str">
        <f>IFERROR(INDEX('List of Schools'!$D$2:$D$8000,MATCH(SchoolTool!$A88,'List of Schools'!$B$2:$B$8000,0)),"")</f>
        <v/>
      </c>
      <c r="D88" s="74"/>
      <c r="E88" s="119" t="str">
        <f t="shared" si="9"/>
        <v/>
      </c>
      <c r="F88" s="71"/>
      <c r="G88" s="122" t="str">
        <f t="shared" si="10"/>
        <v/>
      </c>
      <c r="H88" s="72"/>
      <c r="I88" s="72"/>
      <c r="J88" s="72"/>
      <c r="K88" s="71"/>
      <c r="L88" s="122" t="str">
        <f t="shared" si="6"/>
        <v/>
      </c>
      <c r="M88" s="72"/>
      <c r="N88" s="72"/>
      <c r="O88" s="72"/>
      <c r="P88" s="72"/>
      <c r="Q88" s="73"/>
      <c r="R88" s="127" t="str">
        <f t="shared" si="7"/>
        <v/>
      </c>
      <c r="S88" s="71"/>
      <c r="T88" s="122" t="str">
        <f t="shared" si="11"/>
        <v/>
      </c>
      <c r="U88" s="72"/>
      <c r="V88" s="72"/>
      <c r="W88" s="72"/>
      <c r="X88" s="71"/>
      <c r="Y88" s="122" t="str">
        <f t="shared" si="8"/>
        <v/>
      </c>
      <c r="Z88" s="74"/>
      <c r="AA88" s="72"/>
      <c r="AB88" s="72"/>
      <c r="AC88" s="76"/>
    </row>
    <row r="89" spans="1:29" x14ac:dyDescent="0.3">
      <c r="A89" s="132"/>
      <c r="B89" s="117" t="str">
        <f>IFERROR(INDEX('List of Schools'!$C$2:$C$8000,MATCH(SchoolTool!$A89,'List of Schools'!$B$2:$B$8000,0)),"")</f>
        <v/>
      </c>
      <c r="C89" s="134" t="str">
        <f>IFERROR(INDEX('List of Schools'!$D$2:$D$8000,MATCH(SchoolTool!$A89,'List of Schools'!$B$2:$B$8000,0)),"")</f>
        <v/>
      </c>
      <c r="D89" s="74"/>
      <c r="E89" s="119" t="str">
        <f t="shared" si="9"/>
        <v/>
      </c>
      <c r="F89" s="71"/>
      <c r="G89" s="122" t="str">
        <f t="shared" si="10"/>
        <v/>
      </c>
      <c r="H89" s="72"/>
      <c r="I89" s="72"/>
      <c r="J89" s="72"/>
      <c r="K89" s="71"/>
      <c r="L89" s="122" t="str">
        <f t="shared" si="6"/>
        <v/>
      </c>
      <c r="M89" s="72"/>
      <c r="N89" s="72"/>
      <c r="O89" s="72"/>
      <c r="P89" s="72"/>
      <c r="Q89" s="73"/>
      <c r="R89" s="127" t="str">
        <f t="shared" si="7"/>
        <v/>
      </c>
      <c r="S89" s="71"/>
      <c r="T89" s="122" t="str">
        <f t="shared" si="11"/>
        <v/>
      </c>
      <c r="U89" s="72"/>
      <c r="V89" s="72"/>
      <c r="W89" s="72"/>
      <c r="X89" s="71"/>
      <c r="Y89" s="122" t="str">
        <f t="shared" si="8"/>
        <v/>
      </c>
      <c r="Z89" s="74"/>
      <c r="AA89" s="72"/>
      <c r="AB89" s="72"/>
      <c r="AC89" s="76"/>
    </row>
    <row r="90" spans="1:29" x14ac:dyDescent="0.3">
      <c r="A90" s="132"/>
      <c r="B90" s="117" t="str">
        <f>IFERROR(INDEX('List of Schools'!$C$2:$C$8000,MATCH(SchoolTool!$A90,'List of Schools'!$B$2:$B$8000,0)),"")</f>
        <v/>
      </c>
      <c r="C90" s="134" t="str">
        <f>IFERROR(INDEX('List of Schools'!$D$2:$D$8000,MATCH(SchoolTool!$A90,'List of Schools'!$B$2:$B$8000,0)),"")</f>
        <v/>
      </c>
      <c r="D90" s="74"/>
      <c r="E90" s="119" t="str">
        <f t="shared" si="9"/>
        <v/>
      </c>
      <c r="F90" s="71"/>
      <c r="G90" s="122" t="str">
        <f t="shared" si="10"/>
        <v/>
      </c>
      <c r="H90" s="72"/>
      <c r="I90" s="72"/>
      <c r="J90" s="72"/>
      <c r="K90" s="71"/>
      <c r="L90" s="122" t="str">
        <f t="shared" si="6"/>
        <v/>
      </c>
      <c r="M90" s="72"/>
      <c r="N90" s="72"/>
      <c r="O90" s="72"/>
      <c r="P90" s="72"/>
      <c r="Q90" s="73"/>
      <c r="R90" s="127" t="str">
        <f t="shared" si="7"/>
        <v/>
      </c>
      <c r="S90" s="71"/>
      <c r="T90" s="122" t="str">
        <f t="shared" si="11"/>
        <v/>
      </c>
      <c r="U90" s="72"/>
      <c r="V90" s="72"/>
      <c r="W90" s="72"/>
      <c r="X90" s="71"/>
      <c r="Y90" s="122" t="str">
        <f t="shared" si="8"/>
        <v/>
      </c>
      <c r="Z90" s="74"/>
      <c r="AA90" s="72"/>
      <c r="AB90" s="72"/>
      <c r="AC90" s="76"/>
    </row>
    <row r="91" spans="1:29" x14ac:dyDescent="0.3">
      <c r="A91" s="132"/>
      <c r="B91" s="117" t="str">
        <f>IFERROR(INDEX('List of Schools'!$C$2:$C$8000,MATCH(SchoolTool!$A91,'List of Schools'!$B$2:$B$8000,0)),"")</f>
        <v/>
      </c>
      <c r="C91" s="134" t="str">
        <f>IFERROR(INDEX('List of Schools'!$D$2:$D$8000,MATCH(SchoolTool!$A91,'List of Schools'!$B$2:$B$8000,0)),"")</f>
        <v/>
      </c>
      <c r="D91" s="74"/>
      <c r="E91" s="119" t="str">
        <f t="shared" si="9"/>
        <v/>
      </c>
      <c r="F91" s="71"/>
      <c r="G91" s="122" t="str">
        <f t="shared" si="10"/>
        <v/>
      </c>
      <c r="H91" s="72"/>
      <c r="I91" s="72"/>
      <c r="J91" s="72"/>
      <c r="K91" s="71"/>
      <c r="L91" s="122" t="str">
        <f t="shared" si="6"/>
        <v/>
      </c>
      <c r="M91" s="72"/>
      <c r="N91" s="72"/>
      <c r="O91" s="72"/>
      <c r="P91" s="72"/>
      <c r="Q91" s="73"/>
      <c r="R91" s="127" t="str">
        <f t="shared" si="7"/>
        <v/>
      </c>
      <c r="S91" s="71"/>
      <c r="T91" s="122" t="str">
        <f t="shared" si="11"/>
        <v/>
      </c>
      <c r="U91" s="72"/>
      <c r="V91" s="72"/>
      <c r="W91" s="72"/>
      <c r="X91" s="71"/>
      <c r="Y91" s="122" t="str">
        <f t="shared" si="8"/>
        <v/>
      </c>
      <c r="Z91" s="74"/>
      <c r="AA91" s="72"/>
      <c r="AB91" s="72"/>
      <c r="AC91" s="76"/>
    </row>
    <row r="92" spans="1:29" x14ac:dyDescent="0.3">
      <c r="A92" s="132"/>
      <c r="B92" s="117" t="str">
        <f>IFERROR(INDEX('List of Schools'!$C$2:$C$8000,MATCH(SchoolTool!$A92,'List of Schools'!$B$2:$B$8000,0)),"")</f>
        <v/>
      </c>
      <c r="C92" s="134" t="str">
        <f>IFERROR(INDEX('List of Schools'!$D$2:$D$8000,MATCH(SchoolTool!$A92,'List of Schools'!$B$2:$B$8000,0)),"")</f>
        <v/>
      </c>
      <c r="D92" s="74"/>
      <c r="E92" s="119" t="str">
        <f t="shared" si="9"/>
        <v/>
      </c>
      <c r="F92" s="71"/>
      <c r="G92" s="122" t="str">
        <f t="shared" si="10"/>
        <v/>
      </c>
      <c r="H92" s="72"/>
      <c r="I92" s="72"/>
      <c r="J92" s="72"/>
      <c r="K92" s="71"/>
      <c r="L92" s="122" t="str">
        <f t="shared" si="6"/>
        <v/>
      </c>
      <c r="M92" s="72"/>
      <c r="N92" s="72"/>
      <c r="O92" s="72"/>
      <c r="P92" s="72"/>
      <c r="Q92" s="73"/>
      <c r="R92" s="127" t="str">
        <f t="shared" si="7"/>
        <v/>
      </c>
      <c r="S92" s="71"/>
      <c r="T92" s="122" t="str">
        <f t="shared" si="11"/>
        <v/>
      </c>
      <c r="U92" s="72"/>
      <c r="V92" s="72"/>
      <c r="W92" s="72"/>
      <c r="X92" s="71"/>
      <c r="Y92" s="122" t="str">
        <f t="shared" si="8"/>
        <v/>
      </c>
      <c r="Z92" s="74"/>
      <c r="AA92" s="72"/>
      <c r="AB92" s="72"/>
      <c r="AC92" s="76"/>
    </row>
    <row r="93" spans="1:29" x14ac:dyDescent="0.3">
      <c r="A93" s="132"/>
      <c r="B93" s="117" t="str">
        <f>IFERROR(INDEX('List of Schools'!$C$2:$C$8000,MATCH(SchoolTool!$A93,'List of Schools'!$B$2:$B$8000,0)),"")</f>
        <v/>
      </c>
      <c r="C93" s="134" t="str">
        <f>IFERROR(INDEX('List of Schools'!$D$2:$D$8000,MATCH(SchoolTool!$A93,'List of Schools'!$B$2:$B$8000,0)),"")</f>
        <v/>
      </c>
      <c r="D93" s="74"/>
      <c r="E93" s="119" t="str">
        <f t="shared" si="9"/>
        <v/>
      </c>
      <c r="F93" s="71"/>
      <c r="G93" s="122" t="str">
        <f t="shared" si="10"/>
        <v/>
      </c>
      <c r="H93" s="72"/>
      <c r="I93" s="72"/>
      <c r="J93" s="72"/>
      <c r="K93" s="71"/>
      <c r="L93" s="122" t="str">
        <f t="shared" si="6"/>
        <v/>
      </c>
      <c r="M93" s="72"/>
      <c r="N93" s="72"/>
      <c r="O93" s="72"/>
      <c r="P93" s="72"/>
      <c r="Q93" s="73"/>
      <c r="R93" s="127" t="str">
        <f t="shared" si="7"/>
        <v/>
      </c>
      <c r="S93" s="71"/>
      <c r="T93" s="122" t="str">
        <f t="shared" si="11"/>
        <v/>
      </c>
      <c r="U93" s="72"/>
      <c r="V93" s="72"/>
      <c r="W93" s="72"/>
      <c r="X93" s="71"/>
      <c r="Y93" s="122" t="str">
        <f t="shared" si="8"/>
        <v/>
      </c>
      <c r="Z93" s="74"/>
      <c r="AA93" s="72"/>
      <c r="AB93" s="72"/>
      <c r="AC93" s="76"/>
    </row>
    <row r="94" spans="1:29" x14ac:dyDescent="0.3">
      <c r="A94" s="132"/>
      <c r="B94" s="117" t="str">
        <f>IFERROR(INDEX('List of Schools'!$C$2:$C$8000,MATCH(SchoolTool!$A94,'List of Schools'!$B$2:$B$8000,0)),"")</f>
        <v/>
      </c>
      <c r="C94" s="134" t="str">
        <f>IFERROR(INDEX('List of Schools'!$D$2:$D$8000,MATCH(SchoolTool!$A94,'List of Schools'!$B$2:$B$8000,0)),"")</f>
        <v/>
      </c>
      <c r="D94" s="74"/>
      <c r="E94" s="119" t="str">
        <f t="shared" si="9"/>
        <v/>
      </c>
      <c r="F94" s="71"/>
      <c r="G94" s="122" t="str">
        <f t="shared" si="10"/>
        <v/>
      </c>
      <c r="H94" s="72"/>
      <c r="I94" s="72"/>
      <c r="J94" s="72"/>
      <c r="K94" s="71"/>
      <c r="L94" s="122" t="str">
        <f t="shared" si="6"/>
        <v/>
      </c>
      <c r="M94" s="72"/>
      <c r="N94" s="72"/>
      <c r="O94" s="72"/>
      <c r="P94" s="72"/>
      <c r="Q94" s="73"/>
      <c r="R94" s="127" t="str">
        <f t="shared" si="7"/>
        <v/>
      </c>
      <c r="S94" s="71"/>
      <c r="T94" s="122" t="str">
        <f t="shared" si="11"/>
        <v/>
      </c>
      <c r="U94" s="72"/>
      <c r="V94" s="72"/>
      <c r="W94" s="72"/>
      <c r="X94" s="71"/>
      <c r="Y94" s="122" t="str">
        <f t="shared" si="8"/>
        <v/>
      </c>
      <c r="Z94" s="74"/>
      <c r="AA94" s="72"/>
      <c r="AB94" s="72"/>
      <c r="AC94" s="76"/>
    </row>
    <row r="95" spans="1:29" x14ac:dyDescent="0.3">
      <c r="A95" s="132"/>
      <c r="B95" s="117" t="str">
        <f>IFERROR(INDEX('List of Schools'!$C$2:$C$8000,MATCH(SchoolTool!$A95,'List of Schools'!$B$2:$B$8000,0)),"")</f>
        <v/>
      </c>
      <c r="C95" s="134" t="str">
        <f>IFERROR(INDEX('List of Schools'!$D$2:$D$8000,MATCH(SchoolTool!$A95,'List of Schools'!$B$2:$B$8000,0)),"")</f>
        <v/>
      </c>
      <c r="D95" s="74"/>
      <c r="E95" s="119" t="str">
        <f t="shared" si="9"/>
        <v/>
      </c>
      <c r="F95" s="71"/>
      <c r="G95" s="122" t="str">
        <f t="shared" si="10"/>
        <v/>
      </c>
      <c r="H95" s="72"/>
      <c r="I95" s="72"/>
      <c r="J95" s="72"/>
      <c r="K95" s="71"/>
      <c r="L95" s="122" t="str">
        <f t="shared" si="6"/>
        <v/>
      </c>
      <c r="M95" s="72"/>
      <c r="N95" s="72"/>
      <c r="O95" s="72"/>
      <c r="P95" s="72"/>
      <c r="Q95" s="73"/>
      <c r="R95" s="127" t="str">
        <f t="shared" si="7"/>
        <v/>
      </c>
      <c r="S95" s="71"/>
      <c r="T95" s="122" t="str">
        <f t="shared" si="11"/>
        <v/>
      </c>
      <c r="U95" s="72"/>
      <c r="V95" s="72"/>
      <c r="W95" s="72"/>
      <c r="X95" s="71"/>
      <c r="Y95" s="122" t="str">
        <f t="shared" si="8"/>
        <v/>
      </c>
      <c r="Z95" s="74"/>
      <c r="AA95" s="72"/>
      <c r="AB95" s="72"/>
      <c r="AC95" s="76"/>
    </row>
    <row r="96" spans="1:29" x14ac:dyDescent="0.3">
      <c r="A96" s="132"/>
      <c r="B96" s="117" t="str">
        <f>IFERROR(INDEX('List of Schools'!$C$2:$C$8000,MATCH(SchoolTool!$A96,'List of Schools'!$B$2:$B$8000,0)),"")</f>
        <v/>
      </c>
      <c r="C96" s="134" t="str">
        <f>IFERROR(INDEX('List of Schools'!$D$2:$D$8000,MATCH(SchoolTool!$A96,'List of Schools'!$B$2:$B$8000,0)),"")</f>
        <v/>
      </c>
      <c r="D96" s="74"/>
      <c r="E96" s="119" t="str">
        <f t="shared" si="9"/>
        <v/>
      </c>
      <c r="F96" s="71"/>
      <c r="G96" s="122" t="str">
        <f t="shared" si="10"/>
        <v/>
      </c>
      <c r="H96" s="72"/>
      <c r="I96" s="72"/>
      <c r="J96" s="72"/>
      <c r="K96" s="71"/>
      <c r="L96" s="122" t="str">
        <f t="shared" si="6"/>
        <v/>
      </c>
      <c r="M96" s="72"/>
      <c r="N96" s="72"/>
      <c r="O96" s="72"/>
      <c r="P96" s="72"/>
      <c r="Q96" s="73"/>
      <c r="R96" s="127" t="str">
        <f t="shared" si="7"/>
        <v/>
      </c>
      <c r="S96" s="71"/>
      <c r="T96" s="122" t="str">
        <f t="shared" si="11"/>
        <v/>
      </c>
      <c r="U96" s="72"/>
      <c r="V96" s="72"/>
      <c r="W96" s="72"/>
      <c r="X96" s="71"/>
      <c r="Y96" s="122" t="str">
        <f t="shared" si="8"/>
        <v/>
      </c>
      <c r="Z96" s="74"/>
      <c r="AA96" s="72"/>
      <c r="AB96" s="72"/>
      <c r="AC96" s="76"/>
    </row>
    <row r="97" spans="1:29" x14ac:dyDescent="0.3">
      <c r="A97" s="132"/>
      <c r="B97" s="117" t="str">
        <f>IFERROR(INDEX('List of Schools'!$C$2:$C$8000,MATCH(SchoolTool!$A97,'List of Schools'!$B$2:$B$8000,0)),"")</f>
        <v/>
      </c>
      <c r="C97" s="134" t="str">
        <f>IFERROR(INDEX('List of Schools'!$D$2:$D$8000,MATCH(SchoolTool!$A97,'List of Schools'!$B$2:$B$8000,0)),"")</f>
        <v/>
      </c>
      <c r="D97" s="74"/>
      <c r="E97" s="119" t="str">
        <f t="shared" si="9"/>
        <v/>
      </c>
      <c r="F97" s="71"/>
      <c r="G97" s="122" t="str">
        <f t="shared" si="10"/>
        <v/>
      </c>
      <c r="H97" s="72"/>
      <c r="I97" s="72"/>
      <c r="J97" s="72"/>
      <c r="K97" s="71"/>
      <c r="L97" s="122" t="str">
        <f t="shared" si="6"/>
        <v/>
      </c>
      <c r="M97" s="72"/>
      <c r="N97" s="72"/>
      <c r="O97" s="72"/>
      <c r="P97" s="72"/>
      <c r="Q97" s="73"/>
      <c r="R97" s="127" t="str">
        <f t="shared" si="7"/>
        <v/>
      </c>
      <c r="S97" s="71"/>
      <c r="T97" s="122" t="str">
        <f t="shared" si="11"/>
        <v/>
      </c>
      <c r="U97" s="72"/>
      <c r="V97" s="72"/>
      <c r="W97" s="72"/>
      <c r="X97" s="71"/>
      <c r="Y97" s="122" t="str">
        <f t="shared" si="8"/>
        <v/>
      </c>
      <c r="Z97" s="74"/>
      <c r="AA97" s="72"/>
      <c r="AB97" s="72"/>
      <c r="AC97" s="76"/>
    </row>
    <row r="98" spans="1:29" x14ac:dyDescent="0.3">
      <c r="A98" s="132"/>
      <c r="B98" s="117" t="str">
        <f>IFERROR(INDEX('List of Schools'!$C$2:$C$8000,MATCH(SchoolTool!$A98,'List of Schools'!$B$2:$B$8000,0)),"")</f>
        <v/>
      </c>
      <c r="C98" s="134" t="str">
        <f>IFERROR(INDEX('List of Schools'!$D$2:$D$8000,MATCH(SchoolTool!$A98,'List of Schools'!$B$2:$B$8000,0)),"")</f>
        <v/>
      </c>
      <c r="D98" s="74"/>
      <c r="E98" s="119" t="str">
        <f t="shared" si="9"/>
        <v/>
      </c>
      <c r="F98" s="71"/>
      <c r="G98" s="122" t="str">
        <f t="shared" si="10"/>
        <v/>
      </c>
      <c r="H98" s="72"/>
      <c r="I98" s="72"/>
      <c r="J98" s="72"/>
      <c r="K98" s="71"/>
      <c r="L98" s="122" t="str">
        <f t="shared" si="6"/>
        <v/>
      </c>
      <c r="M98" s="72"/>
      <c r="N98" s="72"/>
      <c r="O98" s="72"/>
      <c r="P98" s="72"/>
      <c r="Q98" s="73"/>
      <c r="R98" s="127" t="str">
        <f t="shared" si="7"/>
        <v/>
      </c>
      <c r="S98" s="71"/>
      <c r="T98" s="122" t="str">
        <f t="shared" si="11"/>
        <v/>
      </c>
      <c r="U98" s="72"/>
      <c r="V98" s="72"/>
      <c r="W98" s="72"/>
      <c r="X98" s="71"/>
      <c r="Y98" s="122" t="str">
        <f t="shared" si="8"/>
        <v/>
      </c>
      <c r="Z98" s="74"/>
      <c r="AA98" s="72"/>
      <c r="AB98" s="72"/>
      <c r="AC98" s="76"/>
    </row>
    <row r="99" spans="1:29" x14ac:dyDescent="0.3">
      <c r="A99" s="132"/>
      <c r="B99" s="117" t="str">
        <f>IFERROR(INDEX('List of Schools'!$C$2:$C$8000,MATCH(SchoolTool!$A99,'List of Schools'!$B$2:$B$8000,0)),"")</f>
        <v/>
      </c>
      <c r="C99" s="134" t="str">
        <f>IFERROR(INDEX('List of Schools'!$D$2:$D$8000,MATCH(SchoolTool!$A99,'List of Schools'!$B$2:$B$8000,0)),"")</f>
        <v/>
      </c>
      <c r="D99" s="74"/>
      <c r="E99" s="119" t="str">
        <f t="shared" si="9"/>
        <v/>
      </c>
      <c r="F99" s="71"/>
      <c r="G99" s="122" t="str">
        <f t="shared" si="10"/>
        <v/>
      </c>
      <c r="H99" s="72"/>
      <c r="I99" s="72"/>
      <c r="J99" s="72"/>
      <c r="K99" s="71"/>
      <c r="L99" s="122" t="str">
        <f t="shared" si="6"/>
        <v/>
      </c>
      <c r="M99" s="72"/>
      <c r="N99" s="72"/>
      <c r="O99" s="72"/>
      <c r="P99" s="72"/>
      <c r="Q99" s="73"/>
      <c r="R99" s="127" t="str">
        <f t="shared" si="7"/>
        <v/>
      </c>
      <c r="S99" s="71"/>
      <c r="T99" s="122" t="str">
        <f t="shared" si="11"/>
        <v/>
      </c>
      <c r="U99" s="72"/>
      <c r="V99" s="72"/>
      <c r="W99" s="72"/>
      <c r="X99" s="71"/>
      <c r="Y99" s="122" t="str">
        <f t="shared" si="8"/>
        <v/>
      </c>
      <c r="Z99" s="74"/>
      <c r="AA99" s="72"/>
      <c r="AB99" s="72"/>
      <c r="AC99" s="76"/>
    </row>
    <row r="100" spans="1:29" x14ac:dyDescent="0.3">
      <c r="A100" s="132"/>
      <c r="B100" s="117" t="str">
        <f>IFERROR(INDEX('List of Schools'!$C$2:$C$8000,MATCH(SchoolTool!$A100,'List of Schools'!$B$2:$B$8000,0)),"")</f>
        <v/>
      </c>
      <c r="C100" s="134" t="str">
        <f>IFERROR(INDEX('List of Schools'!$D$2:$D$8000,MATCH(SchoolTool!$A100,'List of Schools'!$B$2:$B$8000,0)),"")</f>
        <v/>
      </c>
      <c r="D100" s="74"/>
      <c r="E100" s="119" t="str">
        <f t="shared" si="9"/>
        <v/>
      </c>
      <c r="F100" s="71"/>
      <c r="G100" s="122" t="str">
        <f t="shared" si="10"/>
        <v/>
      </c>
      <c r="H100" s="72"/>
      <c r="I100" s="72"/>
      <c r="J100" s="72"/>
      <c r="K100" s="71"/>
      <c r="L100" s="122" t="str">
        <f t="shared" si="6"/>
        <v/>
      </c>
      <c r="M100" s="72"/>
      <c r="N100" s="72"/>
      <c r="O100" s="72"/>
      <c r="P100" s="72"/>
      <c r="Q100" s="73"/>
      <c r="R100" s="127" t="str">
        <f t="shared" si="7"/>
        <v/>
      </c>
      <c r="S100" s="71"/>
      <c r="T100" s="122" t="str">
        <f t="shared" si="11"/>
        <v/>
      </c>
      <c r="U100" s="72"/>
      <c r="V100" s="72"/>
      <c r="W100" s="72"/>
      <c r="X100" s="71"/>
      <c r="Y100" s="122" t="str">
        <f t="shared" si="8"/>
        <v/>
      </c>
      <c r="Z100" s="74"/>
      <c r="AA100" s="72"/>
      <c r="AB100" s="72"/>
      <c r="AC100" s="76"/>
    </row>
    <row r="101" spans="1:29" x14ac:dyDescent="0.3">
      <c r="A101" s="132"/>
      <c r="B101" s="117" t="str">
        <f>IFERROR(INDEX('List of Schools'!$C$2:$C$8000,MATCH(SchoolTool!$A101,'List of Schools'!$B$2:$B$8000,0)),"")</f>
        <v/>
      </c>
      <c r="C101" s="134" t="str">
        <f>IFERROR(INDEX('List of Schools'!$D$2:$D$8000,MATCH(SchoolTool!$A101,'List of Schools'!$B$2:$B$8000,0)),"")</f>
        <v/>
      </c>
      <c r="D101" s="74"/>
      <c r="E101" s="119" t="str">
        <f t="shared" si="9"/>
        <v/>
      </c>
      <c r="F101" s="71"/>
      <c r="G101" s="122" t="str">
        <f t="shared" si="10"/>
        <v/>
      </c>
      <c r="H101" s="72"/>
      <c r="I101" s="72"/>
      <c r="J101" s="72"/>
      <c r="K101" s="71"/>
      <c r="L101" s="122" t="str">
        <f t="shared" si="6"/>
        <v/>
      </c>
      <c r="M101" s="72"/>
      <c r="N101" s="72"/>
      <c r="O101" s="72"/>
      <c r="P101" s="72"/>
      <c r="Q101" s="73"/>
      <c r="R101" s="127" t="str">
        <f t="shared" si="7"/>
        <v/>
      </c>
      <c r="S101" s="71"/>
      <c r="T101" s="122" t="str">
        <f t="shared" si="11"/>
        <v/>
      </c>
      <c r="U101" s="72"/>
      <c r="V101" s="72"/>
      <c r="W101" s="72"/>
      <c r="X101" s="71"/>
      <c r="Y101" s="122" t="str">
        <f t="shared" si="8"/>
        <v/>
      </c>
      <c r="Z101" s="74"/>
      <c r="AA101" s="72"/>
      <c r="AB101" s="72"/>
      <c r="AC101" s="76"/>
    </row>
    <row r="102" spans="1:29" x14ac:dyDescent="0.3">
      <c r="A102" s="132"/>
      <c r="B102" s="117" t="str">
        <f>IFERROR(INDEX('List of Schools'!$C$2:$C$8000,MATCH(SchoolTool!$A102,'List of Schools'!$B$2:$B$8000,0)),"")</f>
        <v/>
      </c>
      <c r="C102" s="134" t="str">
        <f>IFERROR(INDEX('List of Schools'!$D$2:$D$8000,MATCH(SchoolTool!$A102,'List of Schools'!$B$2:$B$8000,0)),"")</f>
        <v/>
      </c>
      <c r="D102" s="74"/>
      <c r="E102" s="119" t="str">
        <f t="shared" si="9"/>
        <v/>
      </c>
      <c r="F102" s="71"/>
      <c r="G102" s="122" t="str">
        <f t="shared" si="10"/>
        <v/>
      </c>
      <c r="H102" s="72"/>
      <c r="I102" s="72"/>
      <c r="J102" s="72"/>
      <c r="K102" s="71"/>
      <c r="L102" s="122" t="str">
        <f t="shared" si="6"/>
        <v/>
      </c>
      <c r="M102" s="72"/>
      <c r="N102" s="72"/>
      <c r="O102" s="72"/>
      <c r="P102" s="72"/>
      <c r="Q102" s="73"/>
      <c r="R102" s="127" t="str">
        <f t="shared" si="7"/>
        <v/>
      </c>
      <c r="S102" s="71"/>
      <c r="T102" s="122" t="str">
        <f t="shared" si="11"/>
        <v/>
      </c>
      <c r="U102" s="72"/>
      <c r="V102" s="72"/>
      <c r="W102" s="72"/>
      <c r="X102" s="71"/>
      <c r="Y102" s="122" t="str">
        <f t="shared" si="8"/>
        <v/>
      </c>
      <c r="Z102" s="74"/>
      <c r="AA102" s="72"/>
      <c r="AB102" s="72"/>
      <c r="AC102" s="76"/>
    </row>
    <row r="103" spans="1:29" x14ac:dyDescent="0.3">
      <c r="A103" s="132"/>
      <c r="B103" s="117" t="str">
        <f>IFERROR(INDEX('List of Schools'!$C$2:$C$8000,MATCH(SchoolTool!$A103,'List of Schools'!$B$2:$B$8000,0)),"")</f>
        <v/>
      </c>
      <c r="C103" s="134" t="str">
        <f>IFERROR(INDEX('List of Schools'!$D$2:$D$8000,MATCH(SchoolTool!$A103,'List of Schools'!$B$2:$B$8000,0)),"")</f>
        <v/>
      </c>
      <c r="D103" s="74"/>
      <c r="E103" s="119" t="str">
        <f t="shared" si="9"/>
        <v/>
      </c>
      <c r="F103" s="71"/>
      <c r="G103" s="122" t="str">
        <f t="shared" si="10"/>
        <v/>
      </c>
      <c r="H103" s="72"/>
      <c r="I103" s="72"/>
      <c r="J103" s="72"/>
      <c r="K103" s="71"/>
      <c r="L103" s="122" t="str">
        <f t="shared" si="6"/>
        <v/>
      </c>
      <c r="M103" s="72"/>
      <c r="N103" s="72"/>
      <c r="O103" s="72"/>
      <c r="P103" s="72"/>
      <c r="Q103" s="73"/>
      <c r="R103" s="127" t="str">
        <f t="shared" si="7"/>
        <v/>
      </c>
      <c r="S103" s="71"/>
      <c r="T103" s="122" t="str">
        <f t="shared" si="11"/>
        <v/>
      </c>
      <c r="U103" s="72"/>
      <c r="V103" s="72"/>
      <c r="W103" s="72"/>
      <c r="X103" s="71"/>
      <c r="Y103" s="122" t="str">
        <f t="shared" si="8"/>
        <v/>
      </c>
      <c r="Z103" s="74"/>
      <c r="AA103" s="72"/>
      <c r="AB103" s="72"/>
      <c r="AC103" s="76"/>
    </row>
    <row r="104" spans="1:29" x14ac:dyDescent="0.3">
      <c r="A104" s="132"/>
      <c r="B104" s="117" t="str">
        <f>IFERROR(INDEX('List of Schools'!$C$2:$C$8000,MATCH(SchoolTool!$A104,'List of Schools'!$B$2:$B$8000,0)),"")</f>
        <v/>
      </c>
      <c r="C104" s="134" t="str">
        <f>IFERROR(INDEX('List of Schools'!$D$2:$D$8000,MATCH(SchoolTool!$A104,'List of Schools'!$B$2:$B$8000,0)),"")</f>
        <v/>
      </c>
      <c r="D104" s="74"/>
      <c r="E104" s="119" t="str">
        <f t="shared" si="9"/>
        <v/>
      </c>
      <c r="F104" s="71"/>
      <c r="G104" s="122" t="str">
        <f t="shared" si="10"/>
        <v/>
      </c>
      <c r="H104" s="72"/>
      <c r="I104" s="72"/>
      <c r="J104" s="72"/>
      <c r="K104" s="71"/>
      <c r="L104" s="122" t="str">
        <f t="shared" si="6"/>
        <v/>
      </c>
      <c r="M104" s="72"/>
      <c r="N104" s="72"/>
      <c r="O104" s="72"/>
      <c r="P104" s="72"/>
      <c r="Q104" s="73"/>
      <c r="R104" s="127" t="str">
        <f t="shared" si="7"/>
        <v/>
      </c>
      <c r="S104" s="71"/>
      <c r="T104" s="122" t="str">
        <f t="shared" si="11"/>
        <v/>
      </c>
      <c r="U104" s="72"/>
      <c r="V104" s="72"/>
      <c r="W104" s="72"/>
      <c r="X104" s="71"/>
      <c r="Y104" s="122" t="str">
        <f t="shared" si="8"/>
        <v/>
      </c>
      <c r="Z104" s="74"/>
      <c r="AA104" s="72"/>
      <c r="AB104" s="72"/>
      <c r="AC104" s="76"/>
    </row>
    <row r="105" spans="1:29" x14ac:dyDescent="0.3">
      <c r="A105" s="132"/>
      <c r="B105" s="117" t="str">
        <f>IFERROR(INDEX('List of Schools'!$C$2:$C$8000,MATCH(SchoolTool!$A105,'List of Schools'!$B$2:$B$8000,0)),"")</f>
        <v/>
      </c>
      <c r="C105" s="134" t="str">
        <f>IFERROR(INDEX('List of Schools'!$D$2:$D$8000,MATCH(SchoolTool!$A105,'List of Schools'!$B$2:$B$8000,0)),"")</f>
        <v/>
      </c>
      <c r="D105" s="74"/>
      <c r="E105" s="119" t="str">
        <f t="shared" si="9"/>
        <v/>
      </c>
      <c r="F105" s="71"/>
      <c r="G105" s="122" t="str">
        <f t="shared" si="10"/>
        <v/>
      </c>
      <c r="H105" s="72"/>
      <c r="I105" s="72"/>
      <c r="J105" s="72"/>
      <c r="K105" s="71"/>
      <c r="L105" s="122" t="str">
        <f t="shared" si="6"/>
        <v/>
      </c>
      <c r="M105" s="72"/>
      <c r="N105" s="72"/>
      <c r="O105" s="72"/>
      <c r="P105" s="72"/>
      <c r="Q105" s="73"/>
      <c r="R105" s="127" t="str">
        <f t="shared" si="7"/>
        <v/>
      </c>
      <c r="S105" s="71"/>
      <c r="T105" s="122" t="str">
        <f t="shared" si="11"/>
        <v/>
      </c>
      <c r="U105" s="72"/>
      <c r="V105" s="72"/>
      <c r="W105" s="72"/>
      <c r="X105" s="71"/>
      <c r="Y105" s="122" t="str">
        <f t="shared" si="8"/>
        <v/>
      </c>
      <c r="Z105" s="74"/>
      <c r="AA105" s="72"/>
      <c r="AB105" s="72"/>
      <c r="AC105" s="76"/>
    </row>
    <row r="106" spans="1:29" x14ac:dyDescent="0.3">
      <c r="A106" s="132"/>
      <c r="B106" s="117" t="str">
        <f>IFERROR(INDEX('List of Schools'!$C$2:$C$8000,MATCH(SchoolTool!$A106,'List of Schools'!$B$2:$B$8000,0)),"")</f>
        <v/>
      </c>
      <c r="C106" s="134" t="str">
        <f>IFERROR(INDEX('List of Schools'!$D$2:$D$8000,MATCH(SchoolTool!$A106,'List of Schools'!$B$2:$B$8000,0)),"")</f>
        <v/>
      </c>
      <c r="D106" s="74"/>
      <c r="E106" s="119" t="str">
        <f t="shared" si="9"/>
        <v/>
      </c>
      <c r="F106" s="71"/>
      <c r="G106" s="122" t="str">
        <f t="shared" si="10"/>
        <v/>
      </c>
      <c r="H106" s="72"/>
      <c r="I106" s="72"/>
      <c r="J106" s="72"/>
      <c r="K106" s="71"/>
      <c r="L106" s="122" t="str">
        <f t="shared" si="6"/>
        <v/>
      </c>
      <c r="M106" s="72"/>
      <c r="N106" s="72"/>
      <c r="O106" s="72"/>
      <c r="P106" s="72"/>
      <c r="Q106" s="73"/>
      <c r="R106" s="127" t="str">
        <f t="shared" si="7"/>
        <v/>
      </c>
      <c r="S106" s="71"/>
      <c r="T106" s="122" t="str">
        <f t="shared" si="11"/>
        <v/>
      </c>
      <c r="U106" s="72"/>
      <c r="V106" s="72"/>
      <c r="W106" s="72"/>
      <c r="X106" s="71"/>
      <c r="Y106" s="122" t="str">
        <f t="shared" si="8"/>
        <v/>
      </c>
      <c r="Z106" s="74"/>
      <c r="AA106" s="72"/>
      <c r="AB106" s="72"/>
      <c r="AC106" s="76"/>
    </row>
    <row r="107" spans="1:29" x14ac:dyDescent="0.3">
      <c r="A107" s="132"/>
      <c r="B107" s="117" t="str">
        <f>IFERROR(INDEX('List of Schools'!$C$2:$C$8000,MATCH(SchoolTool!$A107,'List of Schools'!$B$2:$B$8000,0)),"")</f>
        <v/>
      </c>
      <c r="C107" s="134" t="str">
        <f>IFERROR(INDEX('List of Schools'!$D$2:$D$8000,MATCH(SchoolTool!$A107,'List of Schools'!$B$2:$B$8000,0)),"")</f>
        <v/>
      </c>
      <c r="D107" s="74"/>
      <c r="E107" s="119" t="str">
        <f t="shared" si="9"/>
        <v/>
      </c>
      <c r="F107" s="71"/>
      <c r="G107" s="122" t="str">
        <f t="shared" si="10"/>
        <v/>
      </c>
      <c r="H107" s="72"/>
      <c r="I107" s="72"/>
      <c r="J107" s="72"/>
      <c r="K107" s="71"/>
      <c r="L107" s="122" t="str">
        <f t="shared" si="6"/>
        <v/>
      </c>
      <c r="M107" s="72"/>
      <c r="N107" s="72"/>
      <c r="O107" s="72"/>
      <c r="P107" s="72"/>
      <c r="Q107" s="73"/>
      <c r="R107" s="127" t="str">
        <f t="shared" si="7"/>
        <v/>
      </c>
      <c r="S107" s="71"/>
      <c r="T107" s="122" t="str">
        <f t="shared" si="11"/>
        <v/>
      </c>
      <c r="U107" s="72"/>
      <c r="V107" s="72"/>
      <c r="W107" s="72"/>
      <c r="X107" s="71"/>
      <c r="Y107" s="122" t="str">
        <f t="shared" si="8"/>
        <v/>
      </c>
      <c r="Z107" s="74"/>
      <c r="AA107" s="72"/>
      <c r="AB107" s="72"/>
      <c r="AC107" s="76"/>
    </row>
    <row r="108" spans="1:29" x14ac:dyDescent="0.3">
      <c r="A108" s="132"/>
      <c r="B108" s="117" t="str">
        <f>IFERROR(INDEX('List of Schools'!$C$2:$C$8000,MATCH(SchoolTool!$A108,'List of Schools'!$B$2:$B$8000,0)),"")</f>
        <v/>
      </c>
      <c r="C108" s="134" t="str">
        <f>IFERROR(INDEX('List of Schools'!$D$2:$D$8000,MATCH(SchoolTool!$A108,'List of Schools'!$B$2:$B$8000,0)),"")</f>
        <v/>
      </c>
      <c r="D108" s="74"/>
      <c r="E108" s="119" t="str">
        <f t="shared" si="9"/>
        <v/>
      </c>
      <c r="F108" s="71"/>
      <c r="G108" s="122" t="str">
        <f t="shared" si="10"/>
        <v/>
      </c>
      <c r="H108" s="72"/>
      <c r="I108" s="72"/>
      <c r="J108" s="72"/>
      <c r="K108" s="71"/>
      <c r="L108" s="122" t="str">
        <f t="shared" si="6"/>
        <v/>
      </c>
      <c r="M108" s="72"/>
      <c r="N108" s="72"/>
      <c r="O108" s="72"/>
      <c r="P108" s="72"/>
      <c r="Q108" s="73"/>
      <c r="R108" s="127" t="str">
        <f t="shared" si="7"/>
        <v/>
      </c>
      <c r="S108" s="71"/>
      <c r="T108" s="122" t="str">
        <f t="shared" si="11"/>
        <v/>
      </c>
      <c r="U108" s="72"/>
      <c r="V108" s="72"/>
      <c r="W108" s="72"/>
      <c r="X108" s="71"/>
      <c r="Y108" s="122" t="str">
        <f t="shared" si="8"/>
        <v/>
      </c>
      <c r="Z108" s="74"/>
      <c r="AA108" s="72"/>
      <c r="AB108" s="72"/>
      <c r="AC108" s="76"/>
    </row>
    <row r="109" spans="1:29" x14ac:dyDescent="0.3">
      <c r="A109" s="132"/>
      <c r="B109" s="117" t="str">
        <f>IFERROR(INDEX('List of Schools'!$C$2:$C$8000,MATCH(SchoolTool!$A109,'List of Schools'!$B$2:$B$8000,0)),"")</f>
        <v/>
      </c>
      <c r="C109" s="134" t="str">
        <f>IFERROR(INDEX('List of Schools'!$D$2:$D$8000,MATCH(SchoolTool!$A109,'List of Schools'!$B$2:$B$8000,0)),"")</f>
        <v/>
      </c>
      <c r="D109" s="74"/>
      <c r="E109" s="119" t="str">
        <f t="shared" si="9"/>
        <v/>
      </c>
      <c r="F109" s="71"/>
      <c r="G109" s="122" t="str">
        <f t="shared" si="10"/>
        <v/>
      </c>
      <c r="H109" s="72"/>
      <c r="I109" s="72"/>
      <c r="J109" s="72"/>
      <c r="K109" s="71"/>
      <c r="L109" s="122" t="str">
        <f t="shared" si="6"/>
        <v/>
      </c>
      <c r="M109" s="72"/>
      <c r="N109" s="72"/>
      <c r="O109" s="72"/>
      <c r="P109" s="72"/>
      <c r="Q109" s="73"/>
      <c r="R109" s="127" t="str">
        <f t="shared" si="7"/>
        <v/>
      </c>
      <c r="S109" s="71"/>
      <c r="T109" s="122" t="str">
        <f t="shared" si="11"/>
        <v/>
      </c>
      <c r="U109" s="72"/>
      <c r="V109" s="72"/>
      <c r="W109" s="72"/>
      <c r="X109" s="71"/>
      <c r="Y109" s="122" t="str">
        <f t="shared" si="8"/>
        <v/>
      </c>
      <c r="Z109" s="74"/>
      <c r="AA109" s="72"/>
      <c r="AB109" s="72"/>
      <c r="AC109" s="76"/>
    </row>
    <row r="110" spans="1:29" x14ac:dyDescent="0.3">
      <c r="A110" s="132"/>
      <c r="B110" s="117" t="str">
        <f>IFERROR(INDEX('List of Schools'!$C$2:$C$8000,MATCH(SchoolTool!$A110,'List of Schools'!$B$2:$B$8000,0)),"")</f>
        <v/>
      </c>
      <c r="C110" s="134" t="str">
        <f>IFERROR(INDEX('List of Schools'!$D$2:$D$8000,MATCH(SchoolTool!$A110,'List of Schools'!$B$2:$B$8000,0)),"")</f>
        <v/>
      </c>
      <c r="D110" s="74"/>
      <c r="E110" s="119" t="str">
        <f t="shared" si="9"/>
        <v/>
      </c>
      <c r="F110" s="71"/>
      <c r="G110" s="122" t="str">
        <f t="shared" si="10"/>
        <v/>
      </c>
      <c r="H110" s="72"/>
      <c r="I110" s="72"/>
      <c r="J110" s="72"/>
      <c r="K110" s="71"/>
      <c r="L110" s="122" t="str">
        <f t="shared" si="6"/>
        <v/>
      </c>
      <c r="M110" s="72"/>
      <c r="N110" s="72"/>
      <c r="O110" s="72"/>
      <c r="P110" s="72"/>
      <c r="Q110" s="73"/>
      <c r="R110" s="127" t="str">
        <f t="shared" si="7"/>
        <v/>
      </c>
      <c r="S110" s="71"/>
      <c r="T110" s="122" t="str">
        <f t="shared" si="11"/>
        <v/>
      </c>
      <c r="U110" s="72"/>
      <c r="V110" s="72"/>
      <c r="W110" s="72"/>
      <c r="X110" s="71"/>
      <c r="Y110" s="122" t="str">
        <f t="shared" si="8"/>
        <v/>
      </c>
      <c r="Z110" s="74"/>
      <c r="AA110" s="72"/>
      <c r="AB110" s="72"/>
      <c r="AC110" s="76"/>
    </row>
    <row r="111" spans="1:29" x14ac:dyDescent="0.3">
      <c r="A111" s="132"/>
      <c r="B111" s="117" t="str">
        <f>IFERROR(INDEX('List of Schools'!$C$2:$C$8000,MATCH(SchoolTool!$A111,'List of Schools'!$B$2:$B$8000,0)),"")</f>
        <v/>
      </c>
      <c r="C111" s="134" t="str">
        <f>IFERROR(INDEX('List of Schools'!$D$2:$D$8000,MATCH(SchoolTool!$A111,'List of Schools'!$B$2:$B$8000,0)),"")</f>
        <v/>
      </c>
      <c r="D111" s="74"/>
      <c r="E111" s="119" t="str">
        <f t="shared" si="9"/>
        <v/>
      </c>
      <c r="F111" s="71"/>
      <c r="G111" s="122" t="str">
        <f t="shared" si="10"/>
        <v/>
      </c>
      <c r="H111" s="72"/>
      <c r="I111" s="72"/>
      <c r="J111" s="72"/>
      <c r="K111" s="71"/>
      <c r="L111" s="122" t="str">
        <f t="shared" si="6"/>
        <v/>
      </c>
      <c r="M111" s="72"/>
      <c r="N111" s="72"/>
      <c r="O111" s="72"/>
      <c r="P111" s="72"/>
      <c r="Q111" s="73"/>
      <c r="R111" s="127" t="str">
        <f t="shared" si="7"/>
        <v/>
      </c>
      <c r="S111" s="71"/>
      <c r="T111" s="122" t="str">
        <f t="shared" si="11"/>
        <v/>
      </c>
      <c r="U111" s="72"/>
      <c r="V111" s="72"/>
      <c r="W111" s="72"/>
      <c r="X111" s="71"/>
      <c r="Y111" s="122" t="str">
        <f t="shared" si="8"/>
        <v/>
      </c>
      <c r="Z111" s="74"/>
      <c r="AA111" s="72"/>
      <c r="AB111" s="72"/>
      <c r="AC111" s="76"/>
    </row>
    <row r="112" spans="1:29" x14ac:dyDescent="0.3">
      <c r="A112" s="132"/>
      <c r="B112" s="117" t="str">
        <f>IFERROR(INDEX('List of Schools'!$C$2:$C$8000,MATCH(SchoolTool!$A112,'List of Schools'!$B$2:$B$8000,0)),"")</f>
        <v/>
      </c>
      <c r="C112" s="134" t="str">
        <f>IFERROR(INDEX('List of Schools'!$D$2:$D$8000,MATCH(SchoolTool!$A112,'List of Schools'!$B$2:$B$8000,0)),"")</f>
        <v/>
      </c>
      <c r="D112" s="74"/>
      <c r="E112" s="119" t="str">
        <f t="shared" si="9"/>
        <v/>
      </c>
      <c r="F112" s="71"/>
      <c r="G112" s="122" t="str">
        <f t="shared" si="10"/>
        <v/>
      </c>
      <c r="H112" s="72"/>
      <c r="I112" s="72"/>
      <c r="J112" s="72"/>
      <c r="K112" s="71"/>
      <c r="L112" s="122" t="str">
        <f t="shared" si="6"/>
        <v/>
      </c>
      <c r="M112" s="72"/>
      <c r="N112" s="72"/>
      <c r="O112" s="72"/>
      <c r="P112" s="72"/>
      <c r="Q112" s="73"/>
      <c r="R112" s="127" t="str">
        <f t="shared" si="7"/>
        <v/>
      </c>
      <c r="S112" s="71"/>
      <c r="T112" s="122" t="str">
        <f t="shared" si="11"/>
        <v/>
      </c>
      <c r="U112" s="72"/>
      <c r="V112" s="72"/>
      <c r="W112" s="72"/>
      <c r="X112" s="71"/>
      <c r="Y112" s="122" t="str">
        <f t="shared" si="8"/>
        <v/>
      </c>
      <c r="Z112" s="74"/>
      <c r="AA112" s="72"/>
      <c r="AB112" s="72"/>
      <c r="AC112" s="76"/>
    </row>
    <row r="113" spans="1:29" x14ac:dyDescent="0.3">
      <c r="A113" s="132"/>
      <c r="B113" s="117" t="str">
        <f>IFERROR(INDEX('List of Schools'!$C$2:$C$8000,MATCH(SchoolTool!$A113,'List of Schools'!$B$2:$B$8000,0)),"")</f>
        <v/>
      </c>
      <c r="C113" s="134" t="str">
        <f>IFERROR(INDEX('List of Schools'!$D$2:$D$8000,MATCH(SchoolTool!$A113,'List of Schools'!$B$2:$B$8000,0)),"")</f>
        <v/>
      </c>
      <c r="D113" s="74"/>
      <c r="E113" s="119" t="str">
        <f t="shared" si="9"/>
        <v/>
      </c>
      <c r="F113" s="71"/>
      <c r="G113" s="122" t="str">
        <f t="shared" si="10"/>
        <v/>
      </c>
      <c r="H113" s="72"/>
      <c r="I113" s="72"/>
      <c r="J113" s="72"/>
      <c r="K113" s="71"/>
      <c r="L113" s="122" t="str">
        <f t="shared" si="6"/>
        <v/>
      </c>
      <c r="M113" s="72"/>
      <c r="N113" s="72"/>
      <c r="O113" s="72"/>
      <c r="P113" s="72"/>
      <c r="Q113" s="73"/>
      <c r="R113" s="127" t="str">
        <f t="shared" si="7"/>
        <v/>
      </c>
      <c r="S113" s="71"/>
      <c r="T113" s="122" t="str">
        <f t="shared" si="11"/>
        <v/>
      </c>
      <c r="U113" s="72"/>
      <c r="V113" s="72"/>
      <c r="W113" s="72"/>
      <c r="X113" s="71"/>
      <c r="Y113" s="122" t="str">
        <f t="shared" si="8"/>
        <v/>
      </c>
      <c r="Z113" s="74"/>
      <c r="AA113" s="72"/>
      <c r="AB113" s="72"/>
      <c r="AC113" s="76"/>
    </row>
    <row r="114" spans="1:29" x14ac:dyDescent="0.3">
      <c r="A114" s="132"/>
      <c r="B114" s="117" t="str">
        <f>IFERROR(INDEX('List of Schools'!$C$2:$C$8000,MATCH(SchoolTool!$A114,'List of Schools'!$B$2:$B$8000,0)),"")</f>
        <v/>
      </c>
      <c r="C114" s="134" t="str">
        <f>IFERROR(INDEX('List of Schools'!$D$2:$D$8000,MATCH(SchoolTool!$A114,'List of Schools'!$B$2:$B$8000,0)),"")</f>
        <v/>
      </c>
      <c r="D114" s="74"/>
      <c r="E114" s="119" t="str">
        <f t="shared" si="9"/>
        <v/>
      </c>
      <c r="F114" s="71"/>
      <c r="G114" s="122" t="str">
        <f t="shared" si="10"/>
        <v/>
      </c>
      <c r="H114" s="72"/>
      <c r="I114" s="72"/>
      <c r="J114" s="72"/>
      <c r="K114" s="71"/>
      <c r="L114" s="122" t="str">
        <f t="shared" si="6"/>
        <v/>
      </c>
      <c r="M114" s="72"/>
      <c r="N114" s="72"/>
      <c r="O114" s="72"/>
      <c r="P114" s="72"/>
      <c r="Q114" s="73"/>
      <c r="R114" s="127" t="str">
        <f t="shared" si="7"/>
        <v/>
      </c>
      <c r="S114" s="71"/>
      <c r="T114" s="122" t="str">
        <f t="shared" si="11"/>
        <v/>
      </c>
      <c r="U114" s="72"/>
      <c r="V114" s="72"/>
      <c r="W114" s="72"/>
      <c r="X114" s="71"/>
      <c r="Y114" s="122" t="str">
        <f t="shared" si="8"/>
        <v/>
      </c>
      <c r="Z114" s="74"/>
      <c r="AA114" s="72"/>
      <c r="AB114" s="72"/>
      <c r="AC114" s="76"/>
    </row>
    <row r="115" spans="1:29" x14ac:dyDescent="0.3">
      <c r="A115" s="132"/>
      <c r="B115" s="117" t="str">
        <f>IFERROR(INDEX('List of Schools'!$C$2:$C$8000,MATCH(SchoolTool!$A115,'List of Schools'!$B$2:$B$8000,0)),"")</f>
        <v/>
      </c>
      <c r="C115" s="134" t="str">
        <f>IFERROR(INDEX('List of Schools'!$D$2:$D$8000,MATCH(SchoolTool!$A115,'List of Schools'!$B$2:$B$8000,0)),"")</f>
        <v/>
      </c>
      <c r="D115" s="74"/>
      <c r="E115" s="119" t="str">
        <f t="shared" si="9"/>
        <v/>
      </c>
      <c r="F115" s="71"/>
      <c r="G115" s="122" t="str">
        <f t="shared" si="10"/>
        <v/>
      </c>
      <c r="H115" s="72"/>
      <c r="I115" s="72"/>
      <c r="J115" s="72"/>
      <c r="K115" s="71"/>
      <c r="L115" s="122" t="str">
        <f t="shared" si="6"/>
        <v/>
      </c>
      <c r="M115" s="72"/>
      <c r="N115" s="72"/>
      <c r="O115" s="72"/>
      <c r="P115" s="72"/>
      <c r="Q115" s="73"/>
      <c r="R115" s="127" t="str">
        <f t="shared" si="7"/>
        <v/>
      </c>
      <c r="S115" s="71"/>
      <c r="T115" s="122" t="str">
        <f t="shared" si="11"/>
        <v/>
      </c>
      <c r="U115" s="72"/>
      <c r="V115" s="72"/>
      <c r="W115" s="72"/>
      <c r="X115" s="71"/>
      <c r="Y115" s="122" t="str">
        <f t="shared" si="8"/>
        <v/>
      </c>
      <c r="Z115" s="74"/>
      <c r="AA115" s="72"/>
      <c r="AB115" s="72"/>
      <c r="AC115" s="76"/>
    </row>
    <row r="116" spans="1:29" x14ac:dyDescent="0.3">
      <c r="A116" s="132"/>
      <c r="B116" s="117" t="str">
        <f>IFERROR(INDEX('List of Schools'!$C$2:$C$8000,MATCH(SchoolTool!$A116,'List of Schools'!$B$2:$B$8000,0)),"")</f>
        <v/>
      </c>
      <c r="C116" s="134" t="str">
        <f>IFERROR(INDEX('List of Schools'!$D$2:$D$8000,MATCH(SchoolTool!$A116,'List of Schools'!$B$2:$B$8000,0)),"")</f>
        <v/>
      </c>
      <c r="D116" s="74"/>
      <c r="E116" s="119" t="str">
        <f t="shared" si="9"/>
        <v/>
      </c>
      <c r="F116" s="71"/>
      <c r="G116" s="122" t="str">
        <f t="shared" si="10"/>
        <v/>
      </c>
      <c r="H116" s="72"/>
      <c r="I116" s="72"/>
      <c r="J116" s="72"/>
      <c r="K116" s="71"/>
      <c r="L116" s="122" t="str">
        <f t="shared" si="6"/>
        <v/>
      </c>
      <c r="M116" s="72"/>
      <c r="N116" s="72"/>
      <c r="O116" s="72"/>
      <c r="P116" s="72"/>
      <c r="Q116" s="73"/>
      <c r="R116" s="127" t="str">
        <f t="shared" si="7"/>
        <v/>
      </c>
      <c r="S116" s="71"/>
      <c r="T116" s="122" t="str">
        <f t="shared" si="11"/>
        <v/>
      </c>
      <c r="U116" s="72"/>
      <c r="V116" s="72"/>
      <c r="W116" s="72"/>
      <c r="X116" s="71"/>
      <c r="Y116" s="122" t="str">
        <f t="shared" si="8"/>
        <v/>
      </c>
      <c r="Z116" s="74"/>
      <c r="AA116" s="72"/>
      <c r="AB116" s="72"/>
      <c r="AC116" s="76"/>
    </row>
    <row r="117" spans="1:29" x14ac:dyDescent="0.3">
      <c r="A117" s="132"/>
      <c r="B117" s="117" t="str">
        <f>IFERROR(INDEX('List of Schools'!$C$2:$C$8000,MATCH(SchoolTool!$A117,'List of Schools'!$B$2:$B$8000,0)),"")</f>
        <v/>
      </c>
      <c r="C117" s="134" t="str">
        <f>IFERROR(INDEX('List of Schools'!$D$2:$D$8000,MATCH(SchoolTool!$A117,'List of Schools'!$B$2:$B$8000,0)),"")</f>
        <v/>
      </c>
      <c r="D117" s="74"/>
      <c r="E117" s="119" t="str">
        <f t="shared" si="9"/>
        <v/>
      </c>
      <c r="F117" s="71"/>
      <c r="G117" s="122" t="str">
        <f t="shared" si="10"/>
        <v/>
      </c>
      <c r="H117" s="72"/>
      <c r="I117" s="72"/>
      <c r="J117" s="72"/>
      <c r="K117" s="71"/>
      <c r="L117" s="122" t="str">
        <f t="shared" si="6"/>
        <v/>
      </c>
      <c r="M117" s="72"/>
      <c r="N117" s="72"/>
      <c r="O117" s="72"/>
      <c r="P117" s="72"/>
      <c r="Q117" s="73"/>
      <c r="R117" s="127" t="str">
        <f t="shared" si="7"/>
        <v/>
      </c>
      <c r="S117" s="71"/>
      <c r="T117" s="122" t="str">
        <f t="shared" si="11"/>
        <v/>
      </c>
      <c r="U117" s="72"/>
      <c r="V117" s="72"/>
      <c r="W117" s="72"/>
      <c r="X117" s="71"/>
      <c r="Y117" s="122" t="str">
        <f t="shared" si="8"/>
        <v/>
      </c>
      <c r="Z117" s="74"/>
      <c r="AA117" s="72"/>
      <c r="AB117" s="72"/>
      <c r="AC117" s="76"/>
    </row>
    <row r="118" spans="1:29" x14ac:dyDescent="0.3">
      <c r="A118" s="132"/>
      <c r="B118" s="117" t="str">
        <f>IFERROR(INDEX('List of Schools'!$C$2:$C$8000,MATCH(SchoolTool!$A118,'List of Schools'!$B$2:$B$8000,0)),"")</f>
        <v/>
      </c>
      <c r="C118" s="134" t="str">
        <f>IFERROR(INDEX('List of Schools'!$D$2:$D$8000,MATCH(SchoolTool!$A118,'List of Schools'!$B$2:$B$8000,0)),"")</f>
        <v/>
      </c>
      <c r="D118" s="74"/>
      <c r="E118" s="119" t="str">
        <f t="shared" si="9"/>
        <v/>
      </c>
      <c r="F118" s="71"/>
      <c r="G118" s="122" t="str">
        <f t="shared" si="10"/>
        <v/>
      </c>
      <c r="H118" s="72"/>
      <c r="I118" s="72"/>
      <c r="J118" s="72"/>
      <c r="K118" s="71"/>
      <c r="L118" s="122" t="str">
        <f t="shared" si="6"/>
        <v/>
      </c>
      <c r="M118" s="72"/>
      <c r="N118" s="72"/>
      <c r="O118" s="72"/>
      <c r="P118" s="72"/>
      <c r="Q118" s="73"/>
      <c r="R118" s="127" t="str">
        <f t="shared" si="7"/>
        <v/>
      </c>
      <c r="S118" s="71"/>
      <c r="T118" s="122" t="str">
        <f t="shared" si="11"/>
        <v/>
      </c>
      <c r="U118" s="72"/>
      <c r="V118" s="72"/>
      <c r="W118" s="72"/>
      <c r="X118" s="71"/>
      <c r="Y118" s="122" t="str">
        <f t="shared" si="8"/>
        <v/>
      </c>
      <c r="Z118" s="74"/>
      <c r="AA118" s="72"/>
      <c r="AB118" s="72"/>
      <c r="AC118" s="76"/>
    </row>
    <row r="119" spans="1:29" x14ac:dyDescent="0.3">
      <c r="A119" s="132"/>
      <c r="B119" s="117" t="str">
        <f>IFERROR(INDEX('List of Schools'!$C$2:$C$8000,MATCH(SchoolTool!$A119,'List of Schools'!$B$2:$B$8000,0)),"")</f>
        <v/>
      </c>
      <c r="C119" s="134" t="str">
        <f>IFERROR(INDEX('List of Schools'!$D$2:$D$8000,MATCH(SchoolTool!$A119,'List of Schools'!$B$2:$B$8000,0)),"")</f>
        <v/>
      </c>
      <c r="D119" s="74"/>
      <c r="E119" s="119" t="str">
        <f t="shared" si="9"/>
        <v/>
      </c>
      <c r="F119" s="71"/>
      <c r="G119" s="122" t="str">
        <f t="shared" si="10"/>
        <v/>
      </c>
      <c r="H119" s="72"/>
      <c r="I119" s="72"/>
      <c r="J119" s="72"/>
      <c r="K119" s="71"/>
      <c r="L119" s="122" t="str">
        <f t="shared" si="6"/>
        <v/>
      </c>
      <c r="M119" s="72"/>
      <c r="N119" s="72"/>
      <c r="O119" s="72"/>
      <c r="P119" s="72"/>
      <c r="Q119" s="73"/>
      <c r="R119" s="127" t="str">
        <f t="shared" si="7"/>
        <v/>
      </c>
      <c r="S119" s="71"/>
      <c r="T119" s="122" t="str">
        <f t="shared" si="11"/>
        <v/>
      </c>
      <c r="U119" s="72"/>
      <c r="V119" s="72"/>
      <c r="W119" s="72"/>
      <c r="X119" s="71"/>
      <c r="Y119" s="122" t="str">
        <f t="shared" si="8"/>
        <v/>
      </c>
      <c r="Z119" s="74"/>
      <c r="AA119" s="72"/>
      <c r="AB119" s="72"/>
      <c r="AC119" s="76"/>
    </row>
    <row r="120" spans="1:29" x14ac:dyDescent="0.3">
      <c r="A120" s="132"/>
      <c r="B120" s="117" t="str">
        <f>IFERROR(INDEX('List of Schools'!$C$2:$C$8000,MATCH(SchoolTool!$A120,'List of Schools'!$B$2:$B$8000,0)),"")</f>
        <v/>
      </c>
      <c r="C120" s="134" t="str">
        <f>IFERROR(INDEX('List of Schools'!$D$2:$D$8000,MATCH(SchoolTool!$A120,'List of Schools'!$B$2:$B$8000,0)),"")</f>
        <v/>
      </c>
      <c r="D120" s="74"/>
      <c r="E120" s="119" t="str">
        <f t="shared" si="9"/>
        <v/>
      </c>
      <c r="F120" s="71"/>
      <c r="G120" s="122" t="str">
        <f t="shared" si="10"/>
        <v/>
      </c>
      <c r="H120" s="72"/>
      <c r="I120" s="72"/>
      <c r="J120" s="72"/>
      <c r="K120" s="71"/>
      <c r="L120" s="122" t="str">
        <f t="shared" si="6"/>
        <v/>
      </c>
      <c r="M120" s="72"/>
      <c r="N120" s="72"/>
      <c r="O120" s="72"/>
      <c r="P120" s="72"/>
      <c r="Q120" s="73"/>
      <c r="R120" s="127" t="str">
        <f t="shared" si="7"/>
        <v/>
      </c>
      <c r="S120" s="71"/>
      <c r="T120" s="122" t="str">
        <f t="shared" si="11"/>
        <v/>
      </c>
      <c r="U120" s="72"/>
      <c r="V120" s="72"/>
      <c r="W120" s="72"/>
      <c r="X120" s="71"/>
      <c r="Y120" s="122" t="str">
        <f t="shared" si="8"/>
        <v/>
      </c>
      <c r="Z120" s="74"/>
      <c r="AA120" s="72"/>
      <c r="AB120" s="72"/>
      <c r="AC120" s="76"/>
    </row>
    <row r="121" spans="1:29" x14ac:dyDescent="0.3">
      <c r="A121" s="132"/>
      <c r="B121" s="117" t="str">
        <f>IFERROR(INDEX('List of Schools'!$C$2:$C$8000,MATCH(SchoolTool!$A121,'List of Schools'!$B$2:$B$8000,0)),"")</f>
        <v/>
      </c>
      <c r="C121" s="134" t="str">
        <f>IFERROR(INDEX('List of Schools'!$D$2:$D$8000,MATCH(SchoolTool!$A121,'List of Schools'!$B$2:$B$8000,0)),"")</f>
        <v/>
      </c>
      <c r="D121" s="74"/>
      <c r="E121" s="119" t="str">
        <f t="shared" si="9"/>
        <v/>
      </c>
      <c r="F121" s="71"/>
      <c r="G121" s="122" t="str">
        <f t="shared" si="10"/>
        <v/>
      </c>
      <c r="H121" s="72"/>
      <c r="I121" s="72"/>
      <c r="J121" s="72"/>
      <c r="K121" s="71"/>
      <c r="L121" s="122" t="str">
        <f t="shared" si="6"/>
        <v/>
      </c>
      <c r="M121" s="72"/>
      <c r="N121" s="72"/>
      <c r="O121" s="72"/>
      <c r="P121" s="72"/>
      <c r="Q121" s="73"/>
      <c r="R121" s="127" t="str">
        <f t="shared" si="7"/>
        <v/>
      </c>
      <c r="S121" s="71"/>
      <c r="T121" s="122" t="str">
        <f t="shared" si="11"/>
        <v/>
      </c>
      <c r="U121" s="72"/>
      <c r="V121" s="72"/>
      <c r="W121" s="72"/>
      <c r="X121" s="71"/>
      <c r="Y121" s="122" t="str">
        <f t="shared" si="8"/>
        <v/>
      </c>
      <c r="Z121" s="74"/>
      <c r="AA121" s="72"/>
      <c r="AB121" s="72"/>
      <c r="AC121" s="76"/>
    </row>
    <row r="122" spans="1:29" x14ac:dyDescent="0.3">
      <c r="A122" s="132"/>
      <c r="B122" s="117" t="str">
        <f>IFERROR(INDEX('List of Schools'!$C$2:$C$8000,MATCH(SchoolTool!$A122,'List of Schools'!$B$2:$B$8000,0)),"")</f>
        <v/>
      </c>
      <c r="C122" s="134" t="str">
        <f>IFERROR(INDEX('List of Schools'!$D$2:$D$8000,MATCH(SchoolTool!$A122,'List of Schools'!$B$2:$B$8000,0)),"")</f>
        <v/>
      </c>
      <c r="D122" s="74"/>
      <c r="E122" s="119" t="str">
        <f t="shared" si="9"/>
        <v/>
      </c>
      <c r="F122" s="71"/>
      <c r="G122" s="122" t="str">
        <f t="shared" si="10"/>
        <v/>
      </c>
      <c r="H122" s="72"/>
      <c r="I122" s="72"/>
      <c r="J122" s="72"/>
      <c r="K122" s="71"/>
      <c r="L122" s="122" t="str">
        <f t="shared" si="6"/>
        <v/>
      </c>
      <c r="M122" s="72"/>
      <c r="N122" s="72"/>
      <c r="O122" s="72"/>
      <c r="P122" s="72"/>
      <c r="Q122" s="73"/>
      <c r="R122" s="127" t="str">
        <f t="shared" si="7"/>
        <v/>
      </c>
      <c r="S122" s="71"/>
      <c r="T122" s="122" t="str">
        <f t="shared" si="11"/>
        <v/>
      </c>
      <c r="U122" s="72"/>
      <c r="V122" s="72"/>
      <c r="W122" s="72"/>
      <c r="X122" s="71"/>
      <c r="Y122" s="122" t="str">
        <f t="shared" si="8"/>
        <v/>
      </c>
      <c r="Z122" s="74"/>
      <c r="AA122" s="72"/>
      <c r="AB122" s="72"/>
      <c r="AC122" s="76"/>
    </row>
    <row r="123" spans="1:29" x14ac:dyDescent="0.3">
      <c r="A123" s="132"/>
      <c r="B123" s="117" t="str">
        <f>IFERROR(INDEX('List of Schools'!$C$2:$C$8000,MATCH(SchoolTool!$A123,'List of Schools'!$B$2:$B$8000,0)),"")</f>
        <v/>
      </c>
      <c r="C123" s="134" t="str">
        <f>IFERROR(INDEX('List of Schools'!$D$2:$D$8000,MATCH(SchoolTool!$A123,'List of Schools'!$B$2:$B$8000,0)),"")</f>
        <v/>
      </c>
      <c r="D123" s="74"/>
      <c r="E123" s="119" t="str">
        <f t="shared" si="9"/>
        <v/>
      </c>
      <c r="F123" s="71"/>
      <c r="G123" s="122" t="str">
        <f t="shared" si="10"/>
        <v/>
      </c>
      <c r="H123" s="72"/>
      <c r="I123" s="72"/>
      <c r="J123" s="72"/>
      <c r="K123" s="71"/>
      <c r="L123" s="122" t="str">
        <f t="shared" si="6"/>
        <v/>
      </c>
      <c r="M123" s="72"/>
      <c r="N123" s="72"/>
      <c r="O123" s="72"/>
      <c r="P123" s="72"/>
      <c r="Q123" s="73"/>
      <c r="R123" s="127" t="str">
        <f t="shared" si="7"/>
        <v/>
      </c>
      <c r="S123" s="71"/>
      <c r="T123" s="122" t="str">
        <f t="shared" si="11"/>
        <v/>
      </c>
      <c r="U123" s="72"/>
      <c r="V123" s="72"/>
      <c r="W123" s="72"/>
      <c r="X123" s="71"/>
      <c r="Y123" s="122" t="str">
        <f t="shared" si="8"/>
        <v/>
      </c>
      <c r="Z123" s="74"/>
      <c r="AA123" s="72"/>
      <c r="AB123" s="72"/>
      <c r="AC123" s="76"/>
    </row>
    <row r="124" spans="1:29" x14ac:dyDescent="0.3">
      <c r="A124" s="132"/>
      <c r="B124" s="117" t="str">
        <f>IFERROR(INDEX('List of Schools'!$C$2:$C$8000,MATCH(SchoolTool!$A124,'List of Schools'!$B$2:$B$8000,0)),"")</f>
        <v/>
      </c>
      <c r="C124" s="134" t="str">
        <f>IFERROR(INDEX('List of Schools'!$D$2:$D$8000,MATCH(SchoolTool!$A124,'List of Schools'!$B$2:$B$8000,0)),"")</f>
        <v/>
      </c>
      <c r="D124" s="74"/>
      <c r="E124" s="119" t="str">
        <f t="shared" si="9"/>
        <v/>
      </c>
      <c r="F124" s="71"/>
      <c r="G124" s="122" t="str">
        <f t="shared" si="10"/>
        <v/>
      </c>
      <c r="H124" s="72"/>
      <c r="I124" s="72"/>
      <c r="J124" s="72"/>
      <c r="K124" s="71"/>
      <c r="L124" s="122" t="str">
        <f t="shared" si="6"/>
        <v/>
      </c>
      <c r="M124" s="72"/>
      <c r="N124" s="72"/>
      <c r="O124" s="72"/>
      <c r="P124" s="72"/>
      <c r="Q124" s="73"/>
      <c r="R124" s="127" t="str">
        <f t="shared" si="7"/>
        <v/>
      </c>
      <c r="S124" s="71"/>
      <c r="T124" s="122" t="str">
        <f t="shared" si="11"/>
        <v/>
      </c>
      <c r="U124" s="72"/>
      <c r="V124" s="72"/>
      <c r="W124" s="72"/>
      <c r="X124" s="71"/>
      <c r="Y124" s="122" t="str">
        <f t="shared" si="8"/>
        <v/>
      </c>
      <c r="Z124" s="74"/>
      <c r="AA124" s="72"/>
      <c r="AB124" s="72"/>
      <c r="AC124" s="76"/>
    </row>
    <row r="125" spans="1:29" x14ac:dyDescent="0.3">
      <c r="A125" s="132"/>
      <c r="B125" s="117" t="str">
        <f>IFERROR(INDEX('List of Schools'!$C$2:$C$8000,MATCH(SchoolTool!$A125,'List of Schools'!$B$2:$B$8000,0)),"")</f>
        <v/>
      </c>
      <c r="C125" s="134" t="str">
        <f>IFERROR(INDEX('List of Schools'!$D$2:$D$8000,MATCH(SchoolTool!$A125,'List of Schools'!$B$2:$B$8000,0)),"")</f>
        <v/>
      </c>
      <c r="D125" s="74"/>
      <c r="E125" s="119" t="str">
        <f t="shared" si="9"/>
        <v/>
      </c>
      <c r="F125" s="71"/>
      <c r="G125" s="122" t="str">
        <f t="shared" si="10"/>
        <v/>
      </c>
      <c r="H125" s="72"/>
      <c r="I125" s="72"/>
      <c r="J125" s="72"/>
      <c r="K125" s="71"/>
      <c r="L125" s="122" t="str">
        <f t="shared" si="6"/>
        <v/>
      </c>
      <c r="M125" s="72"/>
      <c r="N125" s="72"/>
      <c r="O125" s="72"/>
      <c r="P125" s="72"/>
      <c r="Q125" s="73"/>
      <c r="R125" s="127" t="str">
        <f t="shared" si="7"/>
        <v/>
      </c>
      <c r="S125" s="71"/>
      <c r="T125" s="122" t="str">
        <f t="shared" si="11"/>
        <v/>
      </c>
      <c r="U125" s="72"/>
      <c r="V125" s="72"/>
      <c r="W125" s="72"/>
      <c r="X125" s="71"/>
      <c r="Y125" s="122" t="str">
        <f t="shared" si="8"/>
        <v/>
      </c>
      <c r="Z125" s="74"/>
      <c r="AA125" s="72"/>
      <c r="AB125" s="72"/>
      <c r="AC125" s="76"/>
    </row>
    <row r="126" spans="1:29" x14ac:dyDescent="0.3">
      <c r="A126" s="132"/>
      <c r="B126" s="117" t="str">
        <f>IFERROR(INDEX('List of Schools'!$C$2:$C$8000,MATCH(SchoolTool!$A126,'List of Schools'!$B$2:$B$8000,0)),"")</f>
        <v/>
      </c>
      <c r="C126" s="134" t="str">
        <f>IFERROR(INDEX('List of Schools'!$D$2:$D$8000,MATCH(SchoolTool!$A126,'List of Schools'!$B$2:$B$8000,0)),"")</f>
        <v/>
      </c>
      <c r="D126" s="74"/>
      <c r="E126" s="119" t="str">
        <f t="shared" si="9"/>
        <v/>
      </c>
      <c r="F126" s="71"/>
      <c r="G126" s="122" t="str">
        <f t="shared" si="10"/>
        <v/>
      </c>
      <c r="H126" s="72"/>
      <c r="I126" s="72"/>
      <c r="J126" s="72"/>
      <c r="K126" s="71"/>
      <c r="L126" s="122" t="str">
        <f t="shared" si="6"/>
        <v/>
      </c>
      <c r="M126" s="72"/>
      <c r="N126" s="72"/>
      <c r="O126" s="72"/>
      <c r="P126" s="72"/>
      <c r="Q126" s="73"/>
      <c r="R126" s="127" t="str">
        <f t="shared" si="7"/>
        <v/>
      </c>
      <c r="S126" s="71"/>
      <c r="T126" s="122" t="str">
        <f t="shared" si="11"/>
        <v/>
      </c>
      <c r="U126" s="72"/>
      <c r="V126" s="72"/>
      <c r="W126" s="72"/>
      <c r="X126" s="71"/>
      <c r="Y126" s="122" t="str">
        <f t="shared" si="8"/>
        <v/>
      </c>
      <c r="Z126" s="74"/>
      <c r="AA126" s="72"/>
      <c r="AB126" s="72"/>
      <c r="AC126" s="76"/>
    </row>
    <row r="127" spans="1:29" x14ac:dyDescent="0.3">
      <c r="A127" s="132"/>
      <c r="B127" s="117" t="str">
        <f>IFERROR(INDEX('List of Schools'!$C$2:$C$8000,MATCH(SchoolTool!$A127,'List of Schools'!$B$2:$B$8000,0)),"")</f>
        <v/>
      </c>
      <c r="C127" s="134" t="str">
        <f>IFERROR(INDEX('List of Schools'!$D$2:$D$8000,MATCH(SchoolTool!$A127,'List of Schools'!$B$2:$B$8000,0)),"")</f>
        <v/>
      </c>
      <c r="D127" s="74"/>
      <c r="E127" s="119" t="str">
        <f t="shared" si="9"/>
        <v/>
      </c>
      <c r="F127" s="71"/>
      <c r="G127" s="122" t="str">
        <f t="shared" si="10"/>
        <v/>
      </c>
      <c r="H127" s="72"/>
      <c r="I127" s="72"/>
      <c r="J127" s="72"/>
      <c r="K127" s="71"/>
      <c r="L127" s="122" t="str">
        <f t="shared" si="6"/>
        <v/>
      </c>
      <c r="M127" s="72"/>
      <c r="N127" s="72"/>
      <c r="O127" s="72"/>
      <c r="P127" s="72"/>
      <c r="Q127" s="73"/>
      <c r="R127" s="127" t="str">
        <f t="shared" si="7"/>
        <v/>
      </c>
      <c r="S127" s="71"/>
      <c r="T127" s="122" t="str">
        <f t="shared" si="11"/>
        <v/>
      </c>
      <c r="U127" s="72"/>
      <c r="V127" s="72"/>
      <c r="W127" s="72"/>
      <c r="X127" s="71"/>
      <c r="Y127" s="122" t="str">
        <f t="shared" si="8"/>
        <v/>
      </c>
      <c r="Z127" s="74"/>
      <c r="AA127" s="72"/>
      <c r="AB127" s="72"/>
      <c r="AC127" s="76"/>
    </row>
    <row r="128" spans="1:29" x14ac:dyDescent="0.3">
      <c r="A128" s="132"/>
      <c r="B128" s="117" t="str">
        <f>IFERROR(INDEX('List of Schools'!$C$2:$C$8000,MATCH(SchoolTool!$A128,'List of Schools'!$B$2:$B$8000,0)),"")</f>
        <v/>
      </c>
      <c r="C128" s="134" t="str">
        <f>IFERROR(INDEX('List of Schools'!$D$2:$D$8000,MATCH(SchoolTool!$A128,'List of Schools'!$B$2:$B$8000,0)),"")</f>
        <v/>
      </c>
      <c r="D128" s="74"/>
      <c r="E128" s="119" t="str">
        <f t="shared" si="9"/>
        <v/>
      </c>
      <c r="F128" s="71"/>
      <c r="G128" s="122" t="str">
        <f t="shared" si="10"/>
        <v/>
      </c>
      <c r="H128" s="72"/>
      <c r="I128" s="72"/>
      <c r="J128" s="72"/>
      <c r="K128" s="71"/>
      <c r="L128" s="122" t="str">
        <f t="shared" si="6"/>
        <v/>
      </c>
      <c r="M128" s="72"/>
      <c r="N128" s="72"/>
      <c r="O128" s="72"/>
      <c r="P128" s="72"/>
      <c r="Q128" s="73"/>
      <c r="R128" s="127" t="str">
        <f t="shared" si="7"/>
        <v/>
      </c>
      <c r="S128" s="71"/>
      <c r="T128" s="122" t="str">
        <f t="shared" si="11"/>
        <v/>
      </c>
      <c r="U128" s="72"/>
      <c r="V128" s="72"/>
      <c r="W128" s="72"/>
      <c r="X128" s="71"/>
      <c r="Y128" s="122" t="str">
        <f t="shared" si="8"/>
        <v/>
      </c>
      <c r="Z128" s="74"/>
      <c r="AA128" s="72"/>
      <c r="AB128" s="72"/>
      <c r="AC128" s="76"/>
    </row>
    <row r="129" spans="1:29" x14ac:dyDescent="0.3">
      <c r="A129" s="132"/>
      <c r="B129" s="117" t="str">
        <f>IFERROR(INDEX('List of Schools'!$C$2:$C$8000,MATCH(SchoolTool!$A129,'List of Schools'!$B$2:$B$8000,0)),"")</f>
        <v/>
      </c>
      <c r="C129" s="134" t="str">
        <f>IFERROR(INDEX('List of Schools'!$D$2:$D$8000,MATCH(SchoolTool!$A129,'List of Schools'!$B$2:$B$8000,0)),"")</f>
        <v/>
      </c>
      <c r="D129" s="74"/>
      <c r="E129" s="119" t="str">
        <f t="shared" si="9"/>
        <v/>
      </c>
      <c r="F129" s="71"/>
      <c r="G129" s="122" t="str">
        <f t="shared" si="10"/>
        <v/>
      </c>
      <c r="H129" s="72"/>
      <c r="I129" s="72"/>
      <c r="J129" s="72"/>
      <c r="K129" s="71"/>
      <c r="L129" s="122" t="str">
        <f t="shared" si="6"/>
        <v/>
      </c>
      <c r="M129" s="72"/>
      <c r="N129" s="72"/>
      <c r="O129" s="72"/>
      <c r="P129" s="72"/>
      <c r="Q129" s="73"/>
      <c r="R129" s="127" t="str">
        <f t="shared" si="7"/>
        <v/>
      </c>
      <c r="S129" s="71"/>
      <c r="T129" s="122" t="str">
        <f t="shared" si="11"/>
        <v/>
      </c>
      <c r="U129" s="72"/>
      <c r="V129" s="72"/>
      <c r="W129" s="72"/>
      <c r="X129" s="71"/>
      <c r="Y129" s="122" t="str">
        <f t="shared" si="8"/>
        <v/>
      </c>
      <c r="Z129" s="74"/>
      <c r="AA129" s="72"/>
      <c r="AB129" s="72"/>
      <c r="AC129" s="76"/>
    </row>
    <row r="130" spans="1:29" x14ac:dyDescent="0.3">
      <c r="A130" s="132"/>
      <c r="B130" s="117" t="str">
        <f>IFERROR(INDEX('List of Schools'!$C$2:$C$8000,MATCH(SchoolTool!$A130,'List of Schools'!$B$2:$B$8000,0)),"")</f>
        <v/>
      </c>
      <c r="C130" s="134" t="str">
        <f>IFERROR(INDEX('List of Schools'!$D$2:$D$8000,MATCH(SchoolTool!$A130,'List of Schools'!$B$2:$B$8000,0)),"")</f>
        <v/>
      </c>
      <c r="D130" s="74"/>
      <c r="E130" s="119" t="str">
        <f t="shared" si="9"/>
        <v/>
      </c>
      <c r="F130" s="71"/>
      <c r="G130" s="122" t="str">
        <f t="shared" si="10"/>
        <v/>
      </c>
      <c r="H130" s="72"/>
      <c r="I130" s="72"/>
      <c r="J130" s="72"/>
      <c r="K130" s="71"/>
      <c r="L130" s="122" t="str">
        <f t="shared" si="6"/>
        <v/>
      </c>
      <c r="M130" s="72"/>
      <c r="N130" s="72"/>
      <c r="O130" s="72"/>
      <c r="P130" s="72"/>
      <c r="Q130" s="73"/>
      <c r="R130" s="127" t="str">
        <f t="shared" si="7"/>
        <v/>
      </c>
      <c r="S130" s="71"/>
      <c r="T130" s="122" t="str">
        <f t="shared" si="11"/>
        <v/>
      </c>
      <c r="U130" s="72"/>
      <c r="V130" s="72"/>
      <c r="W130" s="72"/>
      <c r="X130" s="71"/>
      <c r="Y130" s="122" t="str">
        <f t="shared" si="8"/>
        <v/>
      </c>
      <c r="Z130" s="74"/>
      <c r="AA130" s="72"/>
      <c r="AB130" s="72"/>
      <c r="AC130" s="76"/>
    </row>
    <row r="131" spans="1:29" x14ac:dyDescent="0.3">
      <c r="A131" s="132"/>
      <c r="B131" s="117" t="str">
        <f>IFERROR(INDEX('List of Schools'!$C$2:$C$8000,MATCH(SchoolTool!$A131,'List of Schools'!$B$2:$B$8000,0)),"")</f>
        <v/>
      </c>
      <c r="C131" s="134" t="str">
        <f>IFERROR(INDEX('List of Schools'!$D$2:$D$8000,MATCH(SchoolTool!$A131,'List of Schools'!$B$2:$B$8000,0)),"")</f>
        <v/>
      </c>
      <c r="D131" s="74"/>
      <c r="E131" s="119" t="str">
        <f t="shared" si="9"/>
        <v/>
      </c>
      <c r="F131" s="71"/>
      <c r="G131" s="122" t="str">
        <f t="shared" si="10"/>
        <v/>
      </c>
      <c r="H131" s="72"/>
      <c r="I131" s="72"/>
      <c r="J131" s="72"/>
      <c r="K131" s="71"/>
      <c r="L131" s="122" t="str">
        <f t="shared" si="6"/>
        <v/>
      </c>
      <c r="M131" s="72"/>
      <c r="N131" s="72"/>
      <c r="O131" s="72"/>
      <c r="P131" s="72"/>
      <c r="Q131" s="73"/>
      <c r="R131" s="127" t="str">
        <f t="shared" si="7"/>
        <v/>
      </c>
      <c r="S131" s="71"/>
      <c r="T131" s="122" t="str">
        <f t="shared" si="11"/>
        <v/>
      </c>
      <c r="U131" s="72"/>
      <c r="V131" s="72"/>
      <c r="W131" s="72"/>
      <c r="X131" s="71"/>
      <c r="Y131" s="122" t="str">
        <f t="shared" si="8"/>
        <v/>
      </c>
      <c r="Z131" s="74"/>
      <c r="AA131" s="72"/>
      <c r="AB131" s="72"/>
      <c r="AC131" s="76"/>
    </row>
    <row r="132" spans="1:29" x14ac:dyDescent="0.3">
      <c r="A132" s="132"/>
      <c r="B132" s="117" t="str">
        <f>IFERROR(INDEX('List of Schools'!$C$2:$C$8000,MATCH(SchoolTool!$A132,'List of Schools'!$B$2:$B$8000,0)),"")</f>
        <v/>
      </c>
      <c r="C132" s="134" t="str">
        <f>IFERROR(INDEX('List of Schools'!$D$2:$D$8000,MATCH(SchoolTool!$A132,'List of Schools'!$B$2:$B$8000,0)),"")</f>
        <v/>
      </c>
      <c r="D132" s="74"/>
      <c r="E132" s="119" t="str">
        <f t="shared" si="9"/>
        <v/>
      </c>
      <c r="F132" s="71"/>
      <c r="G132" s="122" t="str">
        <f t="shared" si="10"/>
        <v/>
      </c>
      <c r="H132" s="72"/>
      <c r="I132" s="72"/>
      <c r="J132" s="72"/>
      <c r="K132" s="71"/>
      <c r="L132" s="122" t="str">
        <f t="shared" si="6"/>
        <v/>
      </c>
      <c r="M132" s="72"/>
      <c r="N132" s="72"/>
      <c r="O132" s="72"/>
      <c r="P132" s="72"/>
      <c r="Q132" s="73"/>
      <c r="R132" s="127" t="str">
        <f t="shared" si="7"/>
        <v/>
      </c>
      <c r="S132" s="71"/>
      <c r="T132" s="122" t="str">
        <f t="shared" si="11"/>
        <v/>
      </c>
      <c r="U132" s="72"/>
      <c r="V132" s="72"/>
      <c r="W132" s="72"/>
      <c r="X132" s="71"/>
      <c r="Y132" s="122" t="str">
        <f t="shared" si="8"/>
        <v/>
      </c>
      <c r="Z132" s="74"/>
      <c r="AA132" s="72"/>
      <c r="AB132" s="72"/>
      <c r="AC132" s="76"/>
    </row>
    <row r="133" spans="1:29" x14ac:dyDescent="0.3">
      <c r="A133" s="132"/>
      <c r="B133" s="117" t="str">
        <f>IFERROR(INDEX('List of Schools'!$C$2:$C$8000,MATCH(SchoolTool!$A133,'List of Schools'!$B$2:$B$8000,0)),"")</f>
        <v/>
      </c>
      <c r="C133" s="134" t="str">
        <f>IFERROR(INDEX('List of Schools'!$D$2:$D$8000,MATCH(SchoolTool!$A133,'List of Schools'!$B$2:$B$8000,0)),"")</f>
        <v/>
      </c>
      <c r="D133" s="74"/>
      <c r="E133" s="119" t="str">
        <f t="shared" si="9"/>
        <v/>
      </c>
      <c r="F133" s="71"/>
      <c r="G133" s="122" t="str">
        <f t="shared" si="10"/>
        <v/>
      </c>
      <c r="H133" s="72"/>
      <c r="I133" s="72"/>
      <c r="J133" s="72"/>
      <c r="K133" s="71"/>
      <c r="L133" s="122" t="str">
        <f t="shared" si="6"/>
        <v/>
      </c>
      <c r="M133" s="72"/>
      <c r="N133" s="72"/>
      <c r="O133" s="72"/>
      <c r="P133" s="72"/>
      <c r="Q133" s="73"/>
      <c r="R133" s="127" t="str">
        <f t="shared" si="7"/>
        <v/>
      </c>
      <c r="S133" s="71"/>
      <c r="T133" s="122" t="str">
        <f t="shared" si="11"/>
        <v/>
      </c>
      <c r="U133" s="72"/>
      <c r="V133" s="72"/>
      <c r="W133" s="72"/>
      <c r="X133" s="71"/>
      <c r="Y133" s="122" t="str">
        <f t="shared" si="8"/>
        <v/>
      </c>
      <c r="Z133" s="74"/>
      <c r="AA133" s="72"/>
      <c r="AB133" s="72"/>
      <c r="AC133" s="76"/>
    </row>
    <row r="134" spans="1:29" x14ac:dyDescent="0.3">
      <c r="A134" s="132"/>
      <c r="B134" s="117" t="str">
        <f>IFERROR(INDEX('List of Schools'!$C$2:$C$8000,MATCH(SchoolTool!$A134,'List of Schools'!$B$2:$B$8000,0)),"")</f>
        <v/>
      </c>
      <c r="C134" s="134" t="str">
        <f>IFERROR(INDEX('List of Schools'!$D$2:$D$8000,MATCH(SchoolTool!$A134,'List of Schools'!$B$2:$B$8000,0)),"")</f>
        <v/>
      </c>
      <c r="D134" s="74"/>
      <c r="E134" s="119" t="str">
        <f t="shared" si="9"/>
        <v/>
      </c>
      <c r="F134" s="71"/>
      <c r="G134" s="122" t="str">
        <f t="shared" si="10"/>
        <v/>
      </c>
      <c r="H134" s="72"/>
      <c r="I134" s="72"/>
      <c r="J134" s="72"/>
      <c r="K134" s="71"/>
      <c r="L134" s="122" t="str">
        <f t="shared" si="6"/>
        <v/>
      </c>
      <c r="M134" s="72"/>
      <c r="N134" s="72"/>
      <c r="O134" s="72"/>
      <c r="P134" s="72"/>
      <c r="Q134" s="73"/>
      <c r="R134" s="127" t="str">
        <f t="shared" si="7"/>
        <v/>
      </c>
      <c r="S134" s="71"/>
      <c r="T134" s="122" t="str">
        <f t="shared" si="11"/>
        <v/>
      </c>
      <c r="U134" s="72"/>
      <c r="V134" s="72"/>
      <c r="W134" s="72"/>
      <c r="X134" s="71"/>
      <c r="Y134" s="122" t="str">
        <f t="shared" si="8"/>
        <v/>
      </c>
      <c r="Z134" s="74"/>
      <c r="AA134" s="72"/>
      <c r="AB134" s="72"/>
      <c r="AC134" s="76"/>
    </row>
    <row r="135" spans="1:29" x14ac:dyDescent="0.3">
      <c r="A135" s="132"/>
      <c r="B135" s="117" t="str">
        <f>IFERROR(INDEX('List of Schools'!$C$2:$C$8000,MATCH(SchoolTool!$A135,'List of Schools'!$B$2:$B$8000,0)),"")</f>
        <v/>
      </c>
      <c r="C135" s="134" t="str">
        <f>IFERROR(INDEX('List of Schools'!$D$2:$D$8000,MATCH(SchoolTool!$A135,'List of Schools'!$B$2:$B$8000,0)),"")</f>
        <v/>
      </c>
      <c r="D135" s="74"/>
      <c r="E135" s="119" t="str">
        <f t="shared" si="9"/>
        <v/>
      </c>
      <c r="F135" s="71"/>
      <c r="G135" s="122" t="str">
        <f t="shared" si="10"/>
        <v/>
      </c>
      <c r="H135" s="72"/>
      <c r="I135" s="72"/>
      <c r="J135" s="72"/>
      <c r="K135" s="71"/>
      <c r="L135" s="122" t="str">
        <f t="shared" si="6"/>
        <v/>
      </c>
      <c r="M135" s="72"/>
      <c r="N135" s="72"/>
      <c r="O135" s="72"/>
      <c r="P135" s="72"/>
      <c r="Q135" s="73"/>
      <c r="R135" s="127" t="str">
        <f t="shared" si="7"/>
        <v/>
      </c>
      <c r="S135" s="71"/>
      <c r="T135" s="122" t="str">
        <f t="shared" si="11"/>
        <v/>
      </c>
      <c r="U135" s="72"/>
      <c r="V135" s="72"/>
      <c r="W135" s="72"/>
      <c r="X135" s="71"/>
      <c r="Y135" s="122" t="str">
        <f t="shared" si="8"/>
        <v/>
      </c>
      <c r="Z135" s="74"/>
      <c r="AA135" s="72"/>
      <c r="AB135" s="72"/>
      <c r="AC135" s="76"/>
    </row>
    <row r="136" spans="1:29" x14ac:dyDescent="0.3">
      <c r="A136" s="132"/>
      <c r="B136" s="117" t="str">
        <f>IFERROR(INDEX('List of Schools'!$C$2:$C$8000,MATCH(SchoolTool!$A136,'List of Schools'!$B$2:$B$8000,0)),"")</f>
        <v/>
      </c>
      <c r="C136" s="134" t="str">
        <f>IFERROR(INDEX('List of Schools'!$D$2:$D$8000,MATCH(SchoolTool!$A136,'List of Schools'!$B$2:$B$8000,0)),"")</f>
        <v/>
      </c>
      <c r="D136" s="74"/>
      <c r="E136" s="119" t="str">
        <f t="shared" si="9"/>
        <v/>
      </c>
      <c r="F136" s="71"/>
      <c r="G136" s="122" t="str">
        <f t="shared" si="10"/>
        <v/>
      </c>
      <c r="H136" s="72"/>
      <c r="I136" s="72"/>
      <c r="J136" s="72"/>
      <c r="K136" s="71"/>
      <c r="L136" s="122" t="str">
        <f t="shared" si="6"/>
        <v/>
      </c>
      <c r="M136" s="72"/>
      <c r="N136" s="72"/>
      <c r="O136" s="72"/>
      <c r="P136" s="72"/>
      <c r="Q136" s="73"/>
      <c r="R136" s="127" t="str">
        <f t="shared" si="7"/>
        <v/>
      </c>
      <c r="S136" s="71"/>
      <c r="T136" s="122" t="str">
        <f t="shared" si="11"/>
        <v/>
      </c>
      <c r="U136" s="72"/>
      <c r="V136" s="72"/>
      <c r="W136" s="72"/>
      <c r="X136" s="71"/>
      <c r="Y136" s="122" t="str">
        <f t="shared" si="8"/>
        <v/>
      </c>
      <c r="Z136" s="74"/>
      <c r="AA136" s="72"/>
      <c r="AB136" s="72"/>
      <c r="AC136" s="76"/>
    </row>
    <row r="137" spans="1:29" x14ac:dyDescent="0.3">
      <c r="A137" s="132"/>
      <c r="B137" s="117" t="str">
        <f>IFERROR(INDEX('List of Schools'!$C$2:$C$8000,MATCH(SchoolTool!$A137,'List of Schools'!$B$2:$B$8000,0)),"")</f>
        <v/>
      </c>
      <c r="C137" s="134" t="str">
        <f>IFERROR(INDEX('List of Schools'!$D$2:$D$8000,MATCH(SchoolTool!$A137,'List of Schools'!$B$2:$B$8000,0)),"")</f>
        <v/>
      </c>
      <c r="D137" s="74"/>
      <c r="E137" s="119" t="str">
        <f t="shared" si="9"/>
        <v/>
      </c>
      <c r="F137" s="71"/>
      <c r="G137" s="122" t="str">
        <f t="shared" si="10"/>
        <v/>
      </c>
      <c r="H137" s="72"/>
      <c r="I137" s="72"/>
      <c r="J137" s="72"/>
      <c r="K137" s="71"/>
      <c r="L137" s="122" t="str">
        <f t="shared" si="6"/>
        <v/>
      </c>
      <c r="M137" s="72"/>
      <c r="N137" s="72"/>
      <c r="O137" s="72"/>
      <c r="P137" s="72"/>
      <c r="Q137" s="73"/>
      <c r="R137" s="127" t="str">
        <f t="shared" si="7"/>
        <v/>
      </c>
      <c r="S137" s="71"/>
      <c r="T137" s="122" t="str">
        <f t="shared" si="11"/>
        <v/>
      </c>
      <c r="U137" s="72"/>
      <c r="V137" s="72"/>
      <c r="W137" s="72"/>
      <c r="X137" s="71"/>
      <c r="Y137" s="122" t="str">
        <f t="shared" si="8"/>
        <v/>
      </c>
      <c r="Z137" s="74"/>
      <c r="AA137" s="72"/>
      <c r="AB137" s="72"/>
      <c r="AC137" s="76"/>
    </row>
    <row r="138" spans="1:29" x14ac:dyDescent="0.3">
      <c r="A138" s="132"/>
      <c r="B138" s="117" t="str">
        <f>IFERROR(INDEX('List of Schools'!$C$2:$C$8000,MATCH(SchoolTool!$A138,'List of Schools'!$B$2:$B$8000,0)),"")</f>
        <v/>
      </c>
      <c r="C138" s="134" t="str">
        <f>IFERROR(INDEX('List of Schools'!$D$2:$D$8000,MATCH(SchoolTool!$A138,'List of Schools'!$B$2:$B$8000,0)),"")</f>
        <v/>
      </c>
      <c r="D138" s="74"/>
      <c r="E138" s="119" t="str">
        <f t="shared" si="9"/>
        <v/>
      </c>
      <c r="F138" s="71"/>
      <c r="G138" s="122" t="str">
        <f t="shared" si="10"/>
        <v/>
      </c>
      <c r="H138" s="72"/>
      <c r="I138" s="72"/>
      <c r="J138" s="72"/>
      <c r="K138" s="71"/>
      <c r="L138" s="122" t="str">
        <f t="shared" si="6"/>
        <v/>
      </c>
      <c r="M138" s="72"/>
      <c r="N138" s="72"/>
      <c r="O138" s="72"/>
      <c r="P138" s="72"/>
      <c r="Q138" s="73"/>
      <c r="R138" s="127" t="str">
        <f t="shared" si="7"/>
        <v/>
      </c>
      <c r="S138" s="71"/>
      <c r="T138" s="122" t="str">
        <f t="shared" si="11"/>
        <v/>
      </c>
      <c r="U138" s="72"/>
      <c r="V138" s="72"/>
      <c r="W138" s="72"/>
      <c r="X138" s="71"/>
      <c r="Y138" s="122" t="str">
        <f t="shared" si="8"/>
        <v/>
      </c>
      <c r="Z138" s="74"/>
      <c r="AA138" s="72"/>
      <c r="AB138" s="72"/>
      <c r="AC138" s="76"/>
    </row>
    <row r="139" spans="1:29" x14ac:dyDescent="0.3">
      <c r="A139" s="132"/>
      <c r="B139" s="117" t="str">
        <f>IFERROR(INDEX('List of Schools'!$C$2:$C$8000,MATCH(SchoolTool!$A139,'List of Schools'!$B$2:$B$8000,0)),"")</f>
        <v/>
      </c>
      <c r="C139" s="134" t="str">
        <f>IFERROR(INDEX('List of Schools'!$D$2:$D$8000,MATCH(SchoolTool!$A139,'List of Schools'!$B$2:$B$8000,0)),"")</f>
        <v/>
      </c>
      <c r="D139" s="74"/>
      <c r="E139" s="119" t="str">
        <f t="shared" si="9"/>
        <v/>
      </c>
      <c r="F139" s="71"/>
      <c r="G139" s="122" t="str">
        <f t="shared" si="10"/>
        <v/>
      </c>
      <c r="H139" s="72"/>
      <c r="I139" s="72"/>
      <c r="J139" s="72"/>
      <c r="K139" s="71"/>
      <c r="L139" s="122" t="str">
        <f t="shared" si="6"/>
        <v/>
      </c>
      <c r="M139" s="72"/>
      <c r="N139" s="72"/>
      <c r="O139" s="72"/>
      <c r="P139" s="72"/>
      <c r="Q139" s="73"/>
      <c r="R139" s="127" t="str">
        <f t="shared" si="7"/>
        <v/>
      </c>
      <c r="S139" s="71"/>
      <c r="T139" s="122" t="str">
        <f t="shared" si="11"/>
        <v/>
      </c>
      <c r="U139" s="72"/>
      <c r="V139" s="72"/>
      <c r="W139" s="72"/>
      <c r="X139" s="71"/>
      <c r="Y139" s="122" t="str">
        <f t="shared" si="8"/>
        <v/>
      </c>
      <c r="Z139" s="74"/>
      <c r="AA139" s="72"/>
      <c r="AB139" s="72"/>
      <c r="AC139" s="76"/>
    </row>
    <row r="140" spans="1:29" x14ac:dyDescent="0.3">
      <c r="A140" s="132"/>
      <c r="B140" s="117" t="str">
        <f>IFERROR(INDEX('List of Schools'!$C$2:$C$8000,MATCH(SchoolTool!$A140,'List of Schools'!$B$2:$B$8000,0)),"")</f>
        <v/>
      </c>
      <c r="C140" s="134" t="str">
        <f>IFERROR(INDEX('List of Schools'!$D$2:$D$8000,MATCH(SchoolTool!$A140,'List of Schools'!$B$2:$B$8000,0)),"")</f>
        <v/>
      </c>
      <c r="D140" s="74"/>
      <c r="E140" s="119" t="str">
        <f t="shared" si="9"/>
        <v/>
      </c>
      <c r="F140" s="71"/>
      <c r="G140" s="122" t="str">
        <f t="shared" si="10"/>
        <v/>
      </c>
      <c r="H140" s="72"/>
      <c r="I140" s="72"/>
      <c r="J140" s="72"/>
      <c r="K140" s="71"/>
      <c r="L140" s="122" t="str">
        <f t="shared" si="6"/>
        <v/>
      </c>
      <c r="M140" s="72"/>
      <c r="N140" s="72"/>
      <c r="O140" s="72"/>
      <c r="P140" s="72"/>
      <c r="Q140" s="73"/>
      <c r="R140" s="127" t="str">
        <f t="shared" si="7"/>
        <v/>
      </c>
      <c r="S140" s="71"/>
      <c r="T140" s="122" t="str">
        <f t="shared" si="11"/>
        <v/>
      </c>
      <c r="U140" s="72"/>
      <c r="V140" s="72"/>
      <c r="W140" s="72"/>
      <c r="X140" s="71"/>
      <c r="Y140" s="122" t="str">
        <f t="shared" si="8"/>
        <v/>
      </c>
      <c r="Z140" s="74"/>
      <c r="AA140" s="72"/>
      <c r="AB140" s="72"/>
      <c r="AC140" s="76"/>
    </row>
    <row r="141" spans="1:29" x14ac:dyDescent="0.3">
      <c r="A141" s="132"/>
      <c r="B141" s="117" t="str">
        <f>IFERROR(INDEX('List of Schools'!$C$2:$C$8000,MATCH(SchoolTool!$A141,'List of Schools'!$B$2:$B$8000,0)),"")</f>
        <v/>
      </c>
      <c r="C141" s="134" t="str">
        <f>IFERROR(INDEX('List of Schools'!$D$2:$D$8000,MATCH(SchoolTool!$A141,'List of Schools'!$B$2:$B$8000,0)),"")</f>
        <v/>
      </c>
      <c r="D141" s="74"/>
      <c r="E141" s="119" t="str">
        <f t="shared" si="9"/>
        <v/>
      </c>
      <c r="F141" s="71"/>
      <c r="G141" s="122" t="str">
        <f t="shared" si="10"/>
        <v/>
      </c>
      <c r="H141" s="72"/>
      <c r="I141" s="72"/>
      <c r="J141" s="72"/>
      <c r="K141" s="71"/>
      <c r="L141" s="122" t="str">
        <f t="shared" si="6"/>
        <v/>
      </c>
      <c r="M141" s="72"/>
      <c r="N141" s="72"/>
      <c r="O141" s="72"/>
      <c r="P141" s="72"/>
      <c r="Q141" s="73"/>
      <c r="R141" s="127" t="str">
        <f t="shared" si="7"/>
        <v/>
      </c>
      <c r="S141" s="71"/>
      <c r="T141" s="122" t="str">
        <f t="shared" si="11"/>
        <v/>
      </c>
      <c r="U141" s="72"/>
      <c r="V141" s="72"/>
      <c r="W141" s="72"/>
      <c r="X141" s="71"/>
      <c r="Y141" s="122" t="str">
        <f t="shared" si="8"/>
        <v/>
      </c>
      <c r="Z141" s="74"/>
      <c r="AA141" s="72"/>
      <c r="AB141" s="72"/>
      <c r="AC141" s="76"/>
    </row>
    <row r="142" spans="1:29" x14ac:dyDescent="0.3">
      <c r="A142" s="132"/>
      <c r="B142" s="117" t="str">
        <f>IFERROR(INDEX('List of Schools'!$C$2:$C$8000,MATCH(SchoolTool!$A142,'List of Schools'!$B$2:$B$8000,0)),"")</f>
        <v/>
      </c>
      <c r="C142" s="134" t="str">
        <f>IFERROR(INDEX('List of Schools'!$D$2:$D$8000,MATCH(SchoolTool!$A142,'List of Schools'!$B$2:$B$8000,0)),"")</f>
        <v/>
      </c>
      <c r="D142" s="74"/>
      <c r="E142" s="119" t="str">
        <f t="shared" si="9"/>
        <v/>
      </c>
      <c r="F142" s="71"/>
      <c r="G142" s="122" t="str">
        <f t="shared" si="10"/>
        <v/>
      </c>
      <c r="H142" s="72"/>
      <c r="I142" s="72"/>
      <c r="J142" s="72"/>
      <c r="K142" s="71"/>
      <c r="L142" s="122" t="str">
        <f t="shared" si="6"/>
        <v/>
      </c>
      <c r="M142" s="72"/>
      <c r="N142" s="72"/>
      <c r="O142" s="72"/>
      <c r="P142" s="72"/>
      <c r="Q142" s="73"/>
      <c r="R142" s="127" t="str">
        <f t="shared" si="7"/>
        <v/>
      </c>
      <c r="S142" s="71"/>
      <c r="T142" s="122" t="str">
        <f t="shared" si="11"/>
        <v/>
      </c>
      <c r="U142" s="72"/>
      <c r="V142" s="72"/>
      <c r="W142" s="72"/>
      <c r="X142" s="71"/>
      <c r="Y142" s="122" t="str">
        <f t="shared" si="8"/>
        <v/>
      </c>
      <c r="Z142" s="74"/>
      <c r="AA142" s="72"/>
      <c r="AB142" s="72"/>
      <c r="AC142" s="76"/>
    </row>
    <row r="143" spans="1:29" x14ac:dyDescent="0.3">
      <c r="A143" s="132"/>
      <c r="B143" s="117" t="str">
        <f>IFERROR(INDEX('List of Schools'!$C$2:$C$8000,MATCH(SchoolTool!$A143,'List of Schools'!$B$2:$B$8000,0)),"")</f>
        <v/>
      </c>
      <c r="C143" s="134" t="str">
        <f>IFERROR(INDEX('List of Schools'!$D$2:$D$8000,MATCH(SchoolTool!$A143,'List of Schools'!$B$2:$B$8000,0)),"")</f>
        <v/>
      </c>
      <c r="D143" s="74"/>
      <c r="E143" s="119" t="str">
        <f t="shared" si="9"/>
        <v/>
      </c>
      <c r="F143" s="71"/>
      <c r="G143" s="122" t="str">
        <f t="shared" si="10"/>
        <v/>
      </c>
      <c r="H143" s="72"/>
      <c r="I143" s="72"/>
      <c r="J143" s="72"/>
      <c r="K143" s="71"/>
      <c r="L143" s="122" t="str">
        <f t="shared" si="6"/>
        <v/>
      </c>
      <c r="M143" s="72"/>
      <c r="N143" s="72"/>
      <c r="O143" s="72"/>
      <c r="P143" s="72"/>
      <c r="Q143" s="73"/>
      <c r="R143" s="127" t="str">
        <f t="shared" si="7"/>
        <v/>
      </c>
      <c r="S143" s="71"/>
      <c r="T143" s="122" t="str">
        <f t="shared" si="11"/>
        <v/>
      </c>
      <c r="U143" s="72"/>
      <c r="V143" s="72"/>
      <c r="W143" s="72"/>
      <c r="X143" s="71"/>
      <c r="Y143" s="122" t="str">
        <f t="shared" si="8"/>
        <v/>
      </c>
      <c r="Z143" s="74"/>
      <c r="AA143" s="72"/>
      <c r="AB143" s="72"/>
      <c r="AC143" s="76"/>
    </row>
    <row r="144" spans="1:29" x14ac:dyDescent="0.3">
      <c r="A144" s="132"/>
      <c r="B144" s="117" t="str">
        <f>IFERROR(INDEX('List of Schools'!$C$2:$C$8000,MATCH(SchoolTool!$A144,'List of Schools'!$B$2:$B$8000,0)),"")</f>
        <v/>
      </c>
      <c r="C144" s="134" t="str">
        <f>IFERROR(INDEX('List of Schools'!$D$2:$D$8000,MATCH(SchoolTool!$A144,'List of Schools'!$B$2:$B$8000,0)),"")</f>
        <v/>
      </c>
      <c r="D144" s="74"/>
      <c r="E144" s="119" t="str">
        <f t="shared" si="9"/>
        <v/>
      </c>
      <c r="F144" s="71"/>
      <c r="G144" s="122" t="str">
        <f t="shared" si="10"/>
        <v/>
      </c>
      <c r="H144" s="72"/>
      <c r="I144" s="72"/>
      <c r="J144" s="72"/>
      <c r="K144" s="71"/>
      <c r="L144" s="122" t="str">
        <f t="shared" si="6"/>
        <v/>
      </c>
      <c r="M144" s="72"/>
      <c r="N144" s="72"/>
      <c r="O144" s="72"/>
      <c r="P144" s="72"/>
      <c r="Q144" s="73"/>
      <c r="R144" s="127" t="str">
        <f t="shared" si="7"/>
        <v/>
      </c>
      <c r="S144" s="71"/>
      <c r="T144" s="122" t="str">
        <f t="shared" si="11"/>
        <v/>
      </c>
      <c r="U144" s="72"/>
      <c r="V144" s="72"/>
      <c r="W144" s="72"/>
      <c r="X144" s="71"/>
      <c r="Y144" s="122" t="str">
        <f t="shared" si="8"/>
        <v/>
      </c>
      <c r="Z144" s="74"/>
      <c r="AA144" s="72"/>
      <c r="AB144" s="72"/>
      <c r="AC144" s="76"/>
    </row>
    <row r="145" spans="1:29" x14ac:dyDescent="0.3">
      <c r="A145" s="132"/>
      <c r="B145" s="117" t="str">
        <f>IFERROR(INDEX('List of Schools'!$C$2:$C$8000,MATCH(SchoolTool!$A145,'List of Schools'!$B$2:$B$8000,0)),"")</f>
        <v/>
      </c>
      <c r="C145" s="134" t="str">
        <f>IFERROR(INDEX('List of Schools'!$D$2:$D$8000,MATCH(SchoolTool!$A145,'List of Schools'!$B$2:$B$8000,0)),"")</f>
        <v/>
      </c>
      <c r="D145" s="74"/>
      <c r="E145" s="119" t="str">
        <f t="shared" si="9"/>
        <v/>
      </c>
      <c r="F145" s="71"/>
      <c r="G145" s="122" t="str">
        <f t="shared" si="10"/>
        <v/>
      </c>
      <c r="H145" s="72"/>
      <c r="I145" s="72"/>
      <c r="J145" s="72"/>
      <c r="K145" s="71"/>
      <c r="L145" s="122" t="str">
        <f t="shared" ref="L145:L208" si="12">IFERROR((K145/E145*100),"")</f>
        <v/>
      </c>
      <c r="M145" s="72"/>
      <c r="N145" s="72"/>
      <c r="O145" s="72"/>
      <c r="P145" s="72"/>
      <c r="Q145" s="73"/>
      <c r="R145" s="127" t="str">
        <f t="shared" ref="R145:R208" si="13">IF(Q145="",E145,Q145)</f>
        <v/>
      </c>
      <c r="S145" s="71"/>
      <c r="T145" s="122" t="str">
        <f t="shared" si="11"/>
        <v/>
      </c>
      <c r="U145" s="72"/>
      <c r="V145" s="72"/>
      <c r="W145" s="72"/>
      <c r="X145" s="71"/>
      <c r="Y145" s="122" t="str">
        <f t="shared" ref="Y145:Y208" si="14">IFERROR((X145/R145*100),"")</f>
        <v/>
      </c>
      <c r="Z145" s="74"/>
      <c r="AA145" s="72"/>
      <c r="AB145" s="72"/>
      <c r="AC145" s="76"/>
    </row>
    <row r="146" spans="1:29" x14ac:dyDescent="0.3">
      <c r="A146" s="132"/>
      <c r="B146" s="117" t="str">
        <f>IFERROR(INDEX('List of Schools'!$C$2:$C$8000,MATCH(SchoolTool!$A146,'List of Schools'!$B$2:$B$8000,0)),"")</f>
        <v/>
      </c>
      <c r="C146" s="134" t="str">
        <f>IFERROR(INDEX('List of Schools'!$D$2:$D$8000,MATCH(SchoolTool!$A146,'List of Schools'!$B$2:$B$8000,0)),"")</f>
        <v/>
      </c>
      <c r="D146" s="74"/>
      <c r="E146" s="119" t="str">
        <f t="shared" ref="E146:E209" si="15">IF(D146="",C146,D146)</f>
        <v/>
      </c>
      <c r="F146" s="71"/>
      <c r="G146" s="122" t="str">
        <f t="shared" ref="G146:G209" si="16">IFERROR((F146/E146*100),"")</f>
        <v/>
      </c>
      <c r="H146" s="72"/>
      <c r="I146" s="72"/>
      <c r="J146" s="72"/>
      <c r="K146" s="71"/>
      <c r="L146" s="122" t="str">
        <f t="shared" si="12"/>
        <v/>
      </c>
      <c r="M146" s="72"/>
      <c r="N146" s="72"/>
      <c r="O146" s="72"/>
      <c r="P146" s="72"/>
      <c r="Q146" s="73"/>
      <c r="R146" s="127" t="str">
        <f t="shared" si="13"/>
        <v/>
      </c>
      <c r="S146" s="71"/>
      <c r="T146" s="122" t="str">
        <f t="shared" ref="T146:T209" si="17">IFERROR((S146/R146*100),"")</f>
        <v/>
      </c>
      <c r="U146" s="72"/>
      <c r="V146" s="72"/>
      <c r="W146" s="72"/>
      <c r="X146" s="71"/>
      <c r="Y146" s="122" t="str">
        <f t="shared" si="14"/>
        <v/>
      </c>
      <c r="Z146" s="74"/>
      <c r="AA146" s="72"/>
      <c r="AB146" s="72"/>
      <c r="AC146" s="76"/>
    </row>
    <row r="147" spans="1:29" x14ac:dyDescent="0.3">
      <c r="A147" s="132"/>
      <c r="B147" s="117" t="str">
        <f>IFERROR(INDEX('List of Schools'!$C$2:$C$8000,MATCH(SchoolTool!$A147,'List of Schools'!$B$2:$B$8000,0)),"")</f>
        <v/>
      </c>
      <c r="C147" s="134" t="str">
        <f>IFERROR(INDEX('List of Schools'!$D$2:$D$8000,MATCH(SchoolTool!$A147,'List of Schools'!$B$2:$B$8000,0)),"")</f>
        <v/>
      </c>
      <c r="D147" s="74"/>
      <c r="E147" s="119" t="str">
        <f t="shared" si="15"/>
        <v/>
      </c>
      <c r="F147" s="71"/>
      <c r="G147" s="122" t="str">
        <f t="shared" si="16"/>
        <v/>
      </c>
      <c r="H147" s="72"/>
      <c r="I147" s="72"/>
      <c r="J147" s="72"/>
      <c r="K147" s="71"/>
      <c r="L147" s="122" t="str">
        <f t="shared" si="12"/>
        <v/>
      </c>
      <c r="M147" s="72"/>
      <c r="N147" s="72"/>
      <c r="O147" s="72"/>
      <c r="P147" s="72"/>
      <c r="Q147" s="73"/>
      <c r="R147" s="127" t="str">
        <f t="shared" si="13"/>
        <v/>
      </c>
      <c r="S147" s="71"/>
      <c r="T147" s="122" t="str">
        <f t="shared" si="17"/>
        <v/>
      </c>
      <c r="U147" s="72"/>
      <c r="V147" s="72"/>
      <c r="W147" s="72"/>
      <c r="X147" s="71"/>
      <c r="Y147" s="122" t="str">
        <f t="shared" si="14"/>
        <v/>
      </c>
      <c r="Z147" s="74"/>
      <c r="AA147" s="72"/>
      <c r="AB147" s="72"/>
      <c r="AC147" s="76"/>
    </row>
    <row r="148" spans="1:29" x14ac:dyDescent="0.3">
      <c r="A148" s="132"/>
      <c r="B148" s="117" t="str">
        <f>IFERROR(INDEX('List of Schools'!$C$2:$C$8000,MATCH(SchoolTool!$A148,'List of Schools'!$B$2:$B$8000,0)),"")</f>
        <v/>
      </c>
      <c r="C148" s="134" t="str">
        <f>IFERROR(INDEX('List of Schools'!$D$2:$D$8000,MATCH(SchoolTool!$A148,'List of Schools'!$B$2:$B$8000,0)),"")</f>
        <v/>
      </c>
      <c r="D148" s="74"/>
      <c r="E148" s="119" t="str">
        <f t="shared" si="15"/>
        <v/>
      </c>
      <c r="F148" s="71"/>
      <c r="G148" s="122" t="str">
        <f t="shared" si="16"/>
        <v/>
      </c>
      <c r="H148" s="72"/>
      <c r="I148" s="72"/>
      <c r="J148" s="72"/>
      <c r="K148" s="71"/>
      <c r="L148" s="122" t="str">
        <f t="shared" si="12"/>
        <v/>
      </c>
      <c r="M148" s="72"/>
      <c r="N148" s="72"/>
      <c r="O148" s="72"/>
      <c r="P148" s="72"/>
      <c r="Q148" s="73"/>
      <c r="R148" s="127" t="str">
        <f t="shared" si="13"/>
        <v/>
      </c>
      <c r="S148" s="71"/>
      <c r="T148" s="122" t="str">
        <f t="shared" si="17"/>
        <v/>
      </c>
      <c r="U148" s="72"/>
      <c r="V148" s="72"/>
      <c r="W148" s="72"/>
      <c r="X148" s="71"/>
      <c r="Y148" s="122" t="str">
        <f t="shared" si="14"/>
        <v/>
      </c>
      <c r="Z148" s="74"/>
      <c r="AA148" s="72"/>
      <c r="AB148" s="72"/>
      <c r="AC148" s="76"/>
    </row>
    <row r="149" spans="1:29" x14ac:dyDescent="0.3">
      <c r="A149" s="132"/>
      <c r="B149" s="117" t="str">
        <f>IFERROR(INDEX('List of Schools'!$C$2:$C$8000,MATCH(SchoolTool!$A149,'List of Schools'!$B$2:$B$8000,0)),"")</f>
        <v/>
      </c>
      <c r="C149" s="134" t="str">
        <f>IFERROR(INDEX('List of Schools'!$D$2:$D$8000,MATCH(SchoolTool!$A149,'List of Schools'!$B$2:$B$8000,0)),"")</f>
        <v/>
      </c>
      <c r="D149" s="74"/>
      <c r="E149" s="119" t="str">
        <f t="shared" si="15"/>
        <v/>
      </c>
      <c r="F149" s="71"/>
      <c r="G149" s="122" t="str">
        <f t="shared" si="16"/>
        <v/>
      </c>
      <c r="H149" s="72"/>
      <c r="I149" s="72"/>
      <c r="J149" s="72"/>
      <c r="K149" s="71"/>
      <c r="L149" s="122" t="str">
        <f t="shared" si="12"/>
        <v/>
      </c>
      <c r="M149" s="72"/>
      <c r="N149" s="72"/>
      <c r="O149" s="72"/>
      <c r="P149" s="72"/>
      <c r="Q149" s="73"/>
      <c r="R149" s="127" t="str">
        <f t="shared" si="13"/>
        <v/>
      </c>
      <c r="S149" s="71"/>
      <c r="T149" s="122" t="str">
        <f t="shared" si="17"/>
        <v/>
      </c>
      <c r="U149" s="72"/>
      <c r="V149" s="72"/>
      <c r="W149" s="72"/>
      <c r="X149" s="71"/>
      <c r="Y149" s="122" t="str">
        <f t="shared" si="14"/>
        <v/>
      </c>
      <c r="Z149" s="74"/>
      <c r="AA149" s="72"/>
      <c r="AB149" s="72"/>
      <c r="AC149" s="76"/>
    </row>
    <row r="150" spans="1:29" x14ac:dyDescent="0.3">
      <c r="A150" s="132"/>
      <c r="B150" s="117" t="str">
        <f>IFERROR(INDEX('List of Schools'!$C$2:$C$8000,MATCH(SchoolTool!$A150,'List of Schools'!$B$2:$B$8000,0)),"")</f>
        <v/>
      </c>
      <c r="C150" s="134" t="str">
        <f>IFERROR(INDEX('List of Schools'!$D$2:$D$8000,MATCH(SchoolTool!$A150,'List of Schools'!$B$2:$B$8000,0)),"")</f>
        <v/>
      </c>
      <c r="D150" s="74"/>
      <c r="E150" s="119" t="str">
        <f t="shared" si="15"/>
        <v/>
      </c>
      <c r="F150" s="71"/>
      <c r="G150" s="122" t="str">
        <f t="shared" si="16"/>
        <v/>
      </c>
      <c r="H150" s="72"/>
      <c r="I150" s="72"/>
      <c r="J150" s="72"/>
      <c r="K150" s="71"/>
      <c r="L150" s="122" t="str">
        <f t="shared" si="12"/>
        <v/>
      </c>
      <c r="M150" s="72"/>
      <c r="N150" s="72"/>
      <c r="O150" s="72"/>
      <c r="P150" s="72"/>
      <c r="Q150" s="73"/>
      <c r="R150" s="127" t="str">
        <f t="shared" si="13"/>
        <v/>
      </c>
      <c r="S150" s="71"/>
      <c r="T150" s="122" t="str">
        <f t="shared" si="17"/>
        <v/>
      </c>
      <c r="U150" s="72"/>
      <c r="V150" s="72"/>
      <c r="W150" s="72"/>
      <c r="X150" s="71"/>
      <c r="Y150" s="122" t="str">
        <f t="shared" si="14"/>
        <v/>
      </c>
      <c r="Z150" s="74"/>
      <c r="AA150" s="72"/>
      <c r="AB150" s="72"/>
      <c r="AC150" s="76"/>
    </row>
    <row r="151" spans="1:29" x14ac:dyDescent="0.3">
      <c r="A151" s="132"/>
      <c r="B151" s="117" t="str">
        <f>IFERROR(INDEX('List of Schools'!$C$2:$C$8000,MATCH(SchoolTool!$A151,'List of Schools'!$B$2:$B$8000,0)),"")</f>
        <v/>
      </c>
      <c r="C151" s="134" t="str">
        <f>IFERROR(INDEX('List of Schools'!$D$2:$D$8000,MATCH(SchoolTool!$A151,'List of Schools'!$B$2:$B$8000,0)),"")</f>
        <v/>
      </c>
      <c r="D151" s="74"/>
      <c r="E151" s="119" t="str">
        <f t="shared" si="15"/>
        <v/>
      </c>
      <c r="F151" s="71"/>
      <c r="G151" s="122" t="str">
        <f t="shared" si="16"/>
        <v/>
      </c>
      <c r="H151" s="72"/>
      <c r="I151" s="72"/>
      <c r="J151" s="72"/>
      <c r="K151" s="71"/>
      <c r="L151" s="122" t="str">
        <f t="shared" si="12"/>
        <v/>
      </c>
      <c r="M151" s="72"/>
      <c r="N151" s="72"/>
      <c r="O151" s="72"/>
      <c r="P151" s="72"/>
      <c r="Q151" s="73"/>
      <c r="R151" s="127" t="str">
        <f t="shared" si="13"/>
        <v/>
      </c>
      <c r="S151" s="71"/>
      <c r="T151" s="122" t="str">
        <f t="shared" si="17"/>
        <v/>
      </c>
      <c r="U151" s="72"/>
      <c r="V151" s="72"/>
      <c r="W151" s="72"/>
      <c r="X151" s="71"/>
      <c r="Y151" s="122" t="str">
        <f t="shared" si="14"/>
        <v/>
      </c>
      <c r="Z151" s="74"/>
      <c r="AA151" s="72"/>
      <c r="AB151" s="72"/>
      <c r="AC151" s="76"/>
    </row>
    <row r="152" spans="1:29" x14ac:dyDescent="0.3">
      <c r="A152" s="132"/>
      <c r="B152" s="117" t="str">
        <f>IFERROR(INDEX('List of Schools'!$C$2:$C$8000,MATCH(SchoolTool!$A152,'List of Schools'!$B$2:$B$8000,0)),"")</f>
        <v/>
      </c>
      <c r="C152" s="134" t="str">
        <f>IFERROR(INDEX('List of Schools'!$D$2:$D$8000,MATCH(SchoolTool!$A152,'List of Schools'!$B$2:$B$8000,0)),"")</f>
        <v/>
      </c>
      <c r="D152" s="74"/>
      <c r="E152" s="119" t="str">
        <f t="shared" si="15"/>
        <v/>
      </c>
      <c r="F152" s="71"/>
      <c r="G152" s="122" t="str">
        <f t="shared" si="16"/>
        <v/>
      </c>
      <c r="H152" s="72"/>
      <c r="I152" s="72"/>
      <c r="J152" s="72"/>
      <c r="K152" s="71"/>
      <c r="L152" s="122" t="str">
        <f t="shared" si="12"/>
        <v/>
      </c>
      <c r="M152" s="72"/>
      <c r="N152" s="72"/>
      <c r="O152" s="72"/>
      <c r="P152" s="72"/>
      <c r="Q152" s="73"/>
      <c r="R152" s="127" t="str">
        <f t="shared" si="13"/>
        <v/>
      </c>
      <c r="S152" s="71"/>
      <c r="T152" s="122" t="str">
        <f t="shared" si="17"/>
        <v/>
      </c>
      <c r="U152" s="72"/>
      <c r="V152" s="72"/>
      <c r="W152" s="72"/>
      <c r="X152" s="71"/>
      <c r="Y152" s="122" t="str">
        <f t="shared" si="14"/>
        <v/>
      </c>
      <c r="Z152" s="74"/>
      <c r="AA152" s="72"/>
      <c r="AB152" s="72"/>
      <c r="AC152" s="76"/>
    </row>
    <row r="153" spans="1:29" x14ac:dyDescent="0.3">
      <c r="A153" s="132"/>
      <c r="B153" s="117" t="str">
        <f>IFERROR(INDEX('List of Schools'!$C$2:$C$8000,MATCH(SchoolTool!$A153,'List of Schools'!$B$2:$B$8000,0)),"")</f>
        <v/>
      </c>
      <c r="C153" s="134" t="str">
        <f>IFERROR(INDEX('List of Schools'!$D$2:$D$8000,MATCH(SchoolTool!$A153,'List of Schools'!$B$2:$B$8000,0)),"")</f>
        <v/>
      </c>
      <c r="D153" s="74"/>
      <c r="E153" s="119" t="str">
        <f t="shared" si="15"/>
        <v/>
      </c>
      <c r="F153" s="71"/>
      <c r="G153" s="122" t="str">
        <f t="shared" si="16"/>
        <v/>
      </c>
      <c r="H153" s="72"/>
      <c r="I153" s="72"/>
      <c r="J153" s="72"/>
      <c r="K153" s="71"/>
      <c r="L153" s="122" t="str">
        <f t="shared" si="12"/>
        <v/>
      </c>
      <c r="M153" s="72"/>
      <c r="N153" s="72"/>
      <c r="O153" s="72"/>
      <c r="P153" s="72"/>
      <c r="Q153" s="73"/>
      <c r="R153" s="127" t="str">
        <f t="shared" si="13"/>
        <v/>
      </c>
      <c r="S153" s="71"/>
      <c r="T153" s="122" t="str">
        <f t="shared" si="17"/>
        <v/>
      </c>
      <c r="U153" s="72"/>
      <c r="V153" s="72"/>
      <c r="W153" s="72"/>
      <c r="X153" s="71"/>
      <c r="Y153" s="122" t="str">
        <f t="shared" si="14"/>
        <v/>
      </c>
      <c r="Z153" s="74"/>
      <c r="AA153" s="72"/>
      <c r="AB153" s="72"/>
      <c r="AC153" s="76"/>
    </row>
    <row r="154" spans="1:29" x14ac:dyDescent="0.3">
      <c r="A154" s="132"/>
      <c r="B154" s="117" t="str">
        <f>IFERROR(INDEX('List of Schools'!$C$2:$C$8000,MATCH(SchoolTool!$A154,'List of Schools'!$B$2:$B$8000,0)),"")</f>
        <v/>
      </c>
      <c r="C154" s="134" t="str">
        <f>IFERROR(INDEX('List of Schools'!$D$2:$D$8000,MATCH(SchoolTool!$A154,'List of Schools'!$B$2:$B$8000,0)),"")</f>
        <v/>
      </c>
      <c r="D154" s="74"/>
      <c r="E154" s="119" t="str">
        <f t="shared" si="15"/>
        <v/>
      </c>
      <c r="F154" s="71"/>
      <c r="G154" s="122" t="str">
        <f t="shared" si="16"/>
        <v/>
      </c>
      <c r="H154" s="72"/>
      <c r="I154" s="72"/>
      <c r="J154" s="72"/>
      <c r="K154" s="71"/>
      <c r="L154" s="122" t="str">
        <f t="shared" si="12"/>
        <v/>
      </c>
      <c r="M154" s="72"/>
      <c r="N154" s="72"/>
      <c r="O154" s="72"/>
      <c r="P154" s="72"/>
      <c r="Q154" s="73"/>
      <c r="R154" s="127" t="str">
        <f t="shared" si="13"/>
        <v/>
      </c>
      <c r="S154" s="71"/>
      <c r="T154" s="122" t="str">
        <f t="shared" si="17"/>
        <v/>
      </c>
      <c r="U154" s="72"/>
      <c r="V154" s="72"/>
      <c r="W154" s="72"/>
      <c r="X154" s="71"/>
      <c r="Y154" s="122" t="str">
        <f t="shared" si="14"/>
        <v/>
      </c>
      <c r="Z154" s="74"/>
      <c r="AA154" s="72"/>
      <c r="AB154" s="72"/>
      <c r="AC154" s="76"/>
    </row>
    <row r="155" spans="1:29" x14ac:dyDescent="0.3">
      <c r="A155" s="132"/>
      <c r="B155" s="117" t="str">
        <f>IFERROR(INDEX('List of Schools'!$C$2:$C$8000,MATCH(SchoolTool!$A155,'List of Schools'!$B$2:$B$8000,0)),"")</f>
        <v/>
      </c>
      <c r="C155" s="134" t="str">
        <f>IFERROR(INDEX('List of Schools'!$D$2:$D$8000,MATCH(SchoolTool!$A155,'List of Schools'!$B$2:$B$8000,0)),"")</f>
        <v/>
      </c>
      <c r="D155" s="74"/>
      <c r="E155" s="119" t="str">
        <f t="shared" si="15"/>
        <v/>
      </c>
      <c r="F155" s="71"/>
      <c r="G155" s="122" t="str">
        <f t="shared" si="16"/>
        <v/>
      </c>
      <c r="H155" s="72"/>
      <c r="I155" s="72"/>
      <c r="J155" s="72"/>
      <c r="K155" s="71"/>
      <c r="L155" s="122" t="str">
        <f t="shared" si="12"/>
        <v/>
      </c>
      <c r="M155" s="72"/>
      <c r="N155" s="72"/>
      <c r="O155" s="72"/>
      <c r="P155" s="72"/>
      <c r="Q155" s="73"/>
      <c r="R155" s="127" t="str">
        <f t="shared" si="13"/>
        <v/>
      </c>
      <c r="S155" s="71"/>
      <c r="T155" s="122" t="str">
        <f t="shared" si="17"/>
        <v/>
      </c>
      <c r="U155" s="72"/>
      <c r="V155" s="72"/>
      <c r="W155" s="72"/>
      <c r="X155" s="71"/>
      <c r="Y155" s="122" t="str">
        <f t="shared" si="14"/>
        <v/>
      </c>
      <c r="Z155" s="74"/>
      <c r="AA155" s="72"/>
      <c r="AB155" s="72"/>
      <c r="AC155" s="76"/>
    </row>
    <row r="156" spans="1:29" x14ac:dyDescent="0.3">
      <c r="A156" s="132"/>
      <c r="B156" s="117" t="str">
        <f>IFERROR(INDEX('List of Schools'!$C$2:$C$8000,MATCH(SchoolTool!$A156,'List of Schools'!$B$2:$B$8000,0)),"")</f>
        <v/>
      </c>
      <c r="C156" s="134" t="str">
        <f>IFERROR(INDEX('List of Schools'!$D$2:$D$8000,MATCH(SchoolTool!$A156,'List of Schools'!$B$2:$B$8000,0)),"")</f>
        <v/>
      </c>
      <c r="D156" s="74"/>
      <c r="E156" s="119" t="str">
        <f t="shared" si="15"/>
        <v/>
      </c>
      <c r="F156" s="71"/>
      <c r="G156" s="122" t="str">
        <f t="shared" si="16"/>
        <v/>
      </c>
      <c r="H156" s="72"/>
      <c r="I156" s="72"/>
      <c r="J156" s="72"/>
      <c r="K156" s="71"/>
      <c r="L156" s="122" t="str">
        <f t="shared" si="12"/>
        <v/>
      </c>
      <c r="M156" s="72"/>
      <c r="N156" s="72"/>
      <c r="O156" s="72"/>
      <c r="P156" s="72"/>
      <c r="Q156" s="73"/>
      <c r="R156" s="127" t="str">
        <f t="shared" si="13"/>
        <v/>
      </c>
      <c r="S156" s="71"/>
      <c r="T156" s="122" t="str">
        <f t="shared" si="17"/>
        <v/>
      </c>
      <c r="U156" s="72"/>
      <c r="V156" s="72"/>
      <c r="W156" s="72"/>
      <c r="X156" s="71"/>
      <c r="Y156" s="122" t="str">
        <f t="shared" si="14"/>
        <v/>
      </c>
      <c r="Z156" s="74"/>
      <c r="AA156" s="72"/>
      <c r="AB156" s="72"/>
      <c r="AC156" s="76"/>
    </row>
    <row r="157" spans="1:29" x14ac:dyDescent="0.3">
      <c r="A157" s="132"/>
      <c r="B157" s="117" t="str">
        <f>IFERROR(INDEX('List of Schools'!$C$2:$C$8000,MATCH(SchoolTool!$A157,'List of Schools'!$B$2:$B$8000,0)),"")</f>
        <v/>
      </c>
      <c r="C157" s="134" t="str">
        <f>IFERROR(INDEX('List of Schools'!$D$2:$D$8000,MATCH(SchoolTool!$A157,'List of Schools'!$B$2:$B$8000,0)),"")</f>
        <v/>
      </c>
      <c r="D157" s="74"/>
      <c r="E157" s="119" t="str">
        <f t="shared" si="15"/>
        <v/>
      </c>
      <c r="F157" s="71"/>
      <c r="G157" s="122" t="str">
        <f t="shared" si="16"/>
        <v/>
      </c>
      <c r="H157" s="72"/>
      <c r="I157" s="72"/>
      <c r="J157" s="72"/>
      <c r="K157" s="71"/>
      <c r="L157" s="122" t="str">
        <f t="shared" si="12"/>
        <v/>
      </c>
      <c r="M157" s="72"/>
      <c r="N157" s="72"/>
      <c r="O157" s="72"/>
      <c r="P157" s="72"/>
      <c r="Q157" s="73"/>
      <c r="R157" s="127" t="str">
        <f t="shared" si="13"/>
        <v/>
      </c>
      <c r="S157" s="71"/>
      <c r="T157" s="122" t="str">
        <f t="shared" si="17"/>
        <v/>
      </c>
      <c r="U157" s="72"/>
      <c r="V157" s="72"/>
      <c r="W157" s="72"/>
      <c r="X157" s="71"/>
      <c r="Y157" s="122" t="str">
        <f t="shared" si="14"/>
        <v/>
      </c>
      <c r="Z157" s="74"/>
      <c r="AA157" s="72"/>
      <c r="AB157" s="72"/>
      <c r="AC157" s="76"/>
    </row>
    <row r="158" spans="1:29" x14ac:dyDescent="0.3">
      <c r="A158" s="132"/>
      <c r="B158" s="117" t="str">
        <f>IFERROR(INDEX('List of Schools'!$C$2:$C$8000,MATCH(SchoolTool!$A158,'List of Schools'!$B$2:$B$8000,0)),"")</f>
        <v/>
      </c>
      <c r="C158" s="134" t="str">
        <f>IFERROR(INDEX('List of Schools'!$D$2:$D$8000,MATCH(SchoolTool!$A158,'List of Schools'!$B$2:$B$8000,0)),"")</f>
        <v/>
      </c>
      <c r="D158" s="74"/>
      <c r="E158" s="119" t="str">
        <f t="shared" si="15"/>
        <v/>
      </c>
      <c r="F158" s="71"/>
      <c r="G158" s="122" t="str">
        <f t="shared" si="16"/>
        <v/>
      </c>
      <c r="H158" s="72"/>
      <c r="I158" s="72"/>
      <c r="J158" s="72"/>
      <c r="K158" s="71"/>
      <c r="L158" s="122" t="str">
        <f t="shared" si="12"/>
        <v/>
      </c>
      <c r="M158" s="72"/>
      <c r="N158" s="72"/>
      <c r="O158" s="72"/>
      <c r="P158" s="72"/>
      <c r="Q158" s="73"/>
      <c r="R158" s="127" t="str">
        <f t="shared" si="13"/>
        <v/>
      </c>
      <c r="S158" s="71"/>
      <c r="T158" s="122" t="str">
        <f t="shared" si="17"/>
        <v/>
      </c>
      <c r="U158" s="72"/>
      <c r="V158" s="72"/>
      <c r="W158" s="72"/>
      <c r="X158" s="71"/>
      <c r="Y158" s="122" t="str">
        <f t="shared" si="14"/>
        <v/>
      </c>
      <c r="Z158" s="74"/>
      <c r="AA158" s="72"/>
      <c r="AB158" s="72"/>
      <c r="AC158" s="76"/>
    </row>
    <row r="159" spans="1:29" x14ac:dyDescent="0.3">
      <c r="A159" s="132"/>
      <c r="B159" s="117" t="str">
        <f>IFERROR(INDEX('List of Schools'!$C$2:$C$8000,MATCH(SchoolTool!$A159,'List of Schools'!$B$2:$B$8000,0)),"")</f>
        <v/>
      </c>
      <c r="C159" s="134" t="str">
        <f>IFERROR(INDEX('List of Schools'!$D$2:$D$8000,MATCH(SchoolTool!$A159,'List of Schools'!$B$2:$B$8000,0)),"")</f>
        <v/>
      </c>
      <c r="D159" s="74"/>
      <c r="E159" s="119" t="str">
        <f t="shared" si="15"/>
        <v/>
      </c>
      <c r="F159" s="71"/>
      <c r="G159" s="122" t="str">
        <f t="shared" si="16"/>
        <v/>
      </c>
      <c r="H159" s="72"/>
      <c r="I159" s="72"/>
      <c r="J159" s="72"/>
      <c r="K159" s="71"/>
      <c r="L159" s="122" t="str">
        <f t="shared" si="12"/>
        <v/>
      </c>
      <c r="M159" s="72"/>
      <c r="N159" s="72"/>
      <c r="O159" s="72"/>
      <c r="P159" s="72"/>
      <c r="Q159" s="73"/>
      <c r="R159" s="127" t="str">
        <f t="shared" si="13"/>
        <v/>
      </c>
      <c r="S159" s="71"/>
      <c r="T159" s="122" t="str">
        <f t="shared" si="17"/>
        <v/>
      </c>
      <c r="U159" s="72"/>
      <c r="V159" s="72"/>
      <c r="W159" s="72"/>
      <c r="X159" s="71"/>
      <c r="Y159" s="122" t="str">
        <f t="shared" si="14"/>
        <v/>
      </c>
      <c r="Z159" s="74"/>
      <c r="AA159" s="72"/>
      <c r="AB159" s="72"/>
      <c r="AC159" s="76"/>
    </row>
    <row r="160" spans="1:29" x14ac:dyDescent="0.3">
      <c r="A160" s="132"/>
      <c r="B160" s="117" t="str">
        <f>IFERROR(INDEX('List of Schools'!$C$2:$C$8000,MATCH(SchoolTool!$A160,'List of Schools'!$B$2:$B$8000,0)),"")</f>
        <v/>
      </c>
      <c r="C160" s="134" t="str">
        <f>IFERROR(INDEX('List of Schools'!$D$2:$D$8000,MATCH(SchoolTool!$A160,'List of Schools'!$B$2:$B$8000,0)),"")</f>
        <v/>
      </c>
      <c r="D160" s="74"/>
      <c r="E160" s="119" t="str">
        <f t="shared" si="15"/>
        <v/>
      </c>
      <c r="F160" s="71"/>
      <c r="G160" s="122" t="str">
        <f t="shared" si="16"/>
        <v/>
      </c>
      <c r="H160" s="72"/>
      <c r="I160" s="72"/>
      <c r="J160" s="72"/>
      <c r="K160" s="71"/>
      <c r="L160" s="122" t="str">
        <f t="shared" si="12"/>
        <v/>
      </c>
      <c r="M160" s="72"/>
      <c r="N160" s="72"/>
      <c r="O160" s="72"/>
      <c r="P160" s="72"/>
      <c r="Q160" s="73"/>
      <c r="R160" s="127" t="str">
        <f t="shared" si="13"/>
        <v/>
      </c>
      <c r="S160" s="71"/>
      <c r="T160" s="122" t="str">
        <f t="shared" si="17"/>
        <v/>
      </c>
      <c r="U160" s="72"/>
      <c r="V160" s="72"/>
      <c r="W160" s="72"/>
      <c r="X160" s="71"/>
      <c r="Y160" s="122" t="str">
        <f t="shared" si="14"/>
        <v/>
      </c>
      <c r="Z160" s="74"/>
      <c r="AA160" s="72"/>
      <c r="AB160" s="72"/>
      <c r="AC160" s="76"/>
    </row>
    <row r="161" spans="1:29" x14ac:dyDescent="0.3">
      <c r="A161" s="132"/>
      <c r="B161" s="117" t="str">
        <f>IFERROR(INDEX('List of Schools'!$C$2:$C$8000,MATCH(SchoolTool!$A161,'List of Schools'!$B$2:$B$8000,0)),"")</f>
        <v/>
      </c>
      <c r="C161" s="134" t="str">
        <f>IFERROR(INDEX('List of Schools'!$D$2:$D$8000,MATCH(SchoolTool!$A161,'List of Schools'!$B$2:$B$8000,0)),"")</f>
        <v/>
      </c>
      <c r="D161" s="74"/>
      <c r="E161" s="119" t="str">
        <f t="shared" si="15"/>
        <v/>
      </c>
      <c r="F161" s="71"/>
      <c r="G161" s="122" t="str">
        <f t="shared" si="16"/>
        <v/>
      </c>
      <c r="H161" s="72"/>
      <c r="I161" s="72"/>
      <c r="J161" s="72"/>
      <c r="K161" s="71"/>
      <c r="L161" s="122" t="str">
        <f t="shared" si="12"/>
        <v/>
      </c>
      <c r="M161" s="72"/>
      <c r="N161" s="72"/>
      <c r="O161" s="72"/>
      <c r="P161" s="72"/>
      <c r="Q161" s="73"/>
      <c r="R161" s="127" t="str">
        <f t="shared" si="13"/>
        <v/>
      </c>
      <c r="S161" s="71"/>
      <c r="T161" s="122" t="str">
        <f t="shared" si="17"/>
        <v/>
      </c>
      <c r="U161" s="72"/>
      <c r="V161" s="72"/>
      <c r="W161" s="72"/>
      <c r="X161" s="71"/>
      <c r="Y161" s="122" t="str">
        <f t="shared" si="14"/>
        <v/>
      </c>
      <c r="Z161" s="74"/>
      <c r="AA161" s="72"/>
      <c r="AB161" s="72"/>
      <c r="AC161" s="76"/>
    </row>
    <row r="162" spans="1:29" x14ac:dyDescent="0.3">
      <c r="A162" s="132"/>
      <c r="B162" s="117" t="str">
        <f>IFERROR(INDEX('List of Schools'!$C$2:$C$8000,MATCH(SchoolTool!$A162,'List of Schools'!$B$2:$B$8000,0)),"")</f>
        <v/>
      </c>
      <c r="C162" s="134" t="str">
        <f>IFERROR(INDEX('List of Schools'!$D$2:$D$8000,MATCH(SchoolTool!$A162,'List of Schools'!$B$2:$B$8000,0)),"")</f>
        <v/>
      </c>
      <c r="D162" s="74"/>
      <c r="E162" s="119" t="str">
        <f t="shared" si="15"/>
        <v/>
      </c>
      <c r="F162" s="71"/>
      <c r="G162" s="122" t="str">
        <f t="shared" si="16"/>
        <v/>
      </c>
      <c r="H162" s="72"/>
      <c r="I162" s="72"/>
      <c r="J162" s="72"/>
      <c r="K162" s="71"/>
      <c r="L162" s="122" t="str">
        <f t="shared" si="12"/>
        <v/>
      </c>
      <c r="M162" s="72"/>
      <c r="N162" s="72"/>
      <c r="O162" s="72"/>
      <c r="P162" s="72"/>
      <c r="Q162" s="73"/>
      <c r="R162" s="127" t="str">
        <f t="shared" si="13"/>
        <v/>
      </c>
      <c r="S162" s="71"/>
      <c r="T162" s="122" t="str">
        <f t="shared" si="17"/>
        <v/>
      </c>
      <c r="U162" s="72"/>
      <c r="V162" s="72"/>
      <c r="W162" s="72"/>
      <c r="X162" s="71"/>
      <c r="Y162" s="122" t="str">
        <f t="shared" si="14"/>
        <v/>
      </c>
      <c r="Z162" s="74"/>
      <c r="AA162" s="72"/>
      <c r="AB162" s="72"/>
      <c r="AC162" s="76"/>
    </row>
    <row r="163" spans="1:29" x14ac:dyDescent="0.3">
      <c r="A163" s="132"/>
      <c r="B163" s="117" t="str">
        <f>IFERROR(INDEX('List of Schools'!$C$2:$C$8000,MATCH(SchoolTool!$A163,'List of Schools'!$B$2:$B$8000,0)),"")</f>
        <v/>
      </c>
      <c r="C163" s="134" t="str">
        <f>IFERROR(INDEX('List of Schools'!$D$2:$D$8000,MATCH(SchoolTool!$A163,'List of Schools'!$B$2:$B$8000,0)),"")</f>
        <v/>
      </c>
      <c r="D163" s="74"/>
      <c r="E163" s="119" t="str">
        <f t="shared" si="15"/>
        <v/>
      </c>
      <c r="F163" s="71"/>
      <c r="G163" s="122" t="str">
        <f t="shared" si="16"/>
        <v/>
      </c>
      <c r="H163" s="72"/>
      <c r="I163" s="72"/>
      <c r="J163" s="72"/>
      <c r="K163" s="71"/>
      <c r="L163" s="122" t="str">
        <f t="shared" si="12"/>
        <v/>
      </c>
      <c r="M163" s="72"/>
      <c r="N163" s="72"/>
      <c r="O163" s="72"/>
      <c r="P163" s="72"/>
      <c r="Q163" s="73"/>
      <c r="R163" s="127" t="str">
        <f t="shared" si="13"/>
        <v/>
      </c>
      <c r="S163" s="71"/>
      <c r="T163" s="122" t="str">
        <f t="shared" si="17"/>
        <v/>
      </c>
      <c r="U163" s="72"/>
      <c r="V163" s="72"/>
      <c r="W163" s="72"/>
      <c r="X163" s="71"/>
      <c r="Y163" s="122" t="str">
        <f t="shared" si="14"/>
        <v/>
      </c>
      <c r="Z163" s="74"/>
      <c r="AA163" s="72"/>
      <c r="AB163" s="72"/>
      <c r="AC163" s="76"/>
    </row>
    <row r="164" spans="1:29" x14ac:dyDescent="0.3">
      <c r="A164" s="132"/>
      <c r="B164" s="117" t="str">
        <f>IFERROR(INDEX('List of Schools'!$C$2:$C$8000,MATCH(SchoolTool!$A164,'List of Schools'!$B$2:$B$8000,0)),"")</f>
        <v/>
      </c>
      <c r="C164" s="134" t="str">
        <f>IFERROR(INDEX('List of Schools'!$D$2:$D$8000,MATCH(SchoolTool!$A164,'List of Schools'!$B$2:$B$8000,0)),"")</f>
        <v/>
      </c>
      <c r="D164" s="74"/>
      <c r="E164" s="119" t="str">
        <f t="shared" si="15"/>
        <v/>
      </c>
      <c r="F164" s="71"/>
      <c r="G164" s="122" t="str">
        <f t="shared" si="16"/>
        <v/>
      </c>
      <c r="H164" s="72"/>
      <c r="I164" s="72"/>
      <c r="J164" s="72"/>
      <c r="K164" s="71"/>
      <c r="L164" s="122" t="str">
        <f t="shared" si="12"/>
        <v/>
      </c>
      <c r="M164" s="72"/>
      <c r="N164" s="72"/>
      <c r="O164" s="72"/>
      <c r="P164" s="72"/>
      <c r="Q164" s="73"/>
      <c r="R164" s="127" t="str">
        <f t="shared" si="13"/>
        <v/>
      </c>
      <c r="S164" s="71"/>
      <c r="T164" s="122" t="str">
        <f t="shared" si="17"/>
        <v/>
      </c>
      <c r="U164" s="72"/>
      <c r="V164" s="72"/>
      <c r="W164" s="72"/>
      <c r="X164" s="71"/>
      <c r="Y164" s="122" t="str">
        <f t="shared" si="14"/>
        <v/>
      </c>
      <c r="Z164" s="74"/>
      <c r="AA164" s="72"/>
      <c r="AB164" s="72"/>
      <c r="AC164" s="76"/>
    </row>
    <row r="165" spans="1:29" x14ac:dyDescent="0.3">
      <c r="A165" s="132"/>
      <c r="B165" s="117" t="str">
        <f>IFERROR(INDEX('List of Schools'!$C$2:$C$8000,MATCH(SchoolTool!$A165,'List of Schools'!$B$2:$B$8000,0)),"")</f>
        <v/>
      </c>
      <c r="C165" s="134" t="str">
        <f>IFERROR(INDEX('List of Schools'!$D$2:$D$8000,MATCH(SchoolTool!$A165,'List of Schools'!$B$2:$B$8000,0)),"")</f>
        <v/>
      </c>
      <c r="D165" s="74"/>
      <c r="E165" s="119" t="str">
        <f t="shared" si="15"/>
        <v/>
      </c>
      <c r="F165" s="71"/>
      <c r="G165" s="122" t="str">
        <f t="shared" si="16"/>
        <v/>
      </c>
      <c r="H165" s="72"/>
      <c r="I165" s="72"/>
      <c r="J165" s="72"/>
      <c r="K165" s="71"/>
      <c r="L165" s="122" t="str">
        <f t="shared" si="12"/>
        <v/>
      </c>
      <c r="M165" s="72"/>
      <c r="N165" s="72"/>
      <c r="O165" s="72"/>
      <c r="P165" s="72"/>
      <c r="Q165" s="73"/>
      <c r="R165" s="127" t="str">
        <f t="shared" si="13"/>
        <v/>
      </c>
      <c r="S165" s="71"/>
      <c r="T165" s="122" t="str">
        <f t="shared" si="17"/>
        <v/>
      </c>
      <c r="U165" s="72"/>
      <c r="V165" s="72"/>
      <c r="W165" s="72"/>
      <c r="X165" s="71"/>
      <c r="Y165" s="122" t="str">
        <f t="shared" si="14"/>
        <v/>
      </c>
      <c r="Z165" s="74"/>
      <c r="AA165" s="72"/>
      <c r="AB165" s="72"/>
      <c r="AC165" s="76"/>
    </row>
    <row r="166" spans="1:29" x14ac:dyDescent="0.3">
      <c r="A166" s="132"/>
      <c r="B166" s="117" t="str">
        <f>IFERROR(INDEX('List of Schools'!$C$2:$C$8000,MATCH(SchoolTool!$A166,'List of Schools'!$B$2:$B$8000,0)),"")</f>
        <v/>
      </c>
      <c r="C166" s="134" t="str">
        <f>IFERROR(INDEX('List of Schools'!$D$2:$D$8000,MATCH(SchoolTool!$A166,'List of Schools'!$B$2:$B$8000,0)),"")</f>
        <v/>
      </c>
      <c r="D166" s="74"/>
      <c r="E166" s="119" t="str">
        <f t="shared" si="15"/>
        <v/>
      </c>
      <c r="F166" s="71"/>
      <c r="G166" s="122" t="str">
        <f t="shared" si="16"/>
        <v/>
      </c>
      <c r="H166" s="72"/>
      <c r="I166" s="72"/>
      <c r="J166" s="72"/>
      <c r="K166" s="71"/>
      <c r="L166" s="122" t="str">
        <f t="shared" si="12"/>
        <v/>
      </c>
      <c r="M166" s="72"/>
      <c r="N166" s="72"/>
      <c r="O166" s="72"/>
      <c r="P166" s="72"/>
      <c r="Q166" s="73"/>
      <c r="R166" s="127" t="str">
        <f t="shared" si="13"/>
        <v/>
      </c>
      <c r="S166" s="71"/>
      <c r="T166" s="122" t="str">
        <f t="shared" si="17"/>
        <v/>
      </c>
      <c r="U166" s="72"/>
      <c r="V166" s="72"/>
      <c r="W166" s="72"/>
      <c r="X166" s="71"/>
      <c r="Y166" s="122" t="str">
        <f t="shared" si="14"/>
        <v/>
      </c>
      <c r="Z166" s="74"/>
      <c r="AA166" s="72"/>
      <c r="AB166" s="72"/>
      <c r="AC166" s="76"/>
    </row>
    <row r="167" spans="1:29" x14ac:dyDescent="0.3">
      <c r="A167" s="132"/>
      <c r="B167" s="117" t="str">
        <f>IFERROR(INDEX('List of Schools'!$C$2:$C$8000,MATCH(SchoolTool!$A167,'List of Schools'!$B$2:$B$8000,0)),"")</f>
        <v/>
      </c>
      <c r="C167" s="134" t="str">
        <f>IFERROR(INDEX('List of Schools'!$D$2:$D$8000,MATCH(SchoolTool!$A167,'List of Schools'!$B$2:$B$8000,0)),"")</f>
        <v/>
      </c>
      <c r="D167" s="74"/>
      <c r="E167" s="119" t="str">
        <f t="shared" si="15"/>
        <v/>
      </c>
      <c r="F167" s="71"/>
      <c r="G167" s="122" t="str">
        <f t="shared" si="16"/>
        <v/>
      </c>
      <c r="H167" s="72"/>
      <c r="I167" s="72"/>
      <c r="J167" s="72"/>
      <c r="K167" s="71"/>
      <c r="L167" s="122" t="str">
        <f t="shared" si="12"/>
        <v/>
      </c>
      <c r="M167" s="72"/>
      <c r="N167" s="72"/>
      <c r="O167" s="72"/>
      <c r="P167" s="72"/>
      <c r="Q167" s="73"/>
      <c r="R167" s="127" t="str">
        <f t="shared" si="13"/>
        <v/>
      </c>
      <c r="S167" s="71"/>
      <c r="T167" s="122" t="str">
        <f t="shared" si="17"/>
        <v/>
      </c>
      <c r="U167" s="72"/>
      <c r="V167" s="72"/>
      <c r="W167" s="72"/>
      <c r="X167" s="71"/>
      <c r="Y167" s="122" t="str">
        <f t="shared" si="14"/>
        <v/>
      </c>
      <c r="Z167" s="74"/>
      <c r="AA167" s="72"/>
      <c r="AB167" s="72"/>
      <c r="AC167" s="76"/>
    </row>
    <row r="168" spans="1:29" x14ac:dyDescent="0.3">
      <c r="A168" s="132"/>
      <c r="B168" s="117" t="str">
        <f>IFERROR(INDEX('List of Schools'!$C$2:$C$8000,MATCH(SchoolTool!$A168,'List of Schools'!$B$2:$B$8000,0)),"")</f>
        <v/>
      </c>
      <c r="C168" s="134" t="str">
        <f>IFERROR(INDEX('List of Schools'!$D$2:$D$8000,MATCH(SchoolTool!$A168,'List of Schools'!$B$2:$B$8000,0)),"")</f>
        <v/>
      </c>
      <c r="D168" s="74"/>
      <c r="E168" s="119" t="str">
        <f t="shared" si="15"/>
        <v/>
      </c>
      <c r="F168" s="71"/>
      <c r="G168" s="122" t="str">
        <f t="shared" si="16"/>
        <v/>
      </c>
      <c r="H168" s="72"/>
      <c r="I168" s="72"/>
      <c r="J168" s="72"/>
      <c r="K168" s="71"/>
      <c r="L168" s="122" t="str">
        <f t="shared" si="12"/>
        <v/>
      </c>
      <c r="M168" s="72"/>
      <c r="N168" s="72"/>
      <c r="O168" s="72"/>
      <c r="P168" s="72"/>
      <c r="Q168" s="73"/>
      <c r="R168" s="127" t="str">
        <f t="shared" si="13"/>
        <v/>
      </c>
      <c r="S168" s="71"/>
      <c r="T168" s="122" t="str">
        <f t="shared" si="17"/>
        <v/>
      </c>
      <c r="U168" s="72"/>
      <c r="V168" s="72"/>
      <c r="W168" s="72"/>
      <c r="X168" s="71"/>
      <c r="Y168" s="122" t="str">
        <f t="shared" si="14"/>
        <v/>
      </c>
      <c r="Z168" s="74"/>
      <c r="AA168" s="72"/>
      <c r="AB168" s="72"/>
      <c r="AC168" s="76"/>
    </row>
    <row r="169" spans="1:29" x14ac:dyDescent="0.3">
      <c r="A169" s="132"/>
      <c r="B169" s="117" t="str">
        <f>IFERROR(INDEX('List of Schools'!$C$2:$C$8000,MATCH(SchoolTool!$A169,'List of Schools'!$B$2:$B$8000,0)),"")</f>
        <v/>
      </c>
      <c r="C169" s="134" t="str">
        <f>IFERROR(INDEX('List of Schools'!$D$2:$D$8000,MATCH(SchoolTool!$A169,'List of Schools'!$B$2:$B$8000,0)),"")</f>
        <v/>
      </c>
      <c r="D169" s="74"/>
      <c r="E169" s="119" t="str">
        <f t="shared" si="15"/>
        <v/>
      </c>
      <c r="F169" s="71"/>
      <c r="G169" s="122" t="str">
        <f t="shared" si="16"/>
        <v/>
      </c>
      <c r="H169" s="72"/>
      <c r="I169" s="72"/>
      <c r="J169" s="72"/>
      <c r="K169" s="71"/>
      <c r="L169" s="122" t="str">
        <f t="shared" si="12"/>
        <v/>
      </c>
      <c r="M169" s="72"/>
      <c r="N169" s="72"/>
      <c r="O169" s="72"/>
      <c r="P169" s="72"/>
      <c r="Q169" s="73"/>
      <c r="R169" s="127" t="str">
        <f t="shared" si="13"/>
        <v/>
      </c>
      <c r="S169" s="71"/>
      <c r="T169" s="122" t="str">
        <f t="shared" si="17"/>
        <v/>
      </c>
      <c r="U169" s="72"/>
      <c r="V169" s="72"/>
      <c r="W169" s="72"/>
      <c r="X169" s="71"/>
      <c r="Y169" s="122" t="str">
        <f t="shared" si="14"/>
        <v/>
      </c>
      <c r="Z169" s="74"/>
      <c r="AA169" s="72"/>
      <c r="AB169" s="72"/>
      <c r="AC169" s="76"/>
    </row>
    <row r="170" spans="1:29" x14ac:dyDescent="0.3">
      <c r="A170" s="132"/>
      <c r="B170" s="117" t="str">
        <f>IFERROR(INDEX('List of Schools'!$C$2:$C$8000,MATCH(SchoolTool!$A170,'List of Schools'!$B$2:$B$8000,0)),"")</f>
        <v/>
      </c>
      <c r="C170" s="134" t="str">
        <f>IFERROR(INDEX('List of Schools'!$D$2:$D$8000,MATCH(SchoolTool!$A170,'List of Schools'!$B$2:$B$8000,0)),"")</f>
        <v/>
      </c>
      <c r="D170" s="74"/>
      <c r="E170" s="119" t="str">
        <f t="shared" si="15"/>
        <v/>
      </c>
      <c r="F170" s="71"/>
      <c r="G170" s="122" t="str">
        <f t="shared" si="16"/>
        <v/>
      </c>
      <c r="H170" s="72"/>
      <c r="I170" s="72"/>
      <c r="J170" s="72"/>
      <c r="K170" s="71"/>
      <c r="L170" s="122" t="str">
        <f t="shared" si="12"/>
        <v/>
      </c>
      <c r="M170" s="72"/>
      <c r="N170" s="72"/>
      <c r="O170" s="72"/>
      <c r="P170" s="72"/>
      <c r="Q170" s="73"/>
      <c r="R170" s="127" t="str">
        <f t="shared" si="13"/>
        <v/>
      </c>
      <c r="S170" s="71"/>
      <c r="T170" s="122" t="str">
        <f t="shared" si="17"/>
        <v/>
      </c>
      <c r="U170" s="72"/>
      <c r="V170" s="72"/>
      <c r="W170" s="72"/>
      <c r="X170" s="71"/>
      <c r="Y170" s="122" t="str">
        <f t="shared" si="14"/>
        <v/>
      </c>
      <c r="Z170" s="74"/>
      <c r="AA170" s="72"/>
      <c r="AB170" s="72"/>
      <c r="AC170" s="76"/>
    </row>
    <row r="171" spans="1:29" x14ac:dyDescent="0.3">
      <c r="A171" s="132"/>
      <c r="B171" s="117" t="str">
        <f>IFERROR(INDEX('List of Schools'!$C$2:$C$8000,MATCH(SchoolTool!$A171,'List of Schools'!$B$2:$B$8000,0)),"")</f>
        <v/>
      </c>
      <c r="C171" s="134" t="str">
        <f>IFERROR(INDEX('List of Schools'!$D$2:$D$8000,MATCH(SchoolTool!$A171,'List of Schools'!$B$2:$B$8000,0)),"")</f>
        <v/>
      </c>
      <c r="D171" s="74"/>
      <c r="E171" s="119" t="str">
        <f t="shared" si="15"/>
        <v/>
      </c>
      <c r="F171" s="71"/>
      <c r="G171" s="122" t="str">
        <f t="shared" si="16"/>
        <v/>
      </c>
      <c r="H171" s="72"/>
      <c r="I171" s="72"/>
      <c r="J171" s="72"/>
      <c r="K171" s="71"/>
      <c r="L171" s="122" t="str">
        <f t="shared" si="12"/>
        <v/>
      </c>
      <c r="M171" s="72"/>
      <c r="N171" s="72"/>
      <c r="O171" s="72"/>
      <c r="P171" s="72"/>
      <c r="Q171" s="73"/>
      <c r="R171" s="127" t="str">
        <f t="shared" si="13"/>
        <v/>
      </c>
      <c r="S171" s="71"/>
      <c r="T171" s="122" t="str">
        <f t="shared" si="17"/>
        <v/>
      </c>
      <c r="U171" s="72"/>
      <c r="V171" s="72"/>
      <c r="W171" s="72"/>
      <c r="X171" s="71"/>
      <c r="Y171" s="122" t="str">
        <f t="shared" si="14"/>
        <v/>
      </c>
      <c r="Z171" s="74"/>
      <c r="AA171" s="72"/>
      <c r="AB171" s="72"/>
      <c r="AC171" s="76"/>
    </row>
    <row r="172" spans="1:29" x14ac:dyDescent="0.3">
      <c r="A172" s="132"/>
      <c r="B172" s="117" t="str">
        <f>IFERROR(INDEX('List of Schools'!$C$2:$C$8000,MATCH(SchoolTool!$A172,'List of Schools'!$B$2:$B$8000,0)),"")</f>
        <v/>
      </c>
      <c r="C172" s="134" t="str">
        <f>IFERROR(INDEX('List of Schools'!$D$2:$D$8000,MATCH(SchoolTool!$A172,'List of Schools'!$B$2:$B$8000,0)),"")</f>
        <v/>
      </c>
      <c r="D172" s="74"/>
      <c r="E172" s="119" t="str">
        <f t="shared" si="15"/>
        <v/>
      </c>
      <c r="F172" s="71"/>
      <c r="G172" s="122" t="str">
        <f t="shared" si="16"/>
        <v/>
      </c>
      <c r="H172" s="72"/>
      <c r="I172" s="72"/>
      <c r="J172" s="72"/>
      <c r="K172" s="71"/>
      <c r="L172" s="122" t="str">
        <f t="shared" si="12"/>
        <v/>
      </c>
      <c r="M172" s="72"/>
      <c r="N172" s="72"/>
      <c r="O172" s="72"/>
      <c r="P172" s="72"/>
      <c r="Q172" s="73"/>
      <c r="R172" s="127" t="str">
        <f t="shared" si="13"/>
        <v/>
      </c>
      <c r="S172" s="71"/>
      <c r="T172" s="122" t="str">
        <f t="shared" si="17"/>
        <v/>
      </c>
      <c r="U172" s="72"/>
      <c r="V172" s="72"/>
      <c r="W172" s="72"/>
      <c r="X172" s="71"/>
      <c r="Y172" s="122" t="str">
        <f t="shared" si="14"/>
        <v/>
      </c>
      <c r="Z172" s="74"/>
      <c r="AA172" s="72"/>
      <c r="AB172" s="72"/>
      <c r="AC172" s="76"/>
    </row>
    <row r="173" spans="1:29" x14ac:dyDescent="0.3">
      <c r="A173" s="132"/>
      <c r="B173" s="117" t="str">
        <f>IFERROR(INDEX('List of Schools'!$C$2:$C$8000,MATCH(SchoolTool!$A173,'List of Schools'!$B$2:$B$8000,0)),"")</f>
        <v/>
      </c>
      <c r="C173" s="134" t="str">
        <f>IFERROR(INDEX('List of Schools'!$D$2:$D$8000,MATCH(SchoolTool!$A173,'List of Schools'!$B$2:$B$8000,0)),"")</f>
        <v/>
      </c>
      <c r="D173" s="74"/>
      <c r="E173" s="119" t="str">
        <f t="shared" si="15"/>
        <v/>
      </c>
      <c r="F173" s="71"/>
      <c r="G173" s="122" t="str">
        <f t="shared" si="16"/>
        <v/>
      </c>
      <c r="H173" s="72"/>
      <c r="I173" s="72"/>
      <c r="J173" s="72"/>
      <c r="K173" s="71"/>
      <c r="L173" s="122" t="str">
        <f t="shared" si="12"/>
        <v/>
      </c>
      <c r="M173" s="72"/>
      <c r="N173" s="72"/>
      <c r="O173" s="72"/>
      <c r="P173" s="72"/>
      <c r="Q173" s="73"/>
      <c r="R173" s="127" t="str">
        <f t="shared" si="13"/>
        <v/>
      </c>
      <c r="S173" s="71"/>
      <c r="T173" s="122" t="str">
        <f t="shared" si="17"/>
        <v/>
      </c>
      <c r="U173" s="72"/>
      <c r="V173" s="72"/>
      <c r="W173" s="72"/>
      <c r="X173" s="71"/>
      <c r="Y173" s="122" t="str">
        <f t="shared" si="14"/>
        <v/>
      </c>
      <c r="Z173" s="74"/>
      <c r="AA173" s="72"/>
      <c r="AB173" s="72"/>
      <c r="AC173" s="76"/>
    </row>
    <row r="174" spans="1:29" x14ac:dyDescent="0.3">
      <c r="A174" s="132"/>
      <c r="B174" s="117" t="str">
        <f>IFERROR(INDEX('List of Schools'!$C$2:$C$8000,MATCH(SchoolTool!$A174,'List of Schools'!$B$2:$B$8000,0)),"")</f>
        <v/>
      </c>
      <c r="C174" s="134" t="str">
        <f>IFERROR(INDEX('List of Schools'!$D$2:$D$8000,MATCH(SchoolTool!$A174,'List of Schools'!$B$2:$B$8000,0)),"")</f>
        <v/>
      </c>
      <c r="D174" s="74"/>
      <c r="E174" s="119" t="str">
        <f t="shared" si="15"/>
        <v/>
      </c>
      <c r="F174" s="71"/>
      <c r="G174" s="122" t="str">
        <f t="shared" si="16"/>
        <v/>
      </c>
      <c r="H174" s="72"/>
      <c r="I174" s="72"/>
      <c r="J174" s="72"/>
      <c r="K174" s="71"/>
      <c r="L174" s="122" t="str">
        <f t="shared" si="12"/>
        <v/>
      </c>
      <c r="M174" s="72"/>
      <c r="N174" s="72"/>
      <c r="O174" s="72"/>
      <c r="P174" s="72"/>
      <c r="Q174" s="73"/>
      <c r="R174" s="127" t="str">
        <f t="shared" si="13"/>
        <v/>
      </c>
      <c r="S174" s="71"/>
      <c r="T174" s="122" t="str">
        <f t="shared" si="17"/>
        <v/>
      </c>
      <c r="U174" s="72"/>
      <c r="V174" s="72"/>
      <c r="W174" s="72"/>
      <c r="X174" s="71"/>
      <c r="Y174" s="122" t="str">
        <f t="shared" si="14"/>
        <v/>
      </c>
      <c r="Z174" s="74"/>
      <c r="AA174" s="72"/>
      <c r="AB174" s="72"/>
      <c r="AC174" s="76"/>
    </row>
    <row r="175" spans="1:29" x14ac:dyDescent="0.3">
      <c r="A175" s="132"/>
      <c r="B175" s="117" t="str">
        <f>IFERROR(INDEX('List of Schools'!$C$2:$C$8000,MATCH(SchoolTool!$A175,'List of Schools'!$B$2:$B$8000,0)),"")</f>
        <v/>
      </c>
      <c r="C175" s="134" t="str">
        <f>IFERROR(INDEX('List of Schools'!$D$2:$D$8000,MATCH(SchoolTool!$A175,'List of Schools'!$B$2:$B$8000,0)),"")</f>
        <v/>
      </c>
      <c r="D175" s="74"/>
      <c r="E175" s="119" t="str">
        <f t="shared" si="15"/>
        <v/>
      </c>
      <c r="F175" s="71"/>
      <c r="G175" s="122" t="str">
        <f t="shared" si="16"/>
        <v/>
      </c>
      <c r="H175" s="72"/>
      <c r="I175" s="72"/>
      <c r="J175" s="72"/>
      <c r="K175" s="71"/>
      <c r="L175" s="122" t="str">
        <f t="shared" si="12"/>
        <v/>
      </c>
      <c r="M175" s="72"/>
      <c r="N175" s="72"/>
      <c r="O175" s="72"/>
      <c r="P175" s="72"/>
      <c r="Q175" s="73"/>
      <c r="R175" s="127" t="str">
        <f t="shared" si="13"/>
        <v/>
      </c>
      <c r="S175" s="71"/>
      <c r="T175" s="122" t="str">
        <f t="shared" si="17"/>
        <v/>
      </c>
      <c r="U175" s="72"/>
      <c r="V175" s="72"/>
      <c r="W175" s="72"/>
      <c r="X175" s="71"/>
      <c r="Y175" s="122" t="str">
        <f t="shared" si="14"/>
        <v/>
      </c>
      <c r="Z175" s="74"/>
      <c r="AA175" s="72"/>
      <c r="AB175" s="72"/>
      <c r="AC175" s="76"/>
    </row>
    <row r="176" spans="1:29" x14ac:dyDescent="0.3">
      <c r="A176" s="132"/>
      <c r="B176" s="117" t="str">
        <f>IFERROR(INDEX('List of Schools'!$C$2:$C$8000,MATCH(SchoolTool!$A176,'List of Schools'!$B$2:$B$8000,0)),"")</f>
        <v/>
      </c>
      <c r="C176" s="134" t="str">
        <f>IFERROR(INDEX('List of Schools'!$D$2:$D$8000,MATCH(SchoolTool!$A176,'List of Schools'!$B$2:$B$8000,0)),"")</f>
        <v/>
      </c>
      <c r="D176" s="74"/>
      <c r="E176" s="119" t="str">
        <f t="shared" si="15"/>
        <v/>
      </c>
      <c r="F176" s="71"/>
      <c r="G176" s="122" t="str">
        <f t="shared" si="16"/>
        <v/>
      </c>
      <c r="H176" s="72"/>
      <c r="I176" s="72"/>
      <c r="J176" s="72"/>
      <c r="K176" s="71"/>
      <c r="L176" s="122" t="str">
        <f t="shared" si="12"/>
        <v/>
      </c>
      <c r="M176" s="72"/>
      <c r="N176" s="72"/>
      <c r="O176" s="72"/>
      <c r="P176" s="72"/>
      <c r="Q176" s="73"/>
      <c r="R176" s="127" t="str">
        <f t="shared" si="13"/>
        <v/>
      </c>
      <c r="S176" s="71"/>
      <c r="T176" s="122" t="str">
        <f t="shared" si="17"/>
        <v/>
      </c>
      <c r="U176" s="72"/>
      <c r="V176" s="72"/>
      <c r="W176" s="72"/>
      <c r="X176" s="71"/>
      <c r="Y176" s="122" t="str">
        <f t="shared" si="14"/>
        <v/>
      </c>
      <c r="Z176" s="74"/>
      <c r="AA176" s="72"/>
      <c r="AB176" s="72"/>
      <c r="AC176" s="76"/>
    </row>
    <row r="177" spans="1:29" x14ac:dyDescent="0.3">
      <c r="A177" s="132"/>
      <c r="B177" s="117" t="str">
        <f>IFERROR(INDEX('List of Schools'!$C$2:$C$8000,MATCH(SchoolTool!$A177,'List of Schools'!$B$2:$B$8000,0)),"")</f>
        <v/>
      </c>
      <c r="C177" s="134" t="str">
        <f>IFERROR(INDEX('List of Schools'!$D$2:$D$8000,MATCH(SchoolTool!$A177,'List of Schools'!$B$2:$B$8000,0)),"")</f>
        <v/>
      </c>
      <c r="D177" s="74"/>
      <c r="E177" s="119" t="str">
        <f t="shared" si="15"/>
        <v/>
      </c>
      <c r="F177" s="71"/>
      <c r="G177" s="122" t="str">
        <f t="shared" si="16"/>
        <v/>
      </c>
      <c r="H177" s="72"/>
      <c r="I177" s="72"/>
      <c r="J177" s="72"/>
      <c r="K177" s="71"/>
      <c r="L177" s="122" t="str">
        <f t="shared" si="12"/>
        <v/>
      </c>
      <c r="M177" s="72"/>
      <c r="N177" s="72"/>
      <c r="O177" s="72"/>
      <c r="P177" s="72"/>
      <c r="Q177" s="73"/>
      <c r="R177" s="127" t="str">
        <f t="shared" si="13"/>
        <v/>
      </c>
      <c r="S177" s="71"/>
      <c r="T177" s="122" t="str">
        <f t="shared" si="17"/>
        <v/>
      </c>
      <c r="U177" s="72"/>
      <c r="V177" s="72"/>
      <c r="W177" s="72"/>
      <c r="X177" s="71"/>
      <c r="Y177" s="122" t="str">
        <f t="shared" si="14"/>
        <v/>
      </c>
      <c r="Z177" s="74"/>
      <c r="AA177" s="72"/>
      <c r="AB177" s="72"/>
      <c r="AC177" s="76"/>
    </row>
    <row r="178" spans="1:29" x14ac:dyDescent="0.3">
      <c r="A178" s="132"/>
      <c r="B178" s="117" t="str">
        <f>IFERROR(INDEX('List of Schools'!$C$2:$C$8000,MATCH(SchoolTool!$A178,'List of Schools'!$B$2:$B$8000,0)),"")</f>
        <v/>
      </c>
      <c r="C178" s="134" t="str">
        <f>IFERROR(INDEX('List of Schools'!$D$2:$D$8000,MATCH(SchoolTool!$A178,'List of Schools'!$B$2:$B$8000,0)),"")</f>
        <v/>
      </c>
      <c r="D178" s="74"/>
      <c r="E178" s="119" t="str">
        <f t="shared" si="15"/>
        <v/>
      </c>
      <c r="F178" s="71"/>
      <c r="G178" s="122" t="str">
        <f t="shared" si="16"/>
        <v/>
      </c>
      <c r="H178" s="72"/>
      <c r="I178" s="72"/>
      <c r="J178" s="72"/>
      <c r="K178" s="71"/>
      <c r="L178" s="122" t="str">
        <f t="shared" si="12"/>
        <v/>
      </c>
      <c r="M178" s="72"/>
      <c r="N178" s="72"/>
      <c r="O178" s="72"/>
      <c r="P178" s="72"/>
      <c r="Q178" s="73"/>
      <c r="R178" s="127" t="str">
        <f t="shared" si="13"/>
        <v/>
      </c>
      <c r="S178" s="71"/>
      <c r="T178" s="122" t="str">
        <f t="shared" si="17"/>
        <v/>
      </c>
      <c r="U178" s="72"/>
      <c r="V178" s="72"/>
      <c r="W178" s="72"/>
      <c r="X178" s="71"/>
      <c r="Y178" s="122" t="str">
        <f t="shared" si="14"/>
        <v/>
      </c>
      <c r="Z178" s="74"/>
      <c r="AA178" s="72"/>
      <c r="AB178" s="72"/>
      <c r="AC178" s="76"/>
    </row>
    <row r="179" spans="1:29" x14ac:dyDescent="0.3">
      <c r="A179" s="132"/>
      <c r="B179" s="117" t="str">
        <f>IFERROR(INDEX('List of Schools'!$C$2:$C$8000,MATCH(SchoolTool!$A179,'List of Schools'!$B$2:$B$8000,0)),"")</f>
        <v/>
      </c>
      <c r="C179" s="134" t="str">
        <f>IFERROR(INDEX('List of Schools'!$D$2:$D$8000,MATCH(SchoolTool!$A179,'List of Schools'!$B$2:$B$8000,0)),"")</f>
        <v/>
      </c>
      <c r="D179" s="74"/>
      <c r="E179" s="119" t="str">
        <f t="shared" si="15"/>
        <v/>
      </c>
      <c r="F179" s="71"/>
      <c r="G179" s="122" t="str">
        <f t="shared" si="16"/>
        <v/>
      </c>
      <c r="H179" s="72"/>
      <c r="I179" s="72"/>
      <c r="J179" s="72"/>
      <c r="K179" s="71"/>
      <c r="L179" s="122" t="str">
        <f t="shared" si="12"/>
        <v/>
      </c>
      <c r="M179" s="72"/>
      <c r="N179" s="72"/>
      <c r="O179" s="72"/>
      <c r="P179" s="72"/>
      <c r="Q179" s="73"/>
      <c r="R179" s="127" t="str">
        <f t="shared" si="13"/>
        <v/>
      </c>
      <c r="S179" s="71"/>
      <c r="T179" s="122" t="str">
        <f t="shared" si="17"/>
        <v/>
      </c>
      <c r="U179" s="72"/>
      <c r="V179" s="72"/>
      <c r="W179" s="72"/>
      <c r="X179" s="71"/>
      <c r="Y179" s="122" t="str">
        <f t="shared" si="14"/>
        <v/>
      </c>
      <c r="Z179" s="74"/>
      <c r="AA179" s="72"/>
      <c r="AB179" s="72"/>
      <c r="AC179" s="76"/>
    </row>
    <row r="180" spans="1:29" x14ac:dyDescent="0.3">
      <c r="A180" s="132"/>
      <c r="B180" s="117" t="str">
        <f>IFERROR(INDEX('List of Schools'!$C$2:$C$8000,MATCH(SchoolTool!$A180,'List of Schools'!$B$2:$B$8000,0)),"")</f>
        <v/>
      </c>
      <c r="C180" s="134" t="str">
        <f>IFERROR(INDEX('List of Schools'!$D$2:$D$8000,MATCH(SchoolTool!$A180,'List of Schools'!$B$2:$B$8000,0)),"")</f>
        <v/>
      </c>
      <c r="D180" s="74"/>
      <c r="E180" s="119" t="str">
        <f t="shared" si="15"/>
        <v/>
      </c>
      <c r="F180" s="71"/>
      <c r="G180" s="122" t="str">
        <f t="shared" si="16"/>
        <v/>
      </c>
      <c r="H180" s="72"/>
      <c r="I180" s="72"/>
      <c r="J180" s="72"/>
      <c r="K180" s="71"/>
      <c r="L180" s="122" t="str">
        <f t="shared" si="12"/>
        <v/>
      </c>
      <c r="M180" s="72"/>
      <c r="N180" s="72"/>
      <c r="O180" s="72"/>
      <c r="P180" s="72"/>
      <c r="Q180" s="73"/>
      <c r="R180" s="127" t="str">
        <f t="shared" si="13"/>
        <v/>
      </c>
      <c r="S180" s="71"/>
      <c r="T180" s="122" t="str">
        <f t="shared" si="17"/>
        <v/>
      </c>
      <c r="U180" s="72"/>
      <c r="V180" s="72"/>
      <c r="W180" s="72"/>
      <c r="X180" s="71"/>
      <c r="Y180" s="122" t="str">
        <f t="shared" si="14"/>
        <v/>
      </c>
      <c r="Z180" s="74"/>
      <c r="AA180" s="72"/>
      <c r="AB180" s="72"/>
      <c r="AC180" s="76"/>
    </row>
    <row r="181" spans="1:29" x14ac:dyDescent="0.3">
      <c r="A181" s="132"/>
      <c r="B181" s="117" t="str">
        <f>IFERROR(INDEX('List of Schools'!$C$2:$C$8000,MATCH(SchoolTool!$A181,'List of Schools'!$B$2:$B$8000,0)),"")</f>
        <v/>
      </c>
      <c r="C181" s="134" t="str">
        <f>IFERROR(INDEX('List of Schools'!$D$2:$D$8000,MATCH(SchoolTool!$A181,'List of Schools'!$B$2:$B$8000,0)),"")</f>
        <v/>
      </c>
      <c r="D181" s="74"/>
      <c r="E181" s="119" t="str">
        <f t="shared" si="15"/>
        <v/>
      </c>
      <c r="F181" s="71"/>
      <c r="G181" s="122" t="str">
        <f t="shared" si="16"/>
        <v/>
      </c>
      <c r="H181" s="72"/>
      <c r="I181" s="72"/>
      <c r="J181" s="72"/>
      <c r="K181" s="71"/>
      <c r="L181" s="122" t="str">
        <f t="shared" si="12"/>
        <v/>
      </c>
      <c r="M181" s="72"/>
      <c r="N181" s="72"/>
      <c r="O181" s="72"/>
      <c r="P181" s="72"/>
      <c r="Q181" s="73"/>
      <c r="R181" s="127" t="str">
        <f t="shared" si="13"/>
        <v/>
      </c>
      <c r="S181" s="71"/>
      <c r="T181" s="122" t="str">
        <f t="shared" si="17"/>
        <v/>
      </c>
      <c r="U181" s="72"/>
      <c r="V181" s="72"/>
      <c r="W181" s="72"/>
      <c r="X181" s="71"/>
      <c r="Y181" s="122" t="str">
        <f t="shared" si="14"/>
        <v/>
      </c>
      <c r="Z181" s="74"/>
      <c r="AA181" s="72"/>
      <c r="AB181" s="72"/>
      <c r="AC181" s="76"/>
    </row>
    <row r="182" spans="1:29" x14ac:dyDescent="0.3">
      <c r="A182" s="132"/>
      <c r="B182" s="117" t="str">
        <f>IFERROR(INDEX('List of Schools'!$C$2:$C$8000,MATCH(SchoolTool!$A182,'List of Schools'!$B$2:$B$8000,0)),"")</f>
        <v/>
      </c>
      <c r="C182" s="134" t="str">
        <f>IFERROR(INDEX('List of Schools'!$D$2:$D$8000,MATCH(SchoolTool!$A182,'List of Schools'!$B$2:$B$8000,0)),"")</f>
        <v/>
      </c>
      <c r="D182" s="74"/>
      <c r="E182" s="119" t="str">
        <f t="shared" si="15"/>
        <v/>
      </c>
      <c r="F182" s="71"/>
      <c r="G182" s="122" t="str">
        <f t="shared" si="16"/>
        <v/>
      </c>
      <c r="H182" s="72"/>
      <c r="I182" s="72"/>
      <c r="J182" s="72"/>
      <c r="K182" s="71"/>
      <c r="L182" s="122" t="str">
        <f t="shared" si="12"/>
        <v/>
      </c>
      <c r="M182" s="72"/>
      <c r="N182" s="72"/>
      <c r="O182" s="72"/>
      <c r="P182" s="72"/>
      <c r="Q182" s="73"/>
      <c r="R182" s="127" t="str">
        <f t="shared" si="13"/>
        <v/>
      </c>
      <c r="S182" s="71"/>
      <c r="T182" s="122" t="str">
        <f t="shared" si="17"/>
        <v/>
      </c>
      <c r="U182" s="72"/>
      <c r="V182" s="72"/>
      <c r="W182" s="72"/>
      <c r="X182" s="71"/>
      <c r="Y182" s="122" t="str">
        <f t="shared" si="14"/>
        <v/>
      </c>
      <c r="Z182" s="74"/>
      <c r="AA182" s="72"/>
      <c r="AB182" s="72"/>
      <c r="AC182" s="76"/>
    </row>
    <row r="183" spans="1:29" x14ac:dyDescent="0.3">
      <c r="A183" s="132"/>
      <c r="B183" s="117" t="str">
        <f>IFERROR(INDEX('List of Schools'!$C$2:$C$8000,MATCH(SchoolTool!$A183,'List of Schools'!$B$2:$B$8000,0)),"")</f>
        <v/>
      </c>
      <c r="C183" s="134" t="str">
        <f>IFERROR(INDEX('List of Schools'!$D$2:$D$8000,MATCH(SchoolTool!$A183,'List of Schools'!$B$2:$B$8000,0)),"")</f>
        <v/>
      </c>
      <c r="D183" s="74"/>
      <c r="E183" s="119" t="str">
        <f t="shared" si="15"/>
        <v/>
      </c>
      <c r="F183" s="71"/>
      <c r="G183" s="122" t="str">
        <f t="shared" si="16"/>
        <v/>
      </c>
      <c r="H183" s="72"/>
      <c r="I183" s="72"/>
      <c r="J183" s="72"/>
      <c r="K183" s="71"/>
      <c r="L183" s="122" t="str">
        <f t="shared" si="12"/>
        <v/>
      </c>
      <c r="M183" s="72"/>
      <c r="N183" s="72"/>
      <c r="O183" s="72"/>
      <c r="P183" s="72"/>
      <c r="Q183" s="73"/>
      <c r="R183" s="127" t="str">
        <f t="shared" si="13"/>
        <v/>
      </c>
      <c r="S183" s="71"/>
      <c r="T183" s="122" t="str">
        <f t="shared" si="17"/>
        <v/>
      </c>
      <c r="U183" s="72"/>
      <c r="V183" s="72"/>
      <c r="W183" s="72"/>
      <c r="X183" s="71"/>
      <c r="Y183" s="122" t="str">
        <f t="shared" si="14"/>
        <v/>
      </c>
      <c r="Z183" s="74"/>
      <c r="AA183" s="72"/>
      <c r="AB183" s="72"/>
      <c r="AC183" s="76"/>
    </row>
    <row r="184" spans="1:29" x14ac:dyDescent="0.3">
      <c r="A184" s="132"/>
      <c r="B184" s="117" t="str">
        <f>IFERROR(INDEX('List of Schools'!$C$2:$C$8000,MATCH(SchoolTool!$A184,'List of Schools'!$B$2:$B$8000,0)),"")</f>
        <v/>
      </c>
      <c r="C184" s="134" t="str">
        <f>IFERROR(INDEX('List of Schools'!$D$2:$D$8000,MATCH(SchoolTool!$A184,'List of Schools'!$B$2:$B$8000,0)),"")</f>
        <v/>
      </c>
      <c r="D184" s="74"/>
      <c r="E184" s="119" t="str">
        <f t="shared" si="15"/>
        <v/>
      </c>
      <c r="F184" s="71"/>
      <c r="G184" s="122" t="str">
        <f t="shared" si="16"/>
        <v/>
      </c>
      <c r="H184" s="72"/>
      <c r="I184" s="72"/>
      <c r="J184" s="72"/>
      <c r="K184" s="71"/>
      <c r="L184" s="122" t="str">
        <f t="shared" si="12"/>
        <v/>
      </c>
      <c r="M184" s="72"/>
      <c r="N184" s="72"/>
      <c r="O184" s="72"/>
      <c r="P184" s="72"/>
      <c r="Q184" s="73"/>
      <c r="R184" s="127" t="str">
        <f t="shared" si="13"/>
        <v/>
      </c>
      <c r="S184" s="71"/>
      <c r="T184" s="122" t="str">
        <f t="shared" si="17"/>
        <v/>
      </c>
      <c r="U184" s="72"/>
      <c r="V184" s="72"/>
      <c r="W184" s="72"/>
      <c r="X184" s="71"/>
      <c r="Y184" s="122" t="str">
        <f t="shared" si="14"/>
        <v/>
      </c>
      <c r="Z184" s="74"/>
      <c r="AA184" s="72"/>
      <c r="AB184" s="72"/>
      <c r="AC184" s="76"/>
    </row>
    <row r="185" spans="1:29" x14ac:dyDescent="0.3">
      <c r="A185" s="132"/>
      <c r="B185" s="117" t="str">
        <f>IFERROR(INDEX('List of Schools'!$C$2:$C$8000,MATCH(SchoolTool!$A185,'List of Schools'!$B$2:$B$8000,0)),"")</f>
        <v/>
      </c>
      <c r="C185" s="134" t="str">
        <f>IFERROR(INDEX('List of Schools'!$D$2:$D$8000,MATCH(SchoolTool!$A185,'List of Schools'!$B$2:$B$8000,0)),"")</f>
        <v/>
      </c>
      <c r="D185" s="74"/>
      <c r="E185" s="119" t="str">
        <f t="shared" si="15"/>
        <v/>
      </c>
      <c r="F185" s="71"/>
      <c r="G185" s="122" t="str">
        <f t="shared" si="16"/>
        <v/>
      </c>
      <c r="H185" s="72"/>
      <c r="I185" s="72"/>
      <c r="J185" s="72"/>
      <c r="K185" s="71"/>
      <c r="L185" s="122" t="str">
        <f t="shared" si="12"/>
        <v/>
      </c>
      <c r="M185" s="72"/>
      <c r="N185" s="72"/>
      <c r="O185" s="72"/>
      <c r="P185" s="72"/>
      <c r="Q185" s="73"/>
      <c r="R185" s="127" t="str">
        <f t="shared" si="13"/>
        <v/>
      </c>
      <c r="S185" s="71"/>
      <c r="T185" s="122" t="str">
        <f t="shared" si="17"/>
        <v/>
      </c>
      <c r="U185" s="72"/>
      <c r="V185" s="72"/>
      <c r="W185" s="72"/>
      <c r="X185" s="71"/>
      <c r="Y185" s="122" t="str">
        <f t="shared" si="14"/>
        <v/>
      </c>
      <c r="Z185" s="74"/>
      <c r="AA185" s="72"/>
      <c r="AB185" s="72"/>
      <c r="AC185" s="76"/>
    </row>
    <row r="186" spans="1:29" x14ac:dyDescent="0.3">
      <c r="A186" s="132"/>
      <c r="B186" s="117" t="str">
        <f>IFERROR(INDEX('List of Schools'!$C$2:$C$8000,MATCH(SchoolTool!$A186,'List of Schools'!$B$2:$B$8000,0)),"")</f>
        <v/>
      </c>
      <c r="C186" s="134" t="str">
        <f>IFERROR(INDEX('List of Schools'!$D$2:$D$8000,MATCH(SchoolTool!$A186,'List of Schools'!$B$2:$B$8000,0)),"")</f>
        <v/>
      </c>
      <c r="D186" s="74"/>
      <c r="E186" s="119" t="str">
        <f t="shared" si="15"/>
        <v/>
      </c>
      <c r="F186" s="71"/>
      <c r="G186" s="122" t="str">
        <f t="shared" si="16"/>
        <v/>
      </c>
      <c r="H186" s="72"/>
      <c r="I186" s="72"/>
      <c r="J186" s="72"/>
      <c r="K186" s="71"/>
      <c r="L186" s="122" t="str">
        <f t="shared" si="12"/>
        <v/>
      </c>
      <c r="M186" s="72"/>
      <c r="N186" s="72"/>
      <c r="O186" s="72"/>
      <c r="P186" s="72"/>
      <c r="Q186" s="73"/>
      <c r="R186" s="127" t="str">
        <f t="shared" si="13"/>
        <v/>
      </c>
      <c r="S186" s="71"/>
      <c r="T186" s="122" t="str">
        <f t="shared" si="17"/>
        <v/>
      </c>
      <c r="U186" s="72"/>
      <c r="V186" s="72"/>
      <c r="W186" s="72"/>
      <c r="X186" s="71"/>
      <c r="Y186" s="122" t="str">
        <f t="shared" si="14"/>
        <v/>
      </c>
      <c r="Z186" s="74"/>
      <c r="AA186" s="72"/>
      <c r="AB186" s="72"/>
      <c r="AC186" s="76"/>
    </row>
    <row r="187" spans="1:29" x14ac:dyDescent="0.3">
      <c r="A187" s="132"/>
      <c r="B187" s="117" t="str">
        <f>IFERROR(INDEX('List of Schools'!$C$2:$C$8000,MATCH(SchoolTool!$A187,'List of Schools'!$B$2:$B$8000,0)),"")</f>
        <v/>
      </c>
      <c r="C187" s="134" t="str">
        <f>IFERROR(INDEX('List of Schools'!$D$2:$D$8000,MATCH(SchoolTool!$A187,'List of Schools'!$B$2:$B$8000,0)),"")</f>
        <v/>
      </c>
      <c r="D187" s="74"/>
      <c r="E187" s="119" t="str">
        <f t="shared" si="15"/>
        <v/>
      </c>
      <c r="F187" s="71"/>
      <c r="G187" s="122" t="str">
        <f t="shared" si="16"/>
        <v/>
      </c>
      <c r="H187" s="72"/>
      <c r="I187" s="72"/>
      <c r="J187" s="72"/>
      <c r="K187" s="71"/>
      <c r="L187" s="122" t="str">
        <f t="shared" si="12"/>
        <v/>
      </c>
      <c r="M187" s="72"/>
      <c r="N187" s="72"/>
      <c r="O187" s="72"/>
      <c r="P187" s="72"/>
      <c r="Q187" s="73"/>
      <c r="R187" s="127" t="str">
        <f t="shared" si="13"/>
        <v/>
      </c>
      <c r="S187" s="71"/>
      <c r="T187" s="122" t="str">
        <f t="shared" si="17"/>
        <v/>
      </c>
      <c r="U187" s="72"/>
      <c r="V187" s="72"/>
      <c r="W187" s="72"/>
      <c r="X187" s="71"/>
      <c r="Y187" s="122" t="str">
        <f t="shared" si="14"/>
        <v/>
      </c>
      <c r="Z187" s="74"/>
      <c r="AA187" s="72"/>
      <c r="AB187" s="72"/>
      <c r="AC187" s="76"/>
    </row>
    <row r="188" spans="1:29" x14ac:dyDescent="0.3">
      <c r="A188" s="132"/>
      <c r="B188" s="117" t="str">
        <f>IFERROR(INDEX('List of Schools'!$C$2:$C$8000,MATCH(SchoolTool!$A188,'List of Schools'!$B$2:$B$8000,0)),"")</f>
        <v/>
      </c>
      <c r="C188" s="134" t="str">
        <f>IFERROR(INDEX('List of Schools'!$D$2:$D$8000,MATCH(SchoolTool!$A188,'List of Schools'!$B$2:$B$8000,0)),"")</f>
        <v/>
      </c>
      <c r="D188" s="74"/>
      <c r="E188" s="119" t="str">
        <f t="shared" si="15"/>
        <v/>
      </c>
      <c r="F188" s="71"/>
      <c r="G188" s="122" t="str">
        <f t="shared" si="16"/>
        <v/>
      </c>
      <c r="H188" s="72"/>
      <c r="I188" s="72"/>
      <c r="J188" s="72"/>
      <c r="K188" s="71"/>
      <c r="L188" s="122" t="str">
        <f t="shared" si="12"/>
        <v/>
      </c>
      <c r="M188" s="72"/>
      <c r="N188" s="72"/>
      <c r="O188" s="72"/>
      <c r="P188" s="72"/>
      <c r="Q188" s="73"/>
      <c r="R188" s="127" t="str">
        <f t="shared" si="13"/>
        <v/>
      </c>
      <c r="S188" s="71"/>
      <c r="T188" s="122" t="str">
        <f t="shared" si="17"/>
        <v/>
      </c>
      <c r="U188" s="72"/>
      <c r="V188" s="72"/>
      <c r="W188" s="72"/>
      <c r="X188" s="71"/>
      <c r="Y188" s="122" t="str">
        <f t="shared" si="14"/>
        <v/>
      </c>
      <c r="Z188" s="74"/>
      <c r="AA188" s="72"/>
      <c r="AB188" s="72"/>
      <c r="AC188" s="76"/>
    </row>
    <row r="189" spans="1:29" x14ac:dyDescent="0.3">
      <c r="A189" s="132"/>
      <c r="B189" s="117" t="str">
        <f>IFERROR(INDEX('List of Schools'!$C$2:$C$8000,MATCH(SchoolTool!$A189,'List of Schools'!$B$2:$B$8000,0)),"")</f>
        <v/>
      </c>
      <c r="C189" s="134" t="str">
        <f>IFERROR(INDEX('List of Schools'!$D$2:$D$8000,MATCH(SchoolTool!$A189,'List of Schools'!$B$2:$B$8000,0)),"")</f>
        <v/>
      </c>
      <c r="D189" s="74"/>
      <c r="E189" s="119" t="str">
        <f t="shared" si="15"/>
        <v/>
      </c>
      <c r="F189" s="71"/>
      <c r="G189" s="122" t="str">
        <f t="shared" si="16"/>
        <v/>
      </c>
      <c r="H189" s="72"/>
      <c r="I189" s="72"/>
      <c r="J189" s="72"/>
      <c r="K189" s="71"/>
      <c r="L189" s="122" t="str">
        <f t="shared" si="12"/>
        <v/>
      </c>
      <c r="M189" s="72"/>
      <c r="N189" s="72"/>
      <c r="O189" s="72"/>
      <c r="P189" s="72"/>
      <c r="Q189" s="73"/>
      <c r="R189" s="127" t="str">
        <f t="shared" si="13"/>
        <v/>
      </c>
      <c r="S189" s="71"/>
      <c r="T189" s="122" t="str">
        <f t="shared" si="17"/>
        <v/>
      </c>
      <c r="U189" s="72"/>
      <c r="V189" s="72"/>
      <c r="W189" s="72"/>
      <c r="X189" s="71"/>
      <c r="Y189" s="122" t="str">
        <f t="shared" si="14"/>
        <v/>
      </c>
      <c r="Z189" s="74"/>
      <c r="AA189" s="72"/>
      <c r="AB189" s="72"/>
      <c r="AC189" s="76"/>
    </row>
    <row r="190" spans="1:29" x14ac:dyDescent="0.3">
      <c r="A190" s="132"/>
      <c r="B190" s="117" t="str">
        <f>IFERROR(INDEX('List of Schools'!$C$2:$C$8000,MATCH(SchoolTool!$A190,'List of Schools'!$B$2:$B$8000,0)),"")</f>
        <v/>
      </c>
      <c r="C190" s="134" t="str">
        <f>IFERROR(INDEX('List of Schools'!$D$2:$D$8000,MATCH(SchoolTool!$A190,'List of Schools'!$B$2:$B$8000,0)),"")</f>
        <v/>
      </c>
      <c r="D190" s="74"/>
      <c r="E190" s="119" t="str">
        <f t="shared" si="15"/>
        <v/>
      </c>
      <c r="F190" s="71"/>
      <c r="G190" s="122" t="str">
        <f t="shared" si="16"/>
        <v/>
      </c>
      <c r="H190" s="72"/>
      <c r="I190" s="72"/>
      <c r="J190" s="72"/>
      <c r="K190" s="71"/>
      <c r="L190" s="122" t="str">
        <f t="shared" si="12"/>
        <v/>
      </c>
      <c r="M190" s="72"/>
      <c r="N190" s="72"/>
      <c r="O190" s="72"/>
      <c r="P190" s="72"/>
      <c r="Q190" s="73"/>
      <c r="R190" s="127" t="str">
        <f t="shared" si="13"/>
        <v/>
      </c>
      <c r="S190" s="71"/>
      <c r="T190" s="122" t="str">
        <f t="shared" si="17"/>
        <v/>
      </c>
      <c r="U190" s="72"/>
      <c r="V190" s="72"/>
      <c r="W190" s="72"/>
      <c r="X190" s="71"/>
      <c r="Y190" s="122" t="str">
        <f t="shared" si="14"/>
        <v/>
      </c>
      <c r="Z190" s="74"/>
      <c r="AA190" s="72"/>
      <c r="AB190" s="72"/>
      <c r="AC190" s="76"/>
    </row>
    <row r="191" spans="1:29" x14ac:dyDescent="0.3">
      <c r="A191" s="132"/>
      <c r="B191" s="117" t="str">
        <f>IFERROR(INDEX('List of Schools'!$C$2:$C$8000,MATCH(SchoolTool!$A191,'List of Schools'!$B$2:$B$8000,0)),"")</f>
        <v/>
      </c>
      <c r="C191" s="134" t="str">
        <f>IFERROR(INDEX('List of Schools'!$D$2:$D$8000,MATCH(SchoolTool!$A191,'List of Schools'!$B$2:$B$8000,0)),"")</f>
        <v/>
      </c>
      <c r="D191" s="74"/>
      <c r="E191" s="119" t="str">
        <f t="shared" si="15"/>
        <v/>
      </c>
      <c r="F191" s="71"/>
      <c r="G191" s="122" t="str">
        <f t="shared" si="16"/>
        <v/>
      </c>
      <c r="H191" s="72"/>
      <c r="I191" s="72"/>
      <c r="J191" s="72"/>
      <c r="K191" s="71"/>
      <c r="L191" s="122" t="str">
        <f t="shared" si="12"/>
        <v/>
      </c>
      <c r="M191" s="72"/>
      <c r="N191" s="72"/>
      <c r="O191" s="72"/>
      <c r="P191" s="72"/>
      <c r="Q191" s="73"/>
      <c r="R191" s="127" t="str">
        <f t="shared" si="13"/>
        <v/>
      </c>
      <c r="S191" s="71"/>
      <c r="T191" s="122" t="str">
        <f t="shared" si="17"/>
        <v/>
      </c>
      <c r="U191" s="72"/>
      <c r="V191" s="72"/>
      <c r="W191" s="72"/>
      <c r="X191" s="71"/>
      <c r="Y191" s="122" t="str">
        <f t="shared" si="14"/>
        <v/>
      </c>
      <c r="Z191" s="74"/>
      <c r="AA191" s="72"/>
      <c r="AB191" s="72"/>
      <c r="AC191" s="76"/>
    </row>
    <row r="192" spans="1:29" x14ac:dyDescent="0.3">
      <c r="A192" s="132"/>
      <c r="B192" s="117" t="str">
        <f>IFERROR(INDEX('List of Schools'!$C$2:$C$8000,MATCH(SchoolTool!$A192,'List of Schools'!$B$2:$B$8000,0)),"")</f>
        <v/>
      </c>
      <c r="C192" s="134" t="str">
        <f>IFERROR(INDEX('List of Schools'!$D$2:$D$8000,MATCH(SchoolTool!$A192,'List of Schools'!$B$2:$B$8000,0)),"")</f>
        <v/>
      </c>
      <c r="D192" s="74"/>
      <c r="E192" s="119" t="str">
        <f t="shared" si="15"/>
        <v/>
      </c>
      <c r="F192" s="71"/>
      <c r="G192" s="122" t="str">
        <f t="shared" si="16"/>
        <v/>
      </c>
      <c r="H192" s="72"/>
      <c r="I192" s="72"/>
      <c r="J192" s="72"/>
      <c r="K192" s="71"/>
      <c r="L192" s="122" t="str">
        <f t="shared" si="12"/>
        <v/>
      </c>
      <c r="M192" s="72"/>
      <c r="N192" s="72"/>
      <c r="O192" s="72"/>
      <c r="P192" s="72"/>
      <c r="Q192" s="73"/>
      <c r="R192" s="127" t="str">
        <f t="shared" si="13"/>
        <v/>
      </c>
      <c r="S192" s="71"/>
      <c r="T192" s="122" t="str">
        <f t="shared" si="17"/>
        <v/>
      </c>
      <c r="U192" s="72"/>
      <c r="V192" s="72"/>
      <c r="W192" s="72"/>
      <c r="X192" s="71"/>
      <c r="Y192" s="122" t="str">
        <f t="shared" si="14"/>
        <v/>
      </c>
      <c r="Z192" s="74"/>
      <c r="AA192" s="72"/>
      <c r="AB192" s="72"/>
      <c r="AC192" s="76"/>
    </row>
    <row r="193" spans="1:29" x14ac:dyDescent="0.3">
      <c r="A193" s="132"/>
      <c r="B193" s="117" t="str">
        <f>IFERROR(INDEX('List of Schools'!$C$2:$C$8000,MATCH(SchoolTool!$A193,'List of Schools'!$B$2:$B$8000,0)),"")</f>
        <v/>
      </c>
      <c r="C193" s="134" t="str">
        <f>IFERROR(INDEX('List of Schools'!$D$2:$D$8000,MATCH(SchoolTool!$A193,'List of Schools'!$B$2:$B$8000,0)),"")</f>
        <v/>
      </c>
      <c r="D193" s="74"/>
      <c r="E193" s="119" t="str">
        <f t="shared" si="15"/>
        <v/>
      </c>
      <c r="F193" s="71"/>
      <c r="G193" s="122" t="str">
        <f t="shared" si="16"/>
        <v/>
      </c>
      <c r="H193" s="72"/>
      <c r="I193" s="72"/>
      <c r="J193" s="72"/>
      <c r="K193" s="71"/>
      <c r="L193" s="122" t="str">
        <f t="shared" si="12"/>
        <v/>
      </c>
      <c r="M193" s="72"/>
      <c r="N193" s="72"/>
      <c r="O193" s="72"/>
      <c r="P193" s="72"/>
      <c r="Q193" s="73"/>
      <c r="R193" s="127" t="str">
        <f t="shared" si="13"/>
        <v/>
      </c>
      <c r="S193" s="71"/>
      <c r="T193" s="122" t="str">
        <f t="shared" si="17"/>
        <v/>
      </c>
      <c r="U193" s="72"/>
      <c r="V193" s="72"/>
      <c r="W193" s="72"/>
      <c r="X193" s="71"/>
      <c r="Y193" s="122" t="str">
        <f t="shared" si="14"/>
        <v/>
      </c>
      <c r="Z193" s="74"/>
      <c r="AA193" s="72"/>
      <c r="AB193" s="72"/>
      <c r="AC193" s="76"/>
    </row>
    <row r="194" spans="1:29" x14ac:dyDescent="0.3">
      <c r="A194" s="132"/>
      <c r="B194" s="117" t="str">
        <f>IFERROR(INDEX('List of Schools'!$C$2:$C$8000,MATCH(SchoolTool!$A194,'List of Schools'!$B$2:$B$8000,0)),"")</f>
        <v/>
      </c>
      <c r="C194" s="134" t="str">
        <f>IFERROR(INDEX('List of Schools'!$D$2:$D$8000,MATCH(SchoolTool!$A194,'List of Schools'!$B$2:$B$8000,0)),"")</f>
        <v/>
      </c>
      <c r="D194" s="74"/>
      <c r="E194" s="119" t="str">
        <f t="shared" si="15"/>
        <v/>
      </c>
      <c r="F194" s="71"/>
      <c r="G194" s="122" t="str">
        <f t="shared" si="16"/>
        <v/>
      </c>
      <c r="H194" s="72"/>
      <c r="I194" s="72"/>
      <c r="J194" s="72"/>
      <c r="K194" s="71"/>
      <c r="L194" s="122" t="str">
        <f t="shared" si="12"/>
        <v/>
      </c>
      <c r="M194" s="72"/>
      <c r="N194" s="72"/>
      <c r="O194" s="72"/>
      <c r="P194" s="72"/>
      <c r="Q194" s="73"/>
      <c r="R194" s="127" t="str">
        <f t="shared" si="13"/>
        <v/>
      </c>
      <c r="S194" s="71"/>
      <c r="T194" s="122" t="str">
        <f t="shared" si="17"/>
        <v/>
      </c>
      <c r="U194" s="72"/>
      <c r="V194" s="72"/>
      <c r="W194" s="72"/>
      <c r="X194" s="71"/>
      <c r="Y194" s="122" t="str">
        <f t="shared" si="14"/>
        <v/>
      </c>
      <c r="Z194" s="74"/>
      <c r="AA194" s="72"/>
      <c r="AB194" s="72"/>
      <c r="AC194" s="76"/>
    </row>
    <row r="195" spans="1:29" x14ac:dyDescent="0.3">
      <c r="A195" s="132"/>
      <c r="B195" s="117" t="str">
        <f>IFERROR(INDEX('List of Schools'!$C$2:$C$8000,MATCH(SchoolTool!$A195,'List of Schools'!$B$2:$B$8000,0)),"")</f>
        <v/>
      </c>
      <c r="C195" s="134" t="str">
        <f>IFERROR(INDEX('List of Schools'!$D$2:$D$8000,MATCH(SchoolTool!$A195,'List of Schools'!$B$2:$B$8000,0)),"")</f>
        <v/>
      </c>
      <c r="D195" s="74"/>
      <c r="E195" s="119" t="str">
        <f t="shared" si="15"/>
        <v/>
      </c>
      <c r="F195" s="71"/>
      <c r="G195" s="122" t="str">
        <f t="shared" si="16"/>
        <v/>
      </c>
      <c r="H195" s="72"/>
      <c r="I195" s="72"/>
      <c r="J195" s="72"/>
      <c r="K195" s="71"/>
      <c r="L195" s="122" t="str">
        <f t="shared" si="12"/>
        <v/>
      </c>
      <c r="M195" s="72"/>
      <c r="N195" s="72"/>
      <c r="O195" s="72"/>
      <c r="P195" s="72"/>
      <c r="Q195" s="73"/>
      <c r="R195" s="127" t="str">
        <f t="shared" si="13"/>
        <v/>
      </c>
      <c r="S195" s="71"/>
      <c r="T195" s="122" t="str">
        <f t="shared" si="17"/>
        <v/>
      </c>
      <c r="U195" s="72"/>
      <c r="V195" s="72"/>
      <c r="W195" s="72"/>
      <c r="X195" s="71"/>
      <c r="Y195" s="122" t="str">
        <f t="shared" si="14"/>
        <v/>
      </c>
      <c r="Z195" s="74"/>
      <c r="AA195" s="72"/>
      <c r="AB195" s="72"/>
      <c r="AC195" s="76"/>
    </row>
    <row r="196" spans="1:29" x14ac:dyDescent="0.3">
      <c r="A196" s="132"/>
      <c r="B196" s="117" t="str">
        <f>IFERROR(INDEX('List of Schools'!$C$2:$C$8000,MATCH(SchoolTool!$A196,'List of Schools'!$B$2:$B$8000,0)),"")</f>
        <v/>
      </c>
      <c r="C196" s="134" t="str">
        <f>IFERROR(INDEX('List of Schools'!$D$2:$D$8000,MATCH(SchoolTool!$A196,'List of Schools'!$B$2:$B$8000,0)),"")</f>
        <v/>
      </c>
      <c r="D196" s="74"/>
      <c r="E196" s="119" t="str">
        <f t="shared" si="15"/>
        <v/>
      </c>
      <c r="F196" s="71"/>
      <c r="G196" s="122" t="str">
        <f t="shared" si="16"/>
        <v/>
      </c>
      <c r="H196" s="72"/>
      <c r="I196" s="72"/>
      <c r="J196" s="72"/>
      <c r="K196" s="71"/>
      <c r="L196" s="122" t="str">
        <f t="shared" si="12"/>
        <v/>
      </c>
      <c r="M196" s="72"/>
      <c r="N196" s="72"/>
      <c r="O196" s="72"/>
      <c r="P196" s="72"/>
      <c r="Q196" s="73"/>
      <c r="R196" s="127" t="str">
        <f t="shared" si="13"/>
        <v/>
      </c>
      <c r="S196" s="71"/>
      <c r="T196" s="122" t="str">
        <f t="shared" si="17"/>
        <v/>
      </c>
      <c r="U196" s="72"/>
      <c r="V196" s="72"/>
      <c r="W196" s="72"/>
      <c r="X196" s="71"/>
      <c r="Y196" s="122" t="str">
        <f t="shared" si="14"/>
        <v/>
      </c>
      <c r="Z196" s="74"/>
      <c r="AA196" s="72"/>
      <c r="AB196" s="72"/>
      <c r="AC196" s="76"/>
    </row>
    <row r="197" spans="1:29" x14ac:dyDescent="0.3">
      <c r="A197" s="132"/>
      <c r="B197" s="117" t="str">
        <f>IFERROR(INDEX('List of Schools'!$C$2:$C$8000,MATCH(SchoolTool!$A197,'List of Schools'!$B$2:$B$8000,0)),"")</f>
        <v/>
      </c>
      <c r="C197" s="134" t="str">
        <f>IFERROR(INDEX('List of Schools'!$D$2:$D$8000,MATCH(SchoolTool!$A197,'List of Schools'!$B$2:$B$8000,0)),"")</f>
        <v/>
      </c>
      <c r="D197" s="74"/>
      <c r="E197" s="119" t="str">
        <f t="shared" si="15"/>
        <v/>
      </c>
      <c r="F197" s="71"/>
      <c r="G197" s="122" t="str">
        <f t="shared" si="16"/>
        <v/>
      </c>
      <c r="H197" s="72"/>
      <c r="I197" s="72"/>
      <c r="J197" s="72"/>
      <c r="K197" s="71"/>
      <c r="L197" s="122" t="str">
        <f t="shared" si="12"/>
        <v/>
      </c>
      <c r="M197" s="72"/>
      <c r="N197" s="72"/>
      <c r="O197" s="72"/>
      <c r="P197" s="72"/>
      <c r="Q197" s="73"/>
      <c r="R197" s="127" t="str">
        <f t="shared" si="13"/>
        <v/>
      </c>
      <c r="S197" s="71"/>
      <c r="T197" s="122" t="str">
        <f t="shared" si="17"/>
        <v/>
      </c>
      <c r="U197" s="72"/>
      <c r="V197" s="72"/>
      <c r="W197" s="72"/>
      <c r="X197" s="71"/>
      <c r="Y197" s="122" t="str">
        <f t="shared" si="14"/>
        <v/>
      </c>
      <c r="Z197" s="74"/>
      <c r="AA197" s="72"/>
      <c r="AB197" s="72"/>
      <c r="AC197" s="76"/>
    </row>
    <row r="198" spans="1:29" x14ac:dyDescent="0.3">
      <c r="A198" s="132"/>
      <c r="B198" s="117" t="str">
        <f>IFERROR(INDEX('List of Schools'!$C$2:$C$8000,MATCH(SchoolTool!$A198,'List of Schools'!$B$2:$B$8000,0)),"")</f>
        <v/>
      </c>
      <c r="C198" s="134" t="str">
        <f>IFERROR(INDEX('List of Schools'!$D$2:$D$8000,MATCH(SchoolTool!$A198,'List of Schools'!$B$2:$B$8000,0)),"")</f>
        <v/>
      </c>
      <c r="D198" s="74"/>
      <c r="E198" s="119" t="str">
        <f t="shared" si="15"/>
        <v/>
      </c>
      <c r="F198" s="71"/>
      <c r="G198" s="122" t="str">
        <f t="shared" si="16"/>
        <v/>
      </c>
      <c r="H198" s="72"/>
      <c r="I198" s="72"/>
      <c r="J198" s="72"/>
      <c r="K198" s="71"/>
      <c r="L198" s="122" t="str">
        <f t="shared" si="12"/>
        <v/>
      </c>
      <c r="M198" s="72"/>
      <c r="N198" s="72"/>
      <c r="O198" s="72"/>
      <c r="P198" s="72"/>
      <c r="Q198" s="73"/>
      <c r="R198" s="127" t="str">
        <f t="shared" si="13"/>
        <v/>
      </c>
      <c r="S198" s="71"/>
      <c r="T198" s="122" t="str">
        <f t="shared" si="17"/>
        <v/>
      </c>
      <c r="U198" s="72"/>
      <c r="V198" s="72"/>
      <c r="W198" s="72"/>
      <c r="X198" s="71"/>
      <c r="Y198" s="122" t="str">
        <f t="shared" si="14"/>
        <v/>
      </c>
      <c r="Z198" s="74"/>
      <c r="AA198" s="72"/>
      <c r="AB198" s="72"/>
      <c r="AC198" s="76"/>
    </row>
    <row r="199" spans="1:29" x14ac:dyDescent="0.3">
      <c r="A199" s="132"/>
      <c r="B199" s="117" t="str">
        <f>IFERROR(INDEX('List of Schools'!$C$2:$C$8000,MATCH(SchoolTool!$A199,'List of Schools'!$B$2:$B$8000,0)),"")</f>
        <v/>
      </c>
      <c r="C199" s="134" t="str">
        <f>IFERROR(INDEX('List of Schools'!$D$2:$D$8000,MATCH(SchoolTool!$A199,'List of Schools'!$B$2:$B$8000,0)),"")</f>
        <v/>
      </c>
      <c r="D199" s="74"/>
      <c r="E199" s="119" t="str">
        <f t="shared" si="15"/>
        <v/>
      </c>
      <c r="F199" s="71"/>
      <c r="G199" s="122" t="str">
        <f t="shared" si="16"/>
        <v/>
      </c>
      <c r="H199" s="72"/>
      <c r="I199" s="72"/>
      <c r="J199" s="72"/>
      <c r="K199" s="71"/>
      <c r="L199" s="122" t="str">
        <f t="shared" si="12"/>
        <v/>
      </c>
      <c r="M199" s="72"/>
      <c r="N199" s="72"/>
      <c r="O199" s="72"/>
      <c r="P199" s="72"/>
      <c r="Q199" s="73"/>
      <c r="R199" s="127" t="str">
        <f t="shared" si="13"/>
        <v/>
      </c>
      <c r="S199" s="71"/>
      <c r="T199" s="122" t="str">
        <f t="shared" si="17"/>
        <v/>
      </c>
      <c r="U199" s="72"/>
      <c r="V199" s="72"/>
      <c r="W199" s="72"/>
      <c r="X199" s="71"/>
      <c r="Y199" s="122" t="str">
        <f t="shared" si="14"/>
        <v/>
      </c>
      <c r="Z199" s="74"/>
      <c r="AA199" s="72"/>
      <c r="AB199" s="72"/>
      <c r="AC199" s="76"/>
    </row>
    <row r="200" spans="1:29" x14ac:dyDescent="0.3">
      <c r="A200" s="132"/>
      <c r="B200" s="117" t="str">
        <f>IFERROR(INDEX('List of Schools'!$C$2:$C$8000,MATCH(SchoolTool!$A200,'List of Schools'!$B$2:$B$8000,0)),"")</f>
        <v/>
      </c>
      <c r="C200" s="134" t="str">
        <f>IFERROR(INDEX('List of Schools'!$D$2:$D$8000,MATCH(SchoolTool!$A200,'List of Schools'!$B$2:$B$8000,0)),"")</f>
        <v/>
      </c>
      <c r="D200" s="74"/>
      <c r="E200" s="119" t="str">
        <f t="shared" si="15"/>
        <v/>
      </c>
      <c r="F200" s="71"/>
      <c r="G200" s="122" t="str">
        <f t="shared" si="16"/>
        <v/>
      </c>
      <c r="H200" s="72"/>
      <c r="I200" s="72"/>
      <c r="J200" s="72"/>
      <c r="K200" s="71"/>
      <c r="L200" s="122" t="str">
        <f t="shared" si="12"/>
        <v/>
      </c>
      <c r="M200" s="72"/>
      <c r="N200" s="72"/>
      <c r="O200" s="72"/>
      <c r="P200" s="72"/>
      <c r="Q200" s="73"/>
      <c r="R200" s="127" t="str">
        <f t="shared" si="13"/>
        <v/>
      </c>
      <c r="S200" s="71"/>
      <c r="T200" s="122" t="str">
        <f t="shared" si="17"/>
        <v/>
      </c>
      <c r="U200" s="72"/>
      <c r="V200" s="72"/>
      <c r="W200" s="72"/>
      <c r="X200" s="71"/>
      <c r="Y200" s="122" t="str">
        <f t="shared" si="14"/>
        <v/>
      </c>
      <c r="Z200" s="74"/>
      <c r="AA200" s="72"/>
      <c r="AB200" s="72"/>
      <c r="AC200" s="76"/>
    </row>
    <row r="201" spans="1:29" x14ac:dyDescent="0.3">
      <c r="A201" s="132"/>
      <c r="B201" s="117" t="str">
        <f>IFERROR(INDEX('List of Schools'!$C$2:$C$8000,MATCH(SchoolTool!$A201,'List of Schools'!$B$2:$B$8000,0)),"")</f>
        <v/>
      </c>
      <c r="C201" s="134" t="str">
        <f>IFERROR(INDEX('List of Schools'!$D$2:$D$8000,MATCH(SchoolTool!$A201,'List of Schools'!$B$2:$B$8000,0)),"")</f>
        <v/>
      </c>
      <c r="D201" s="74"/>
      <c r="E201" s="119" t="str">
        <f t="shared" si="15"/>
        <v/>
      </c>
      <c r="F201" s="71"/>
      <c r="G201" s="122" t="str">
        <f t="shared" si="16"/>
        <v/>
      </c>
      <c r="H201" s="72"/>
      <c r="I201" s="72"/>
      <c r="J201" s="72"/>
      <c r="K201" s="71"/>
      <c r="L201" s="122" t="str">
        <f t="shared" si="12"/>
        <v/>
      </c>
      <c r="M201" s="72"/>
      <c r="N201" s="72"/>
      <c r="O201" s="72"/>
      <c r="P201" s="72"/>
      <c r="Q201" s="73"/>
      <c r="R201" s="127" t="str">
        <f t="shared" si="13"/>
        <v/>
      </c>
      <c r="S201" s="71"/>
      <c r="T201" s="122" t="str">
        <f t="shared" si="17"/>
        <v/>
      </c>
      <c r="U201" s="72"/>
      <c r="V201" s="72"/>
      <c r="W201" s="72"/>
      <c r="X201" s="71"/>
      <c r="Y201" s="122" t="str">
        <f t="shared" si="14"/>
        <v/>
      </c>
      <c r="Z201" s="74"/>
      <c r="AA201" s="72"/>
      <c r="AB201" s="72"/>
      <c r="AC201" s="76"/>
    </row>
    <row r="202" spans="1:29" x14ac:dyDescent="0.3">
      <c r="A202" s="132"/>
      <c r="B202" s="117" t="str">
        <f>IFERROR(INDEX('List of Schools'!$C$2:$C$8000,MATCH(SchoolTool!$A202,'List of Schools'!$B$2:$B$8000,0)),"")</f>
        <v/>
      </c>
      <c r="C202" s="134" t="str">
        <f>IFERROR(INDEX('List of Schools'!$D$2:$D$8000,MATCH(SchoolTool!$A202,'List of Schools'!$B$2:$B$8000,0)),"")</f>
        <v/>
      </c>
      <c r="D202" s="74"/>
      <c r="E202" s="119" t="str">
        <f t="shared" si="15"/>
        <v/>
      </c>
      <c r="F202" s="71"/>
      <c r="G202" s="122" t="str">
        <f t="shared" si="16"/>
        <v/>
      </c>
      <c r="H202" s="72"/>
      <c r="I202" s="72"/>
      <c r="J202" s="72"/>
      <c r="K202" s="71"/>
      <c r="L202" s="122" t="str">
        <f t="shared" si="12"/>
        <v/>
      </c>
      <c r="M202" s="72"/>
      <c r="N202" s="72"/>
      <c r="O202" s="72"/>
      <c r="P202" s="72"/>
      <c r="Q202" s="73"/>
      <c r="R202" s="127" t="str">
        <f t="shared" si="13"/>
        <v/>
      </c>
      <c r="S202" s="71"/>
      <c r="T202" s="122" t="str">
        <f t="shared" si="17"/>
        <v/>
      </c>
      <c r="U202" s="72"/>
      <c r="V202" s="72"/>
      <c r="W202" s="72"/>
      <c r="X202" s="71"/>
      <c r="Y202" s="122" t="str">
        <f t="shared" si="14"/>
        <v/>
      </c>
      <c r="Z202" s="74"/>
      <c r="AA202" s="72"/>
      <c r="AB202" s="72"/>
      <c r="AC202" s="76"/>
    </row>
    <row r="203" spans="1:29" x14ac:dyDescent="0.3">
      <c r="A203" s="132"/>
      <c r="B203" s="117" t="str">
        <f>IFERROR(INDEX('List of Schools'!$C$2:$C$8000,MATCH(SchoolTool!$A203,'List of Schools'!$B$2:$B$8000,0)),"")</f>
        <v/>
      </c>
      <c r="C203" s="134" t="str">
        <f>IFERROR(INDEX('List of Schools'!$D$2:$D$8000,MATCH(SchoolTool!$A203,'List of Schools'!$B$2:$B$8000,0)),"")</f>
        <v/>
      </c>
      <c r="D203" s="74"/>
      <c r="E203" s="119" t="str">
        <f t="shared" si="15"/>
        <v/>
      </c>
      <c r="F203" s="71"/>
      <c r="G203" s="122" t="str">
        <f t="shared" si="16"/>
        <v/>
      </c>
      <c r="H203" s="72"/>
      <c r="I203" s="72"/>
      <c r="J203" s="72"/>
      <c r="K203" s="71"/>
      <c r="L203" s="122" t="str">
        <f t="shared" si="12"/>
        <v/>
      </c>
      <c r="M203" s="72"/>
      <c r="N203" s="72"/>
      <c r="O203" s="72"/>
      <c r="P203" s="72"/>
      <c r="Q203" s="73"/>
      <c r="R203" s="127" t="str">
        <f t="shared" si="13"/>
        <v/>
      </c>
      <c r="S203" s="71"/>
      <c r="T203" s="122" t="str">
        <f t="shared" si="17"/>
        <v/>
      </c>
      <c r="U203" s="72"/>
      <c r="V203" s="72"/>
      <c r="W203" s="72"/>
      <c r="X203" s="71"/>
      <c r="Y203" s="122" t="str">
        <f t="shared" si="14"/>
        <v/>
      </c>
      <c r="Z203" s="74"/>
      <c r="AA203" s="72"/>
      <c r="AB203" s="72"/>
      <c r="AC203" s="76"/>
    </row>
    <row r="204" spans="1:29" x14ac:dyDescent="0.3">
      <c r="A204" s="132"/>
      <c r="B204" s="117" t="str">
        <f>IFERROR(INDEX('List of Schools'!$C$2:$C$8000,MATCH(SchoolTool!$A204,'List of Schools'!$B$2:$B$8000,0)),"")</f>
        <v/>
      </c>
      <c r="C204" s="134" t="str">
        <f>IFERROR(INDEX('List of Schools'!$D$2:$D$8000,MATCH(SchoolTool!$A204,'List of Schools'!$B$2:$B$8000,0)),"")</f>
        <v/>
      </c>
      <c r="D204" s="74"/>
      <c r="E204" s="119" t="str">
        <f t="shared" si="15"/>
        <v/>
      </c>
      <c r="F204" s="71"/>
      <c r="G204" s="122" t="str">
        <f t="shared" si="16"/>
        <v/>
      </c>
      <c r="H204" s="72"/>
      <c r="I204" s="72"/>
      <c r="J204" s="72"/>
      <c r="K204" s="71"/>
      <c r="L204" s="122" t="str">
        <f t="shared" si="12"/>
        <v/>
      </c>
      <c r="M204" s="72"/>
      <c r="N204" s="72"/>
      <c r="O204" s="72"/>
      <c r="P204" s="72"/>
      <c r="Q204" s="73"/>
      <c r="R204" s="127" t="str">
        <f t="shared" si="13"/>
        <v/>
      </c>
      <c r="S204" s="71"/>
      <c r="T204" s="122" t="str">
        <f t="shared" si="17"/>
        <v/>
      </c>
      <c r="U204" s="72"/>
      <c r="V204" s="72"/>
      <c r="W204" s="72"/>
      <c r="X204" s="71"/>
      <c r="Y204" s="122" t="str">
        <f t="shared" si="14"/>
        <v/>
      </c>
      <c r="Z204" s="74"/>
      <c r="AA204" s="72"/>
      <c r="AB204" s="72"/>
      <c r="AC204" s="76"/>
    </row>
    <row r="205" spans="1:29" x14ac:dyDescent="0.3">
      <c r="A205" s="132"/>
      <c r="B205" s="117" t="str">
        <f>IFERROR(INDEX('List of Schools'!$C$2:$C$8000,MATCH(SchoolTool!$A205,'List of Schools'!$B$2:$B$8000,0)),"")</f>
        <v/>
      </c>
      <c r="C205" s="134" t="str">
        <f>IFERROR(INDEX('List of Schools'!$D$2:$D$8000,MATCH(SchoolTool!$A205,'List of Schools'!$B$2:$B$8000,0)),"")</f>
        <v/>
      </c>
      <c r="D205" s="74"/>
      <c r="E205" s="119" t="str">
        <f t="shared" si="15"/>
        <v/>
      </c>
      <c r="F205" s="71"/>
      <c r="G205" s="122" t="str">
        <f t="shared" si="16"/>
        <v/>
      </c>
      <c r="H205" s="72"/>
      <c r="I205" s="72"/>
      <c r="J205" s="72"/>
      <c r="K205" s="71"/>
      <c r="L205" s="122" t="str">
        <f t="shared" si="12"/>
        <v/>
      </c>
      <c r="M205" s="72"/>
      <c r="N205" s="72"/>
      <c r="O205" s="72"/>
      <c r="P205" s="72"/>
      <c r="Q205" s="73"/>
      <c r="R205" s="127" t="str">
        <f t="shared" si="13"/>
        <v/>
      </c>
      <c r="S205" s="71"/>
      <c r="T205" s="122" t="str">
        <f t="shared" si="17"/>
        <v/>
      </c>
      <c r="U205" s="72"/>
      <c r="V205" s="72"/>
      <c r="W205" s="72"/>
      <c r="X205" s="71"/>
      <c r="Y205" s="122" t="str">
        <f t="shared" si="14"/>
        <v/>
      </c>
      <c r="Z205" s="74"/>
      <c r="AA205" s="72"/>
      <c r="AB205" s="72"/>
      <c r="AC205" s="76"/>
    </row>
    <row r="206" spans="1:29" x14ac:dyDescent="0.3">
      <c r="A206" s="132"/>
      <c r="B206" s="117" t="str">
        <f>IFERROR(INDEX('List of Schools'!$C$2:$C$8000,MATCH(SchoolTool!$A206,'List of Schools'!$B$2:$B$8000,0)),"")</f>
        <v/>
      </c>
      <c r="C206" s="134" t="str">
        <f>IFERROR(INDEX('List of Schools'!$D$2:$D$8000,MATCH(SchoolTool!$A206,'List of Schools'!$B$2:$B$8000,0)),"")</f>
        <v/>
      </c>
      <c r="D206" s="74"/>
      <c r="E206" s="119" t="str">
        <f t="shared" si="15"/>
        <v/>
      </c>
      <c r="F206" s="71"/>
      <c r="G206" s="122" t="str">
        <f t="shared" si="16"/>
        <v/>
      </c>
      <c r="H206" s="72"/>
      <c r="I206" s="72"/>
      <c r="J206" s="72"/>
      <c r="K206" s="71"/>
      <c r="L206" s="122" t="str">
        <f t="shared" si="12"/>
        <v/>
      </c>
      <c r="M206" s="72"/>
      <c r="N206" s="72"/>
      <c r="O206" s="72"/>
      <c r="P206" s="72"/>
      <c r="Q206" s="73"/>
      <c r="R206" s="127" t="str">
        <f t="shared" si="13"/>
        <v/>
      </c>
      <c r="S206" s="71"/>
      <c r="T206" s="122" t="str">
        <f t="shared" si="17"/>
        <v/>
      </c>
      <c r="U206" s="72"/>
      <c r="V206" s="72"/>
      <c r="W206" s="72"/>
      <c r="X206" s="71"/>
      <c r="Y206" s="122" t="str">
        <f t="shared" si="14"/>
        <v/>
      </c>
      <c r="Z206" s="74"/>
      <c r="AA206" s="72"/>
      <c r="AB206" s="72"/>
      <c r="AC206" s="76"/>
    </row>
    <row r="207" spans="1:29" x14ac:dyDescent="0.3">
      <c r="A207" s="132"/>
      <c r="B207" s="117" t="str">
        <f>IFERROR(INDEX('List of Schools'!$C$2:$C$8000,MATCH(SchoolTool!$A207,'List of Schools'!$B$2:$B$8000,0)),"")</f>
        <v/>
      </c>
      <c r="C207" s="134" t="str">
        <f>IFERROR(INDEX('List of Schools'!$D$2:$D$8000,MATCH(SchoolTool!$A207,'List of Schools'!$B$2:$B$8000,0)),"")</f>
        <v/>
      </c>
      <c r="D207" s="74"/>
      <c r="E207" s="119" t="str">
        <f t="shared" si="15"/>
        <v/>
      </c>
      <c r="F207" s="71"/>
      <c r="G207" s="122" t="str">
        <f t="shared" si="16"/>
        <v/>
      </c>
      <c r="H207" s="72"/>
      <c r="I207" s="72"/>
      <c r="J207" s="72"/>
      <c r="K207" s="71"/>
      <c r="L207" s="122" t="str">
        <f t="shared" si="12"/>
        <v/>
      </c>
      <c r="M207" s="72"/>
      <c r="N207" s="72"/>
      <c r="O207" s="72"/>
      <c r="P207" s="72"/>
      <c r="Q207" s="73"/>
      <c r="R207" s="127" t="str">
        <f t="shared" si="13"/>
        <v/>
      </c>
      <c r="S207" s="71"/>
      <c r="T207" s="122" t="str">
        <f t="shared" si="17"/>
        <v/>
      </c>
      <c r="U207" s="72"/>
      <c r="V207" s="72"/>
      <c r="W207" s="72"/>
      <c r="X207" s="71"/>
      <c r="Y207" s="122" t="str">
        <f t="shared" si="14"/>
        <v/>
      </c>
      <c r="Z207" s="74"/>
      <c r="AA207" s="72"/>
      <c r="AB207" s="72"/>
      <c r="AC207" s="76"/>
    </row>
    <row r="208" spans="1:29" x14ac:dyDescent="0.3">
      <c r="A208" s="132"/>
      <c r="B208" s="117" t="str">
        <f>IFERROR(INDEX('List of Schools'!$C$2:$C$8000,MATCH(SchoolTool!$A208,'List of Schools'!$B$2:$B$8000,0)),"")</f>
        <v/>
      </c>
      <c r="C208" s="134" t="str">
        <f>IFERROR(INDEX('List of Schools'!$D$2:$D$8000,MATCH(SchoolTool!$A208,'List of Schools'!$B$2:$B$8000,0)),"")</f>
        <v/>
      </c>
      <c r="D208" s="74"/>
      <c r="E208" s="119" t="str">
        <f t="shared" si="15"/>
        <v/>
      </c>
      <c r="F208" s="71"/>
      <c r="G208" s="122" t="str">
        <f t="shared" si="16"/>
        <v/>
      </c>
      <c r="H208" s="72"/>
      <c r="I208" s="72"/>
      <c r="J208" s="72"/>
      <c r="K208" s="71"/>
      <c r="L208" s="122" t="str">
        <f t="shared" si="12"/>
        <v/>
      </c>
      <c r="M208" s="72"/>
      <c r="N208" s="72"/>
      <c r="O208" s="72"/>
      <c r="P208" s="72"/>
      <c r="Q208" s="73"/>
      <c r="R208" s="127" t="str">
        <f t="shared" si="13"/>
        <v/>
      </c>
      <c r="S208" s="71"/>
      <c r="T208" s="122" t="str">
        <f t="shared" si="17"/>
        <v/>
      </c>
      <c r="U208" s="72"/>
      <c r="V208" s="72"/>
      <c r="W208" s="72"/>
      <c r="X208" s="71"/>
      <c r="Y208" s="122" t="str">
        <f t="shared" si="14"/>
        <v/>
      </c>
      <c r="Z208" s="74"/>
      <c r="AA208" s="72"/>
      <c r="AB208" s="72"/>
      <c r="AC208" s="76"/>
    </row>
    <row r="209" spans="1:29" x14ac:dyDescent="0.3">
      <c r="A209" s="132"/>
      <c r="B209" s="117" t="str">
        <f>IFERROR(INDEX('List of Schools'!$C$2:$C$8000,MATCH(SchoolTool!$A209,'List of Schools'!$B$2:$B$8000,0)),"")</f>
        <v/>
      </c>
      <c r="C209" s="134" t="str">
        <f>IFERROR(INDEX('List of Schools'!$D$2:$D$8000,MATCH(SchoolTool!$A209,'List of Schools'!$B$2:$B$8000,0)),"")</f>
        <v/>
      </c>
      <c r="D209" s="74"/>
      <c r="E209" s="119" t="str">
        <f t="shared" si="15"/>
        <v/>
      </c>
      <c r="F209" s="71"/>
      <c r="G209" s="122" t="str">
        <f t="shared" si="16"/>
        <v/>
      </c>
      <c r="H209" s="72"/>
      <c r="I209" s="72"/>
      <c r="J209" s="72"/>
      <c r="K209" s="71"/>
      <c r="L209" s="122" t="str">
        <f t="shared" ref="L209:L272" si="18">IFERROR((K209/E209*100),"")</f>
        <v/>
      </c>
      <c r="M209" s="72"/>
      <c r="N209" s="72"/>
      <c r="O209" s="72"/>
      <c r="P209" s="72"/>
      <c r="Q209" s="73"/>
      <c r="R209" s="127" t="str">
        <f t="shared" ref="R209:R272" si="19">IF(Q209="",E209,Q209)</f>
        <v/>
      </c>
      <c r="S209" s="71"/>
      <c r="T209" s="122" t="str">
        <f t="shared" si="17"/>
        <v/>
      </c>
      <c r="U209" s="72"/>
      <c r="V209" s="72"/>
      <c r="W209" s="72"/>
      <c r="X209" s="71"/>
      <c r="Y209" s="122" t="str">
        <f t="shared" ref="Y209:Y272" si="20">IFERROR((X209/R209*100),"")</f>
        <v/>
      </c>
      <c r="Z209" s="74"/>
      <c r="AA209" s="72"/>
      <c r="AB209" s="72"/>
      <c r="AC209" s="76"/>
    </row>
    <row r="210" spans="1:29" x14ac:dyDescent="0.3">
      <c r="A210" s="132"/>
      <c r="B210" s="117" t="str">
        <f>IFERROR(INDEX('List of Schools'!$C$2:$C$8000,MATCH(SchoolTool!$A210,'List of Schools'!$B$2:$B$8000,0)),"")</f>
        <v/>
      </c>
      <c r="C210" s="134" t="str">
        <f>IFERROR(INDEX('List of Schools'!$D$2:$D$8000,MATCH(SchoolTool!$A210,'List of Schools'!$B$2:$B$8000,0)),"")</f>
        <v/>
      </c>
      <c r="D210" s="74"/>
      <c r="E210" s="119" t="str">
        <f t="shared" ref="E210:E273" si="21">IF(D210="",C210,D210)</f>
        <v/>
      </c>
      <c r="F210" s="71"/>
      <c r="G210" s="122" t="str">
        <f t="shared" ref="G210:G273" si="22">IFERROR((F210/E210*100),"")</f>
        <v/>
      </c>
      <c r="H210" s="72"/>
      <c r="I210" s="72"/>
      <c r="J210" s="72"/>
      <c r="K210" s="71"/>
      <c r="L210" s="122" t="str">
        <f t="shared" si="18"/>
        <v/>
      </c>
      <c r="M210" s="72"/>
      <c r="N210" s="72"/>
      <c r="O210" s="72"/>
      <c r="P210" s="72"/>
      <c r="Q210" s="73"/>
      <c r="R210" s="127" t="str">
        <f t="shared" si="19"/>
        <v/>
      </c>
      <c r="S210" s="71"/>
      <c r="T210" s="122" t="str">
        <f t="shared" ref="T210:T273" si="23">IFERROR((S210/R210*100),"")</f>
        <v/>
      </c>
      <c r="U210" s="72"/>
      <c r="V210" s="72"/>
      <c r="W210" s="72"/>
      <c r="X210" s="71"/>
      <c r="Y210" s="122" t="str">
        <f t="shared" si="20"/>
        <v/>
      </c>
      <c r="Z210" s="74"/>
      <c r="AA210" s="72"/>
      <c r="AB210" s="72"/>
      <c r="AC210" s="76"/>
    </row>
    <row r="211" spans="1:29" x14ac:dyDescent="0.3">
      <c r="A211" s="132"/>
      <c r="B211" s="117" t="str">
        <f>IFERROR(INDEX('List of Schools'!$C$2:$C$8000,MATCH(SchoolTool!$A211,'List of Schools'!$B$2:$B$8000,0)),"")</f>
        <v/>
      </c>
      <c r="C211" s="134" t="str">
        <f>IFERROR(INDEX('List of Schools'!$D$2:$D$8000,MATCH(SchoolTool!$A211,'List of Schools'!$B$2:$B$8000,0)),"")</f>
        <v/>
      </c>
      <c r="D211" s="74"/>
      <c r="E211" s="119" t="str">
        <f t="shared" si="21"/>
        <v/>
      </c>
      <c r="F211" s="71"/>
      <c r="G211" s="122" t="str">
        <f t="shared" si="22"/>
        <v/>
      </c>
      <c r="H211" s="72"/>
      <c r="I211" s="72"/>
      <c r="J211" s="72"/>
      <c r="K211" s="71"/>
      <c r="L211" s="122" t="str">
        <f t="shared" si="18"/>
        <v/>
      </c>
      <c r="M211" s="72"/>
      <c r="N211" s="72"/>
      <c r="O211" s="72"/>
      <c r="P211" s="72"/>
      <c r="Q211" s="73"/>
      <c r="R211" s="127" t="str">
        <f t="shared" si="19"/>
        <v/>
      </c>
      <c r="S211" s="71"/>
      <c r="T211" s="122" t="str">
        <f t="shared" si="23"/>
        <v/>
      </c>
      <c r="U211" s="72"/>
      <c r="V211" s="72"/>
      <c r="W211" s="72"/>
      <c r="X211" s="71"/>
      <c r="Y211" s="122" t="str">
        <f t="shared" si="20"/>
        <v/>
      </c>
      <c r="Z211" s="74"/>
      <c r="AA211" s="72"/>
      <c r="AB211" s="72"/>
      <c r="AC211" s="76"/>
    </row>
    <row r="212" spans="1:29" x14ac:dyDescent="0.3">
      <c r="A212" s="132"/>
      <c r="B212" s="117" t="str">
        <f>IFERROR(INDEX('List of Schools'!$C$2:$C$8000,MATCH(SchoolTool!$A212,'List of Schools'!$B$2:$B$8000,0)),"")</f>
        <v/>
      </c>
      <c r="C212" s="134" t="str">
        <f>IFERROR(INDEX('List of Schools'!$D$2:$D$8000,MATCH(SchoolTool!$A212,'List of Schools'!$B$2:$B$8000,0)),"")</f>
        <v/>
      </c>
      <c r="D212" s="74"/>
      <c r="E212" s="119" t="str">
        <f t="shared" si="21"/>
        <v/>
      </c>
      <c r="F212" s="71"/>
      <c r="G212" s="122" t="str">
        <f t="shared" si="22"/>
        <v/>
      </c>
      <c r="H212" s="72"/>
      <c r="I212" s="72"/>
      <c r="J212" s="72"/>
      <c r="K212" s="71"/>
      <c r="L212" s="122" t="str">
        <f t="shared" si="18"/>
        <v/>
      </c>
      <c r="M212" s="72"/>
      <c r="N212" s="72"/>
      <c r="O212" s="72"/>
      <c r="P212" s="72"/>
      <c r="Q212" s="73"/>
      <c r="R212" s="127" t="str">
        <f t="shared" si="19"/>
        <v/>
      </c>
      <c r="S212" s="71"/>
      <c r="T212" s="122" t="str">
        <f t="shared" si="23"/>
        <v/>
      </c>
      <c r="U212" s="72"/>
      <c r="V212" s="72"/>
      <c r="W212" s="72"/>
      <c r="X212" s="71"/>
      <c r="Y212" s="122" t="str">
        <f t="shared" si="20"/>
        <v/>
      </c>
      <c r="Z212" s="74"/>
      <c r="AA212" s="72"/>
      <c r="AB212" s="72"/>
      <c r="AC212" s="76"/>
    </row>
    <row r="213" spans="1:29" x14ac:dyDescent="0.3">
      <c r="A213" s="132"/>
      <c r="B213" s="117" t="str">
        <f>IFERROR(INDEX('List of Schools'!$C$2:$C$8000,MATCH(SchoolTool!$A213,'List of Schools'!$B$2:$B$8000,0)),"")</f>
        <v/>
      </c>
      <c r="C213" s="134" t="str">
        <f>IFERROR(INDEX('List of Schools'!$D$2:$D$8000,MATCH(SchoolTool!$A213,'List of Schools'!$B$2:$B$8000,0)),"")</f>
        <v/>
      </c>
      <c r="D213" s="74"/>
      <c r="E213" s="119" t="str">
        <f t="shared" si="21"/>
        <v/>
      </c>
      <c r="F213" s="71"/>
      <c r="G213" s="122" t="str">
        <f t="shared" si="22"/>
        <v/>
      </c>
      <c r="H213" s="72"/>
      <c r="I213" s="72"/>
      <c r="J213" s="72"/>
      <c r="K213" s="71"/>
      <c r="L213" s="122" t="str">
        <f t="shared" si="18"/>
        <v/>
      </c>
      <c r="M213" s="72"/>
      <c r="N213" s="72"/>
      <c r="O213" s="72"/>
      <c r="P213" s="72"/>
      <c r="Q213" s="73"/>
      <c r="R213" s="127" t="str">
        <f t="shared" si="19"/>
        <v/>
      </c>
      <c r="S213" s="71"/>
      <c r="T213" s="122" t="str">
        <f t="shared" si="23"/>
        <v/>
      </c>
      <c r="U213" s="72"/>
      <c r="V213" s="72"/>
      <c r="W213" s="72"/>
      <c r="X213" s="71"/>
      <c r="Y213" s="122" t="str">
        <f t="shared" si="20"/>
        <v/>
      </c>
      <c r="Z213" s="74"/>
      <c r="AA213" s="72"/>
      <c r="AB213" s="72"/>
      <c r="AC213" s="76"/>
    </row>
    <row r="214" spans="1:29" x14ac:dyDescent="0.3">
      <c r="A214" s="132"/>
      <c r="B214" s="117" t="str">
        <f>IFERROR(INDEX('List of Schools'!$C$2:$C$8000,MATCH(SchoolTool!$A214,'List of Schools'!$B$2:$B$8000,0)),"")</f>
        <v/>
      </c>
      <c r="C214" s="134" t="str">
        <f>IFERROR(INDEX('List of Schools'!$D$2:$D$8000,MATCH(SchoolTool!$A214,'List of Schools'!$B$2:$B$8000,0)),"")</f>
        <v/>
      </c>
      <c r="D214" s="74"/>
      <c r="E214" s="119" t="str">
        <f t="shared" si="21"/>
        <v/>
      </c>
      <c r="F214" s="71"/>
      <c r="G214" s="122" t="str">
        <f t="shared" si="22"/>
        <v/>
      </c>
      <c r="H214" s="72"/>
      <c r="I214" s="72"/>
      <c r="J214" s="72"/>
      <c r="K214" s="71"/>
      <c r="L214" s="122" t="str">
        <f t="shared" si="18"/>
        <v/>
      </c>
      <c r="M214" s="72"/>
      <c r="N214" s="72"/>
      <c r="O214" s="72"/>
      <c r="P214" s="72"/>
      <c r="Q214" s="73"/>
      <c r="R214" s="127" t="str">
        <f t="shared" si="19"/>
        <v/>
      </c>
      <c r="S214" s="71"/>
      <c r="T214" s="122" t="str">
        <f t="shared" si="23"/>
        <v/>
      </c>
      <c r="U214" s="72"/>
      <c r="V214" s="72"/>
      <c r="W214" s="72"/>
      <c r="X214" s="71"/>
      <c r="Y214" s="122" t="str">
        <f t="shared" si="20"/>
        <v/>
      </c>
      <c r="Z214" s="74"/>
      <c r="AA214" s="72"/>
      <c r="AB214" s="72"/>
      <c r="AC214" s="76"/>
    </row>
    <row r="215" spans="1:29" x14ac:dyDescent="0.3">
      <c r="A215" s="132"/>
      <c r="B215" s="117" t="str">
        <f>IFERROR(INDEX('List of Schools'!$C$2:$C$8000,MATCH(SchoolTool!$A215,'List of Schools'!$B$2:$B$8000,0)),"")</f>
        <v/>
      </c>
      <c r="C215" s="134" t="str">
        <f>IFERROR(INDEX('List of Schools'!$D$2:$D$8000,MATCH(SchoolTool!$A215,'List of Schools'!$B$2:$B$8000,0)),"")</f>
        <v/>
      </c>
      <c r="D215" s="74"/>
      <c r="E215" s="119" t="str">
        <f t="shared" si="21"/>
        <v/>
      </c>
      <c r="F215" s="71"/>
      <c r="G215" s="122" t="str">
        <f t="shared" si="22"/>
        <v/>
      </c>
      <c r="H215" s="72"/>
      <c r="I215" s="72"/>
      <c r="J215" s="72"/>
      <c r="K215" s="71"/>
      <c r="L215" s="122" t="str">
        <f t="shared" si="18"/>
        <v/>
      </c>
      <c r="M215" s="72"/>
      <c r="N215" s="72"/>
      <c r="O215" s="72"/>
      <c r="P215" s="72"/>
      <c r="Q215" s="73"/>
      <c r="R215" s="127" t="str">
        <f t="shared" si="19"/>
        <v/>
      </c>
      <c r="S215" s="71"/>
      <c r="T215" s="122" t="str">
        <f t="shared" si="23"/>
        <v/>
      </c>
      <c r="U215" s="72"/>
      <c r="V215" s="72"/>
      <c r="W215" s="72"/>
      <c r="X215" s="71"/>
      <c r="Y215" s="122" t="str">
        <f t="shared" si="20"/>
        <v/>
      </c>
      <c r="Z215" s="74"/>
      <c r="AA215" s="72"/>
      <c r="AB215" s="72"/>
      <c r="AC215" s="76"/>
    </row>
    <row r="216" spans="1:29" x14ac:dyDescent="0.3">
      <c r="A216" s="132"/>
      <c r="B216" s="117" t="str">
        <f>IFERROR(INDEX('List of Schools'!$C$2:$C$8000,MATCH(SchoolTool!$A216,'List of Schools'!$B$2:$B$8000,0)),"")</f>
        <v/>
      </c>
      <c r="C216" s="134" t="str">
        <f>IFERROR(INDEX('List of Schools'!$D$2:$D$8000,MATCH(SchoolTool!$A216,'List of Schools'!$B$2:$B$8000,0)),"")</f>
        <v/>
      </c>
      <c r="D216" s="74"/>
      <c r="E216" s="119" t="str">
        <f t="shared" si="21"/>
        <v/>
      </c>
      <c r="F216" s="71"/>
      <c r="G216" s="122" t="str">
        <f t="shared" si="22"/>
        <v/>
      </c>
      <c r="H216" s="72"/>
      <c r="I216" s="72"/>
      <c r="J216" s="72"/>
      <c r="K216" s="71"/>
      <c r="L216" s="122" t="str">
        <f t="shared" si="18"/>
        <v/>
      </c>
      <c r="M216" s="72"/>
      <c r="N216" s="72"/>
      <c r="O216" s="72"/>
      <c r="P216" s="72"/>
      <c r="Q216" s="73"/>
      <c r="R216" s="127" t="str">
        <f t="shared" si="19"/>
        <v/>
      </c>
      <c r="S216" s="71"/>
      <c r="T216" s="122" t="str">
        <f t="shared" si="23"/>
        <v/>
      </c>
      <c r="U216" s="72"/>
      <c r="V216" s="72"/>
      <c r="W216" s="72"/>
      <c r="X216" s="71"/>
      <c r="Y216" s="122" t="str">
        <f t="shared" si="20"/>
        <v/>
      </c>
      <c r="Z216" s="74"/>
      <c r="AA216" s="72"/>
      <c r="AB216" s="72"/>
      <c r="AC216" s="76"/>
    </row>
    <row r="217" spans="1:29" x14ac:dyDescent="0.3">
      <c r="A217" s="132"/>
      <c r="B217" s="117" t="str">
        <f>IFERROR(INDEX('List of Schools'!$C$2:$C$8000,MATCH(SchoolTool!$A217,'List of Schools'!$B$2:$B$8000,0)),"")</f>
        <v/>
      </c>
      <c r="C217" s="134" t="str">
        <f>IFERROR(INDEX('List of Schools'!$D$2:$D$8000,MATCH(SchoolTool!$A217,'List of Schools'!$B$2:$B$8000,0)),"")</f>
        <v/>
      </c>
      <c r="D217" s="74"/>
      <c r="E217" s="119" t="str">
        <f t="shared" si="21"/>
        <v/>
      </c>
      <c r="F217" s="71"/>
      <c r="G217" s="122" t="str">
        <f t="shared" si="22"/>
        <v/>
      </c>
      <c r="H217" s="72"/>
      <c r="I217" s="72"/>
      <c r="J217" s="72"/>
      <c r="K217" s="71"/>
      <c r="L217" s="122" t="str">
        <f t="shared" si="18"/>
        <v/>
      </c>
      <c r="M217" s="72"/>
      <c r="N217" s="72"/>
      <c r="O217" s="72"/>
      <c r="P217" s="72"/>
      <c r="Q217" s="73"/>
      <c r="R217" s="127" t="str">
        <f t="shared" si="19"/>
        <v/>
      </c>
      <c r="S217" s="71"/>
      <c r="T217" s="122" t="str">
        <f t="shared" si="23"/>
        <v/>
      </c>
      <c r="U217" s="72"/>
      <c r="V217" s="72"/>
      <c r="W217" s="72"/>
      <c r="X217" s="71"/>
      <c r="Y217" s="122" t="str">
        <f t="shared" si="20"/>
        <v/>
      </c>
      <c r="Z217" s="74"/>
      <c r="AA217" s="72"/>
      <c r="AB217" s="72"/>
      <c r="AC217" s="76"/>
    </row>
    <row r="218" spans="1:29" x14ac:dyDescent="0.3">
      <c r="A218" s="132"/>
      <c r="B218" s="117" t="str">
        <f>IFERROR(INDEX('List of Schools'!$C$2:$C$8000,MATCH(SchoolTool!$A218,'List of Schools'!$B$2:$B$8000,0)),"")</f>
        <v/>
      </c>
      <c r="C218" s="134" t="str">
        <f>IFERROR(INDEX('List of Schools'!$D$2:$D$8000,MATCH(SchoolTool!$A218,'List of Schools'!$B$2:$B$8000,0)),"")</f>
        <v/>
      </c>
      <c r="D218" s="74"/>
      <c r="E218" s="119" t="str">
        <f t="shared" si="21"/>
        <v/>
      </c>
      <c r="F218" s="71"/>
      <c r="G218" s="122" t="str">
        <f t="shared" si="22"/>
        <v/>
      </c>
      <c r="H218" s="72"/>
      <c r="I218" s="72"/>
      <c r="J218" s="72"/>
      <c r="K218" s="71"/>
      <c r="L218" s="122" t="str">
        <f t="shared" si="18"/>
        <v/>
      </c>
      <c r="M218" s="72"/>
      <c r="N218" s="72"/>
      <c r="O218" s="72"/>
      <c r="P218" s="72"/>
      <c r="Q218" s="73"/>
      <c r="R218" s="127" t="str">
        <f t="shared" si="19"/>
        <v/>
      </c>
      <c r="S218" s="71"/>
      <c r="T218" s="122" t="str">
        <f t="shared" si="23"/>
        <v/>
      </c>
      <c r="U218" s="72"/>
      <c r="V218" s="72"/>
      <c r="W218" s="72"/>
      <c r="X218" s="71"/>
      <c r="Y218" s="122" t="str">
        <f t="shared" si="20"/>
        <v/>
      </c>
      <c r="Z218" s="74"/>
      <c r="AA218" s="72"/>
      <c r="AB218" s="72"/>
      <c r="AC218" s="76"/>
    </row>
    <row r="219" spans="1:29" x14ac:dyDescent="0.3">
      <c r="A219" s="132"/>
      <c r="B219" s="117" t="str">
        <f>IFERROR(INDEX('List of Schools'!$C$2:$C$8000,MATCH(SchoolTool!$A219,'List of Schools'!$B$2:$B$8000,0)),"")</f>
        <v/>
      </c>
      <c r="C219" s="134" t="str">
        <f>IFERROR(INDEX('List of Schools'!$D$2:$D$8000,MATCH(SchoolTool!$A219,'List of Schools'!$B$2:$B$8000,0)),"")</f>
        <v/>
      </c>
      <c r="D219" s="74"/>
      <c r="E219" s="119" t="str">
        <f t="shared" si="21"/>
        <v/>
      </c>
      <c r="F219" s="71"/>
      <c r="G219" s="122" t="str">
        <f t="shared" si="22"/>
        <v/>
      </c>
      <c r="H219" s="72"/>
      <c r="I219" s="72"/>
      <c r="J219" s="72"/>
      <c r="K219" s="71"/>
      <c r="L219" s="122" t="str">
        <f t="shared" si="18"/>
        <v/>
      </c>
      <c r="M219" s="72"/>
      <c r="N219" s="72"/>
      <c r="O219" s="72"/>
      <c r="P219" s="72"/>
      <c r="Q219" s="73"/>
      <c r="R219" s="127" t="str">
        <f t="shared" si="19"/>
        <v/>
      </c>
      <c r="S219" s="71"/>
      <c r="T219" s="122" t="str">
        <f t="shared" si="23"/>
        <v/>
      </c>
      <c r="U219" s="72"/>
      <c r="V219" s="72"/>
      <c r="W219" s="72"/>
      <c r="X219" s="71"/>
      <c r="Y219" s="122" t="str">
        <f t="shared" si="20"/>
        <v/>
      </c>
      <c r="Z219" s="74"/>
      <c r="AA219" s="72"/>
      <c r="AB219" s="72"/>
      <c r="AC219" s="76"/>
    </row>
    <row r="220" spans="1:29" x14ac:dyDescent="0.3">
      <c r="A220" s="132"/>
      <c r="B220" s="117" t="str">
        <f>IFERROR(INDEX('List of Schools'!$C$2:$C$8000,MATCH(SchoolTool!$A220,'List of Schools'!$B$2:$B$8000,0)),"")</f>
        <v/>
      </c>
      <c r="C220" s="134" t="str">
        <f>IFERROR(INDEX('List of Schools'!$D$2:$D$8000,MATCH(SchoolTool!$A220,'List of Schools'!$B$2:$B$8000,0)),"")</f>
        <v/>
      </c>
      <c r="D220" s="74"/>
      <c r="E220" s="119" t="str">
        <f t="shared" si="21"/>
        <v/>
      </c>
      <c r="F220" s="71"/>
      <c r="G220" s="122" t="str">
        <f t="shared" si="22"/>
        <v/>
      </c>
      <c r="H220" s="72"/>
      <c r="I220" s="72"/>
      <c r="J220" s="72"/>
      <c r="K220" s="71"/>
      <c r="L220" s="122" t="str">
        <f t="shared" si="18"/>
        <v/>
      </c>
      <c r="M220" s="72"/>
      <c r="N220" s="72"/>
      <c r="O220" s="72"/>
      <c r="P220" s="72"/>
      <c r="Q220" s="73"/>
      <c r="R220" s="127" t="str">
        <f t="shared" si="19"/>
        <v/>
      </c>
      <c r="S220" s="71"/>
      <c r="T220" s="122" t="str">
        <f t="shared" si="23"/>
        <v/>
      </c>
      <c r="U220" s="72"/>
      <c r="V220" s="72"/>
      <c r="W220" s="72"/>
      <c r="X220" s="71"/>
      <c r="Y220" s="122" t="str">
        <f t="shared" si="20"/>
        <v/>
      </c>
      <c r="Z220" s="74"/>
      <c r="AA220" s="72"/>
      <c r="AB220" s="72"/>
      <c r="AC220" s="76"/>
    </row>
    <row r="221" spans="1:29" x14ac:dyDescent="0.3">
      <c r="A221" s="132"/>
      <c r="B221" s="117" t="str">
        <f>IFERROR(INDEX('List of Schools'!$C$2:$C$8000,MATCH(SchoolTool!$A221,'List of Schools'!$B$2:$B$8000,0)),"")</f>
        <v/>
      </c>
      <c r="C221" s="134" t="str">
        <f>IFERROR(INDEX('List of Schools'!$D$2:$D$8000,MATCH(SchoolTool!$A221,'List of Schools'!$B$2:$B$8000,0)),"")</f>
        <v/>
      </c>
      <c r="D221" s="74"/>
      <c r="E221" s="119" t="str">
        <f t="shared" si="21"/>
        <v/>
      </c>
      <c r="F221" s="71"/>
      <c r="G221" s="122" t="str">
        <f t="shared" si="22"/>
        <v/>
      </c>
      <c r="H221" s="72"/>
      <c r="I221" s="72"/>
      <c r="J221" s="72"/>
      <c r="K221" s="71"/>
      <c r="L221" s="122" t="str">
        <f t="shared" si="18"/>
        <v/>
      </c>
      <c r="M221" s="72"/>
      <c r="N221" s="72"/>
      <c r="O221" s="72"/>
      <c r="P221" s="72"/>
      <c r="Q221" s="73"/>
      <c r="R221" s="127" t="str">
        <f t="shared" si="19"/>
        <v/>
      </c>
      <c r="S221" s="71"/>
      <c r="T221" s="122" t="str">
        <f t="shared" si="23"/>
        <v/>
      </c>
      <c r="U221" s="72"/>
      <c r="V221" s="72"/>
      <c r="W221" s="72"/>
      <c r="X221" s="71"/>
      <c r="Y221" s="122" t="str">
        <f t="shared" si="20"/>
        <v/>
      </c>
      <c r="Z221" s="74"/>
      <c r="AA221" s="72"/>
      <c r="AB221" s="72"/>
      <c r="AC221" s="76"/>
    </row>
    <row r="222" spans="1:29" x14ac:dyDescent="0.3">
      <c r="A222" s="132"/>
      <c r="B222" s="117" t="str">
        <f>IFERROR(INDEX('List of Schools'!$C$2:$C$8000,MATCH(SchoolTool!$A222,'List of Schools'!$B$2:$B$8000,0)),"")</f>
        <v/>
      </c>
      <c r="C222" s="134" t="str">
        <f>IFERROR(INDEX('List of Schools'!$D$2:$D$8000,MATCH(SchoolTool!$A222,'List of Schools'!$B$2:$B$8000,0)),"")</f>
        <v/>
      </c>
      <c r="D222" s="74"/>
      <c r="E222" s="119" t="str">
        <f t="shared" si="21"/>
        <v/>
      </c>
      <c r="F222" s="71"/>
      <c r="G222" s="122" t="str">
        <f t="shared" si="22"/>
        <v/>
      </c>
      <c r="H222" s="72"/>
      <c r="I222" s="72"/>
      <c r="J222" s="72"/>
      <c r="K222" s="71"/>
      <c r="L222" s="122" t="str">
        <f t="shared" si="18"/>
        <v/>
      </c>
      <c r="M222" s="72"/>
      <c r="N222" s="72"/>
      <c r="O222" s="72"/>
      <c r="P222" s="72"/>
      <c r="Q222" s="73"/>
      <c r="R222" s="127" t="str">
        <f t="shared" si="19"/>
        <v/>
      </c>
      <c r="S222" s="71"/>
      <c r="T222" s="122" t="str">
        <f t="shared" si="23"/>
        <v/>
      </c>
      <c r="U222" s="72"/>
      <c r="V222" s="72"/>
      <c r="W222" s="72"/>
      <c r="X222" s="71"/>
      <c r="Y222" s="122" t="str">
        <f t="shared" si="20"/>
        <v/>
      </c>
      <c r="Z222" s="74"/>
      <c r="AA222" s="72"/>
      <c r="AB222" s="72"/>
      <c r="AC222" s="76"/>
    </row>
    <row r="223" spans="1:29" x14ac:dyDescent="0.3">
      <c r="A223" s="132"/>
      <c r="B223" s="117" t="str">
        <f>IFERROR(INDEX('List of Schools'!$C$2:$C$8000,MATCH(SchoolTool!$A223,'List of Schools'!$B$2:$B$8000,0)),"")</f>
        <v/>
      </c>
      <c r="C223" s="134" t="str">
        <f>IFERROR(INDEX('List of Schools'!$D$2:$D$8000,MATCH(SchoolTool!$A223,'List of Schools'!$B$2:$B$8000,0)),"")</f>
        <v/>
      </c>
      <c r="D223" s="74"/>
      <c r="E223" s="119" t="str">
        <f t="shared" si="21"/>
        <v/>
      </c>
      <c r="F223" s="71"/>
      <c r="G223" s="122" t="str">
        <f t="shared" si="22"/>
        <v/>
      </c>
      <c r="H223" s="72"/>
      <c r="I223" s="72"/>
      <c r="J223" s="72"/>
      <c r="K223" s="71"/>
      <c r="L223" s="122" t="str">
        <f t="shared" si="18"/>
        <v/>
      </c>
      <c r="M223" s="72"/>
      <c r="N223" s="72"/>
      <c r="O223" s="72"/>
      <c r="P223" s="72"/>
      <c r="Q223" s="73"/>
      <c r="R223" s="127" t="str">
        <f t="shared" si="19"/>
        <v/>
      </c>
      <c r="S223" s="71"/>
      <c r="T223" s="122" t="str">
        <f t="shared" si="23"/>
        <v/>
      </c>
      <c r="U223" s="72"/>
      <c r="V223" s="72"/>
      <c r="W223" s="72"/>
      <c r="X223" s="71"/>
      <c r="Y223" s="122" t="str">
        <f t="shared" si="20"/>
        <v/>
      </c>
      <c r="Z223" s="74"/>
      <c r="AA223" s="72"/>
      <c r="AB223" s="72"/>
      <c r="AC223" s="76"/>
    </row>
    <row r="224" spans="1:29" x14ac:dyDescent="0.3">
      <c r="A224" s="132"/>
      <c r="B224" s="117" t="str">
        <f>IFERROR(INDEX('List of Schools'!$C$2:$C$8000,MATCH(SchoolTool!$A224,'List of Schools'!$B$2:$B$8000,0)),"")</f>
        <v/>
      </c>
      <c r="C224" s="134" t="str">
        <f>IFERROR(INDEX('List of Schools'!$D$2:$D$8000,MATCH(SchoolTool!$A224,'List of Schools'!$B$2:$B$8000,0)),"")</f>
        <v/>
      </c>
      <c r="D224" s="74"/>
      <c r="E224" s="119" t="str">
        <f t="shared" si="21"/>
        <v/>
      </c>
      <c r="F224" s="71"/>
      <c r="G224" s="122" t="str">
        <f t="shared" si="22"/>
        <v/>
      </c>
      <c r="H224" s="72"/>
      <c r="I224" s="72"/>
      <c r="J224" s="72"/>
      <c r="K224" s="71"/>
      <c r="L224" s="122" t="str">
        <f t="shared" si="18"/>
        <v/>
      </c>
      <c r="M224" s="72"/>
      <c r="N224" s="72"/>
      <c r="O224" s="72"/>
      <c r="P224" s="72"/>
      <c r="Q224" s="73"/>
      <c r="R224" s="127" t="str">
        <f t="shared" si="19"/>
        <v/>
      </c>
      <c r="S224" s="71"/>
      <c r="T224" s="122" t="str">
        <f t="shared" si="23"/>
        <v/>
      </c>
      <c r="U224" s="72"/>
      <c r="V224" s="72"/>
      <c r="W224" s="72"/>
      <c r="X224" s="71"/>
      <c r="Y224" s="122" t="str">
        <f t="shared" si="20"/>
        <v/>
      </c>
      <c r="Z224" s="74"/>
      <c r="AA224" s="72"/>
      <c r="AB224" s="72"/>
      <c r="AC224" s="76"/>
    </row>
    <row r="225" spans="1:29" x14ac:dyDescent="0.3">
      <c r="A225" s="132"/>
      <c r="B225" s="117" t="str">
        <f>IFERROR(INDEX('List of Schools'!$C$2:$C$8000,MATCH(SchoolTool!$A225,'List of Schools'!$B$2:$B$8000,0)),"")</f>
        <v/>
      </c>
      <c r="C225" s="134" t="str">
        <f>IFERROR(INDEX('List of Schools'!$D$2:$D$8000,MATCH(SchoolTool!$A225,'List of Schools'!$B$2:$B$8000,0)),"")</f>
        <v/>
      </c>
      <c r="D225" s="74"/>
      <c r="E225" s="119" t="str">
        <f t="shared" si="21"/>
        <v/>
      </c>
      <c r="F225" s="71"/>
      <c r="G225" s="122" t="str">
        <f t="shared" si="22"/>
        <v/>
      </c>
      <c r="H225" s="72"/>
      <c r="I225" s="72"/>
      <c r="J225" s="72"/>
      <c r="K225" s="71"/>
      <c r="L225" s="122" t="str">
        <f t="shared" si="18"/>
        <v/>
      </c>
      <c r="M225" s="72"/>
      <c r="N225" s="72"/>
      <c r="O225" s="72"/>
      <c r="P225" s="72"/>
      <c r="Q225" s="73"/>
      <c r="R225" s="127" t="str">
        <f t="shared" si="19"/>
        <v/>
      </c>
      <c r="S225" s="71"/>
      <c r="T225" s="122" t="str">
        <f t="shared" si="23"/>
        <v/>
      </c>
      <c r="U225" s="72"/>
      <c r="V225" s="72"/>
      <c r="W225" s="72"/>
      <c r="X225" s="71"/>
      <c r="Y225" s="122" t="str">
        <f t="shared" si="20"/>
        <v/>
      </c>
      <c r="Z225" s="74"/>
      <c r="AA225" s="72"/>
      <c r="AB225" s="72"/>
      <c r="AC225" s="76"/>
    </row>
    <row r="226" spans="1:29" x14ac:dyDescent="0.3">
      <c r="A226" s="132"/>
      <c r="B226" s="117" t="str">
        <f>IFERROR(INDEX('List of Schools'!$C$2:$C$8000,MATCH(SchoolTool!$A226,'List of Schools'!$B$2:$B$8000,0)),"")</f>
        <v/>
      </c>
      <c r="C226" s="134" t="str">
        <f>IFERROR(INDEX('List of Schools'!$D$2:$D$8000,MATCH(SchoolTool!$A226,'List of Schools'!$B$2:$B$8000,0)),"")</f>
        <v/>
      </c>
      <c r="D226" s="74"/>
      <c r="E226" s="119" t="str">
        <f t="shared" si="21"/>
        <v/>
      </c>
      <c r="F226" s="71"/>
      <c r="G226" s="122" t="str">
        <f t="shared" si="22"/>
        <v/>
      </c>
      <c r="H226" s="72"/>
      <c r="I226" s="72"/>
      <c r="J226" s="72"/>
      <c r="K226" s="71"/>
      <c r="L226" s="122" t="str">
        <f t="shared" si="18"/>
        <v/>
      </c>
      <c r="M226" s="72"/>
      <c r="N226" s="72"/>
      <c r="O226" s="72"/>
      <c r="P226" s="72"/>
      <c r="Q226" s="73"/>
      <c r="R226" s="127" t="str">
        <f t="shared" si="19"/>
        <v/>
      </c>
      <c r="S226" s="71"/>
      <c r="T226" s="122" t="str">
        <f t="shared" si="23"/>
        <v/>
      </c>
      <c r="U226" s="72"/>
      <c r="V226" s="72"/>
      <c r="W226" s="72"/>
      <c r="X226" s="71"/>
      <c r="Y226" s="122" t="str">
        <f t="shared" si="20"/>
        <v/>
      </c>
      <c r="Z226" s="74"/>
      <c r="AA226" s="72"/>
      <c r="AB226" s="72"/>
      <c r="AC226" s="76"/>
    </row>
    <row r="227" spans="1:29" x14ac:dyDescent="0.3">
      <c r="A227" s="132"/>
      <c r="B227" s="117" t="str">
        <f>IFERROR(INDEX('List of Schools'!$C$2:$C$8000,MATCH(SchoolTool!$A227,'List of Schools'!$B$2:$B$8000,0)),"")</f>
        <v/>
      </c>
      <c r="C227" s="134" t="str">
        <f>IFERROR(INDEX('List of Schools'!$D$2:$D$8000,MATCH(SchoolTool!$A227,'List of Schools'!$B$2:$B$8000,0)),"")</f>
        <v/>
      </c>
      <c r="D227" s="74"/>
      <c r="E227" s="119" t="str">
        <f t="shared" si="21"/>
        <v/>
      </c>
      <c r="F227" s="71"/>
      <c r="G227" s="122" t="str">
        <f t="shared" si="22"/>
        <v/>
      </c>
      <c r="H227" s="72"/>
      <c r="I227" s="72"/>
      <c r="J227" s="72"/>
      <c r="K227" s="71"/>
      <c r="L227" s="122" t="str">
        <f t="shared" si="18"/>
        <v/>
      </c>
      <c r="M227" s="72"/>
      <c r="N227" s="72"/>
      <c r="O227" s="72"/>
      <c r="P227" s="72"/>
      <c r="Q227" s="73"/>
      <c r="R227" s="127" t="str">
        <f t="shared" si="19"/>
        <v/>
      </c>
      <c r="S227" s="71"/>
      <c r="T227" s="122" t="str">
        <f t="shared" si="23"/>
        <v/>
      </c>
      <c r="U227" s="72"/>
      <c r="V227" s="72"/>
      <c r="W227" s="72"/>
      <c r="X227" s="71"/>
      <c r="Y227" s="122" t="str">
        <f t="shared" si="20"/>
        <v/>
      </c>
      <c r="Z227" s="74"/>
      <c r="AA227" s="72"/>
      <c r="AB227" s="72"/>
      <c r="AC227" s="76"/>
    </row>
    <row r="228" spans="1:29" x14ac:dyDescent="0.3">
      <c r="A228" s="132"/>
      <c r="B228" s="117" t="str">
        <f>IFERROR(INDEX('List of Schools'!$C$2:$C$8000,MATCH(SchoolTool!$A228,'List of Schools'!$B$2:$B$8000,0)),"")</f>
        <v/>
      </c>
      <c r="C228" s="134" t="str">
        <f>IFERROR(INDEX('List of Schools'!$D$2:$D$8000,MATCH(SchoolTool!$A228,'List of Schools'!$B$2:$B$8000,0)),"")</f>
        <v/>
      </c>
      <c r="D228" s="74"/>
      <c r="E228" s="119" t="str">
        <f t="shared" si="21"/>
        <v/>
      </c>
      <c r="F228" s="71"/>
      <c r="G228" s="122" t="str">
        <f t="shared" si="22"/>
        <v/>
      </c>
      <c r="H228" s="72"/>
      <c r="I228" s="72"/>
      <c r="J228" s="72"/>
      <c r="K228" s="71"/>
      <c r="L228" s="122" t="str">
        <f t="shared" si="18"/>
        <v/>
      </c>
      <c r="M228" s="72"/>
      <c r="N228" s="72"/>
      <c r="O228" s="72"/>
      <c r="P228" s="72"/>
      <c r="Q228" s="73"/>
      <c r="R228" s="127" t="str">
        <f t="shared" si="19"/>
        <v/>
      </c>
      <c r="S228" s="71"/>
      <c r="T228" s="122" t="str">
        <f t="shared" si="23"/>
        <v/>
      </c>
      <c r="U228" s="72"/>
      <c r="V228" s="72"/>
      <c r="W228" s="72"/>
      <c r="X228" s="71"/>
      <c r="Y228" s="122" t="str">
        <f t="shared" si="20"/>
        <v/>
      </c>
      <c r="Z228" s="74"/>
      <c r="AA228" s="72"/>
      <c r="AB228" s="72"/>
      <c r="AC228" s="76"/>
    </row>
    <row r="229" spans="1:29" x14ac:dyDescent="0.3">
      <c r="A229" s="132"/>
      <c r="B229" s="117" t="str">
        <f>IFERROR(INDEX('List of Schools'!$C$2:$C$8000,MATCH(SchoolTool!$A229,'List of Schools'!$B$2:$B$8000,0)),"")</f>
        <v/>
      </c>
      <c r="C229" s="134" t="str">
        <f>IFERROR(INDEX('List of Schools'!$D$2:$D$8000,MATCH(SchoolTool!$A229,'List of Schools'!$B$2:$B$8000,0)),"")</f>
        <v/>
      </c>
      <c r="D229" s="74"/>
      <c r="E229" s="119" t="str">
        <f t="shared" si="21"/>
        <v/>
      </c>
      <c r="F229" s="71"/>
      <c r="G229" s="122" t="str">
        <f t="shared" si="22"/>
        <v/>
      </c>
      <c r="H229" s="72"/>
      <c r="I229" s="72"/>
      <c r="J229" s="72"/>
      <c r="K229" s="71"/>
      <c r="L229" s="122" t="str">
        <f t="shared" si="18"/>
        <v/>
      </c>
      <c r="M229" s="72"/>
      <c r="N229" s="72"/>
      <c r="O229" s="72"/>
      <c r="P229" s="72"/>
      <c r="Q229" s="73"/>
      <c r="R229" s="127" t="str">
        <f t="shared" si="19"/>
        <v/>
      </c>
      <c r="S229" s="71"/>
      <c r="T229" s="122" t="str">
        <f t="shared" si="23"/>
        <v/>
      </c>
      <c r="U229" s="72"/>
      <c r="V229" s="72"/>
      <c r="W229" s="72"/>
      <c r="X229" s="71"/>
      <c r="Y229" s="122" t="str">
        <f t="shared" si="20"/>
        <v/>
      </c>
      <c r="Z229" s="74"/>
      <c r="AA229" s="72"/>
      <c r="AB229" s="72"/>
      <c r="AC229" s="76"/>
    </row>
    <row r="230" spans="1:29" x14ac:dyDescent="0.3">
      <c r="A230" s="132"/>
      <c r="B230" s="117" t="str">
        <f>IFERROR(INDEX('List of Schools'!$C$2:$C$8000,MATCH(SchoolTool!$A230,'List of Schools'!$B$2:$B$8000,0)),"")</f>
        <v/>
      </c>
      <c r="C230" s="134" t="str">
        <f>IFERROR(INDEX('List of Schools'!$D$2:$D$8000,MATCH(SchoolTool!$A230,'List of Schools'!$B$2:$B$8000,0)),"")</f>
        <v/>
      </c>
      <c r="D230" s="74"/>
      <c r="E230" s="119" t="str">
        <f t="shared" si="21"/>
        <v/>
      </c>
      <c r="F230" s="71"/>
      <c r="G230" s="122" t="str">
        <f t="shared" si="22"/>
        <v/>
      </c>
      <c r="H230" s="72"/>
      <c r="I230" s="72"/>
      <c r="J230" s="72"/>
      <c r="K230" s="71"/>
      <c r="L230" s="122" t="str">
        <f t="shared" si="18"/>
        <v/>
      </c>
      <c r="M230" s="72"/>
      <c r="N230" s="72"/>
      <c r="O230" s="72"/>
      <c r="P230" s="72"/>
      <c r="Q230" s="73"/>
      <c r="R230" s="127" t="str">
        <f t="shared" si="19"/>
        <v/>
      </c>
      <c r="S230" s="71"/>
      <c r="T230" s="122" t="str">
        <f t="shared" si="23"/>
        <v/>
      </c>
      <c r="U230" s="72"/>
      <c r="V230" s="72"/>
      <c r="W230" s="72"/>
      <c r="X230" s="71"/>
      <c r="Y230" s="122" t="str">
        <f t="shared" si="20"/>
        <v/>
      </c>
      <c r="Z230" s="74"/>
      <c r="AA230" s="72"/>
      <c r="AB230" s="72"/>
      <c r="AC230" s="76"/>
    </row>
    <row r="231" spans="1:29" x14ac:dyDescent="0.3">
      <c r="A231" s="132"/>
      <c r="B231" s="117" t="str">
        <f>IFERROR(INDEX('List of Schools'!$C$2:$C$8000,MATCH(SchoolTool!$A231,'List of Schools'!$B$2:$B$8000,0)),"")</f>
        <v/>
      </c>
      <c r="C231" s="134" t="str">
        <f>IFERROR(INDEX('List of Schools'!$D$2:$D$8000,MATCH(SchoolTool!$A231,'List of Schools'!$B$2:$B$8000,0)),"")</f>
        <v/>
      </c>
      <c r="D231" s="74"/>
      <c r="E231" s="119" t="str">
        <f t="shared" si="21"/>
        <v/>
      </c>
      <c r="F231" s="71"/>
      <c r="G231" s="122" t="str">
        <f t="shared" si="22"/>
        <v/>
      </c>
      <c r="H231" s="72"/>
      <c r="I231" s="72"/>
      <c r="J231" s="72"/>
      <c r="K231" s="71"/>
      <c r="L231" s="122" t="str">
        <f t="shared" si="18"/>
        <v/>
      </c>
      <c r="M231" s="72"/>
      <c r="N231" s="72"/>
      <c r="O231" s="72"/>
      <c r="P231" s="72"/>
      <c r="Q231" s="73"/>
      <c r="R231" s="127" t="str">
        <f t="shared" si="19"/>
        <v/>
      </c>
      <c r="S231" s="71"/>
      <c r="T231" s="122" t="str">
        <f t="shared" si="23"/>
        <v/>
      </c>
      <c r="U231" s="72"/>
      <c r="V231" s="72"/>
      <c r="W231" s="72"/>
      <c r="X231" s="71"/>
      <c r="Y231" s="122" t="str">
        <f t="shared" si="20"/>
        <v/>
      </c>
      <c r="Z231" s="74"/>
      <c r="AA231" s="72"/>
      <c r="AB231" s="72"/>
      <c r="AC231" s="76"/>
    </row>
    <row r="232" spans="1:29" x14ac:dyDescent="0.3">
      <c r="A232" s="132"/>
      <c r="B232" s="117" t="str">
        <f>IFERROR(INDEX('List of Schools'!$C$2:$C$8000,MATCH(SchoolTool!$A232,'List of Schools'!$B$2:$B$8000,0)),"")</f>
        <v/>
      </c>
      <c r="C232" s="134" t="str">
        <f>IFERROR(INDEX('List of Schools'!$D$2:$D$8000,MATCH(SchoolTool!$A232,'List of Schools'!$B$2:$B$8000,0)),"")</f>
        <v/>
      </c>
      <c r="D232" s="74"/>
      <c r="E232" s="119" t="str">
        <f t="shared" si="21"/>
        <v/>
      </c>
      <c r="F232" s="71"/>
      <c r="G232" s="122" t="str">
        <f t="shared" si="22"/>
        <v/>
      </c>
      <c r="H232" s="72"/>
      <c r="I232" s="72"/>
      <c r="J232" s="72"/>
      <c r="K232" s="71"/>
      <c r="L232" s="122" t="str">
        <f t="shared" si="18"/>
        <v/>
      </c>
      <c r="M232" s="72"/>
      <c r="N232" s="72"/>
      <c r="O232" s="72"/>
      <c r="P232" s="72"/>
      <c r="Q232" s="73"/>
      <c r="R232" s="127" t="str">
        <f t="shared" si="19"/>
        <v/>
      </c>
      <c r="S232" s="71"/>
      <c r="T232" s="122" t="str">
        <f t="shared" si="23"/>
        <v/>
      </c>
      <c r="U232" s="72"/>
      <c r="V232" s="72"/>
      <c r="W232" s="72"/>
      <c r="X232" s="71"/>
      <c r="Y232" s="122" t="str">
        <f t="shared" si="20"/>
        <v/>
      </c>
      <c r="Z232" s="74"/>
      <c r="AA232" s="72"/>
      <c r="AB232" s="72"/>
      <c r="AC232" s="76"/>
    </row>
    <row r="233" spans="1:29" x14ac:dyDescent="0.3">
      <c r="A233" s="132"/>
      <c r="B233" s="117" t="str">
        <f>IFERROR(INDEX('List of Schools'!$C$2:$C$8000,MATCH(SchoolTool!$A233,'List of Schools'!$B$2:$B$8000,0)),"")</f>
        <v/>
      </c>
      <c r="C233" s="134" t="str">
        <f>IFERROR(INDEX('List of Schools'!$D$2:$D$8000,MATCH(SchoolTool!$A233,'List of Schools'!$B$2:$B$8000,0)),"")</f>
        <v/>
      </c>
      <c r="D233" s="74"/>
      <c r="E233" s="119" t="str">
        <f t="shared" si="21"/>
        <v/>
      </c>
      <c r="F233" s="71"/>
      <c r="G233" s="122" t="str">
        <f t="shared" si="22"/>
        <v/>
      </c>
      <c r="H233" s="72"/>
      <c r="I233" s="72"/>
      <c r="J233" s="72"/>
      <c r="K233" s="71"/>
      <c r="L233" s="122" t="str">
        <f t="shared" si="18"/>
        <v/>
      </c>
      <c r="M233" s="72"/>
      <c r="N233" s="72"/>
      <c r="O233" s="72"/>
      <c r="P233" s="72"/>
      <c r="Q233" s="73"/>
      <c r="R233" s="127" t="str">
        <f t="shared" si="19"/>
        <v/>
      </c>
      <c r="S233" s="71"/>
      <c r="T233" s="122" t="str">
        <f t="shared" si="23"/>
        <v/>
      </c>
      <c r="U233" s="72"/>
      <c r="V233" s="72"/>
      <c r="W233" s="72"/>
      <c r="X233" s="71"/>
      <c r="Y233" s="122" t="str">
        <f t="shared" si="20"/>
        <v/>
      </c>
      <c r="Z233" s="74"/>
      <c r="AA233" s="72"/>
      <c r="AB233" s="72"/>
      <c r="AC233" s="76"/>
    </row>
    <row r="234" spans="1:29" x14ac:dyDescent="0.3">
      <c r="A234" s="132"/>
      <c r="B234" s="117" t="str">
        <f>IFERROR(INDEX('List of Schools'!$C$2:$C$8000,MATCH(SchoolTool!$A234,'List of Schools'!$B$2:$B$8000,0)),"")</f>
        <v/>
      </c>
      <c r="C234" s="134" t="str">
        <f>IFERROR(INDEX('List of Schools'!$D$2:$D$8000,MATCH(SchoolTool!$A234,'List of Schools'!$B$2:$B$8000,0)),"")</f>
        <v/>
      </c>
      <c r="D234" s="74"/>
      <c r="E234" s="119" t="str">
        <f t="shared" si="21"/>
        <v/>
      </c>
      <c r="F234" s="71"/>
      <c r="G234" s="122" t="str">
        <f t="shared" si="22"/>
        <v/>
      </c>
      <c r="H234" s="72"/>
      <c r="I234" s="72"/>
      <c r="J234" s="72"/>
      <c r="K234" s="71"/>
      <c r="L234" s="122" t="str">
        <f t="shared" si="18"/>
        <v/>
      </c>
      <c r="M234" s="72"/>
      <c r="N234" s="72"/>
      <c r="O234" s="72"/>
      <c r="P234" s="72"/>
      <c r="Q234" s="73"/>
      <c r="R234" s="127" t="str">
        <f t="shared" si="19"/>
        <v/>
      </c>
      <c r="S234" s="71"/>
      <c r="T234" s="122" t="str">
        <f t="shared" si="23"/>
        <v/>
      </c>
      <c r="U234" s="72"/>
      <c r="V234" s="72"/>
      <c r="W234" s="72"/>
      <c r="X234" s="71"/>
      <c r="Y234" s="122" t="str">
        <f t="shared" si="20"/>
        <v/>
      </c>
      <c r="Z234" s="74"/>
      <c r="AA234" s="72"/>
      <c r="AB234" s="72"/>
      <c r="AC234" s="76"/>
    </row>
    <row r="235" spans="1:29" x14ac:dyDescent="0.3">
      <c r="A235" s="132"/>
      <c r="B235" s="117" t="str">
        <f>IFERROR(INDEX('List of Schools'!$C$2:$C$8000,MATCH(SchoolTool!$A235,'List of Schools'!$B$2:$B$8000,0)),"")</f>
        <v/>
      </c>
      <c r="C235" s="134" t="str">
        <f>IFERROR(INDEX('List of Schools'!$D$2:$D$8000,MATCH(SchoolTool!$A235,'List of Schools'!$B$2:$B$8000,0)),"")</f>
        <v/>
      </c>
      <c r="D235" s="74"/>
      <c r="E235" s="119" t="str">
        <f t="shared" si="21"/>
        <v/>
      </c>
      <c r="F235" s="71"/>
      <c r="G235" s="122" t="str">
        <f t="shared" si="22"/>
        <v/>
      </c>
      <c r="H235" s="72"/>
      <c r="I235" s="72"/>
      <c r="J235" s="72"/>
      <c r="K235" s="71"/>
      <c r="L235" s="122" t="str">
        <f t="shared" si="18"/>
        <v/>
      </c>
      <c r="M235" s="72"/>
      <c r="N235" s="72"/>
      <c r="O235" s="72"/>
      <c r="P235" s="72"/>
      <c r="Q235" s="73"/>
      <c r="R235" s="127" t="str">
        <f t="shared" si="19"/>
        <v/>
      </c>
      <c r="S235" s="71"/>
      <c r="T235" s="122" t="str">
        <f t="shared" si="23"/>
        <v/>
      </c>
      <c r="U235" s="72"/>
      <c r="V235" s="72"/>
      <c r="W235" s="72"/>
      <c r="X235" s="71"/>
      <c r="Y235" s="122" t="str">
        <f t="shared" si="20"/>
        <v/>
      </c>
      <c r="Z235" s="74"/>
      <c r="AA235" s="72"/>
      <c r="AB235" s="72"/>
      <c r="AC235" s="76"/>
    </row>
    <row r="236" spans="1:29" x14ac:dyDescent="0.3">
      <c r="A236" s="132"/>
      <c r="B236" s="117" t="str">
        <f>IFERROR(INDEX('List of Schools'!$C$2:$C$8000,MATCH(SchoolTool!$A236,'List of Schools'!$B$2:$B$8000,0)),"")</f>
        <v/>
      </c>
      <c r="C236" s="134" t="str">
        <f>IFERROR(INDEX('List of Schools'!$D$2:$D$8000,MATCH(SchoolTool!$A236,'List of Schools'!$B$2:$B$8000,0)),"")</f>
        <v/>
      </c>
      <c r="D236" s="74"/>
      <c r="E236" s="119" t="str">
        <f t="shared" si="21"/>
        <v/>
      </c>
      <c r="F236" s="71"/>
      <c r="G236" s="122" t="str">
        <f t="shared" si="22"/>
        <v/>
      </c>
      <c r="H236" s="72"/>
      <c r="I236" s="72"/>
      <c r="J236" s="72"/>
      <c r="K236" s="71"/>
      <c r="L236" s="122" t="str">
        <f t="shared" si="18"/>
        <v/>
      </c>
      <c r="M236" s="72"/>
      <c r="N236" s="72"/>
      <c r="O236" s="72"/>
      <c r="P236" s="72"/>
      <c r="Q236" s="73"/>
      <c r="R236" s="127" t="str">
        <f t="shared" si="19"/>
        <v/>
      </c>
      <c r="S236" s="71"/>
      <c r="T236" s="122" t="str">
        <f t="shared" si="23"/>
        <v/>
      </c>
      <c r="U236" s="72"/>
      <c r="V236" s="72"/>
      <c r="W236" s="72"/>
      <c r="X236" s="71"/>
      <c r="Y236" s="122" t="str">
        <f t="shared" si="20"/>
        <v/>
      </c>
      <c r="Z236" s="74"/>
      <c r="AA236" s="72"/>
      <c r="AB236" s="72"/>
      <c r="AC236" s="76"/>
    </row>
    <row r="237" spans="1:29" x14ac:dyDescent="0.3">
      <c r="A237" s="132"/>
      <c r="B237" s="117" t="str">
        <f>IFERROR(INDEX('List of Schools'!$C$2:$C$8000,MATCH(SchoolTool!$A237,'List of Schools'!$B$2:$B$8000,0)),"")</f>
        <v/>
      </c>
      <c r="C237" s="134" t="str">
        <f>IFERROR(INDEX('List of Schools'!$D$2:$D$8000,MATCH(SchoolTool!$A237,'List of Schools'!$B$2:$B$8000,0)),"")</f>
        <v/>
      </c>
      <c r="D237" s="74"/>
      <c r="E237" s="119" t="str">
        <f t="shared" si="21"/>
        <v/>
      </c>
      <c r="F237" s="71"/>
      <c r="G237" s="122" t="str">
        <f t="shared" si="22"/>
        <v/>
      </c>
      <c r="H237" s="72"/>
      <c r="I237" s="72"/>
      <c r="J237" s="72"/>
      <c r="K237" s="71"/>
      <c r="L237" s="122" t="str">
        <f t="shared" si="18"/>
        <v/>
      </c>
      <c r="M237" s="72"/>
      <c r="N237" s="72"/>
      <c r="O237" s="72"/>
      <c r="P237" s="72"/>
      <c r="Q237" s="73"/>
      <c r="R237" s="127" t="str">
        <f t="shared" si="19"/>
        <v/>
      </c>
      <c r="S237" s="71"/>
      <c r="T237" s="122" t="str">
        <f t="shared" si="23"/>
        <v/>
      </c>
      <c r="U237" s="72"/>
      <c r="V237" s="72"/>
      <c r="W237" s="72"/>
      <c r="X237" s="71"/>
      <c r="Y237" s="122" t="str">
        <f t="shared" si="20"/>
        <v/>
      </c>
      <c r="Z237" s="74"/>
      <c r="AA237" s="72"/>
      <c r="AB237" s="72"/>
      <c r="AC237" s="76"/>
    </row>
    <row r="238" spans="1:29" x14ac:dyDescent="0.3">
      <c r="A238" s="132"/>
      <c r="B238" s="117" t="str">
        <f>IFERROR(INDEX('List of Schools'!$C$2:$C$8000,MATCH(SchoolTool!$A238,'List of Schools'!$B$2:$B$8000,0)),"")</f>
        <v/>
      </c>
      <c r="C238" s="134" t="str">
        <f>IFERROR(INDEX('List of Schools'!$D$2:$D$8000,MATCH(SchoolTool!$A238,'List of Schools'!$B$2:$B$8000,0)),"")</f>
        <v/>
      </c>
      <c r="D238" s="74"/>
      <c r="E238" s="119" t="str">
        <f t="shared" si="21"/>
        <v/>
      </c>
      <c r="F238" s="71"/>
      <c r="G238" s="122" t="str">
        <f t="shared" si="22"/>
        <v/>
      </c>
      <c r="H238" s="72"/>
      <c r="I238" s="72"/>
      <c r="J238" s="72"/>
      <c r="K238" s="71"/>
      <c r="L238" s="122" t="str">
        <f t="shared" si="18"/>
        <v/>
      </c>
      <c r="M238" s="72"/>
      <c r="N238" s="72"/>
      <c r="O238" s="72"/>
      <c r="P238" s="72"/>
      <c r="Q238" s="73"/>
      <c r="R238" s="127" t="str">
        <f t="shared" si="19"/>
        <v/>
      </c>
      <c r="S238" s="71"/>
      <c r="T238" s="122" t="str">
        <f t="shared" si="23"/>
        <v/>
      </c>
      <c r="U238" s="72"/>
      <c r="V238" s="72"/>
      <c r="W238" s="72"/>
      <c r="X238" s="71"/>
      <c r="Y238" s="122" t="str">
        <f t="shared" si="20"/>
        <v/>
      </c>
      <c r="Z238" s="74"/>
      <c r="AA238" s="72"/>
      <c r="AB238" s="72"/>
      <c r="AC238" s="76"/>
    </row>
    <row r="239" spans="1:29" x14ac:dyDescent="0.3">
      <c r="A239" s="132"/>
      <c r="B239" s="117" t="str">
        <f>IFERROR(INDEX('List of Schools'!$C$2:$C$8000,MATCH(SchoolTool!$A239,'List of Schools'!$B$2:$B$8000,0)),"")</f>
        <v/>
      </c>
      <c r="C239" s="134" t="str">
        <f>IFERROR(INDEX('List of Schools'!$D$2:$D$8000,MATCH(SchoolTool!$A239,'List of Schools'!$B$2:$B$8000,0)),"")</f>
        <v/>
      </c>
      <c r="D239" s="74"/>
      <c r="E239" s="119" t="str">
        <f t="shared" si="21"/>
        <v/>
      </c>
      <c r="F239" s="71"/>
      <c r="G239" s="122" t="str">
        <f t="shared" si="22"/>
        <v/>
      </c>
      <c r="H239" s="72"/>
      <c r="I239" s="72"/>
      <c r="J239" s="72"/>
      <c r="K239" s="71"/>
      <c r="L239" s="122" t="str">
        <f t="shared" si="18"/>
        <v/>
      </c>
      <c r="M239" s="72"/>
      <c r="N239" s="72"/>
      <c r="O239" s="72"/>
      <c r="P239" s="72"/>
      <c r="Q239" s="73"/>
      <c r="R239" s="127" t="str">
        <f t="shared" si="19"/>
        <v/>
      </c>
      <c r="S239" s="71"/>
      <c r="T239" s="122" t="str">
        <f t="shared" si="23"/>
        <v/>
      </c>
      <c r="U239" s="72"/>
      <c r="V239" s="72"/>
      <c r="W239" s="72"/>
      <c r="X239" s="71"/>
      <c r="Y239" s="122" t="str">
        <f t="shared" si="20"/>
        <v/>
      </c>
      <c r="Z239" s="74"/>
      <c r="AA239" s="72"/>
      <c r="AB239" s="72"/>
      <c r="AC239" s="76"/>
    </row>
    <row r="240" spans="1:29" x14ac:dyDescent="0.3">
      <c r="A240" s="132"/>
      <c r="B240" s="117" t="str">
        <f>IFERROR(INDEX('List of Schools'!$C$2:$C$8000,MATCH(SchoolTool!$A240,'List of Schools'!$B$2:$B$8000,0)),"")</f>
        <v/>
      </c>
      <c r="C240" s="134" t="str">
        <f>IFERROR(INDEX('List of Schools'!$D$2:$D$8000,MATCH(SchoolTool!$A240,'List of Schools'!$B$2:$B$8000,0)),"")</f>
        <v/>
      </c>
      <c r="D240" s="74"/>
      <c r="E240" s="119" t="str">
        <f t="shared" si="21"/>
        <v/>
      </c>
      <c r="F240" s="71"/>
      <c r="G240" s="122" t="str">
        <f t="shared" si="22"/>
        <v/>
      </c>
      <c r="H240" s="72"/>
      <c r="I240" s="72"/>
      <c r="J240" s="72"/>
      <c r="K240" s="71"/>
      <c r="L240" s="122" t="str">
        <f t="shared" si="18"/>
        <v/>
      </c>
      <c r="M240" s="72"/>
      <c r="N240" s="72"/>
      <c r="O240" s="72"/>
      <c r="P240" s="72"/>
      <c r="Q240" s="73"/>
      <c r="R240" s="127" t="str">
        <f t="shared" si="19"/>
        <v/>
      </c>
      <c r="S240" s="71"/>
      <c r="T240" s="122" t="str">
        <f t="shared" si="23"/>
        <v/>
      </c>
      <c r="U240" s="72"/>
      <c r="V240" s="72"/>
      <c r="W240" s="72"/>
      <c r="X240" s="71"/>
      <c r="Y240" s="122" t="str">
        <f t="shared" si="20"/>
        <v/>
      </c>
      <c r="Z240" s="74"/>
      <c r="AA240" s="72"/>
      <c r="AB240" s="72"/>
      <c r="AC240" s="76"/>
    </row>
    <row r="241" spans="1:29" x14ac:dyDescent="0.3">
      <c r="A241" s="132"/>
      <c r="B241" s="117" t="str">
        <f>IFERROR(INDEX('List of Schools'!$C$2:$C$8000,MATCH(SchoolTool!$A241,'List of Schools'!$B$2:$B$8000,0)),"")</f>
        <v/>
      </c>
      <c r="C241" s="134" t="str">
        <f>IFERROR(INDEX('List of Schools'!$D$2:$D$8000,MATCH(SchoolTool!$A241,'List of Schools'!$B$2:$B$8000,0)),"")</f>
        <v/>
      </c>
      <c r="D241" s="74"/>
      <c r="E241" s="119" t="str">
        <f t="shared" si="21"/>
        <v/>
      </c>
      <c r="F241" s="71"/>
      <c r="G241" s="122" t="str">
        <f t="shared" si="22"/>
        <v/>
      </c>
      <c r="H241" s="72"/>
      <c r="I241" s="72"/>
      <c r="J241" s="72"/>
      <c r="K241" s="71"/>
      <c r="L241" s="122" t="str">
        <f t="shared" si="18"/>
        <v/>
      </c>
      <c r="M241" s="72"/>
      <c r="N241" s="72"/>
      <c r="O241" s="72"/>
      <c r="P241" s="72"/>
      <c r="Q241" s="73"/>
      <c r="R241" s="127" t="str">
        <f t="shared" si="19"/>
        <v/>
      </c>
      <c r="S241" s="71"/>
      <c r="T241" s="122" t="str">
        <f t="shared" si="23"/>
        <v/>
      </c>
      <c r="U241" s="72"/>
      <c r="V241" s="72"/>
      <c r="W241" s="72"/>
      <c r="X241" s="71"/>
      <c r="Y241" s="122" t="str">
        <f t="shared" si="20"/>
        <v/>
      </c>
      <c r="Z241" s="74"/>
      <c r="AA241" s="72"/>
      <c r="AB241" s="72"/>
      <c r="AC241" s="76"/>
    </row>
    <row r="242" spans="1:29" x14ac:dyDescent="0.3">
      <c r="A242" s="132"/>
      <c r="B242" s="117" t="str">
        <f>IFERROR(INDEX('List of Schools'!$C$2:$C$8000,MATCH(SchoolTool!$A242,'List of Schools'!$B$2:$B$8000,0)),"")</f>
        <v/>
      </c>
      <c r="C242" s="134" t="str">
        <f>IFERROR(INDEX('List of Schools'!$D$2:$D$8000,MATCH(SchoolTool!$A242,'List of Schools'!$B$2:$B$8000,0)),"")</f>
        <v/>
      </c>
      <c r="D242" s="74"/>
      <c r="E242" s="119" t="str">
        <f t="shared" si="21"/>
        <v/>
      </c>
      <c r="F242" s="71"/>
      <c r="G242" s="122" t="str">
        <f t="shared" si="22"/>
        <v/>
      </c>
      <c r="H242" s="72"/>
      <c r="I242" s="72"/>
      <c r="J242" s="72"/>
      <c r="K242" s="71"/>
      <c r="L242" s="122" t="str">
        <f t="shared" si="18"/>
        <v/>
      </c>
      <c r="M242" s="72"/>
      <c r="N242" s="72"/>
      <c r="O242" s="72"/>
      <c r="P242" s="72"/>
      <c r="Q242" s="73"/>
      <c r="R242" s="127" t="str">
        <f t="shared" si="19"/>
        <v/>
      </c>
      <c r="S242" s="71"/>
      <c r="T242" s="122" t="str">
        <f t="shared" si="23"/>
        <v/>
      </c>
      <c r="U242" s="72"/>
      <c r="V242" s="72"/>
      <c r="W242" s="72"/>
      <c r="X242" s="71"/>
      <c r="Y242" s="122" t="str">
        <f t="shared" si="20"/>
        <v/>
      </c>
      <c r="Z242" s="74"/>
      <c r="AA242" s="72"/>
      <c r="AB242" s="72"/>
      <c r="AC242" s="76"/>
    </row>
    <row r="243" spans="1:29" x14ac:dyDescent="0.3">
      <c r="A243" s="132"/>
      <c r="B243" s="117" t="str">
        <f>IFERROR(INDEX('List of Schools'!$C$2:$C$8000,MATCH(SchoolTool!$A243,'List of Schools'!$B$2:$B$8000,0)),"")</f>
        <v/>
      </c>
      <c r="C243" s="134" t="str">
        <f>IFERROR(INDEX('List of Schools'!$D$2:$D$8000,MATCH(SchoolTool!$A243,'List of Schools'!$B$2:$B$8000,0)),"")</f>
        <v/>
      </c>
      <c r="D243" s="74"/>
      <c r="E243" s="119" t="str">
        <f t="shared" si="21"/>
        <v/>
      </c>
      <c r="F243" s="71"/>
      <c r="G243" s="122" t="str">
        <f t="shared" si="22"/>
        <v/>
      </c>
      <c r="H243" s="72"/>
      <c r="I243" s="72"/>
      <c r="J243" s="72"/>
      <c r="K243" s="71"/>
      <c r="L243" s="122" t="str">
        <f t="shared" si="18"/>
        <v/>
      </c>
      <c r="M243" s="72"/>
      <c r="N243" s="72"/>
      <c r="O243" s="72"/>
      <c r="P243" s="72"/>
      <c r="Q243" s="73"/>
      <c r="R243" s="127" t="str">
        <f t="shared" si="19"/>
        <v/>
      </c>
      <c r="S243" s="71"/>
      <c r="T243" s="122" t="str">
        <f t="shared" si="23"/>
        <v/>
      </c>
      <c r="U243" s="72"/>
      <c r="V243" s="72"/>
      <c r="W243" s="72"/>
      <c r="X243" s="71"/>
      <c r="Y243" s="122" t="str">
        <f t="shared" si="20"/>
        <v/>
      </c>
      <c r="Z243" s="74"/>
      <c r="AA243" s="72"/>
      <c r="AB243" s="72"/>
      <c r="AC243" s="76"/>
    </row>
    <row r="244" spans="1:29" x14ac:dyDescent="0.3">
      <c r="A244" s="132"/>
      <c r="B244" s="117" t="str">
        <f>IFERROR(INDEX('List of Schools'!$C$2:$C$8000,MATCH(SchoolTool!$A244,'List of Schools'!$B$2:$B$8000,0)),"")</f>
        <v/>
      </c>
      <c r="C244" s="134" t="str">
        <f>IFERROR(INDEX('List of Schools'!$D$2:$D$8000,MATCH(SchoolTool!$A244,'List of Schools'!$B$2:$B$8000,0)),"")</f>
        <v/>
      </c>
      <c r="D244" s="74"/>
      <c r="E244" s="119" t="str">
        <f t="shared" si="21"/>
        <v/>
      </c>
      <c r="F244" s="71"/>
      <c r="G244" s="122" t="str">
        <f t="shared" si="22"/>
        <v/>
      </c>
      <c r="H244" s="72"/>
      <c r="I244" s="72"/>
      <c r="J244" s="72"/>
      <c r="K244" s="71"/>
      <c r="L244" s="122" t="str">
        <f t="shared" si="18"/>
        <v/>
      </c>
      <c r="M244" s="72"/>
      <c r="N244" s="72"/>
      <c r="O244" s="72"/>
      <c r="P244" s="72"/>
      <c r="Q244" s="73"/>
      <c r="R244" s="127" t="str">
        <f t="shared" si="19"/>
        <v/>
      </c>
      <c r="S244" s="71"/>
      <c r="T244" s="122" t="str">
        <f t="shared" si="23"/>
        <v/>
      </c>
      <c r="U244" s="72"/>
      <c r="V244" s="72"/>
      <c r="W244" s="72"/>
      <c r="X244" s="71"/>
      <c r="Y244" s="122" t="str">
        <f t="shared" si="20"/>
        <v/>
      </c>
      <c r="Z244" s="74"/>
      <c r="AA244" s="72"/>
      <c r="AB244" s="72"/>
      <c r="AC244" s="76"/>
    </row>
    <row r="245" spans="1:29" x14ac:dyDescent="0.3">
      <c r="A245" s="132"/>
      <c r="B245" s="117" t="str">
        <f>IFERROR(INDEX('List of Schools'!$C$2:$C$8000,MATCH(SchoolTool!$A245,'List of Schools'!$B$2:$B$8000,0)),"")</f>
        <v/>
      </c>
      <c r="C245" s="134" t="str">
        <f>IFERROR(INDEX('List of Schools'!$D$2:$D$8000,MATCH(SchoolTool!$A245,'List of Schools'!$B$2:$B$8000,0)),"")</f>
        <v/>
      </c>
      <c r="D245" s="74"/>
      <c r="E245" s="119" t="str">
        <f t="shared" si="21"/>
        <v/>
      </c>
      <c r="F245" s="71"/>
      <c r="G245" s="122" t="str">
        <f t="shared" si="22"/>
        <v/>
      </c>
      <c r="H245" s="72"/>
      <c r="I245" s="72"/>
      <c r="J245" s="72"/>
      <c r="K245" s="71"/>
      <c r="L245" s="122" t="str">
        <f t="shared" si="18"/>
        <v/>
      </c>
      <c r="M245" s="72"/>
      <c r="N245" s="72"/>
      <c r="O245" s="72"/>
      <c r="P245" s="72"/>
      <c r="Q245" s="73"/>
      <c r="R245" s="127" t="str">
        <f t="shared" si="19"/>
        <v/>
      </c>
      <c r="S245" s="71"/>
      <c r="T245" s="122" t="str">
        <f t="shared" si="23"/>
        <v/>
      </c>
      <c r="U245" s="72"/>
      <c r="V245" s="72"/>
      <c r="W245" s="72"/>
      <c r="X245" s="71"/>
      <c r="Y245" s="122" t="str">
        <f t="shared" si="20"/>
        <v/>
      </c>
      <c r="Z245" s="74"/>
      <c r="AA245" s="72"/>
      <c r="AB245" s="72"/>
      <c r="AC245" s="76"/>
    </row>
    <row r="246" spans="1:29" x14ac:dyDescent="0.3">
      <c r="A246" s="132"/>
      <c r="B246" s="117" t="str">
        <f>IFERROR(INDEX('List of Schools'!$C$2:$C$8000,MATCH(SchoolTool!$A246,'List of Schools'!$B$2:$B$8000,0)),"")</f>
        <v/>
      </c>
      <c r="C246" s="134" t="str">
        <f>IFERROR(INDEX('List of Schools'!$D$2:$D$8000,MATCH(SchoolTool!$A246,'List of Schools'!$B$2:$B$8000,0)),"")</f>
        <v/>
      </c>
      <c r="D246" s="74"/>
      <c r="E246" s="119" t="str">
        <f t="shared" si="21"/>
        <v/>
      </c>
      <c r="F246" s="71"/>
      <c r="G246" s="122" t="str">
        <f t="shared" si="22"/>
        <v/>
      </c>
      <c r="H246" s="72"/>
      <c r="I246" s="72"/>
      <c r="J246" s="72"/>
      <c r="K246" s="71"/>
      <c r="L246" s="122" t="str">
        <f t="shared" si="18"/>
        <v/>
      </c>
      <c r="M246" s="72"/>
      <c r="N246" s="72"/>
      <c r="O246" s="72"/>
      <c r="P246" s="72"/>
      <c r="Q246" s="73"/>
      <c r="R246" s="127" t="str">
        <f t="shared" si="19"/>
        <v/>
      </c>
      <c r="S246" s="71"/>
      <c r="T246" s="122" t="str">
        <f t="shared" si="23"/>
        <v/>
      </c>
      <c r="U246" s="72"/>
      <c r="V246" s="72"/>
      <c r="W246" s="72"/>
      <c r="X246" s="71"/>
      <c r="Y246" s="122" t="str">
        <f t="shared" si="20"/>
        <v/>
      </c>
      <c r="Z246" s="74"/>
      <c r="AA246" s="72"/>
      <c r="AB246" s="72"/>
      <c r="AC246" s="76"/>
    </row>
    <row r="247" spans="1:29" x14ac:dyDescent="0.3">
      <c r="A247" s="132"/>
      <c r="B247" s="117" t="str">
        <f>IFERROR(INDEX('List of Schools'!$C$2:$C$8000,MATCH(SchoolTool!$A247,'List of Schools'!$B$2:$B$8000,0)),"")</f>
        <v/>
      </c>
      <c r="C247" s="134" t="str">
        <f>IFERROR(INDEX('List of Schools'!$D$2:$D$8000,MATCH(SchoolTool!$A247,'List of Schools'!$B$2:$B$8000,0)),"")</f>
        <v/>
      </c>
      <c r="D247" s="74"/>
      <c r="E247" s="119" t="str">
        <f t="shared" si="21"/>
        <v/>
      </c>
      <c r="F247" s="71"/>
      <c r="G247" s="122" t="str">
        <f t="shared" si="22"/>
        <v/>
      </c>
      <c r="H247" s="72"/>
      <c r="I247" s="72"/>
      <c r="J247" s="72"/>
      <c r="K247" s="71"/>
      <c r="L247" s="122" t="str">
        <f t="shared" si="18"/>
        <v/>
      </c>
      <c r="M247" s="72"/>
      <c r="N247" s="72"/>
      <c r="O247" s="72"/>
      <c r="P247" s="72"/>
      <c r="Q247" s="73"/>
      <c r="R247" s="127" t="str">
        <f t="shared" si="19"/>
        <v/>
      </c>
      <c r="S247" s="71"/>
      <c r="T247" s="122" t="str">
        <f t="shared" si="23"/>
        <v/>
      </c>
      <c r="U247" s="72"/>
      <c r="V247" s="72"/>
      <c r="W247" s="72"/>
      <c r="X247" s="71"/>
      <c r="Y247" s="122" t="str">
        <f t="shared" si="20"/>
        <v/>
      </c>
      <c r="Z247" s="74"/>
      <c r="AA247" s="72"/>
      <c r="AB247" s="72"/>
      <c r="AC247" s="76"/>
    </row>
    <row r="248" spans="1:29" x14ac:dyDescent="0.3">
      <c r="A248" s="132"/>
      <c r="B248" s="117" t="str">
        <f>IFERROR(INDEX('List of Schools'!$C$2:$C$8000,MATCH(SchoolTool!$A248,'List of Schools'!$B$2:$B$8000,0)),"")</f>
        <v/>
      </c>
      <c r="C248" s="134" t="str">
        <f>IFERROR(INDEX('List of Schools'!$D$2:$D$8000,MATCH(SchoolTool!$A248,'List of Schools'!$B$2:$B$8000,0)),"")</f>
        <v/>
      </c>
      <c r="D248" s="74"/>
      <c r="E248" s="119" t="str">
        <f t="shared" si="21"/>
        <v/>
      </c>
      <c r="F248" s="71"/>
      <c r="G248" s="122" t="str">
        <f t="shared" si="22"/>
        <v/>
      </c>
      <c r="H248" s="72"/>
      <c r="I248" s="72"/>
      <c r="J248" s="72"/>
      <c r="K248" s="71"/>
      <c r="L248" s="122" t="str">
        <f t="shared" si="18"/>
        <v/>
      </c>
      <c r="M248" s="72"/>
      <c r="N248" s="72"/>
      <c r="O248" s="72"/>
      <c r="P248" s="72"/>
      <c r="Q248" s="73"/>
      <c r="R248" s="127" t="str">
        <f t="shared" si="19"/>
        <v/>
      </c>
      <c r="S248" s="71"/>
      <c r="T248" s="122" t="str">
        <f t="shared" si="23"/>
        <v/>
      </c>
      <c r="U248" s="72"/>
      <c r="V248" s="72"/>
      <c r="W248" s="72"/>
      <c r="X248" s="71"/>
      <c r="Y248" s="122" t="str">
        <f t="shared" si="20"/>
        <v/>
      </c>
      <c r="Z248" s="74"/>
      <c r="AA248" s="72"/>
      <c r="AB248" s="72"/>
      <c r="AC248" s="76"/>
    </row>
    <row r="249" spans="1:29" x14ac:dyDescent="0.3">
      <c r="A249" s="132"/>
      <c r="B249" s="117" t="str">
        <f>IFERROR(INDEX('List of Schools'!$C$2:$C$8000,MATCH(SchoolTool!$A249,'List of Schools'!$B$2:$B$8000,0)),"")</f>
        <v/>
      </c>
      <c r="C249" s="134" t="str">
        <f>IFERROR(INDEX('List of Schools'!$D$2:$D$8000,MATCH(SchoolTool!$A249,'List of Schools'!$B$2:$B$8000,0)),"")</f>
        <v/>
      </c>
      <c r="D249" s="74"/>
      <c r="E249" s="119" t="str">
        <f t="shared" si="21"/>
        <v/>
      </c>
      <c r="F249" s="71"/>
      <c r="G249" s="122" t="str">
        <f t="shared" si="22"/>
        <v/>
      </c>
      <c r="H249" s="72"/>
      <c r="I249" s="72"/>
      <c r="J249" s="72"/>
      <c r="K249" s="71"/>
      <c r="L249" s="122" t="str">
        <f t="shared" si="18"/>
        <v/>
      </c>
      <c r="M249" s="72"/>
      <c r="N249" s="72"/>
      <c r="O249" s="72"/>
      <c r="P249" s="72"/>
      <c r="Q249" s="73"/>
      <c r="R249" s="127" t="str">
        <f t="shared" si="19"/>
        <v/>
      </c>
      <c r="S249" s="71"/>
      <c r="T249" s="122" t="str">
        <f t="shared" si="23"/>
        <v/>
      </c>
      <c r="U249" s="72"/>
      <c r="V249" s="72"/>
      <c r="W249" s="72"/>
      <c r="X249" s="71"/>
      <c r="Y249" s="122" t="str">
        <f t="shared" si="20"/>
        <v/>
      </c>
      <c r="Z249" s="74"/>
      <c r="AA249" s="72"/>
      <c r="AB249" s="72"/>
      <c r="AC249" s="76"/>
    </row>
    <row r="250" spans="1:29" x14ac:dyDescent="0.3">
      <c r="A250" s="132"/>
      <c r="B250" s="117" t="str">
        <f>IFERROR(INDEX('List of Schools'!$C$2:$C$8000,MATCH(SchoolTool!$A250,'List of Schools'!$B$2:$B$8000,0)),"")</f>
        <v/>
      </c>
      <c r="C250" s="134" t="str">
        <f>IFERROR(INDEX('List of Schools'!$D$2:$D$8000,MATCH(SchoolTool!$A250,'List of Schools'!$B$2:$B$8000,0)),"")</f>
        <v/>
      </c>
      <c r="D250" s="74"/>
      <c r="E250" s="119" t="str">
        <f t="shared" si="21"/>
        <v/>
      </c>
      <c r="F250" s="71"/>
      <c r="G250" s="122" t="str">
        <f t="shared" si="22"/>
        <v/>
      </c>
      <c r="H250" s="72"/>
      <c r="I250" s="72"/>
      <c r="J250" s="72"/>
      <c r="K250" s="71"/>
      <c r="L250" s="122" t="str">
        <f t="shared" si="18"/>
        <v/>
      </c>
      <c r="M250" s="72"/>
      <c r="N250" s="72"/>
      <c r="O250" s="72"/>
      <c r="P250" s="72"/>
      <c r="Q250" s="73"/>
      <c r="R250" s="127" t="str">
        <f t="shared" si="19"/>
        <v/>
      </c>
      <c r="S250" s="71"/>
      <c r="T250" s="122" t="str">
        <f t="shared" si="23"/>
        <v/>
      </c>
      <c r="U250" s="72"/>
      <c r="V250" s="72"/>
      <c r="W250" s="72"/>
      <c r="X250" s="71"/>
      <c r="Y250" s="122" t="str">
        <f t="shared" si="20"/>
        <v/>
      </c>
      <c r="Z250" s="74"/>
      <c r="AA250" s="72"/>
      <c r="AB250" s="72"/>
      <c r="AC250" s="76"/>
    </row>
    <row r="251" spans="1:29" x14ac:dyDescent="0.3">
      <c r="A251" s="132"/>
      <c r="B251" s="117" t="str">
        <f>IFERROR(INDEX('List of Schools'!$C$2:$C$8000,MATCH(SchoolTool!$A251,'List of Schools'!$B$2:$B$8000,0)),"")</f>
        <v/>
      </c>
      <c r="C251" s="134" t="str">
        <f>IFERROR(INDEX('List of Schools'!$D$2:$D$8000,MATCH(SchoolTool!$A251,'List of Schools'!$B$2:$B$8000,0)),"")</f>
        <v/>
      </c>
      <c r="D251" s="74"/>
      <c r="E251" s="119" t="str">
        <f t="shared" si="21"/>
        <v/>
      </c>
      <c r="F251" s="71"/>
      <c r="G251" s="122" t="str">
        <f t="shared" si="22"/>
        <v/>
      </c>
      <c r="H251" s="72"/>
      <c r="I251" s="72"/>
      <c r="J251" s="72"/>
      <c r="K251" s="71"/>
      <c r="L251" s="122" t="str">
        <f t="shared" si="18"/>
        <v/>
      </c>
      <c r="M251" s="72"/>
      <c r="N251" s="72"/>
      <c r="O251" s="72"/>
      <c r="P251" s="72"/>
      <c r="Q251" s="73"/>
      <c r="R251" s="127" t="str">
        <f t="shared" si="19"/>
        <v/>
      </c>
      <c r="S251" s="71"/>
      <c r="T251" s="122" t="str">
        <f t="shared" si="23"/>
        <v/>
      </c>
      <c r="U251" s="72"/>
      <c r="V251" s="72"/>
      <c r="W251" s="72"/>
      <c r="X251" s="71"/>
      <c r="Y251" s="122" t="str">
        <f t="shared" si="20"/>
        <v/>
      </c>
      <c r="Z251" s="74"/>
      <c r="AA251" s="72"/>
      <c r="AB251" s="72"/>
      <c r="AC251" s="76"/>
    </row>
    <row r="252" spans="1:29" x14ac:dyDescent="0.3">
      <c r="A252" s="132"/>
      <c r="B252" s="117" t="str">
        <f>IFERROR(INDEX('List of Schools'!$C$2:$C$8000,MATCH(SchoolTool!$A252,'List of Schools'!$B$2:$B$8000,0)),"")</f>
        <v/>
      </c>
      <c r="C252" s="134" t="str">
        <f>IFERROR(INDEX('List of Schools'!$D$2:$D$8000,MATCH(SchoolTool!$A252,'List of Schools'!$B$2:$B$8000,0)),"")</f>
        <v/>
      </c>
      <c r="D252" s="74"/>
      <c r="E252" s="119" t="str">
        <f t="shared" si="21"/>
        <v/>
      </c>
      <c r="F252" s="71"/>
      <c r="G252" s="122" t="str">
        <f t="shared" si="22"/>
        <v/>
      </c>
      <c r="H252" s="72"/>
      <c r="I252" s="72"/>
      <c r="J252" s="72"/>
      <c r="K252" s="71"/>
      <c r="L252" s="122" t="str">
        <f t="shared" si="18"/>
        <v/>
      </c>
      <c r="M252" s="72"/>
      <c r="N252" s="72"/>
      <c r="O252" s="72"/>
      <c r="P252" s="72"/>
      <c r="Q252" s="73"/>
      <c r="R252" s="127" t="str">
        <f t="shared" si="19"/>
        <v/>
      </c>
      <c r="S252" s="71"/>
      <c r="T252" s="122" t="str">
        <f t="shared" si="23"/>
        <v/>
      </c>
      <c r="U252" s="72"/>
      <c r="V252" s="72"/>
      <c r="W252" s="72"/>
      <c r="X252" s="71"/>
      <c r="Y252" s="122" t="str">
        <f t="shared" si="20"/>
        <v/>
      </c>
      <c r="Z252" s="74"/>
      <c r="AA252" s="72"/>
      <c r="AB252" s="72"/>
      <c r="AC252" s="76"/>
    </row>
    <row r="253" spans="1:29" x14ac:dyDescent="0.3">
      <c r="A253" s="132"/>
      <c r="B253" s="117" t="str">
        <f>IFERROR(INDEX('List of Schools'!$C$2:$C$8000,MATCH(SchoolTool!$A253,'List of Schools'!$B$2:$B$8000,0)),"")</f>
        <v/>
      </c>
      <c r="C253" s="134" t="str">
        <f>IFERROR(INDEX('List of Schools'!$D$2:$D$8000,MATCH(SchoolTool!$A253,'List of Schools'!$B$2:$B$8000,0)),"")</f>
        <v/>
      </c>
      <c r="D253" s="74"/>
      <c r="E253" s="119" t="str">
        <f t="shared" si="21"/>
        <v/>
      </c>
      <c r="F253" s="71"/>
      <c r="G253" s="122" t="str">
        <f t="shared" si="22"/>
        <v/>
      </c>
      <c r="H253" s="72"/>
      <c r="I253" s="72"/>
      <c r="J253" s="72"/>
      <c r="K253" s="71"/>
      <c r="L253" s="122" t="str">
        <f t="shared" si="18"/>
        <v/>
      </c>
      <c r="M253" s="72"/>
      <c r="N253" s="72"/>
      <c r="O253" s="72"/>
      <c r="P253" s="72"/>
      <c r="Q253" s="73"/>
      <c r="R253" s="127" t="str">
        <f t="shared" si="19"/>
        <v/>
      </c>
      <c r="S253" s="71"/>
      <c r="T253" s="122" t="str">
        <f t="shared" si="23"/>
        <v/>
      </c>
      <c r="U253" s="72"/>
      <c r="V253" s="72"/>
      <c r="W253" s="72"/>
      <c r="X253" s="71"/>
      <c r="Y253" s="122" t="str">
        <f t="shared" si="20"/>
        <v/>
      </c>
      <c r="Z253" s="74"/>
      <c r="AA253" s="72"/>
      <c r="AB253" s="72"/>
      <c r="AC253" s="76"/>
    </row>
    <row r="254" spans="1:29" x14ac:dyDescent="0.3">
      <c r="A254" s="132"/>
      <c r="B254" s="117" t="str">
        <f>IFERROR(INDEX('List of Schools'!$C$2:$C$8000,MATCH(SchoolTool!$A254,'List of Schools'!$B$2:$B$8000,0)),"")</f>
        <v/>
      </c>
      <c r="C254" s="134" t="str">
        <f>IFERROR(INDEX('List of Schools'!$D$2:$D$8000,MATCH(SchoolTool!$A254,'List of Schools'!$B$2:$B$8000,0)),"")</f>
        <v/>
      </c>
      <c r="D254" s="74"/>
      <c r="E254" s="119" t="str">
        <f t="shared" si="21"/>
        <v/>
      </c>
      <c r="F254" s="71"/>
      <c r="G254" s="122" t="str">
        <f t="shared" si="22"/>
        <v/>
      </c>
      <c r="H254" s="72"/>
      <c r="I254" s="72"/>
      <c r="J254" s="72"/>
      <c r="K254" s="71"/>
      <c r="L254" s="122" t="str">
        <f t="shared" si="18"/>
        <v/>
      </c>
      <c r="M254" s="72"/>
      <c r="N254" s="72"/>
      <c r="O254" s="72"/>
      <c r="P254" s="72"/>
      <c r="Q254" s="73"/>
      <c r="R254" s="127" t="str">
        <f t="shared" si="19"/>
        <v/>
      </c>
      <c r="S254" s="71"/>
      <c r="T254" s="122" t="str">
        <f t="shared" si="23"/>
        <v/>
      </c>
      <c r="U254" s="72"/>
      <c r="V254" s="72"/>
      <c r="W254" s="72"/>
      <c r="X254" s="71"/>
      <c r="Y254" s="122" t="str">
        <f t="shared" si="20"/>
        <v/>
      </c>
      <c r="Z254" s="74"/>
      <c r="AA254" s="72"/>
      <c r="AB254" s="72"/>
      <c r="AC254" s="76"/>
    </row>
    <row r="255" spans="1:29" x14ac:dyDescent="0.3">
      <c r="A255" s="132"/>
      <c r="B255" s="117" t="str">
        <f>IFERROR(INDEX('List of Schools'!$C$2:$C$8000,MATCH(SchoolTool!$A255,'List of Schools'!$B$2:$B$8000,0)),"")</f>
        <v/>
      </c>
      <c r="C255" s="134" t="str">
        <f>IFERROR(INDEX('List of Schools'!$D$2:$D$8000,MATCH(SchoolTool!$A255,'List of Schools'!$B$2:$B$8000,0)),"")</f>
        <v/>
      </c>
      <c r="D255" s="74"/>
      <c r="E255" s="119" t="str">
        <f t="shared" si="21"/>
        <v/>
      </c>
      <c r="F255" s="71"/>
      <c r="G255" s="122" t="str">
        <f t="shared" si="22"/>
        <v/>
      </c>
      <c r="H255" s="72"/>
      <c r="I255" s="72"/>
      <c r="J255" s="72"/>
      <c r="K255" s="71"/>
      <c r="L255" s="122" t="str">
        <f t="shared" si="18"/>
        <v/>
      </c>
      <c r="M255" s="72"/>
      <c r="N255" s="72"/>
      <c r="O255" s="72"/>
      <c r="P255" s="72"/>
      <c r="Q255" s="73"/>
      <c r="R255" s="127" t="str">
        <f t="shared" si="19"/>
        <v/>
      </c>
      <c r="S255" s="71"/>
      <c r="T255" s="122" t="str">
        <f t="shared" si="23"/>
        <v/>
      </c>
      <c r="U255" s="72"/>
      <c r="V255" s="72"/>
      <c r="W255" s="72"/>
      <c r="X255" s="71"/>
      <c r="Y255" s="122" t="str">
        <f t="shared" si="20"/>
        <v/>
      </c>
      <c r="Z255" s="74"/>
      <c r="AA255" s="72"/>
      <c r="AB255" s="72"/>
      <c r="AC255" s="76"/>
    </row>
    <row r="256" spans="1:29" x14ac:dyDescent="0.3">
      <c r="A256" s="132"/>
      <c r="B256" s="117" t="str">
        <f>IFERROR(INDEX('List of Schools'!$C$2:$C$8000,MATCH(SchoolTool!$A256,'List of Schools'!$B$2:$B$8000,0)),"")</f>
        <v/>
      </c>
      <c r="C256" s="134" t="str">
        <f>IFERROR(INDEX('List of Schools'!$D$2:$D$8000,MATCH(SchoolTool!$A256,'List of Schools'!$B$2:$B$8000,0)),"")</f>
        <v/>
      </c>
      <c r="D256" s="74"/>
      <c r="E256" s="119" t="str">
        <f t="shared" si="21"/>
        <v/>
      </c>
      <c r="F256" s="71"/>
      <c r="G256" s="122" t="str">
        <f t="shared" si="22"/>
        <v/>
      </c>
      <c r="H256" s="72"/>
      <c r="I256" s="72"/>
      <c r="J256" s="72"/>
      <c r="K256" s="71"/>
      <c r="L256" s="122" t="str">
        <f t="shared" si="18"/>
        <v/>
      </c>
      <c r="M256" s="72"/>
      <c r="N256" s="72"/>
      <c r="O256" s="72"/>
      <c r="P256" s="72"/>
      <c r="Q256" s="73"/>
      <c r="R256" s="127" t="str">
        <f t="shared" si="19"/>
        <v/>
      </c>
      <c r="S256" s="71"/>
      <c r="T256" s="122" t="str">
        <f t="shared" si="23"/>
        <v/>
      </c>
      <c r="U256" s="72"/>
      <c r="V256" s="72"/>
      <c r="W256" s="72"/>
      <c r="X256" s="71"/>
      <c r="Y256" s="122" t="str">
        <f t="shared" si="20"/>
        <v/>
      </c>
      <c r="Z256" s="74"/>
      <c r="AA256" s="72"/>
      <c r="AB256" s="72"/>
      <c r="AC256" s="76"/>
    </row>
    <row r="257" spans="1:29" x14ac:dyDescent="0.3">
      <c r="A257" s="132"/>
      <c r="B257" s="117" t="str">
        <f>IFERROR(INDEX('List of Schools'!$C$2:$C$8000,MATCH(SchoolTool!$A257,'List of Schools'!$B$2:$B$8000,0)),"")</f>
        <v/>
      </c>
      <c r="C257" s="134" t="str">
        <f>IFERROR(INDEX('List of Schools'!$D$2:$D$8000,MATCH(SchoolTool!$A257,'List of Schools'!$B$2:$B$8000,0)),"")</f>
        <v/>
      </c>
      <c r="D257" s="74"/>
      <c r="E257" s="119" t="str">
        <f t="shared" si="21"/>
        <v/>
      </c>
      <c r="F257" s="71"/>
      <c r="G257" s="122" t="str">
        <f t="shared" si="22"/>
        <v/>
      </c>
      <c r="H257" s="72"/>
      <c r="I257" s="72"/>
      <c r="J257" s="72"/>
      <c r="K257" s="71"/>
      <c r="L257" s="122" t="str">
        <f t="shared" si="18"/>
        <v/>
      </c>
      <c r="M257" s="72"/>
      <c r="N257" s="72"/>
      <c r="O257" s="72"/>
      <c r="P257" s="72"/>
      <c r="Q257" s="73"/>
      <c r="R257" s="127" t="str">
        <f t="shared" si="19"/>
        <v/>
      </c>
      <c r="S257" s="71"/>
      <c r="T257" s="122" t="str">
        <f t="shared" si="23"/>
        <v/>
      </c>
      <c r="U257" s="72"/>
      <c r="V257" s="72"/>
      <c r="W257" s="72"/>
      <c r="X257" s="71"/>
      <c r="Y257" s="122" t="str">
        <f t="shared" si="20"/>
        <v/>
      </c>
      <c r="Z257" s="74"/>
      <c r="AA257" s="72"/>
      <c r="AB257" s="72"/>
      <c r="AC257" s="76"/>
    </row>
    <row r="258" spans="1:29" x14ac:dyDescent="0.3">
      <c r="A258" s="132"/>
      <c r="B258" s="117" t="str">
        <f>IFERROR(INDEX('List of Schools'!$C$2:$C$8000,MATCH(SchoolTool!$A258,'List of Schools'!$B$2:$B$8000,0)),"")</f>
        <v/>
      </c>
      <c r="C258" s="134" t="str">
        <f>IFERROR(INDEX('List of Schools'!$D$2:$D$8000,MATCH(SchoolTool!$A258,'List of Schools'!$B$2:$B$8000,0)),"")</f>
        <v/>
      </c>
      <c r="D258" s="74"/>
      <c r="E258" s="119" t="str">
        <f t="shared" si="21"/>
        <v/>
      </c>
      <c r="F258" s="71"/>
      <c r="G258" s="122" t="str">
        <f t="shared" si="22"/>
        <v/>
      </c>
      <c r="H258" s="72"/>
      <c r="I258" s="72"/>
      <c r="J258" s="72"/>
      <c r="K258" s="71"/>
      <c r="L258" s="122" t="str">
        <f t="shared" si="18"/>
        <v/>
      </c>
      <c r="M258" s="72"/>
      <c r="N258" s="72"/>
      <c r="O258" s="72"/>
      <c r="P258" s="72"/>
      <c r="Q258" s="73"/>
      <c r="R258" s="127" t="str">
        <f t="shared" si="19"/>
        <v/>
      </c>
      <c r="S258" s="71"/>
      <c r="T258" s="122" t="str">
        <f t="shared" si="23"/>
        <v/>
      </c>
      <c r="U258" s="72"/>
      <c r="V258" s="72"/>
      <c r="W258" s="72"/>
      <c r="X258" s="71"/>
      <c r="Y258" s="122" t="str">
        <f t="shared" si="20"/>
        <v/>
      </c>
      <c r="Z258" s="74"/>
      <c r="AA258" s="72"/>
      <c r="AB258" s="72"/>
      <c r="AC258" s="76"/>
    </row>
    <row r="259" spans="1:29" x14ac:dyDescent="0.3">
      <c r="A259" s="132"/>
      <c r="B259" s="117" t="str">
        <f>IFERROR(INDEX('List of Schools'!$C$2:$C$8000,MATCH(SchoolTool!$A259,'List of Schools'!$B$2:$B$8000,0)),"")</f>
        <v/>
      </c>
      <c r="C259" s="134" t="str">
        <f>IFERROR(INDEX('List of Schools'!$D$2:$D$8000,MATCH(SchoolTool!$A259,'List of Schools'!$B$2:$B$8000,0)),"")</f>
        <v/>
      </c>
      <c r="D259" s="74"/>
      <c r="E259" s="119" t="str">
        <f t="shared" si="21"/>
        <v/>
      </c>
      <c r="F259" s="71"/>
      <c r="G259" s="122" t="str">
        <f t="shared" si="22"/>
        <v/>
      </c>
      <c r="H259" s="72"/>
      <c r="I259" s="72"/>
      <c r="J259" s="72"/>
      <c r="K259" s="71"/>
      <c r="L259" s="122" t="str">
        <f t="shared" si="18"/>
        <v/>
      </c>
      <c r="M259" s="72"/>
      <c r="N259" s="72"/>
      <c r="O259" s="72"/>
      <c r="P259" s="72"/>
      <c r="Q259" s="73"/>
      <c r="R259" s="127" t="str">
        <f t="shared" si="19"/>
        <v/>
      </c>
      <c r="S259" s="71"/>
      <c r="T259" s="122" t="str">
        <f t="shared" si="23"/>
        <v/>
      </c>
      <c r="U259" s="72"/>
      <c r="V259" s="72"/>
      <c r="W259" s="72"/>
      <c r="X259" s="71"/>
      <c r="Y259" s="122" t="str">
        <f t="shared" si="20"/>
        <v/>
      </c>
      <c r="Z259" s="74"/>
      <c r="AA259" s="72"/>
      <c r="AB259" s="72"/>
      <c r="AC259" s="76"/>
    </row>
    <row r="260" spans="1:29" x14ac:dyDescent="0.3">
      <c r="A260" s="132"/>
      <c r="B260" s="117" t="str">
        <f>IFERROR(INDEX('List of Schools'!$C$2:$C$8000,MATCH(SchoolTool!$A260,'List of Schools'!$B$2:$B$8000,0)),"")</f>
        <v/>
      </c>
      <c r="C260" s="134" t="str">
        <f>IFERROR(INDEX('List of Schools'!$D$2:$D$8000,MATCH(SchoolTool!$A260,'List of Schools'!$B$2:$B$8000,0)),"")</f>
        <v/>
      </c>
      <c r="D260" s="74"/>
      <c r="E260" s="119" t="str">
        <f t="shared" si="21"/>
        <v/>
      </c>
      <c r="F260" s="71"/>
      <c r="G260" s="122" t="str">
        <f t="shared" si="22"/>
        <v/>
      </c>
      <c r="H260" s="72"/>
      <c r="I260" s="72"/>
      <c r="J260" s="72"/>
      <c r="K260" s="71"/>
      <c r="L260" s="122" t="str">
        <f t="shared" si="18"/>
        <v/>
      </c>
      <c r="M260" s="72"/>
      <c r="N260" s="72"/>
      <c r="O260" s="72"/>
      <c r="P260" s="72"/>
      <c r="Q260" s="73"/>
      <c r="R260" s="127" t="str">
        <f t="shared" si="19"/>
        <v/>
      </c>
      <c r="S260" s="71"/>
      <c r="T260" s="122" t="str">
        <f t="shared" si="23"/>
        <v/>
      </c>
      <c r="U260" s="72"/>
      <c r="V260" s="72"/>
      <c r="W260" s="72"/>
      <c r="X260" s="71"/>
      <c r="Y260" s="122" t="str">
        <f t="shared" si="20"/>
        <v/>
      </c>
      <c r="Z260" s="74"/>
      <c r="AA260" s="72"/>
      <c r="AB260" s="72"/>
      <c r="AC260" s="76"/>
    </row>
    <row r="261" spans="1:29" x14ac:dyDescent="0.3">
      <c r="A261" s="132"/>
      <c r="B261" s="117" t="str">
        <f>IFERROR(INDEX('List of Schools'!$C$2:$C$8000,MATCH(SchoolTool!$A261,'List of Schools'!$B$2:$B$8000,0)),"")</f>
        <v/>
      </c>
      <c r="C261" s="134" t="str">
        <f>IFERROR(INDEX('List of Schools'!$D$2:$D$8000,MATCH(SchoolTool!$A261,'List of Schools'!$B$2:$B$8000,0)),"")</f>
        <v/>
      </c>
      <c r="D261" s="74"/>
      <c r="E261" s="119" t="str">
        <f t="shared" si="21"/>
        <v/>
      </c>
      <c r="F261" s="71"/>
      <c r="G261" s="122" t="str">
        <f t="shared" si="22"/>
        <v/>
      </c>
      <c r="H261" s="72"/>
      <c r="I261" s="72"/>
      <c r="J261" s="72"/>
      <c r="K261" s="71"/>
      <c r="L261" s="122" t="str">
        <f t="shared" si="18"/>
        <v/>
      </c>
      <c r="M261" s="72"/>
      <c r="N261" s="72"/>
      <c r="O261" s="72"/>
      <c r="P261" s="72"/>
      <c r="Q261" s="73"/>
      <c r="R261" s="127" t="str">
        <f t="shared" si="19"/>
        <v/>
      </c>
      <c r="S261" s="71"/>
      <c r="T261" s="122" t="str">
        <f t="shared" si="23"/>
        <v/>
      </c>
      <c r="U261" s="72"/>
      <c r="V261" s="72"/>
      <c r="W261" s="72"/>
      <c r="X261" s="71"/>
      <c r="Y261" s="122" t="str">
        <f t="shared" si="20"/>
        <v/>
      </c>
      <c r="Z261" s="74"/>
      <c r="AA261" s="72"/>
      <c r="AB261" s="72"/>
      <c r="AC261" s="76"/>
    </row>
    <row r="262" spans="1:29" x14ac:dyDescent="0.3">
      <c r="A262" s="132"/>
      <c r="B262" s="117" t="str">
        <f>IFERROR(INDEX('List of Schools'!$C$2:$C$8000,MATCH(SchoolTool!$A262,'List of Schools'!$B$2:$B$8000,0)),"")</f>
        <v/>
      </c>
      <c r="C262" s="134" t="str">
        <f>IFERROR(INDEX('List of Schools'!$D$2:$D$8000,MATCH(SchoolTool!$A262,'List of Schools'!$B$2:$B$8000,0)),"")</f>
        <v/>
      </c>
      <c r="D262" s="74"/>
      <c r="E262" s="119" t="str">
        <f t="shared" si="21"/>
        <v/>
      </c>
      <c r="F262" s="71"/>
      <c r="G262" s="122" t="str">
        <f t="shared" si="22"/>
        <v/>
      </c>
      <c r="H262" s="72"/>
      <c r="I262" s="72"/>
      <c r="J262" s="72"/>
      <c r="K262" s="71"/>
      <c r="L262" s="122" t="str">
        <f t="shared" si="18"/>
        <v/>
      </c>
      <c r="M262" s="72"/>
      <c r="N262" s="72"/>
      <c r="O262" s="72"/>
      <c r="P262" s="72"/>
      <c r="Q262" s="73"/>
      <c r="R262" s="127" t="str">
        <f t="shared" si="19"/>
        <v/>
      </c>
      <c r="S262" s="71"/>
      <c r="T262" s="122" t="str">
        <f t="shared" si="23"/>
        <v/>
      </c>
      <c r="U262" s="72"/>
      <c r="V262" s="72"/>
      <c r="W262" s="72"/>
      <c r="X262" s="71"/>
      <c r="Y262" s="122" t="str">
        <f t="shared" si="20"/>
        <v/>
      </c>
      <c r="Z262" s="74"/>
      <c r="AA262" s="72"/>
      <c r="AB262" s="72"/>
      <c r="AC262" s="76"/>
    </row>
    <row r="263" spans="1:29" x14ac:dyDescent="0.3">
      <c r="A263" s="132"/>
      <c r="B263" s="117" t="str">
        <f>IFERROR(INDEX('List of Schools'!$C$2:$C$8000,MATCH(SchoolTool!$A263,'List of Schools'!$B$2:$B$8000,0)),"")</f>
        <v/>
      </c>
      <c r="C263" s="134" t="str">
        <f>IFERROR(INDEX('List of Schools'!$D$2:$D$8000,MATCH(SchoolTool!$A263,'List of Schools'!$B$2:$B$8000,0)),"")</f>
        <v/>
      </c>
      <c r="D263" s="74"/>
      <c r="E263" s="119" t="str">
        <f t="shared" si="21"/>
        <v/>
      </c>
      <c r="F263" s="71"/>
      <c r="G263" s="122" t="str">
        <f t="shared" si="22"/>
        <v/>
      </c>
      <c r="H263" s="72"/>
      <c r="I263" s="72"/>
      <c r="J263" s="72"/>
      <c r="K263" s="71"/>
      <c r="L263" s="122" t="str">
        <f t="shared" si="18"/>
        <v/>
      </c>
      <c r="M263" s="72"/>
      <c r="N263" s="72"/>
      <c r="O263" s="72"/>
      <c r="P263" s="72"/>
      <c r="Q263" s="73"/>
      <c r="R263" s="127" t="str">
        <f t="shared" si="19"/>
        <v/>
      </c>
      <c r="S263" s="71"/>
      <c r="T263" s="122" t="str">
        <f t="shared" si="23"/>
        <v/>
      </c>
      <c r="U263" s="72"/>
      <c r="V263" s="72"/>
      <c r="W263" s="72"/>
      <c r="X263" s="71"/>
      <c r="Y263" s="122" t="str">
        <f t="shared" si="20"/>
        <v/>
      </c>
      <c r="Z263" s="74"/>
      <c r="AA263" s="72"/>
      <c r="AB263" s="72"/>
      <c r="AC263" s="76"/>
    </row>
    <row r="264" spans="1:29" x14ac:dyDescent="0.3">
      <c r="A264" s="132"/>
      <c r="B264" s="117" t="str">
        <f>IFERROR(INDEX('List of Schools'!$C$2:$C$8000,MATCH(SchoolTool!$A264,'List of Schools'!$B$2:$B$8000,0)),"")</f>
        <v/>
      </c>
      <c r="C264" s="134" t="str">
        <f>IFERROR(INDEX('List of Schools'!$D$2:$D$8000,MATCH(SchoolTool!$A264,'List of Schools'!$B$2:$B$8000,0)),"")</f>
        <v/>
      </c>
      <c r="D264" s="74"/>
      <c r="E264" s="119" t="str">
        <f t="shared" si="21"/>
        <v/>
      </c>
      <c r="F264" s="71"/>
      <c r="G264" s="122" t="str">
        <f t="shared" si="22"/>
        <v/>
      </c>
      <c r="H264" s="72"/>
      <c r="I264" s="72"/>
      <c r="J264" s="72"/>
      <c r="K264" s="71"/>
      <c r="L264" s="122" t="str">
        <f t="shared" si="18"/>
        <v/>
      </c>
      <c r="M264" s="72"/>
      <c r="N264" s="72"/>
      <c r="O264" s="72"/>
      <c r="P264" s="72"/>
      <c r="Q264" s="73"/>
      <c r="R264" s="127" t="str">
        <f t="shared" si="19"/>
        <v/>
      </c>
      <c r="S264" s="71"/>
      <c r="T264" s="122" t="str">
        <f t="shared" si="23"/>
        <v/>
      </c>
      <c r="U264" s="72"/>
      <c r="V264" s="72"/>
      <c r="W264" s="72"/>
      <c r="X264" s="71"/>
      <c r="Y264" s="122" t="str">
        <f t="shared" si="20"/>
        <v/>
      </c>
      <c r="Z264" s="74"/>
      <c r="AA264" s="72"/>
      <c r="AB264" s="72"/>
      <c r="AC264" s="76"/>
    </row>
    <row r="265" spans="1:29" x14ac:dyDescent="0.3">
      <c r="A265" s="132"/>
      <c r="B265" s="117" t="str">
        <f>IFERROR(INDEX('List of Schools'!$C$2:$C$8000,MATCH(SchoolTool!$A265,'List of Schools'!$B$2:$B$8000,0)),"")</f>
        <v/>
      </c>
      <c r="C265" s="134" t="str">
        <f>IFERROR(INDEX('List of Schools'!$D$2:$D$8000,MATCH(SchoolTool!$A265,'List of Schools'!$B$2:$B$8000,0)),"")</f>
        <v/>
      </c>
      <c r="D265" s="74"/>
      <c r="E265" s="119" t="str">
        <f t="shared" si="21"/>
        <v/>
      </c>
      <c r="F265" s="71"/>
      <c r="G265" s="122" t="str">
        <f t="shared" si="22"/>
        <v/>
      </c>
      <c r="H265" s="72"/>
      <c r="I265" s="72"/>
      <c r="J265" s="72"/>
      <c r="K265" s="71"/>
      <c r="L265" s="122" t="str">
        <f t="shared" si="18"/>
        <v/>
      </c>
      <c r="M265" s="72"/>
      <c r="N265" s="72"/>
      <c r="O265" s="72"/>
      <c r="P265" s="72"/>
      <c r="Q265" s="73"/>
      <c r="R265" s="127" t="str">
        <f t="shared" si="19"/>
        <v/>
      </c>
      <c r="S265" s="71"/>
      <c r="T265" s="122" t="str">
        <f t="shared" si="23"/>
        <v/>
      </c>
      <c r="U265" s="72"/>
      <c r="V265" s="72"/>
      <c r="W265" s="72"/>
      <c r="X265" s="71"/>
      <c r="Y265" s="122" t="str">
        <f t="shared" si="20"/>
        <v/>
      </c>
      <c r="Z265" s="74"/>
      <c r="AA265" s="72"/>
      <c r="AB265" s="72"/>
      <c r="AC265" s="76"/>
    </row>
    <row r="266" spans="1:29" x14ac:dyDescent="0.3">
      <c r="A266" s="132"/>
      <c r="B266" s="117" t="str">
        <f>IFERROR(INDEX('List of Schools'!$C$2:$C$8000,MATCH(SchoolTool!$A266,'List of Schools'!$B$2:$B$8000,0)),"")</f>
        <v/>
      </c>
      <c r="C266" s="134" t="str">
        <f>IFERROR(INDEX('List of Schools'!$D$2:$D$8000,MATCH(SchoolTool!$A266,'List of Schools'!$B$2:$B$8000,0)),"")</f>
        <v/>
      </c>
      <c r="D266" s="74"/>
      <c r="E266" s="119" t="str">
        <f t="shared" si="21"/>
        <v/>
      </c>
      <c r="F266" s="71"/>
      <c r="G266" s="122" t="str">
        <f t="shared" si="22"/>
        <v/>
      </c>
      <c r="H266" s="72"/>
      <c r="I266" s="72"/>
      <c r="J266" s="72"/>
      <c r="K266" s="71"/>
      <c r="L266" s="122" t="str">
        <f t="shared" si="18"/>
        <v/>
      </c>
      <c r="M266" s="72"/>
      <c r="N266" s="72"/>
      <c r="O266" s="72"/>
      <c r="P266" s="72"/>
      <c r="Q266" s="73"/>
      <c r="R266" s="127" t="str">
        <f t="shared" si="19"/>
        <v/>
      </c>
      <c r="S266" s="71"/>
      <c r="T266" s="122" t="str">
        <f t="shared" si="23"/>
        <v/>
      </c>
      <c r="U266" s="72"/>
      <c r="V266" s="72"/>
      <c r="W266" s="72"/>
      <c r="X266" s="71"/>
      <c r="Y266" s="122" t="str">
        <f t="shared" si="20"/>
        <v/>
      </c>
      <c r="Z266" s="74"/>
      <c r="AA266" s="72"/>
      <c r="AB266" s="72"/>
      <c r="AC266" s="76"/>
    </row>
    <row r="267" spans="1:29" x14ac:dyDescent="0.3">
      <c r="A267" s="132"/>
      <c r="B267" s="117" t="str">
        <f>IFERROR(INDEX('List of Schools'!$C$2:$C$8000,MATCH(SchoolTool!$A267,'List of Schools'!$B$2:$B$8000,0)),"")</f>
        <v/>
      </c>
      <c r="C267" s="134" t="str">
        <f>IFERROR(INDEX('List of Schools'!$D$2:$D$8000,MATCH(SchoolTool!$A267,'List of Schools'!$B$2:$B$8000,0)),"")</f>
        <v/>
      </c>
      <c r="D267" s="74"/>
      <c r="E267" s="119" t="str">
        <f t="shared" si="21"/>
        <v/>
      </c>
      <c r="F267" s="71"/>
      <c r="G267" s="122" t="str">
        <f t="shared" si="22"/>
        <v/>
      </c>
      <c r="H267" s="72"/>
      <c r="I267" s="72"/>
      <c r="J267" s="72"/>
      <c r="K267" s="71"/>
      <c r="L267" s="122" t="str">
        <f t="shared" si="18"/>
        <v/>
      </c>
      <c r="M267" s="72"/>
      <c r="N267" s="72"/>
      <c r="O267" s="72"/>
      <c r="P267" s="72"/>
      <c r="Q267" s="73"/>
      <c r="R267" s="127" t="str">
        <f t="shared" si="19"/>
        <v/>
      </c>
      <c r="S267" s="71"/>
      <c r="T267" s="122" t="str">
        <f t="shared" si="23"/>
        <v/>
      </c>
      <c r="U267" s="72"/>
      <c r="V267" s="72"/>
      <c r="W267" s="72"/>
      <c r="X267" s="71"/>
      <c r="Y267" s="122" t="str">
        <f t="shared" si="20"/>
        <v/>
      </c>
      <c r="Z267" s="74"/>
      <c r="AA267" s="72"/>
      <c r="AB267" s="72"/>
      <c r="AC267" s="76"/>
    </row>
    <row r="268" spans="1:29" x14ac:dyDescent="0.3">
      <c r="A268" s="132"/>
      <c r="B268" s="117" t="str">
        <f>IFERROR(INDEX('List of Schools'!$C$2:$C$8000,MATCH(SchoolTool!$A268,'List of Schools'!$B$2:$B$8000,0)),"")</f>
        <v/>
      </c>
      <c r="C268" s="134" t="str">
        <f>IFERROR(INDEX('List of Schools'!$D$2:$D$8000,MATCH(SchoolTool!$A268,'List of Schools'!$B$2:$B$8000,0)),"")</f>
        <v/>
      </c>
      <c r="D268" s="74"/>
      <c r="E268" s="119" t="str">
        <f t="shared" si="21"/>
        <v/>
      </c>
      <c r="F268" s="71"/>
      <c r="G268" s="122" t="str">
        <f t="shared" si="22"/>
        <v/>
      </c>
      <c r="H268" s="72"/>
      <c r="I268" s="72"/>
      <c r="J268" s="72"/>
      <c r="K268" s="71"/>
      <c r="L268" s="122" t="str">
        <f t="shared" si="18"/>
        <v/>
      </c>
      <c r="M268" s="72"/>
      <c r="N268" s="72"/>
      <c r="O268" s="72"/>
      <c r="P268" s="72"/>
      <c r="Q268" s="73"/>
      <c r="R268" s="127" t="str">
        <f t="shared" si="19"/>
        <v/>
      </c>
      <c r="S268" s="71"/>
      <c r="T268" s="122" t="str">
        <f t="shared" si="23"/>
        <v/>
      </c>
      <c r="U268" s="72"/>
      <c r="V268" s="72"/>
      <c r="W268" s="72"/>
      <c r="X268" s="71"/>
      <c r="Y268" s="122" t="str">
        <f t="shared" si="20"/>
        <v/>
      </c>
      <c r="Z268" s="74"/>
      <c r="AA268" s="72"/>
      <c r="AB268" s="72"/>
      <c r="AC268" s="76"/>
    </row>
    <row r="269" spans="1:29" x14ac:dyDescent="0.3">
      <c r="A269" s="132"/>
      <c r="B269" s="117" t="str">
        <f>IFERROR(INDEX('List of Schools'!$C$2:$C$8000,MATCH(SchoolTool!$A269,'List of Schools'!$B$2:$B$8000,0)),"")</f>
        <v/>
      </c>
      <c r="C269" s="134" t="str">
        <f>IFERROR(INDEX('List of Schools'!$D$2:$D$8000,MATCH(SchoolTool!$A269,'List of Schools'!$B$2:$B$8000,0)),"")</f>
        <v/>
      </c>
      <c r="D269" s="74"/>
      <c r="E269" s="119" t="str">
        <f t="shared" si="21"/>
        <v/>
      </c>
      <c r="F269" s="71"/>
      <c r="G269" s="122" t="str">
        <f t="shared" si="22"/>
        <v/>
      </c>
      <c r="H269" s="72"/>
      <c r="I269" s="72"/>
      <c r="J269" s="72"/>
      <c r="K269" s="71"/>
      <c r="L269" s="122" t="str">
        <f t="shared" si="18"/>
        <v/>
      </c>
      <c r="M269" s="72"/>
      <c r="N269" s="72"/>
      <c r="O269" s="72"/>
      <c r="P269" s="72"/>
      <c r="Q269" s="73"/>
      <c r="R269" s="127" t="str">
        <f t="shared" si="19"/>
        <v/>
      </c>
      <c r="S269" s="71"/>
      <c r="T269" s="122" t="str">
        <f t="shared" si="23"/>
        <v/>
      </c>
      <c r="U269" s="72"/>
      <c r="V269" s="72"/>
      <c r="W269" s="72"/>
      <c r="X269" s="71"/>
      <c r="Y269" s="122" t="str">
        <f t="shared" si="20"/>
        <v/>
      </c>
      <c r="Z269" s="74"/>
      <c r="AA269" s="72"/>
      <c r="AB269" s="72"/>
      <c r="AC269" s="76"/>
    </row>
    <row r="270" spans="1:29" x14ac:dyDescent="0.3">
      <c r="A270" s="132"/>
      <c r="B270" s="117" t="str">
        <f>IFERROR(INDEX('List of Schools'!$C$2:$C$8000,MATCH(SchoolTool!$A270,'List of Schools'!$B$2:$B$8000,0)),"")</f>
        <v/>
      </c>
      <c r="C270" s="134" t="str">
        <f>IFERROR(INDEX('List of Schools'!$D$2:$D$8000,MATCH(SchoolTool!$A270,'List of Schools'!$B$2:$B$8000,0)),"")</f>
        <v/>
      </c>
      <c r="D270" s="74"/>
      <c r="E270" s="119" t="str">
        <f t="shared" si="21"/>
        <v/>
      </c>
      <c r="F270" s="71"/>
      <c r="G270" s="122" t="str">
        <f t="shared" si="22"/>
        <v/>
      </c>
      <c r="H270" s="72"/>
      <c r="I270" s="72"/>
      <c r="J270" s="72"/>
      <c r="K270" s="71"/>
      <c r="L270" s="122" t="str">
        <f t="shared" si="18"/>
        <v/>
      </c>
      <c r="M270" s="72"/>
      <c r="N270" s="72"/>
      <c r="O270" s="72"/>
      <c r="P270" s="72"/>
      <c r="Q270" s="73"/>
      <c r="R270" s="127" t="str">
        <f t="shared" si="19"/>
        <v/>
      </c>
      <c r="S270" s="71"/>
      <c r="T270" s="122" t="str">
        <f t="shared" si="23"/>
        <v/>
      </c>
      <c r="U270" s="72"/>
      <c r="V270" s="72"/>
      <c r="W270" s="72"/>
      <c r="X270" s="71"/>
      <c r="Y270" s="122" t="str">
        <f t="shared" si="20"/>
        <v/>
      </c>
      <c r="Z270" s="74"/>
      <c r="AA270" s="72"/>
      <c r="AB270" s="72"/>
      <c r="AC270" s="76"/>
    </row>
    <row r="271" spans="1:29" x14ac:dyDescent="0.3">
      <c r="A271" s="132"/>
      <c r="B271" s="117" t="str">
        <f>IFERROR(INDEX('List of Schools'!$C$2:$C$8000,MATCH(SchoolTool!$A271,'List of Schools'!$B$2:$B$8000,0)),"")</f>
        <v/>
      </c>
      <c r="C271" s="134" t="str">
        <f>IFERROR(INDEX('List of Schools'!$D$2:$D$8000,MATCH(SchoolTool!$A271,'List of Schools'!$B$2:$B$8000,0)),"")</f>
        <v/>
      </c>
      <c r="D271" s="74"/>
      <c r="E271" s="119" t="str">
        <f t="shared" si="21"/>
        <v/>
      </c>
      <c r="F271" s="71"/>
      <c r="G271" s="122" t="str">
        <f t="shared" si="22"/>
        <v/>
      </c>
      <c r="H271" s="72"/>
      <c r="I271" s="72"/>
      <c r="J271" s="72"/>
      <c r="K271" s="71"/>
      <c r="L271" s="122" t="str">
        <f t="shared" si="18"/>
        <v/>
      </c>
      <c r="M271" s="72"/>
      <c r="N271" s="72"/>
      <c r="O271" s="72"/>
      <c r="P271" s="72"/>
      <c r="Q271" s="73"/>
      <c r="R271" s="127" t="str">
        <f t="shared" si="19"/>
        <v/>
      </c>
      <c r="S271" s="71"/>
      <c r="T271" s="122" t="str">
        <f t="shared" si="23"/>
        <v/>
      </c>
      <c r="U271" s="72"/>
      <c r="V271" s="72"/>
      <c r="W271" s="72"/>
      <c r="X271" s="71"/>
      <c r="Y271" s="122" t="str">
        <f t="shared" si="20"/>
        <v/>
      </c>
      <c r="Z271" s="74"/>
      <c r="AA271" s="72"/>
      <c r="AB271" s="72"/>
      <c r="AC271" s="76"/>
    </row>
    <row r="272" spans="1:29" x14ac:dyDescent="0.3">
      <c r="A272" s="132"/>
      <c r="B272" s="117" t="str">
        <f>IFERROR(INDEX('List of Schools'!$C$2:$C$8000,MATCH(SchoolTool!$A272,'List of Schools'!$B$2:$B$8000,0)),"")</f>
        <v/>
      </c>
      <c r="C272" s="134" t="str">
        <f>IFERROR(INDEX('List of Schools'!$D$2:$D$8000,MATCH(SchoolTool!$A272,'List of Schools'!$B$2:$B$8000,0)),"")</f>
        <v/>
      </c>
      <c r="D272" s="74"/>
      <c r="E272" s="119" t="str">
        <f t="shared" si="21"/>
        <v/>
      </c>
      <c r="F272" s="71"/>
      <c r="G272" s="122" t="str">
        <f t="shared" si="22"/>
        <v/>
      </c>
      <c r="H272" s="72"/>
      <c r="I272" s="72"/>
      <c r="J272" s="72"/>
      <c r="K272" s="71"/>
      <c r="L272" s="122" t="str">
        <f t="shared" si="18"/>
        <v/>
      </c>
      <c r="M272" s="72"/>
      <c r="N272" s="72"/>
      <c r="O272" s="72"/>
      <c r="P272" s="72"/>
      <c r="Q272" s="73"/>
      <c r="R272" s="127" t="str">
        <f t="shared" si="19"/>
        <v/>
      </c>
      <c r="S272" s="71"/>
      <c r="T272" s="122" t="str">
        <f t="shared" si="23"/>
        <v/>
      </c>
      <c r="U272" s="72"/>
      <c r="V272" s="72"/>
      <c r="W272" s="72"/>
      <c r="X272" s="71"/>
      <c r="Y272" s="122" t="str">
        <f t="shared" si="20"/>
        <v/>
      </c>
      <c r="Z272" s="74"/>
      <c r="AA272" s="72"/>
      <c r="AB272" s="72"/>
      <c r="AC272" s="76"/>
    </row>
    <row r="273" spans="1:29" x14ac:dyDescent="0.3">
      <c r="A273" s="132"/>
      <c r="B273" s="117" t="str">
        <f>IFERROR(INDEX('List of Schools'!$C$2:$C$8000,MATCH(SchoolTool!$A273,'List of Schools'!$B$2:$B$8000,0)),"")</f>
        <v/>
      </c>
      <c r="C273" s="134" t="str">
        <f>IFERROR(INDEX('List of Schools'!$D$2:$D$8000,MATCH(SchoolTool!$A273,'List of Schools'!$B$2:$B$8000,0)),"")</f>
        <v/>
      </c>
      <c r="D273" s="74"/>
      <c r="E273" s="119" t="str">
        <f t="shared" si="21"/>
        <v/>
      </c>
      <c r="F273" s="71"/>
      <c r="G273" s="122" t="str">
        <f t="shared" si="22"/>
        <v/>
      </c>
      <c r="H273" s="72"/>
      <c r="I273" s="72"/>
      <c r="J273" s="72"/>
      <c r="K273" s="71"/>
      <c r="L273" s="122" t="str">
        <f t="shared" ref="L273:L336" si="24">IFERROR((K273/E273*100),"")</f>
        <v/>
      </c>
      <c r="M273" s="72"/>
      <c r="N273" s="72"/>
      <c r="O273" s="72"/>
      <c r="P273" s="72"/>
      <c r="Q273" s="73"/>
      <c r="R273" s="127" t="str">
        <f t="shared" ref="R273:R336" si="25">IF(Q273="",E273,Q273)</f>
        <v/>
      </c>
      <c r="S273" s="71"/>
      <c r="T273" s="122" t="str">
        <f t="shared" si="23"/>
        <v/>
      </c>
      <c r="U273" s="72"/>
      <c r="V273" s="72"/>
      <c r="W273" s="72"/>
      <c r="X273" s="71"/>
      <c r="Y273" s="122" t="str">
        <f t="shared" ref="Y273:Y336" si="26">IFERROR((X273/R273*100),"")</f>
        <v/>
      </c>
      <c r="Z273" s="74"/>
      <c r="AA273" s="72"/>
      <c r="AB273" s="72"/>
      <c r="AC273" s="76"/>
    </row>
    <row r="274" spans="1:29" x14ac:dyDescent="0.3">
      <c r="A274" s="132"/>
      <c r="B274" s="117" t="str">
        <f>IFERROR(INDEX('List of Schools'!$C$2:$C$8000,MATCH(SchoolTool!$A274,'List of Schools'!$B$2:$B$8000,0)),"")</f>
        <v/>
      </c>
      <c r="C274" s="134" t="str">
        <f>IFERROR(INDEX('List of Schools'!$D$2:$D$8000,MATCH(SchoolTool!$A274,'List of Schools'!$B$2:$B$8000,0)),"")</f>
        <v/>
      </c>
      <c r="D274" s="74"/>
      <c r="E274" s="119" t="str">
        <f t="shared" ref="E274:E337" si="27">IF(D274="",C274,D274)</f>
        <v/>
      </c>
      <c r="F274" s="71"/>
      <c r="G274" s="122" t="str">
        <f t="shared" ref="G274:G337" si="28">IFERROR((F274/E274*100),"")</f>
        <v/>
      </c>
      <c r="H274" s="72"/>
      <c r="I274" s="72"/>
      <c r="J274" s="72"/>
      <c r="K274" s="71"/>
      <c r="L274" s="122" t="str">
        <f t="shared" si="24"/>
        <v/>
      </c>
      <c r="M274" s="72"/>
      <c r="N274" s="72"/>
      <c r="O274" s="72"/>
      <c r="P274" s="72"/>
      <c r="Q274" s="73"/>
      <c r="R274" s="127" t="str">
        <f t="shared" si="25"/>
        <v/>
      </c>
      <c r="S274" s="71"/>
      <c r="T274" s="122" t="str">
        <f t="shared" ref="T274:T337" si="29">IFERROR((S274/R274*100),"")</f>
        <v/>
      </c>
      <c r="U274" s="72"/>
      <c r="V274" s="72"/>
      <c r="W274" s="72"/>
      <c r="X274" s="71"/>
      <c r="Y274" s="122" t="str">
        <f t="shared" si="26"/>
        <v/>
      </c>
      <c r="Z274" s="74"/>
      <c r="AA274" s="72"/>
      <c r="AB274" s="72"/>
      <c r="AC274" s="76"/>
    </row>
    <row r="275" spans="1:29" x14ac:dyDescent="0.3">
      <c r="A275" s="132"/>
      <c r="B275" s="117" t="str">
        <f>IFERROR(INDEX('List of Schools'!$C$2:$C$8000,MATCH(SchoolTool!$A275,'List of Schools'!$B$2:$B$8000,0)),"")</f>
        <v/>
      </c>
      <c r="C275" s="134" t="str">
        <f>IFERROR(INDEX('List of Schools'!$D$2:$D$8000,MATCH(SchoolTool!$A275,'List of Schools'!$B$2:$B$8000,0)),"")</f>
        <v/>
      </c>
      <c r="D275" s="74"/>
      <c r="E275" s="119" t="str">
        <f t="shared" si="27"/>
        <v/>
      </c>
      <c r="F275" s="71"/>
      <c r="G275" s="122" t="str">
        <f t="shared" si="28"/>
        <v/>
      </c>
      <c r="H275" s="72"/>
      <c r="I275" s="72"/>
      <c r="J275" s="72"/>
      <c r="K275" s="71"/>
      <c r="L275" s="122" t="str">
        <f t="shared" si="24"/>
        <v/>
      </c>
      <c r="M275" s="72"/>
      <c r="N275" s="72"/>
      <c r="O275" s="72"/>
      <c r="P275" s="72"/>
      <c r="Q275" s="73"/>
      <c r="R275" s="127" t="str">
        <f t="shared" si="25"/>
        <v/>
      </c>
      <c r="S275" s="71"/>
      <c r="T275" s="122" t="str">
        <f t="shared" si="29"/>
        <v/>
      </c>
      <c r="U275" s="72"/>
      <c r="V275" s="72"/>
      <c r="W275" s="72"/>
      <c r="X275" s="71"/>
      <c r="Y275" s="122" t="str">
        <f t="shared" si="26"/>
        <v/>
      </c>
      <c r="Z275" s="74"/>
      <c r="AA275" s="72"/>
      <c r="AB275" s="72"/>
      <c r="AC275" s="76"/>
    </row>
    <row r="276" spans="1:29" x14ac:dyDescent="0.3">
      <c r="A276" s="132"/>
      <c r="B276" s="117" t="str">
        <f>IFERROR(INDEX('List of Schools'!$C$2:$C$8000,MATCH(SchoolTool!$A276,'List of Schools'!$B$2:$B$8000,0)),"")</f>
        <v/>
      </c>
      <c r="C276" s="134" t="str">
        <f>IFERROR(INDEX('List of Schools'!$D$2:$D$8000,MATCH(SchoolTool!$A276,'List of Schools'!$B$2:$B$8000,0)),"")</f>
        <v/>
      </c>
      <c r="D276" s="74"/>
      <c r="E276" s="119" t="str">
        <f t="shared" si="27"/>
        <v/>
      </c>
      <c r="F276" s="71"/>
      <c r="G276" s="122" t="str">
        <f t="shared" si="28"/>
        <v/>
      </c>
      <c r="H276" s="72"/>
      <c r="I276" s="72"/>
      <c r="J276" s="72"/>
      <c r="K276" s="71"/>
      <c r="L276" s="122" t="str">
        <f t="shared" si="24"/>
        <v/>
      </c>
      <c r="M276" s="72"/>
      <c r="N276" s="72"/>
      <c r="O276" s="72"/>
      <c r="P276" s="72"/>
      <c r="Q276" s="73"/>
      <c r="R276" s="127" t="str">
        <f t="shared" si="25"/>
        <v/>
      </c>
      <c r="S276" s="71"/>
      <c r="T276" s="122" t="str">
        <f t="shared" si="29"/>
        <v/>
      </c>
      <c r="U276" s="72"/>
      <c r="V276" s="72"/>
      <c r="W276" s="72"/>
      <c r="X276" s="71"/>
      <c r="Y276" s="122" t="str">
        <f t="shared" si="26"/>
        <v/>
      </c>
      <c r="Z276" s="74"/>
      <c r="AA276" s="72"/>
      <c r="AB276" s="72"/>
      <c r="AC276" s="76"/>
    </row>
    <row r="277" spans="1:29" x14ac:dyDescent="0.3">
      <c r="A277" s="132"/>
      <c r="B277" s="117" t="str">
        <f>IFERROR(INDEX('List of Schools'!$C$2:$C$8000,MATCH(SchoolTool!$A277,'List of Schools'!$B$2:$B$8000,0)),"")</f>
        <v/>
      </c>
      <c r="C277" s="134" t="str">
        <f>IFERROR(INDEX('List of Schools'!$D$2:$D$8000,MATCH(SchoolTool!$A277,'List of Schools'!$B$2:$B$8000,0)),"")</f>
        <v/>
      </c>
      <c r="D277" s="74"/>
      <c r="E277" s="119" t="str">
        <f t="shared" si="27"/>
        <v/>
      </c>
      <c r="F277" s="71"/>
      <c r="G277" s="122" t="str">
        <f t="shared" si="28"/>
        <v/>
      </c>
      <c r="H277" s="72"/>
      <c r="I277" s="72"/>
      <c r="J277" s="72"/>
      <c r="K277" s="71"/>
      <c r="L277" s="122" t="str">
        <f t="shared" si="24"/>
        <v/>
      </c>
      <c r="M277" s="72"/>
      <c r="N277" s="72"/>
      <c r="O277" s="72"/>
      <c r="P277" s="72"/>
      <c r="Q277" s="73"/>
      <c r="R277" s="127" t="str">
        <f t="shared" si="25"/>
        <v/>
      </c>
      <c r="S277" s="71"/>
      <c r="T277" s="122" t="str">
        <f t="shared" si="29"/>
        <v/>
      </c>
      <c r="U277" s="72"/>
      <c r="V277" s="72"/>
      <c r="W277" s="72"/>
      <c r="X277" s="71"/>
      <c r="Y277" s="122" t="str">
        <f t="shared" si="26"/>
        <v/>
      </c>
      <c r="Z277" s="74"/>
      <c r="AA277" s="72"/>
      <c r="AB277" s="72"/>
      <c r="AC277" s="76"/>
    </row>
    <row r="278" spans="1:29" x14ac:dyDescent="0.3">
      <c r="A278" s="132"/>
      <c r="B278" s="117" t="str">
        <f>IFERROR(INDEX('List of Schools'!$C$2:$C$8000,MATCH(SchoolTool!$A278,'List of Schools'!$B$2:$B$8000,0)),"")</f>
        <v/>
      </c>
      <c r="C278" s="134" t="str">
        <f>IFERROR(INDEX('List of Schools'!$D$2:$D$8000,MATCH(SchoolTool!$A278,'List of Schools'!$B$2:$B$8000,0)),"")</f>
        <v/>
      </c>
      <c r="D278" s="74"/>
      <c r="E278" s="119" t="str">
        <f t="shared" si="27"/>
        <v/>
      </c>
      <c r="F278" s="71"/>
      <c r="G278" s="122" t="str">
        <f t="shared" si="28"/>
        <v/>
      </c>
      <c r="H278" s="72"/>
      <c r="I278" s="72"/>
      <c r="J278" s="72"/>
      <c r="K278" s="71"/>
      <c r="L278" s="122" t="str">
        <f t="shared" si="24"/>
        <v/>
      </c>
      <c r="M278" s="72"/>
      <c r="N278" s="72"/>
      <c r="O278" s="72"/>
      <c r="P278" s="72"/>
      <c r="Q278" s="73"/>
      <c r="R278" s="127" t="str">
        <f t="shared" si="25"/>
        <v/>
      </c>
      <c r="S278" s="71"/>
      <c r="T278" s="122" t="str">
        <f t="shared" si="29"/>
        <v/>
      </c>
      <c r="U278" s="72"/>
      <c r="V278" s="72"/>
      <c r="W278" s="72"/>
      <c r="X278" s="71"/>
      <c r="Y278" s="122" t="str">
        <f t="shared" si="26"/>
        <v/>
      </c>
      <c r="Z278" s="74"/>
      <c r="AA278" s="72"/>
      <c r="AB278" s="72"/>
      <c r="AC278" s="76"/>
    </row>
    <row r="279" spans="1:29" x14ac:dyDescent="0.3">
      <c r="A279" s="132"/>
      <c r="B279" s="117" t="str">
        <f>IFERROR(INDEX('List of Schools'!$C$2:$C$8000,MATCH(SchoolTool!$A279,'List of Schools'!$B$2:$B$8000,0)),"")</f>
        <v/>
      </c>
      <c r="C279" s="134" t="str">
        <f>IFERROR(INDEX('List of Schools'!$D$2:$D$8000,MATCH(SchoolTool!$A279,'List of Schools'!$B$2:$B$8000,0)),"")</f>
        <v/>
      </c>
      <c r="D279" s="74"/>
      <c r="E279" s="119" t="str">
        <f t="shared" si="27"/>
        <v/>
      </c>
      <c r="F279" s="71"/>
      <c r="G279" s="122" t="str">
        <f t="shared" si="28"/>
        <v/>
      </c>
      <c r="H279" s="72"/>
      <c r="I279" s="72"/>
      <c r="J279" s="72"/>
      <c r="K279" s="71"/>
      <c r="L279" s="122" t="str">
        <f t="shared" si="24"/>
        <v/>
      </c>
      <c r="M279" s="72"/>
      <c r="N279" s="72"/>
      <c r="O279" s="72"/>
      <c r="P279" s="72"/>
      <c r="Q279" s="73"/>
      <c r="R279" s="127" t="str">
        <f t="shared" si="25"/>
        <v/>
      </c>
      <c r="S279" s="71"/>
      <c r="T279" s="122" t="str">
        <f t="shared" si="29"/>
        <v/>
      </c>
      <c r="U279" s="72"/>
      <c r="V279" s="72"/>
      <c r="W279" s="72"/>
      <c r="X279" s="71"/>
      <c r="Y279" s="122" t="str">
        <f t="shared" si="26"/>
        <v/>
      </c>
      <c r="Z279" s="74"/>
      <c r="AA279" s="72"/>
      <c r="AB279" s="72"/>
      <c r="AC279" s="76"/>
    </row>
    <row r="280" spans="1:29" x14ac:dyDescent="0.3">
      <c r="A280" s="132"/>
      <c r="B280" s="117" t="str">
        <f>IFERROR(INDEX('List of Schools'!$C$2:$C$8000,MATCH(SchoolTool!$A280,'List of Schools'!$B$2:$B$8000,0)),"")</f>
        <v/>
      </c>
      <c r="C280" s="134" t="str">
        <f>IFERROR(INDEX('List of Schools'!$D$2:$D$8000,MATCH(SchoolTool!$A280,'List of Schools'!$B$2:$B$8000,0)),"")</f>
        <v/>
      </c>
      <c r="D280" s="74"/>
      <c r="E280" s="119" t="str">
        <f t="shared" si="27"/>
        <v/>
      </c>
      <c r="F280" s="71"/>
      <c r="G280" s="122" t="str">
        <f t="shared" si="28"/>
        <v/>
      </c>
      <c r="H280" s="72"/>
      <c r="I280" s="72"/>
      <c r="J280" s="72"/>
      <c r="K280" s="71"/>
      <c r="L280" s="122" t="str">
        <f t="shared" si="24"/>
        <v/>
      </c>
      <c r="M280" s="72"/>
      <c r="N280" s="72"/>
      <c r="O280" s="72"/>
      <c r="P280" s="72"/>
      <c r="Q280" s="73"/>
      <c r="R280" s="127" t="str">
        <f t="shared" si="25"/>
        <v/>
      </c>
      <c r="S280" s="71"/>
      <c r="T280" s="122" t="str">
        <f t="shared" si="29"/>
        <v/>
      </c>
      <c r="U280" s="72"/>
      <c r="V280" s="72"/>
      <c r="W280" s="72"/>
      <c r="X280" s="71"/>
      <c r="Y280" s="122" t="str">
        <f t="shared" si="26"/>
        <v/>
      </c>
      <c r="Z280" s="74"/>
      <c r="AA280" s="72"/>
      <c r="AB280" s="72"/>
      <c r="AC280" s="76"/>
    </row>
    <row r="281" spans="1:29" x14ac:dyDescent="0.3">
      <c r="A281" s="132"/>
      <c r="B281" s="117" t="str">
        <f>IFERROR(INDEX('List of Schools'!$C$2:$C$8000,MATCH(SchoolTool!$A281,'List of Schools'!$B$2:$B$8000,0)),"")</f>
        <v/>
      </c>
      <c r="C281" s="134" t="str">
        <f>IFERROR(INDEX('List of Schools'!$D$2:$D$8000,MATCH(SchoolTool!$A281,'List of Schools'!$B$2:$B$8000,0)),"")</f>
        <v/>
      </c>
      <c r="D281" s="74"/>
      <c r="E281" s="119" t="str">
        <f t="shared" si="27"/>
        <v/>
      </c>
      <c r="F281" s="71"/>
      <c r="G281" s="122" t="str">
        <f t="shared" si="28"/>
        <v/>
      </c>
      <c r="H281" s="72"/>
      <c r="I281" s="72"/>
      <c r="J281" s="72"/>
      <c r="K281" s="71"/>
      <c r="L281" s="122" t="str">
        <f t="shared" si="24"/>
        <v/>
      </c>
      <c r="M281" s="72"/>
      <c r="N281" s="72"/>
      <c r="O281" s="72"/>
      <c r="P281" s="72"/>
      <c r="Q281" s="73"/>
      <c r="R281" s="127" t="str">
        <f t="shared" si="25"/>
        <v/>
      </c>
      <c r="S281" s="71"/>
      <c r="T281" s="122" t="str">
        <f t="shared" si="29"/>
        <v/>
      </c>
      <c r="U281" s="72"/>
      <c r="V281" s="72"/>
      <c r="W281" s="72"/>
      <c r="X281" s="71"/>
      <c r="Y281" s="122" t="str">
        <f t="shared" si="26"/>
        <v/>
      </c>
      <c r="Z281" s="74"/>
      <c r="AA281" s="72"/>
      <c r="AB281" s="72"/>
      <c r="AC281" s="76"/>
    </row>
    <row r="282" spans="1:29" x14ac:dyDescent="0.3">
      <c r="A282" s="132"/>
      <c r="B282" s="117" t="str">
        <f>IFERROR(INDEX('List of Schools'!$C$2:$C$8000,MATCH(SchoolTool!$A282,'List of Schools'!$B$2:$B$8000,0)),"")</f>
        <v/>
      </c>
      <c r="C282" s="134" t="str">
        <f>IFERROR(INDEX('List of Schools'!$D$2:$D$8000,MATCH(SchoolTool!$A282,'List of Schools'!$B$2:$B$8000,0)),"")</f>
        <v/>
      </c>
      <c r="D282" s="74"/>
      <c r="E282" s="119" t="str">
        <f t="shared" si="27"/>
        <v/>
      </c>
      <c r="F282" s="71"/>
      <c r="G282" s="122" t="str">
        <f t="shared" si="28"/>
        <v/>
      </c>
      <c r="H282" s="72"/>
      <c r="I282" s="72"/>
      <c r="J282" s="72"/>
      <c r="K282" s="71"/>
      <c r="L282" s="122" t="str">
        <f t="shared" si="24"/>
        <v/>
      </c>
      <c r="M282" s="72"/>
      <c r="N282" s="72"/>
      <c r="O282" s="72"/>
      <c r="P282" s="72"/>
      <c r="Q282" s="73"/>
      <c r="R282" s="127" t="str">
        <f t="shared" si="25"/>
        <v/>
      </c>
      <c r="S282" s="71"/>
      <c r="T282" s="122" t="str">
        <f t="shared" si="29"/>
        <v/>
      </c>
      <c r="U282" s="72"/>
      <c r="V282" s="72"/>
      <c r="W282" s="72"/>
      <c r="X282" s="71"/>
      <c r="Y282" s="122" t="str">
        <f t="shared" si="26"/>
        <v/>
      </c>
      <c r="Z282" s="74"/>
      <c r="AA282" s="72"/>
      <c r="AB282" s="72"/>
      <c r="AC282" s="76"/>
    </row>
    <row r="283" spans="1:29" x14ac:dyDescent="0.3">
      <c r="A283" s="132"/>
      <c r="B283" s="117" t="str">
        <f>IFERROR(INDEX('List of Schools'!$C$2:$C$8000,MATCH(SchoolTool!$A283,'List of Schools'!$B$2:$B$8000,0)),"")</f>
        <v/>
      </c>
      <c r="C283" s="134" t="str">
        <f>IFERROR(INDEX('List of Schools'!$D$2:$D$8000,MATCH(SchoolTool!$A283,'List of Schools'!$B$2:$B$8000,0)),"")</f>
        <v/>
      </c>
      <c r="D283" s="74"/>
      <c r="E283" s="119" t="str">
        <f t="shared" si="27"/>
        <v/>
      </c>
      <c r="F283" s="71"/>
      <c r="G283" s="122" t="str">
        <f t="shared" si="28"/>
        <v/>
      </c>
      <c r="H283" s="72"/>
      <c r="I283" s="72"/>
      <c r="J283" s="72"/>
      <c r="K283" s="71"/>
      <c r="L283" s="122" t="str">
        <f t="shared" si="24"/>
        <v/>
      </c>
      <c r="M283" s="72"/>
      <c r="N283" s="72"/>
      <c r="O283" s="72"/>
      <c r="P283" s="72"/>
      <c r="Q283" s="73"/>
      <c r="R283" s="127" t="str">
        <f t="shared" si="25"/>
        <v/>
      </c>
      <c r="S283" s="71"/>
      <c r="T283" s="122" t="str">
        <f t="shared" si="29"/>
        <v/>
      </c>
      <c r="U283" s="72"/>
      <c r="V283" s="72"/>
      <c r="W283" s="72"/>
      <c r="X283" s="71"/>
      <c r="Y283" s="122" t="str">
        <f t="shared" si="26"/>
        <v/>
      </c>
      <c r="Z283" s="74"/>
      <c r="AA283" s="72"/>
      <c r="AB283" s="72"/>
      <c r="AC283" s="76"/>
    </row>
    <row r="284" spans="1:29" x14ac:dyDescent="0.3">
      <c r="A284" s="132"/>
      <c r="B284" s="117" t="str">
        <f>IFERROR(INDEX('List of Schools'!$C$2:$C$8000,MATCH(SchoolTool!$A284,'List of Schools'!$B$2:$B$8000,0)),"")</f>
        <v/>
      </c>
      <c r="C284" s="134" t="str">
        <f>IFERROR(INDEX('List of Schools'!$D$2:$D$8000,MATCH(SchoolTool!$A284,'List of Schools'!$B$2:$B$8000,0)),"")</f>
        <v/>
      </c>
      <c r="D284" s="74"/>
      <c r="E284" s="119" t="str">
        <f t="shared" si="27"/>
        <v/>
      </c>
      <c r="F284" s="71"/>
      <c r="G284" s="122" t="str">
        <f t="shared" si="28"/>
        <v/>
      </c>
      <c r="H284" s="72"/>
      <c r="I284" s="72"/>
      <c r="J284" s="72"/>
      <c r="K284" s="71"/>
      <c r="L284" s="122" t="str">
        <f t="shared" si="24"/>
        <v/>
      </c>
      <c r="M284" s="72"/>
      <c r="N284" s="72"/>
      <c r="O284" s="72"/>
      <c r="P284" s="72"/>
      <c r="Q284" s="73"/>
      <c r="R284" s="127" t="str">
        <f t="shared" si="25"/>
        <v/>
      </c>
      <c r="S284" s="71"/>
      <c r="T284" s="122" t="str">
        <f t="shared" si="29"/>
        <v/>
      </c>
      <c r="U284" s="72"/>
      <c r="V284" s="72"/>
      <c r="W284" s="72"/>
      <c r="X284" s="71"/>
      <c r="Y284" s="122" t="str">
        <f t="shared" si="26"/>
        <v/>
      </c>
      <c r="Z284" s="74"/>
      <c r="AA284" s="72"/>
      <c r="AB284" s="72"/>
      <c r="AC284" s="76"/>
    </row>
    <row r="285" spans="1:29" x14ac:dyDescent="0.3">
      <c r="A285" s="132"/>
      <c r="B285" s="117" t="str">
        <f>IFERROR(INDEX('List of Schools'!$C$2:$C$8000,MATCH(SchoolTool!$A285,'List of Schools'!$B$2:$B$8000,0)),"")</f>
        <v/>
      </c>
      <c r="C285" s="134" t="str">
        <f>IFERROR(INDEX('List of Schools'!$D$2:$D$8000,MATCH(SchoolTool!$A285,'List of Schools'!$B$2:$B$8000,0)),"")</f>
        <v/>
      </c>
      <c r="D285" s="74"/>
      <c r="E285" s="119" t="str">
        <f t="shared" si="27"/>
        <v/>
      </c>
      <c r="F285" s="71"/>
      <c r="G285" s="122" t="str">
        <f t="shared" si="28"/>
        <v/>
      </c>
      <c r="H285" s="72"/>
      <c r="I285" s="72"/>
      <c r="J285" s="72"/>
      <c r="K285" s="71"/>
      <c r="L285" s="122" t="str">
        <f t="shared" si="24"/>
        <v/>
      </c>
      <c r="M285" s="72"/>
      <c r="N285" s="72"/>
      <c r="O285" s="72"/>
      <c r="P285" s="72"/>
      <c r="Q285" s="73"/>
      <c r="R285" s="127" t="str">
        <f t="shared" si="25"/>
        <v/>
      </c>
      <c r="S285" s="71"/>
      <c r="T285" s="122" t="str">
        <f t="shared" si="29"/>
        <v/>
      </c>
      <c r="U285" s="72"/>
      <c r="V285" s="72"/>
      <c r="W285" s="72"/>
      <c r="X285" s="71"/>
      <c r="Y285" s="122" t="str">
        <f t="shared" si="26"/>
        <v/>
      </c>
      <c r="Z285" s="74"/>
      <c r="AA285" s="72"/>
      <c r="AB285" s="72"/>
      <c r="AC285" s="76"/>
    </row>
    <row r="286" spans="1:29" x14ac:dyDescent="0.3">
      <c r="A286" s="132"/>
      <c r="B286" s="117" t="str">
        <f>IFERROR(INDEX('List of Schools'!$C$2:$C$8000,MATCH(SchoolTool!$A286,'List of Schools'!$B$2:$B$8000,0)),"")</f>
        <v/>
      </c>
      <c r="C286" s="134" t="str">
        <f>IFERROR(INDEX('List of Schools'!$D$2:$D$8000,MATCH(SchoolTool!$A286,'List of Schools'!$B$2:$B$8000,0)),"")</f>
        <v/>
      </c>
      <c r="D286" s="74"/>
      <c r="E286" s="119" t="str">
        <f t="shared" si="27"/>
        <v/>
      </c>
      <c r="F286" s="71"/>
      <c r="G286" s="122" t="str">
        <f t="shared" si="28"/>
        <v/>
      </c>
      <c r="H286" s="72"/>
      <c r="I286" s="72"/>
      <c r="J286" s="72"/>
      <c r="K286" s="71"/>
      <c r="L286" s="122" t="str">
        <f t="shared" si="24"/>
        <v/>
      </c>
      <c r="M286" s="72"/>
      <c r="N286" s="72"/>
      <c r="O286" s="72"/>
      <c r="P286" s="72"/>
      <c r="Q286" s="73"/>
      <c r="R286" s="127" t="str">
        <f t="shared" si="25"/>
        <v/>
      </c>
      <c r="S286" s="71"/>
      <c r="T286" s="122" t="str">
        <f t="shared" si="29"/>
        <v/>
      </c>
      <c r="U286" s="72"/>
      <c r="V286" s="72"/>
      <c r="W286" s="72"/>
      <c r="X286" s="71"/>
      <c r="Y286" s="122" t="str">
        <f t="shared" si="26"/>
        <v/>
      </c>
      <c r="Z286" s="74"/>
      <c r="AA286" s="72"/>
      <c r="AB286" s="72"/>
      <c r="AC286" s="76"/>
    </row>
    <row r="287" spans="1:29" x14ac:dyDescent="0.3">
      <c r="A287" s="132"/>
      <c r="B287" s="117" t="str">
        <f>IFERROR(INDEX('List of Schools'!$C$2:$C$8000,MATCH(SchoolTool!$A287,'List of Schools'!$B$2:$B$8000,0)),"")</f>
        <v/>
      </c>
      <c r="C287" s="134" t="str">
        <f>IFERROR(INDEX('List of Schools'!$D$2:$D$8000,MATCH(SchoolTool!$A287,'List of Schools'!$B$2:$B$8000,0)),"")</f>
        <v/>
      </c>
      <c r="D287" s="74"/>
      <c r="E287" s="119" t="str">
        <f t="shared" si="27"/>
        <v/>
      </c>
      <c r="F287" s="71"/>
      <c r="G287" s="122" t="str">
        <f t="shared" si="28"/>
        <v/>
      </c>
      <c r="H287" s="72"/>
      <c r="I287" s="72"/>
      <c r="J287" s="72"/>
      <c r="K287" s="71"/>
      <c r="L287" s="122" t="str">
        <f t="shared" si="24"/>
        <v/>
      </c>
      <c r="M287" s="72"/>
      <c r="N287" s="72"/>
      <c r="O287" s="72"/>
      <c r="P287" s="72"/>
      <c r="Q287" s="73"/>
      <c r="R287" s="127" t="str">
        <f t="shared" si="25"/>
        <v/>
      </c>
      <c r="S287" s="71"/>
      <c r="T287" s="122" t="str">
        <f t="shared" si="29"/>
        <v/>
      </c>
      <c r="U287" s="72"/>
      <c r="V287" s="72"/>
      <c r="W287" s="72"/>
      <c r="X287" s="71"/>
      <c r="Y287" s="122" t="str">
        <f t="shared" si="26"/>
        <v/>
      </c>
      <c r="Z287" s="74"/>
      <c r="AA287" s="72"/>
      <c r="AB287" s="72"/>
      <c r="AC287" s="76"/>
    </row>
    <row r="288" spans="1:29" x14ac:dyDescent="0.3">
      <c r="A288" s="132"/>
      <c r="B288" s="117" t="str">
        <f>IFERROR(INDEX('List of Schools'!$C$2:$C$8000,MATCH(SchoolTool!$A288,'List of Schools'!$B$2:$B$8000,0)),"")</f>
        <v/>
      </c>
      <c r="C288" s="134" t="str">
        <f>IFERROR(INDEX('List of Schools'!$D$2:$D$8000,MATCH(SchoolTool!$A288,'List of Schools'!$B$2:$B$8000,0)),"")</f>
        <v/>
      </c>
      <c r="D288" s="74"/>
      <c r="E288" s="119" t="str">
        <f t="shared" si="27"/>
        <v/>
      </c>
      <c r="F288" s="71"/>
      <c r="G288" s="122" t="str">
        <f t="shared" si="28"/>
        <v/>
      </c>
      <c r="H288" s="72"/>
      <c r="I288" s="72"/>
      <c r="J288" s="72"/>
      <c r="K288" s="71"/>
      <c r="L288" s="122" t="str">
        <f t="shared" si="24"/>
        <v/>
      </c>
      <c r="M288" s="72"/>
      <c r="N288" s="72"/>
      <c r="O288" s="72"/>
      <c r="P288" s="72"/>
      <c r="Q288" s="73"/>
      <c r="R288" s="127" t="str">
        <f t="shared" si="25"/>
        <v/>
      </c>
      <c r="S288" s="71"/>
      <c r="T288" s="122" t="str">
        <f t="shared" si="29"/>
        <v/>
      </c>
      <c r="U288" s="72"/>
      <c r="V288" s="72"/>
      <c r="W288" s="72"/>
      <c r="X288" s="71"/>
      <c r="Y288" s="122" t="str">
        <f t="shared" si="26"/>
        <v/>
      </c>
      <c r="Z288" s="74"/>
      <c r="AA288" s="72"/>
      <c r="AB288" s="72"/>
      <c r="AC288" s="76"/>
    </row>
    <row r="289" spans="1:29" x14ac:dyDescent="0.3">
      <c r="A289" s="132"/>
      <c r="B289" s="117" t="str">
        <f>IFERROR(INDEX('List of Schools'!$C$2:$C$8000,MATCH(SchoolTool!$A289,'List of Schools'!$B$2:$B$8000,0)),"")</f>
        <v/>
      </c>
      <c r="C289" s="134" t="str">
        <f>IFERROR(INDEX('List of Schools'!$D$2:$D$8000,MATCH(SchoolTool!$A289,'List of Schools'!$B$2:$B$8000,0)),"")</f>
        <v/>
      </c>
      <c r="D289" s="74"/>
      <c r="E289" s="119" t="str">
        <f t="shared" si="27"/>
        <v/>
      </c>
      <c r="F289" s="71"/>
      <c r="G289" s="122" t="str">
        <f t="shared" si="28"/>
        <v/>
      </c>
      <c r="H289" s="72"/>
      <c r="I289" s="72"/>
      <c r="J289" s="72"/>
      <c r="K289" s="71"/>
      <c r="L289" s="122" t="str">
        <f t="shared" si="24"/>
        <v/>
      </c>
      <c r="M289" s="72"/>
      <c r="N289" s="72"/>
      <c r="O289" s="72"/>
      <c r="P289" s="72"/>
      <c r="Q289" s="73"/>
      <c r="R289" s="127" t="str">
        <f t="shared" si="25"/>
        <v/>
      </c>
      <c r="S289" s="71"/>
      <c r="T289" s="122" t="str">
        <f t="shared" si="29"/>
        <v/>
      </c>
      <c r="U289" s="72"/>
      <c r="V289" s="72"/>
      <c r="W289" s="72"/>
      <c r="X289" s="71"/>
      <c r="Y289" s="122" t="str">
        <f t="shared" si="26"/>
        <v/>
      </c>
      <c r="Z289" s="74"/>
      <c r="AA289" s="72"/>
      <c r="AB289" s="72"/>
      <c r="AC289" s="76"/>
    </row>
    <row r="290" spans="1:29" x14ac:dyDescent="0.3">
      <c r="A290" s="132"/>
      <c r="B290" s="117" t="str">
        <f>IFERROR(INDEX('List of Schools'!$C$2:$C$8000,MATCH(SchoolTool!$A290,'List of Schools'!$B$2:$B$8000,0)),"")</f>
        <v/>
      </c>
      <c r="C290" s="134" t="str">
        <f>IFERROR(INDEX('List of Schools'!$D$2:$D$8000,MATCH(SchoolTool!$A290,'List of Schools'!$B$2:$B$8000,0)),"")</f>
        <v/>
      </c>
      <c r="D290" s="74"/>
      <c r="E290" s="119" t="str">
        <f t="shared" si="27"/>
        <v/>
      </c>
      <c r="F290" s="71"/>
      <c r="G290" s="122" t="str">
        <f t="shared" si="28"/>
        <v/>
      </c>
      <c r="H290" s="72"/>
      <c r="I290" s="72"/>
      <c r="J290" s="72"/>
      <c r="K290" s="71"/>
      <c r="L290" s="122" t="str">
        <f t="shared" si="24"/>
        <v/>
      </c>
      <c r="M290" s="72"/>
      <c r="N290" s="72"/>
      <c r="O290" s="72"/>
      <c r="P290" s="72"/>
      <c r="Q290" s="73"/>
      <c r="R290" s="127" t="str">
        <f t="shared" si="25"/>
        <v/>
      </c>
      <c r="S290" s="71"/>
      <c r="T290" s="122" t="str">
        <f t="shared" si="29"/>
        <v/>
      </c>
      <c r="U290" s="72"/>
      <c r="V290" s="72"/>
      <c r="W290" s="72"/>
      <c r="X290" s="71"/>
      <c r="Y290" s="122" t="str">
        <f t="shared" si="26"/>
        <v/>
      </c>
      <c r="Z290" s="74"/>
      <c r="AA290" s="72"/>
      <c r="AB290" s="72"/>
      <c r="AC290" s="76"/>
    </row>
    <row r="291" spans="1:29" x14ac:dyDescent="0.3">
      <c r="A291" s="132"/>
      <c r="B291" s="117" t="str">
        <f>IFERROR(INDEX('List of Schools'!$C$2:$C$8000,MATCH(SchoolTool!$A291,'List of Schools'!$B$2:$B$8000,0)),"")</f>
        <v/>
      </c>
      <c r="C291" s="134" t="str">
        <f>IFERROR(INDEX('List of Schools'!$D$2:$D$8000,MATCH(SchoolTool!$A291,'List of Schools'!$B$2:$B$8000,0)),"")</f>
        <v/>
      </c>
      <c r="D291" s="74"/>
      <c r="E291" s="119" t="str">
        <f t="shared" si="27"/>
        <v/>
      </c>
      <c r="F291" s="71"/>
      <c r="G291" s="122" t="str">
        <f t="shared" si="28"/>
        <v/>
      </c>
      <c r="H291" s="72"/>
      <c r="I291" s="72"/>
      <c r="J291" s="72"/>
      <c r="K291" s="71"/>
      <c r="L291" s="122" t="str">
        <f t="shared" si="24"/>
        <v/>
      </c>
      <c r="M291" s="72"/>
      <c r="N291" s="72"/>
      <c r="O291" s="72"/>
      <c r="P291" s="72"/>
      <c r="Q291" s="73"/>
      <c r="R291" s="127" t="str">
        <f t="shared" si="25"/>
        <v/>
      </c>
      <c r="S291" s="71"/>
      <c r="T291" s="122" t="str">
        <f t="shared" si="29"/>
        <v/>
      </c>
      <c r="U291" s="72"/>
      <c r="V291" s="72"/>
      <c r="W291" s="72"/>
      <c r="X291" s="71"/>
      <c r="Y291" s="122" t="str">
        <f t="shared" si="26"/>
        <v/>
      </c>
      <c r="Z291" s="74"/>
      <c r="AA291" s="72"/>
      <c r="AB291" s="72"/>
      <c r="AC291" s="76"/>
    </row>
    <row r="292" spans="1:29" x14ac:dyDescent="0.3">
      <c r="A292" s="132"/>
      <c r="B292" s="117" t="str">
        <f>IFERROR(INDEX('List of Schools'!$C$2:$C$8000,MATCH(SchoolTool!$A292,'List of Schools'!$B$2:$B$8000,0)),"")</f>
        <v/>
      </c>
      <c r="C292" s="134" t="str">
        <f>IFERROR(INDEX('List of Schools'!$D$2:$D$8000,MATCH(SchoolTool!$A292,'List of Schools'!$B$2:$B$8000,0)),"")</f>
        <v/>
      </c>
      <c r="D292" s="74"/>
      <c r="E292" s="119" t="str">
        <f t="shared" si="27"/>
        <v/>
      </c>
      <c r="F292" s="71"/>
      <c r="G292" s="122" t="str">
        <f t="shared" si="28"/>
        <v/>
      </c>
      <c r="H292" s="72"/>
      <c r="I292" s="72"/>
      <c r="J292" s="72"/>
      <c r="K292" s="71"/>
      <c r="L292" s="122" t="str">
        <f t="shared" si="24"/>
        <v/>
      </c>
      <c r="M292" s="72"/>
      <c r="N292" s="72"/>
      <c r="O292" s="72"/>
      <c r="P292" s="72"/>
      <c r="Q292" s="73"/>
      <c r="R292" s="127" t="str">
        <f t="shared" si="25"/>
        <v/>
      </c>
      <c r="S292" s="71"/>
      <c r="T292" s="122" t="str">
        <f t="shared" si="29"/>
        <v/>
      </c>
      <c r="U292" s="72"/>
      <c r="V292" s="72"/>
      <c r="W292" s="72"/>
      <c r="X292" s="71"/>
      <c r="Y292" s="122" t="str">
        <f t="shared" si="26"/>
        <v/>
      </c>
      <c r="Z292" s="74"/>
      <c r="AA292" s="72"/>
      <c r="AB292" s="72"/>
      <c r="AC292" s="76"/>
    </row>
    <row r="293" spans="1:29" x14ac:dyDescent="0.3">
      <c r="A293" s="132"/>
      <c r="B293" s="117" t="str">
        <f>IFERROR(INDEX('List of Schools'!$C$2:$C$8000,MATCH(SchoolTool!$A293,'List of Schools'!$B$2:$B$8000,0)),"")</f>
        <v/>
      </c>
      <c r="C293" s="134" t="str">
        <f>IFERROR(INDEX('List of Schools'!$D$2:$D$8000,MATCH(SchoolTool!$A293,'List of Schools'!$B$2:$B$8000,0)),"")</f>
        <v/>
      </c>
      <c r="D293" s="74"/>
      <c r="E293" s="119" t="str">
        <f t="shared" si="27"/>
        <v/>
      </c>
      <c r="F293" s="71"/>
      <c r="G293" s="122" t="str">
        <f t="shared" si="28"/>
        <v/>
      </c>
      <c r="H293" s="72"/>
      <c r="I293" s="72"/>
      <c r="J293" s="72"/>
      <c r="K293" s="71"/>
      <c r="L293" s="122" t="str">
        <f t="shared" si="24"/>
        <v/>
      </c>
      <c r="M293" s="72"/>
      <c r="N293" s="72"/>
      <c r="O293" s="72"/>
      <c r="P293" s="72"/>
      <c r="Q293" s="73"/>
      <c r="R293" s="127" t="str">
        <f t="shared" si="25"/>
        <v/>
      </c>
      <c r="S293" s="71"/>
      <c r="T293" s="122" t="str">
        <f t="shared" si="29"/>
        <v/>
      </c>
      <c r="U293" s="72"/>
      <c r="V293" s="72"/>
      <c r="W293" s="72"/>
      <c r="X293" s="71"/>
      <c r="Y293" s="122" t="str">
        <f t="shared" si="26"/>
        <v/>
      </c>
      <c r="Z293" s="74"/>
      <c r="AA293" s="72"/>
      <c r="AB293" s="72"/>
      <c r="AC293" s="76"/>
    </row>
    <row r="294" spans="1:29" x14ac:dyDescent="0.3">
      <c r="A294" s="132"/>
      <c r="B294" s="117" t="str">
        <f>IFERROR(INDEX('List of Schools'!$C$2:$C$8000,MATCH(SchoolTool!$A294,'List of Schools'!$B$2:$B$8000,0)),"")</f>
        <v/>
      </c>
      <c r="C294" s="134" t="str">
        <f>IFERROR(INDEX('List of Schools'!$D$2:$D$8000,MATCH(SchoolTool!$A294,'List of Schools'!$B$2:$B$8000,0)),"")</f>
        <v/>
      </c>
      <c r="D294" s="74"/>
      <c r="E294" s="119" t="str">
        <f t="shared" si="27"/>
        <v/>
      </c>
      <c r="F294" s="71"/>
      <c r="G294" s="122" t="str">
        <f t="shared" si="28"/>
        <v/>
      </c>
      <c r="H294" s="72"/>
      <c r="I294" s="72"/>
      <c r="J294" s="72"/>
      <c r="K294" s="71"/>
      <c r="L294" s="122" t="str">
        <f t="shared" si="24"/>
        <v/>
      </c>
      <c r="M294" s="72"/>
      <c r="N294" s="72"/>
      <c r="O294" s="72"/>
      <c r="P294" s="72"/>
      <c r="Q294" s="73"/>
      <c r="R294" s="127" t="str">
        <f t="shared" si="25"/>
        <v/>
      </c>
      <c r="S294" s="71"/>
      <c r="T294" s="122" t="str">
        <f t="shared" si="29"/>
        <v/>
      </c>
      <c r="U294" s="72"/>
      <c r="V294" s="72"/>
      <c r="W294" s="72"/>
      <c r="X294" s="71"/>
      <c r="Y294" s="122" t="str">
        <f t="shared" si="26"/>
        <v/>
      </c>
      <c r="Z294" s="74"/>
      <c r="AA294" s="72"/>
      <c r="AB294" s="72"/>
      <c r="AC294" s="76"/>
    </row>
    <row r="295" spans="1:29" x14ac:dyDescent="0.3">
      <c r="A295" s="132"/>
      <c r="B295" s="117" t="str">
        <f>IFERROR(INDEX('List of Schools'!$C$2:$C$8000,MATCH(SchoolTool!$A295,'List of Schools'!$B$2:$B$8000,0)),"")</f>
        <v/>
      </c>
      <c r="C295" s="134" t="str">
        <f>IFERROR(INDEX('List of Schools'!$D$2:$D$8000,MATCH(SchoolTool!$A295,'List of Schools'!$B$2:$B$8000,0)),"")</f>
        <v/>
      </c>
      <c r="D295" s="74"/>
      <c r="E295" s="119" t="str">
        <f t="shared" si="27"/>
        <v/>
      </c>
      <c r="F295" s="71"/>
      <c r="G295" s="122" t="str">
        <f t="shared" si="28"/>
        <v/>
      </c>
      <c r="H295" s="72"/>
      <c r="I295" s="72"/>
      <c r="J295" s="72"/>
      <c r="K295" s="71"/>
      <c r="L295" s="122" t="str">
        <f t="shared" si="24"/>
        <v/>
      </c>
      <c r="M295" s="72"/>
      <c r="N295" s="72"/>
      <c r="O295" s="72"/>
      <c r="P295" s="72"/>
      <c r="Q295" s="73"/>
      <c r="R295" s="127" t="str">
        <f t="shared" si="25"/>
        <v/>
      </c>
      <c r="S295" s="71"/>
      <c r="T295" s="122" t="str">
        <f t="shared" si="29"/>
        <v/>
      </c>
      <c r="U295" s="72"/>
      <c r="V295" s="72"/>
      <c r="W295" s="72"/>
      <c r="X295" s="71"/>
      <c r="Y295" s="122" t="str">
        <f t="shared" si="26"/>
        <v/>
      </c>
      <c r="Z295" s="74"/>
      <c r="AA295" s="72"/>
      <c r="AB295" s="72"/>
      <c r="AC295" s="76"/>
    </row>
    <row r="296" spans="1:29" x14ac:dyDescent="0.3">
      <c r="A296" s="132"/>
      <c r="B296" s="117" t="str">
        <f>IFERROR(INDEX('List of Schools'!$C$2:$C$8000,MATCH(SchoolTool!$A296,'List of Schools'!$B$2:$B$8000,0)),"")</f>
        <v/>
      </c>
      <c r="C296" s="134" t="str">
        <f>IFERROR(INDEX('List of Schools'!$D$2:$D$8000,MATCH(SchoolTool!$A296,'List of Schools'!$B$2:$B$8000,0)),"")</f>
        <v/>
      </c>
      <c r="D296" s="74"/>
      <c r="E296" s="119" t="str">
        <f t="shared" si="27"/>
        <v/>
      </c>
      <c r="F296" s="71"/>
      <c r="G296" s="122" t="str">
        <f t="shared" si="28"/>
        <v/>
      </c>
      <c r="H296" s="72"/>
      <c r="I296" s="72"/>
      <c r="J296" s="72"/>
      <c r="K296" s="71"/>
      <c r="L296" s="122" t="str">
        <f t="shared" si="24"/>
        <v/>
      </c>
      <c r="M296" s="72"/>
      <c r="N296" s="72"/>
      <c r="O296" s="72"/>
      <c r="P296" s="72"/>
      <c r="Q296" s="73"/>
      <c r="R296" s="127" t="str">
        <f t="shared" si="25"/>
        <v/>
      </c>
      <c r="S296" s="71"/>
      <c r="T296" s="122" t="str">
        <f t="shared" si="29"/>
        <v/>
      </c>
      <c r="U296" s="72"/>
      <c r="V296" s="72"/>
      <c r="W296" s="72"/>
      <c r="X296" s="71"/>
      <c r="Y296" s="122" t="str">
        <f t="shared" si="26"/>
        <v/>
      </c>
      <c r="Z296" s="74"/>
      <c r="AA296" s="72"/>
      <c r="AB296" s="72"/>
      <c r="AC296" s="76"/>
    </row>
    <row r="297" spans="1:29" x14ac:dyDescent="0.3">
      <c r="A297" s="132"/>
      <c r="B297" s="117" t="str">
        <f>IFERROR(INDEX('List of Schools'!$C$2:$C$8000,MATCH(SchoolTool!$A297,'List of Schools'!$B$2:$B$8000,0)),"")</f>
        <v/>
      </c>
      <c r="C297" s="134" t="str">
        <f>IFERROR(INDEX('List of Schools'!$D$2:$D$8000,MATCH(SchoolTool!$A297,'List of Schools'!$B$2:$B$8000,0)),"")</f>
        <v/>
      </c>
      <c r="D297" s="74"/>
      <c r="E297" s="119" t="str">
        <f t="shared" si="27"/>
        <v/>
      </c>
      <c r="F297" s="71"/>
      <c r="G297" s="122" t="str">
        <f t="shared" si="28"/>
        <v/>
      </c>
      <c r="H297" s="72"/>
      <c r="I297" s="72"/>
      <c r="J297" s="72"/>
      <c r="K297" s="71"/>
      <c r="L297" s="122" t="str">
        <f t="shared" si="24"/>
        <v/>
      </c>
      <c r="M297" s="72"/>
      <c r="N297" s="72"/>
      <c r="O297" s="72"/>
      <c r="P297" s="72"/>
      <c r="Q297" s="73"/>
      <c r="R297" s="127" t="str">
        <f t="shared" si="25"/>
        <v/>
      </c>
      <c r="S297" s="71"/>
      <c r="T297" s="122" t="str">
        <f t="shared" si="29"/>
        <v/>
      </c>
      <c r="U297" s="72"/>
      <c r="V297" s="72"/>
      <c r="W297" s="72"/>
      <c r="X297" s="71"/>
      <c r="Y297" s="122" t="str">
        <f t="shared" si="26"/>
        <v/>
      </c>
      <c r="Z297" s="74"/>
      <c r="AA297" s="72"/>
      <c r="AB297" s="72"/>
      <c r="AC297" s="76"/>
    </row>
    <row r="298" spans="1:29" x14ac:dyDescent="0.3">
      <c r="A298" s="132"/>
      <c r="B298" s="117" t="str">
        <f>IFERROR(INDEX('List of Schools'!$C$2:$C$8000,MATCH(SchoolTool!$A298,'List of Schools'!$B$2:$B$8000,0)),"")</f>
        <v/>
      </c>
      <c r="C298" s="134" t="str">
        <f>IFERROR(INDEX('List of Schools'!$D$2:$D$8000,MATCH(SchoolTool!$A298,'List of Schools'!$B$2:$B$8000,0)),"")</f>
        <v/>
      </c>
      <c r="D298" s="74"/>
      <c r="E298" s="119" t="str">
        <f t="shared" si="27"/>
        <v/>
      </c>
      <c r="F298" s="71"/>
      <c r="G298" s="122" t="str">
        <f t="shared" si="28"/>
        <v/>
      </c>
      <c r="H298" s="72"/>
      <c r="I298" s="72"/>
      <c r="J298" s="72"/>
      <c r="K298" s="71"/>
      <c r="L298" s="122" t="str">
        <f t="shared" si="24"/>
        <v/>
      </c>
      <c r="M298" s="72"/>
      <c r="N298" s="72"/>
      <c r="O298" s="72"/>
      <c r="P298" s="72"/>
      <c r="Q298" s="73"/>
      <c r="R298" s="127" t="str">
        <f t="shared" si="25"/>
        <v/>
      </c>
      <c r="S298" s="71"/>
      <c r="T298" s="122" t="str">
        <f t="shared" si="29"/>
        <v/>
      </c>
      <c r="U298" s="72"/>
      <c r="V298" s="72"/>
      <c r="W298" s="72"/>
      <c r="X298" s="71"/>
      <c r="Y298" s="122" t="str">
        <f t="shared" si="26"/>
        <v/>
      </c>
      <c r="Z298" s="74"/>
      <c r="AA298" s="72"/>
      <c r="AB298" s="72"/>
      <c r="AC298" s="76"/>
    </row>
    <row r="299" spans="1:29" x14ac:dyDescent="0.3">
      <c r="A299" s="132"/>
      <c r="B299" s="117" t="str">
        <f>IFERROR(INDEX('List of Schools'!$C$2:$C$8000,MATCH(SchoolTool!$A299,'List of Schools'!$B$2:$B$8000,0)),"")</f>
        <v/>
      </c>
      <c r="C299" s="134" t="str">
        <f>IFERROR(INDEX('List of Schools'!$D$2:$D$8000,MATCH(SchoolTool!$A299,'List of Schools'!$B$2:$B$8000,0)),"")</f>
        <v/>
      </c>
      <c r="D299" s="74"/>
      <c r="E299" s="119" t="str">
        <f t="shared" si="27"/>
        <v/>
      </c>
      <c r="F299" s="71"/>
      <c r="G299" s="122" t="str">
        <f t="shared" si="28"/>
        <v/>
      </c>
      <c r="H299" s="72"/>
      <c r="I299" s="72"/>
      <c r="J299" s="72"/>
      <c r="K299" s="71"/>
      <c r="L299" s="122" t="str">
        <f t="shared" si="24"/>
        <v/>
      </c>
      <c r="M299" s="72"/>
      <c r="N299" s="72"/>
      <c r="O299" s="72"/>
      <c r="P299" s="72"/>
      <c r="Q299" s="73"/>
      <c r="R299" s="127" t="str">
        <f t="shared" si="25"/>
        <v/>
      </c>
      <c r="S299" s="71"/>
      <c r="T299" s="122" t="str">
        <f t="shared" si="29"/>
        <v/>
      </c>
      <c r="U299" s="72"/>
      <c r="V299" s="72"/>
      <c r="W299" s="72"/>
      <c r="X299" s="71"/>
      <c r="Y299" s="122" t="str">
        <f t="shared" si="26"/>
        <v/>
      </c>
      <c r="Z299" s="74"/>
      <c r="AA299" s="72"/>
      <c r="AB299" s="72"/>
      <c r="AC299" s="76"/>
    </row>
    <row r="300" spans="1:29" x14ac:dyDescent="0.3">
      <c r="A300" s="132"/>
      <c r="B300" s="117" t="str">
        <f>IFERROR(INDEX('List of Schools'!$C$2:$C$8000,MATCH(SchoolTool!$A300,'List of Schools'!$B$2:$B$8000,0)),"")</f>
        <v/>
      </c>
      <c r="C300" s="134" t="str">
        <f>IFERROR(INDEX('List of Schools'!$D$2:$D$8000,MATCH(SchoolTool!$A300,'List of Schools'!$B$2:$B$8000,0)),"")</f>
        <v/>
      </c>
      <c r="D300" s="74"/>
      <c r="E300" s="119" t="str">
        <f t="shared" si="27"/>
        <v/>
      </c>
      <c r="F300" s="71"/>
      <c r="G300" s="122" t="str">
        <f t="shared" si="28"/>
        <v/>
      </c>
      <c r="H300" s="72"/>
      <c r="I300" s="72"/>
      <c r="J300" s="72"/>
      <c r="K300" s="71"/>
      <c r="L300" s="122" t="str">
        <f t="shared" si="24"/>
        <v/>
      </c>
      <c r="M300" s="72"/>
      <c r="N300" s="72"/>
      <c r="O300" s="72"/>
      <c r="P300" s="72"/>
      <c r="Q300" s="73"/>
      <c r="R300" s="127" t="str">
        <f t="shared" si="25"/>
        <v/>
      </c>
      <c r="S300" s="71"/>
      <c r="T300" s="122" t="str">
        <f t="shared" si="29"/>
        <v/>
      </c>
      <c r="U300" s="72"/>
      <c r="V300" s="72"/>
      <c r="W300" s="72"/>
      <c r="X300" s="71"/>
      <c r="Y300" s="122" t="str">
        <f t="shared" si="26"/>
        <v/>
      </c>
      <c r="Z300" s="74"/>
      <c r="AA300" s="72"/>
      <c r="AB300" s="72"/>
      <c r="AC300" s="76"/>
    </row>
    <row r="301" spans="1:29" x14ac:dyDescent="0.3">
      <c r="A301" s="132"/>
      <c r="B301" s="117" t="str">
        <f>IFERROR(INDEX('List of Schools'!$C$2:$C$8000,MATCH(SchoolTool!$A301,'List of Schools'!$B$2:$B$8000,0)),"")</f>
        <v/>
      </c>
      <c r="C301" s="134" t="str">
        <f>IFERROR(INDEX('List of Schools'!$D$2:$D$8000,MATCH(SchoolTool!$A301,'List of Schools'!$B$2:$B$8000,0)),"")</f>
        <v/>
      </c>
      <c r="D301" s="74"/>
      <c r="E301" s="119" t="str">
        <f t="shared" si="27"/>
        <v/>
      </c>
      <c r="F301" s="71"/>
      <c r="G301" s="122" t="str">
        <f t="shared" si="28"/>
        <v/>
      </c>
      <c r="H301" s="72"/>
      <c r="I301" s="72"/>
      <c r="J301" s="72"/>
      <c r="K301" s="71"/>
      <c r="L301" s="122" t="str">
        <f t="shared" si="24"/>
        <v/>
      </c>
      <c r="M301" s="72"/>
      <c r="N301" s="72"/>
      <c r="O301" s="72"/>
      <c r="P301" s="72"/>
      <c r="Q301" s="73"/>
      <c r="R301" s="127" t="str">
        <f t="shared" si="25"/>
        <v/>
      </c>
      <c r="S301" s="71"/>
      <c r="T301" s="122" t="str">
        <f t="shared" si="29"/>
        <v/>
      </c>
      <c r="U301" s="72"/>
      <c r="V301" s="72"/>
      <c r="W301" s="72"/>
      <c r="X301" s="71"/>
      <c r="Y301" s="122" t="str">
        <f t="shared" si="26"/>
        <v/>
      </c>
      <c r="Z301" s="74"/>
      <c r="AA301" s="72"/>
      <c r="AB301" s="72"/>
      <c r="AC301" s="76"/>
    </row>
    <row r="302" spans="1:29" x14ac:dyDescent="0.3">
      <c r="A302" s="132"/>
      <c r="B302" s="117" t="str">
        <f>IFERROR(INDEX('List of Schools'!$C$2:$C$8000,MATCH(SchoolTool!$A302,'List of Schools'!$B$2:$B$8000,0)),"")</f>
        <v/>
      </c>
      <c r="C302" s="134" t="str">
        <f>IFERROR(INDEX('List of Schools'!$D$2:$D$8000,MATCH(SchoolTool!$A302,'List of Schools'!$B$2:$B$8000,0)),"")</f>
        <v/>
      </c>
      <c r="D302" s="74"/>
      <c r="E302" s="119" t="str">
        <f t="shared" si="27"/>
        <v/>
      </c>
      <c r="F302" s="71"/>
      <c r="G302" s="122" t="str">
        <f t="shared" si="28"/>
        <v/>
      </c>
      <c r="H302" s="72"/>
      <c r="I302" s="72"/>
      <c r="J302" s="72"/>
      <c r="K302" s="71"/>
      <c r="L302" s="122" t="str">
        <f t="shared" si="24"/>
        <v/>
      </c>
      <c r="M302" s="72"/>
      <c r="N302" s="72"/>
      <c r="O302" s="72"/>
      <c r="P302" s="72"/>
      <c r="Q302" s="73"/>
      <c r="R302" s="127" t="str">
        <f t="shared" si="25"/>
        <v/>
      </c>
      <c r="S302" s="71"/>
      <c r="T302" s="122" t="str">
        <f t="shared" si="29"/>
        <v/>
      </c>
      <c r="U302" s="72"/>
      <c r="V302" s="72"/>
      <c r="W302" s="72"/>
      <c r="X302" s="71"/>
      <c r="Y302" s="122" t="str">
        <f t="shared" si="26"/>
        <v/>
      </c>
      <c r="Z302" s="74"/>
      <c r="AA302" s="72"/>
      <c r="AB302" s="72"/>
      <c r="AC302" s="76"/>
    </row>
    <row r="303" spans="1:29" x14ac:dyDescent="0.3">
      <c r="A303" s="132"/>
      <c r="B303" s="117" t="str">
        <f>IFERROR(INDEX('List of Schools'!$C$2:$C$8000,MATCH(SchoolTool!$A303,'List of Schools'!$B$2:$B$8000,0)),"")</f>
        <v/>
      </c>
      <c r="C303" s="134" t="str">
        <f>IFERROR(INDEX('List of Schools'!$D$2:$D$8000,MATCH(SchoolTool!$A303,'List of Schools'!$B$2:$B$8000,0)),"")</f>
        <v/>
      </c>
      <c r="D303" s="74"/>
      <c r="E303" s="119" t="str">
        <f t="shared" si="27"/>
        <v/>
      </c>
      <c r="F303" s="71"/>
      <c r="G303" s="122" t="str">
        <f t="shared" si="28"/>
        <v/>
      </c>
      <c r="H303" s="72"/>
      <c r="I303" s="72"/>
      <c r="J303" s="72"/>
      <c r="K303" s="71"/>
      <c r="L303" s="122" t="str">
        <f t="shared" si="24"/>
        <v/>
      </c>
      <c r="M303" s="72"/>
      <c r="N303" s="72"/>
      <c r="O303" s="72"/>
      <c r="P303" s="72"/>
      <c r="Q303" s="73"/>
      <c r="R303" s="127" t="str">
        <f t="shared" si="25"/>
        <v/>
      </c>
      <c r="S303" s="71"/>
      <c r="T303" s="122" t="str">
        <f t="shared" si="29"/>
        <v/>
      </c>
      <c r="U303" s="72"/>
      <c r="V303" s="72"/>
      <c r="W303" s="72"/>
      <c r="X303" s="71"/>
      <c r="Y303" s="122" t="str">
        <f t="shared" si="26"/>
        <v/>
      </c>
      <c r="Z303" s="74"/>
      <c r="AA303" s="72"/>
      <c r="AB303" s="72"/>
      <c r="AC303" s="76"/>
    </row>
    <row r="304" spans="1:29" x14ac:dyDescent="0.3">
      <c r="A304" s="132"/>
      <c r="B304" s="117" t="str">
        <f>IFERROR(INDEX('List of Schools'!$C$2:$C$8000,MATCH(SchoolTool!$A304,'List of Schools'!$B$2:$B$8000,0)),"")</f>
        <v/>
      </c>
      <c r="C304" s="134" t="str">
        <f>IFERROR(INDEX('List of Schools'!$D$2:$D$8000,MATCH(SchoolTool!$A304,'List of Schools'!$B$2:$B$8000,0)),"")</f>
        <v/>
      </c>
      <c r="D304" s="74"/>
      <c r="E304" s="119" t="str">
        <f t="shared" si="27"/>
        <v/>
      </c>
      <c r="F304" s="71"/>
      <c r="G304" s="122" t="str">
        <f t="shared" si="28"/>
        <v/>
      </c>
      <c r="H304" s="72"/>
      <c r="I304" s="72"/>
      <c r="J304" s="72"/>
      <c r="K304" s="71"/>
      <c r="L304" s="122" t="str">
        <f t="shared" si="24"/>
        <v/>
      </c>
      <c r="M304" s="72"/>
      <c r="N304" s="72"/>
      <c r="O304" s="72"/>
      <c r="P304" s="72"/>
      <c r="Q304" s="73"/>
      <c r="R304" s="127" t="str">
        <f t="shared" si="25"/>
        <v/>
      </c>
      <c r="S304" s="71"/>
      <c r="T304" s="122" t="str">
        <f t="shared" si="29"/>
        <v/>
      </c>
      <c r="U304" s="72"/>
      <c r="V304" s="72"/>
      <c r="W304" s="72"/>
      <c r="X304" s="71"/>
      <c r="Y304" s="122" t="str">
        <f t="shared" si="26"/>
        <v/>
      </c>
      <c r="Z304" s="74"/>
      <c r="AA304" s="72"/>
      <c r="AB304" s="72"/>
      <c r="AC304" s="76"/>
    </row>
    <row r="305" spans="1:29" x14ac:dyDescent="0.3">
      <c r="A305" s="132"/>
      <c r="B305" s="117" t="str">
        <f>IFERROR(INDEX('List of Schools'!$C$2:$C$8000,MATCH(SchoolTool!$A305,'List of Schools'!$B$2:$B$8000,0)),"")</f>
        <v/>
      </c>
      <c r="C305" s="134" t="str">
        <f>IFERROR(INDEX('List of Schools'!$D$2:$D$8000,MATCH(SchoolTool!$A305,'List of Schools'!$B$2:$B$8000,0)),"")</f>
        <v/>
      </c>
      <c r="D305" s="74"/>
      <c r="E305" s="119" t="str">
        <f t="shared" si="27"/>
        <v/>
      </c>
      <c r="F305" s="71"/>
      <c r="G305" s="122" t="str">
        <f t="shared" si="28"/>
        <v/>
      </c>
      <c r="H305" s="72"/>
      <c r="I305" s="72"/>
      <c r="J305" s="72"/>
      <c r="K305" s="71"/>
      <c r="L305" s="122" t="str">
        <f t="shared" si="24"/>
        <v/>
      </c>
      <c r="M305" s="72"/>
      <c r="N305" s="72"/>
      <c r="O305" s="72"/>
      <c r="P305" s="72"/>
      <c r="Q305" s="73"/>
      <c r="R305" s="127" t="str">
        <f t="shared" si="25"/>
        <v/>
      </c>
      <c r="S305" s="71"/>
      <c r="T305" s="122" t="str">
        <f t="shared" si="29"/>
        <v/>
      </c>
      <c r="U305" s="72"/>
      <c r="V305" s="72"/>
      <c r="W305" s="72"/>
      <c r="X305" s="71"/>
      <c r="Y305" s="122" t="str">
        <f t="shared" si="26"/>
        <v/>
      </c>
      <c r="Z305" s="74"/>
      <c r="AA305" s="72"/>
      <c r="AB305" s="72"/>
      <c r="AC305" s="76"/>
    </row>
    <row r="306" spans="1:29" x14ac:dyDescent="0.3">
      <c r="A306" s="132"/>
      <c r="B306" s="117" t="str">
        <f>IFERROR(INDEX('List of Schools'!$C$2:$C$8000,MATCH(SchoolTool!$A306,'List of Schools'!$B$2:$B$8000,0)),"")</f>
        <v/>
      </c>
      <c r="C306" s="134" t="str">
        <f>IFERROR(INDEX('List of Schools'!$D$2:$D$8000,MATCH(SchoolTool!$A306,'List of Schools'!$B$2:$B$8000,0)),"")</f>
        <v/>
      </c>
      <c r="D306" s="74"/>
      <c r="E306" s="119" t="str">
        <f t="shared" si="27"/>
        <v/>
      </c>
      <c r="F306" s="71"/>
      <c r="G306" s="122" t="str">
        <f t="shared" si="28"/>
        <v/>
      </c>
      <c r="H306" s="72"/>
      <c r="I306" s="72"/>
      <c r="J306" s="72"/>
      <c r="K306" s="71"/>
      <c r="L306" s="122" t="str">
        <f t="shared" si="24"/>
        <v/>
      </c>
      <c r="M306" s="72"/>
      <c r="N306" s="72"/>
      <c r="O306" s="72"/>
      <c r="P306" s="72"/>
      <c r="Q306" s="73"/>
      <c r="R306" s="127" t="str">
        <f t="shared" si="25"/>
        <v/>
      </c>
      <c r="S306" s="71"/>
      <c r="T306" s="122" t="str">
        <f t="shared" si="29"/>
        <v/>
      </c>
      <c r="U306" s="72"/>
      <c r="V306" s="72"/>
      <c r="W306" s="72"/>
      <c r="X306" s="71"/>
      <c r="Y306" s="122" t="str">
        <f t="shared" si="26"/>
        <v/>
      </c>
      <c r="Z306" s="74"/>
      <c r="AA306" s="72"/>
      <c r="AB306" s="72"/>
      <c r="AC306" s="76"/>
    </row>
    <row r="307" spans="1:29" x14ac:dyDescent="0.3">
      <c r="A307" s="132"/>
      <c r="B307" s="117" t="str">
        <f>IFERROR(INDEX('List of Schools'!$C$2:$C$8000,MATCH(SchoolTool!$A307,'List of Schools'!$B$2:$B$8000,0)),"")</f>
        <v/>
      </c>
      <c r="C307" s="134" t="str">
        <f>IFERROR(INDEX('List of Schools'!$D$2:$D$8000,MATCH(SchoolTool!$A307,'List of Schools'!$B$2:$B$8000,0)),"")</f>
        <v/>
      </c>
      <c r="D307" s="74"/>
      <c r="E307" s="119" t="str">
        <f t="shared" si="27"/>
        <v/>
      </c>
      <c r="F307" s="71"/>
      <c r="G307" s="122" t="str">
        <f t="shared" si="28"/>
        <v/>
      </c>
      <c r="H307" s="72"/>
      <c r="I307" s="72"/>
      <c r="J307" s="72"/>
      <c r="K307" s="71"/>
      <c r="L307" s="122" t="str">
        <f t="shared" si="24"/>
        <v/>
      </c>
      <c r="M307" s="72"/>
      <c r="N307" s="72"/>
      <c r="O307" s="72"/>
      <c r="P307" s="72"/>
      <c r="Q307" s="73"/>
      <c r="R307" s="127" t="str">
        <f t="shared" si="25"/>
        <v/>
      </c>
      <c r="S307" s="71"/>
      <c r="T307" s="122" t="str">
        <f t="shared" si="29"/>
        <v/>
      </c>
      <c r="U307" s="72"/>
      <c r="V307" s="72"/>
      <c r="W307" s="72"/>
      <c r="X307" s="71"/>
      <c r="Y307" s="122" t="str">
        <f t="shared" si="26"/>
        <v/>
      </c>
      <c r="Z307" s="74"/>
      <c r="AA307" s="72"/>
      <c r="AB307" s="72"/>
      <c r="AC307" s="76"/>
    </row>
    <row r="308" spans="1:29" x14ac:dyDescent="0.3">
      <c r="A308" s="132"/>
      <c r="B308" s="117" t="str">
        <f>IFERROR(INDEX('List of Schools'!$C$2:$C$8000,MATCH(SchoolTool!$A308,'List of Schools'!$B$2:$B$8000,0)),"")</f>
        <v/>
      </c>
      <c r="C308" s="134" t="str">
        <f>IFERROR(INDEX('List of Schools'!$D$2:$D$8000,MATCH(SchoolTool!$A308,'List of Schools'!$B$2:$B$8000,0)),"")</f>
        <v/>
      </c>
      <c r="D308" s="74"/>
      <c r="E308" s="119" t="str">
        <f t="shared" si="27"/>
        <v/>
      </c>
      <c r="F308" s="71"/>
      <c r="G308" s="122" t="str">
        <f t="shared" si="28"/>
        <v/>
      </c>
      <c r="H308" s="72"/>
      <c r="I308" s="72"/>
      <c r="J308" s="72"/>
      <c r="K308" s="71"/>
      <c r="L308" s="122" t="str">
        <f t="shared" si="24"/>
        <v/>
      </c>
      <c r="M308" s="72"/>
      <c r="N308" s="72"/>
      <c r="O308" s="72"/>
      <c r="P308" s="72"/>
      <c r="Q308" s="73"/>
      <c r="R308" s="127" t="str">
        <f t="shared" si="25"/>
        <v/>
      </c>
      <c r="S308" s="71"/>
      <c r="T308" s="122" t="str">
        <f t="shared" si="29"/>
        <v/>
      </c>
      <c r="U308" s="72"/>
      <c r="V308" s="72"/>
      <c r="W308" s="72"/>
      <c r="X308" s="71"/>
      <c r="Y308" s="122" t="str">
        <f t="shared" si="26"/>
        <v/>
      </c>
      <c r="Z308" s="74"/>
      <c r="AA308" s="72"/>
      <c r="AB308" s="72"/>
      <c r="AC308" s="76"/>
    </row>
    <row r="309" spans="1:29" x14ac:dyDescent="0.3">
      <c r="A309" s="132"/>
      <c r="B309" s="117" t="str">
        <f>IFERROR(INDEX('List of Schools'!$C$2:$C$8000,MATCH(SchoolTool!$A309,'List of Schools'!$B$2:$B$8000,0)),"")</f>
        <v/>
      </c>
      <c r="C309" s="134" t="str">
        <f>IFERROR(INDEX('List of Schools'!$D$2:$D$8000,MATCH(SchoolTool!$A309,'List of Schools'!$B$2:$B$8000,0)),"")</f>
        <v/>
      </c>
      <c r="D309" s="74"/>
      <c r="E309" s="119" t="str">
        <f t="shared" si="27"/>
        <v/>
      </c>
      <c r="F309" s="71"/>
      <c r="G309" s="122" t="str">
        <f t="shared" si="28"/>
        <v/>
      </c>
      <c r="H309" s="72"/>
      <c r="I309" s="72"/>
      <c r="J309" s="72"/>
      <c r="K309" s="71"/>
      <c r="L309" s="122" t="str">
        <f t="shared" si="24"/>
        <v/>
      </c>
      <c r="M309" s="72"/>
      <c r="N309" s="72"/>
      <c r="O309" s="72"/>
      <c r="P309" s="72"/>
      <c r="Q309" s="73"/>
      <c r="R309" s="127" t="str">
        <f t="shared" si="25"/>
        <v/>
      </c>
      <c r="S309" s="71"/>
      <c r="T309" s="122" t="str">
        <f t="shared" si="29"/>
        <v/>
      </c>
      <c r="U309" s="72"/>
      <c r="V309" s="72"/>
      <c r="W309" s="72"/>
      <c r="X309" s="71"/>
      <c r="Y309" s="122" t="str">
        <f t="shared" si="26"/>
        <v/>
      </c>
      <c r="Z309" s="74"/>
      <c r="AA309" s="72"/>
      <c r="AB309" s="72"/>
      <c r="AC309" s="76"/>
    </row>
    <row r="310" spans="1:29" x14ac:dyDescent="0.3">
      <c r="A310" s="132"/>
      <c r="B310" s="117" t="str">
        <f>IFERROR(INDEX('List of Schools'!$C$2:$C$8000,MATCH(SchoolTool!$A310,'List of Schools'!$B$2:$B$8000,0)),"")</f>
        <v/>
      </c>
      <c r="C310" s="134" t="str">
        <f>IFERROR(INDEX('List of Schools'!$D$2:$D$8000,MATCH(SchoolTool!$A310,'List of Schools'!$B$2:$B$8000,0)),"")</f>
        <v/>
      </c>
      <c r="D310" s="74"/>
      <c r="E310" s="119" t="str">
        <f t="shared" si="27"/>
        <v/>
      </c>
      <c r="F310" s="71"/>
      <c r="G310" s="122" t="str">
        <f t="shared" si="28"/>
        <v/>
      </c>
      <c r="H310" s="72"/>
      <c r="I310" s="72"/>
      <c r="J310" s="72"/>
      <c r="K310" s="71"/>
      <c r="L310" s="122" t="str">
        <f t="shared" si="24"/>
        <v/>
      </c>
      <c r="M310" s="72"/>
      <c r="N310" s="72"/>
      <c r="O310" s="72"/>
      <c r="P310" s="72"/>
      <c r="Q310" s="73"/>
      <c r="R310" s="127" t="str">
        <f t="shared" si="25"/>
        <v/>
      </c>
      <c r="S310" s="71"/>
      <c r="T310" s="122" t="str">
        <f t="shared" si="29"/>
        <v/>
      </c>
      <c r="U310" s="72"/>
      <c r="V310" s="72"/>
      <c r="W310" s="72"/>
      <c r="X310" s="71"/>
      <c r="Y310" s="122" t="str">
        <f t="shared" si="26"/>
        <v/>
      </c>
      <c r="Z310" s="74"/>
      <c r="AA310" s="72"/>
      <c r="AB310" s="72"/>
      <c r="AC310" s="76"/>
    </row>
    <row r="311" spans="1:29" x14ac:dyDescent="0.3">
      <c r="A311" s="132"/>
      <c r="B311" s="117" t="str">
        <f>IFERROR(INDEX('List of Schools'!$C$2:$C$8000,MATCH(SchoolTool!$A311,'List of Schools'!$B$2:$B$8000,0)),"")</f>
        <v/>
      </c>
      <c r="C311" s="134" t="str">
        <f>IFERROR(INDEX('List of Schools'!$D$2:$D$8000,MATCH(SchoolTool!$A311,'List of Schools'!$B$2:$B$8000,0)),"")</f>
        <v/>
      </c>
      <c r="D311" s="74"/>
      <c r="E311" s="119" t="str">
        <f t="shared" si="27"/>
        <v/>
      </c>
      <c r="F311" s="71"/>
      <c r="G311" s="122" t="str">
        <f t="shared" si="28"/>
        <v/>
      </c>
      <c r="H311" s="72"/>
      <c r="I311" s="72"/>
      <c r="J311" s="72"/>
      <c r="K311" s="71"/>
      <c r="L311" s="122" t="str">
        <f t="shared" si="24"/>
        <v/>
      </c>
      <c r="M311" s="72"/>
      <c r="N311" s="72"/>
      <c r="O311" s="72"/>
      <c r="P311" s="72"/>
      <c r="Q311" s="73"/>
      <c r="R311" s="127" t="str">
        <f t="shared" si="25"/>
        <v/>
      </c>
      <c r="S311" s="71"/>
      <c r="T311" s="122" t="str">
        <f t="shared" si="29"/>
        <v/>
      </c>
      <c r="U311" s="72"/>
      <c r="V311" s="72"/>
      <c r="W311" s="72"/>
      <c r="X311" s="71"/>
      <c r="Y311" s="122" t="str">
        <f t="shared" si="26"/>
        <v/>
      </c>
      <c r="Z311" s="74"/>
      <c r="AA311" s="72"/>
      <c r="AB311" s="72"/>
      <c r="AC311" s="76"/>
    </row>
    <row r="312" spans="1:29" x14ac:dyDescent="0.3">
      <c r="A312" s="132"/>
      <c r="B312" s="117" t="str">
        <f>IFERROR(INDEX('List of Schools'!$C$2:$C$8000,MATCH(SchoolTool!$A312,'List of Schools'!$B$2:$B$8000,0)),"")</f>
        <v/>
      </c>
      <c r="C312" s="134" t="str">
        <f>IFERROR(INDEX('List of Schools'!$D$2:$D$8000,MATCH(SchoolTool!$A312,'List of Schools'!$B$2:$B$8000,0)),"")</f>
        <v/>
      </c>
      <c r="D312" s="74"/>
      <c r="E312" s="119" t="str">
        <f t="shared" si="27"/>
        <v/>
      </c>
      <c r="F312" s="71"/>
      <c r="G312" s="122" t="str">
        <f t="shared" si="28"/>
        <v/>
      </c>
      <c r="H312" s="72"/>
      <c r="I312" s="72"/>
      <c r="J312" s="72"/>
      <c r="K312" s="71"/>
      <c r="L312" s="122" t="str">
        <f t="shared" si="24"/>
        <v/>
      </c>
      <c r="M312" s="72"/>
      <c r="N312" s="72"/>
      <c r="O312" s="72"/>
      <c r="P312" s="72"/>
      <c r="Q312" s="73"/>
      <c r="R312" s="127" t="str">
        <f t="shared" si="25"/>
        <v/>
      </c>
      <c r="S312" s="71"/>
      <c r="T312" s="122" t="str">
        <f t="shared" si="29"/>
        <v/>
      </c>
      <c r="U312" s="72"/>
      <c r="V312" s="72"/>
      <c r="W312" s="72"/>
      <c r="X312" s="71"/>
      <c r="Y312" s="122" t="str">
        <f t="shared" si="26"/>
        <v/>
      </c>
      <c r="Z312" s="74"/>
      <c r="AA312" s="72"/>
      <c r="AB312" s="72"/>
      <c r="AC312" s="76"/>
    </row>
    <row r="313" spans="1:29" x14ac:dyDescent="0.3">
      <c r="A313" s="132"/>
      <c r="B313" s="117" t="str">
        <f>IFERROR(INDEX('List of Schools'!$C$2:$C$8000,MATCH(SchoolTool!$A313,'List of Schools'!$B$2:$B$8000,0)),"")</f>
        <v/>
      </c>
      <c r="C313" s="134" t="str">
        <f>IFERROR(INDEX('List of Schools'!$D$2:$D$8000,MATCH(SchoolTool!$A313,'List of Schools'!$B$2:$B$8000,0)),"")</f>
        <v/>
      </c>
      <c r="D313" s="74"/>
      <c r="E313" s="119" t="str">
        <f t="shared" si="27"/>
        <v/>
      </c>
      <c r="F313" s="71"/>
      <c r="G313" s="122" t="str">
        <f t="shared" si="28"/>
        <v/>
      </c>
      <c r="H313" s="72"/>
      <c r="I313" s="72"/>
      <c r="J313" s="72"/>
      <c r="K313" s="71"/>
      <c r="L313" s="122" t="str">
        <f t="shared" si="24"/>
        <v/>
      </c>
      <c r="M313" s="72"/>
      <c r="N313" s="72"/>
      <c r="O313" s="72"/>
      <c r="P313" s="72"/>
      <c r="Q313" s="73"/>
      <c r="R313" s="127" t="str">
        <f t="shared" si="25"/>
        <v/>
      </c>
      <c r="S313" s="71"/>
      <c r="T313" s="122" t="str">
        <f t="shared" si="29"/>
        <v/>
      </c>
      <c r="U313" s="72"/>
      <c r="V313" s="72"/>
      <c r="W313" s="72"/>
      <c r="X313" s="71"/>
      <c r="Y313" s="122" t="str">
        <f t="shared" si="26"/>
        <v/>
      </c>
      <c r="Z313" s="74"/>
      <c r="AA313" s="72"/>
      <c r="AB313" s="72"/>
      <c r="AC313" s="76"/>
    </row>
    <row r="314" spans="1:29" x14ac:dyDescent="0.3">
      <c r="A314" s="132"/>
      <c r="B314" s="117" t="str">
        <f>IFERROR(INDEX('List of Schools'!$C$2:$C$8000,MATCH(SchoolTool!$A314,'List of Schools'!$B$2:$B$8000,0)),"")</f>
        <v/>
      </c>
      <c r="C314" s="134" t="str">
        <f>IFERROR(INDEX('List of Schools'!$D$2:$D$8000,MATCH(SchoolTool!$A314,'List of Schools'!$B$2:$B$8000,0)),"")</f>
        <v/>
      </c>
      <c r="D314" s="74"/>
      <c r="E314" s="119" t="str">
        <f t="shared" si="27"/>
        <v/>
      </c>
      <c r="F314" s="71"/>
      <c r="G314" s="122" t="str">
        <f t="shared" si="28"/>
        <v/>
      </c>
      <c r="H314" s="72"/>
      <c r="I314" s="72"/>
      <c r="J314" s="72"/>
      <c r="K314" s="71"/>
      <c r="L314" s="122" t="str">
        <f t="shared" si="24"/>
        <v/>
      </c>
      <c r="M314" s="72"/>
      <c r="N314" s="72"/>
      <c r="O314" s="72"/>
      <c r="P314" s="72"/>
      <c r="Q314" s="73"/>
      <c r="R314" s="127" t="str">
        <f t="shared" si="25"/>
        <v/>
      </c>
      <c r="S314" s="71"/>
      <c r="T314" s="122" t="str">
        <f t="shared" si="29"/>
        <v/>
      </c>
      <c r="U314" s="72"/>
      <c r="V314" s="72"/>
      <c r="W314" s="72"/>
      <c r="X314" s="71"/>
      <c r="Y314" s="122" t="str">
        <f t="shared" si="26"/>
        <v/>
      </c>
      <c r="Z314" s="74"/>
      <c r="AA314" s="72"/>
      <c r="AB314" s="72"/>
      <c r="AC314" s="76"/>
    </row>
    <row r="315" spans="1:29" x14ac:dyDescent="0.3">
      <c r="A315" s="132"/>
      <c r="B315" s="117" t="str">
        <f>IFERROR(INDEX('List of Schools'!$C$2:$C$8000,MATCH(SchoolTool!$A315,'List of Schools'!$B$2:$B$8000,0)),"")</f>
        <v/>
      </c>
      <c r="C315" s="134" t="str">
        <f>IFERROR(INDEX('List of Schools'!$D$2:$D$8000,MATCH(SchoolTool!$A315,'List of Schools'!$B$2:$B$8000,0)),"")</f>
        <v/>
      </c>
      <c r="D315" s="74"/>
      <c r="E315" s="119" t="str">
        <f t="shared" si="27"/>
        <v/>
      </c>
      <c r="F315" s="71"/>
      <c r="G315" s="122" t="str">
        <f t="shared" si="28"/>
        <v/>
      </c>
      <c r="H315" s="72"/>
      <c r="I315" s="72"/>
      <c r="J315" s="72"/>
      <c r="K315" s="71"/>
      <c r="L315" s="122" t="str">
        <f t="shared" si="24"/>
        <v/>
      </c>
      <c r="M315" s="72"/>
      <c r="N315" s="72"/>
      <c r="O315" s="72"/>
      <c r="P315" s="72"/>
      <c r="Q315" s="73"/>
      <c r="R315" s="127" t="str">
        <f t="shared" si="25"/>
        <v/>
      </c>
      <c r="S315" s="71"/>
      <c r="T315" s="122" t="str">
        <f t="shared" si="29"/>
        <v/>
      </c>
      <c r="U315" s="72"/>
      <c r="V315" s="72"/>
      <c r="W315" s="72"/>
      <c r="X315" s="71"/>
      <c r="Y315" s="122" t="str">
        <f t="shared" si="26"/>
        <v/>
      </c>
      <c r="Z315" s="74"/>
      <c r="AA315" s="72"/>
      <c r="AB315" s="72"/>
      <c r="AC315" s="76"/>
    </row>
    <row r="316" spans="1:29" x14ac:dyDescent="0.3">
      <c r="A316" s="132"/>
      <c r="B316" s="117" t="str">
        <f>IFERROR(INDEX('List of Schools'!$C$2:$C$8000,MATCH(SchoolTool!$A316,'List of Schools'!$B$2:$B$8000,0)),"")</f>
        <v/>
      </c>
      <c r="C316" s="134" t="str">
        <f>IFERROR(INDEX('List of Schools'!$D$2:$D$8000,MATCH(SchoolTool!$A316,'List of Schools'!$B$2:$B$8000,0)),"")</f>
        <v/>
      </c>
      <c r="D316" s="74"/>
      <c r="E316" s="119" t="str">
        <f t="shared" si="27"/>
        <v/>
      </c>
      <c r="F316" s="71"/>
      <c r="G316" s="122" t="str">
        <f t="shared" si="28"/>
        <v/>
      </c>
      <c r="H316" s="72"/>
      <c r="I316" s="72"/>
      <c r="J316" s="72"/>
      <c r="K316" s="71"/>
      <c r="L316" s="122" t="str">
        <f t="shared" si="24"/>
        <v/>
      </c>
      <c r="M316" s="72"/>
      <c r="N316" s="72"/>
      <c r="O316" s="72"/>
      <c r="P316" s="72"/>
      <c r="Q316" s="73"/>
      <c r="R316" s="127" t="str">
        <f t="shared" si="25"/>
        <v/>
      </c>
      <c r="S316" s="71"/>
      <c r="T316" s="122" t="str">
        <f t="shared" si="29"/>
        <v/>
      </c>
      <c r="U316" s="72"/>
      <c r="V316" s="72"/>
      <c r="W316" s="72"/>
      <c r="X316" s="71"/>
      <c r="Y316" s="122" t="str">
        <f t="shared" si="26"/>
        <v/>
      </c>
      <c r="Z316" s="74"/>
      <c r="AA316" s="72"/>
      <c r="AB316" s="72"/>
      <c r="AC316" s="76"/>
    </row>
    <row r="317" spans="1:29" x14ac:dyDescent="0.3">
      <c r="A317" s="132"/>
      <c r="B317" s="117" t="str">
        <f>IFERROR(INDEX('List of Schools'!$C$2:$C$8000,MATCH(SchoolTool!$A317,'List of Schools'!$B$2:$B$8000,0)),"")</f>
        <v/>
      </c>
      <c r="C317" s="134" t="str">
        <f>IFERROR(INDEX('List of Schools'!$D$2:$D$8000,MATCH(SchoolTool!$A317,'List of Schools'!$B$2:$B$8000,0)),"")</f>
        <v/>
      </c>
      <c r="D317" s="74"/>
      <c r="E317" s="119" t="str">
        <f t="shared" si="27"/>
        <v/>
      </c>
      <c r="F317" s="71"/>
      <c r="G317" s="122" t="str">
        <f t="shared" si="28"/>
        <v/>
      </c>
      <c r="H317" s="72"/>
      <c r="I317" s="72"/>
      <c r="J317" s="72"/>
      <c r="K317" s="71"/>
      <c r="L317" s="122" t="str">
        <f t="shared" si="24"/>
        <v/>
      </c>
      <c r="M317" s="72"/>
      <c r="N317" s="72"/>
      <c r="O317" s="72"/>
      <c r="P317" s="72"/>
      <c r="Q317" s="73"/>
      <c r="R317" s="127" t="str">
        <f t="shared" si="25"/>
        <v/>
      </c>
      <c r="S317" s="71"/>
      <c r="T317" s="122" t="str">
        <f t="shared" si="29"/>
        <v/>
      </c>
      <c r="U317" s="72"/>
      <c r="V317" s="72"/>
      <c r="W317" s="72"/>
      <c r="X317" s="71"/>
      <c r="Y317" s="122" t="str">
        <f t="shared" si="26"/>
        <v/>
      </c>
      <c r="Z317" s="74"/>
      <c r="AA317" s="72"/>
      <c r="AB317" s="72"/>
      <c r="AC317" s="76"/>
    </row>
    <row r="318" spans="1:29" x14ac:dyDescent="0.3">
      <c r="A318" s="132"/>
      <c r="B318" s="117" t="str">
        <f>IFERROR(INDEX('List of Schools'!$C$2:$C$8000,MATCH(SchoolTool!$A318,'List of Schools'!$B$2:$B$8000,0)),"")</f>
        <v/>
      </c>
      <c r="C318" s="134" t="str">
        <f>IFERROR(INDEX('List of Schools'!$D$2:$D$8000,MATCH(SchoolTool!$A318,'List of Schools'!$B$2:$B$8000,0)),"")</f>
        <v/>
      </c>
      <c r="D318" s="74"/>
      <c r="E318" s="119" t="str">
        <f t="shared" si="27"/>
        <v/>
      </c>
      <c r="F318" s="71"/>
      <c r="G318" s="122" t="str">
        <f t="shared" si="28"/>
        <v/>
      </c>
      <c r="H318" s="72"/>
      <c r="I318" s="72"/>
      <c r="J318" s="72"/>
      <c r="K318" s="71"/>
      <c r="L318" s="122" t="str">
        <f t="shared" si="24"/>
        <v/>
      </c>
      <c r="M318" s="72"/>
      <c r="N318" s="72"/>
      <c r="O318" s="72"/>
      <c r="P318" s="72"/>
      <c r="Q318" s="73"/>
      <c r="R318" s="127" t="str">
        <f t="shared" si="25"/>
        <v/>
      </c>
      <c r="S318" s="71"/>
      <c r="T318" s="122" t="str">
        <f t="shared" si="29"/>
        <v/>
      </c>
      <c r="U318" s="72"/>
      <c r="V318" s="72"/>
      <c r="W318" s="72"/>
      <c r="X318" s="71"/>
      <c r="Y318" s="122" t="str">
        <f t="shared" si="26"/>
        <v/>
      </c>
      <c r="Z318" s="74"/>
      <c r="AA318" s="72"/>
      <c r="AB318" s="72"/>
      <c r="AC318" s="76"/>
    </row>
    <row r="319" spans="1:29" x14ac:dyDescent="0.3">
      <c r="A319" s="132"/>
      <c r="B319" s="117" t="str">
        <f>IFERROR(INDEX('List of Schools'!$C$2:$C$8000,MATCH(SchoolTool!$A319,'List of Schools'!$B$2:$B$8000,0)),"")</f>
        <v/>
      </c>
      <c r="C319" s="134" t="str">
        <f>IFERROR(INDEX('List of Schools'!$D$2:$D$8000,MATCH(SchoolTool!$A319,'List of Schools'!$B$2:$B$8000,0)),"")</f>
        <v/>
      </c>
      <c r="D319" s="74"/>
      <c r="E319" s="119" t="str">
        <f t="shared" si="27"/>
        <v/>
      </c>
      <c r="F319" s="71"/>
      <c r="G319" s="122" t="str">
        <f t="shared" si="28"/>
        <v/>
      </c>
      <c r="H319" s="72"/>
      <c r="I319" s="72"/>
      <c r="J319" s="72"/>
      <c r="K319" s="71"/>
      <c r="L319" s="122" t="str">
        <f t="shared" si="24"/>
        <v/>
      </c>
      <c r="M319" s="72"/>
      <c r="N319" s="72"/>
      <c r="O319" s="72"/>
      <c r="P319" s="72"/>
      <c r="Q319" s="73"/>
      <c r="R319" s="127" t="str">
        <f t="shared" si="25"/>
        <v/>
      </c>
      <c r="S319" s="71"/>
      <c r="T319" s="122" t="str">
        <f t="shared" si="29"/>
        <v/>
      </c>
      <c r="U319" s="72"/>
      <c r="V319" s="72"/>
      <c r="W319" s="72"/>
      <c r="X319" s="71"/>
      <c r="Y319" s="122" t="str">
        <f t="shared" si="26"/>
        <v/>
      </c>
      <c r="Z319" s="74"/>
      <c r="AA319" s="72"/>
      <c r="AB319" s="72"/>
      <c r="AC319" s="76"/>
    </row>
    <row r="320" spans="1:29" x14ac:dyDescent="0.3">
      <c r="A320" s="132"/>
      <c r="B320" s="117" t="str">
        <f>IFERROR(INDEX('List of Schools'!$C$2:$C$8000,MATCH(SchoolTool!$A320,'List of Schools'!$B$2:$B$8000,0)),"")</f>
        <v/>
      </c>
      <c r="C320" s="134" t="str">
        <f>IFERROR(INDEX('List of Schools'!$D$2:$D$8000,MATCH(SchoolTool!$A320,'List of Schools'!$B$2:$B$8000,0)),"")</f>
        <v/>
      </c>
      <c r="D320" s="74"/>
      <c r="E320" s="119" t="str">
        <f t="shared" si="27"/>
        <v/>
      </c>
      <c r="F320" s="71"/>
      <c r="G320" s="122" t="str">
        <f t="shared" si="28"/>
        <v/>
      </c>
      <c r="H320" s="72"/>
      <c r="I320" s="72"/>
      <c r="J320" s="72"/>
      <c r="K320" s="71"/>
      <c r="L320" s="122" t="str">
        <f t="shared" si="24"/>
        <v/>
      </c>
      <c r="M320" s="72"/>
      <c r="N320" s="72"/>
      <c r="O320" s="72"/>
      <c r="P320" s="72"/>
      <c r="Q320" s="73"/>
      <c r="R320" s="127" t="str">
        <f t="shared" si="25"/>
        <v/>
      </c>
      <c r="S320" s="71"/>
      <c r="T320" s="122" t="str">
        <f t="shared" si="29"/>
        <v/>
      </c>
      <c r="U320" s="72"/>
      <c r="V320" s="72"/>
      <c r="W320" s="72"/>
      <c r="X320" s="71"/>
      <c r="Y320" s="122" t="str">
        <f t="shared" si="26"/>
        <v/>
      </c>
      <c r="Z320" s="74"/>
      <c r="AA320" s="72"/>
      <c r="AB320" s="72"/>
      <c r="AC320" s="76"/>
    </row>
    <row r="321" spans="1:29" x14ac:dyDescent="0.3">
      <c r="A321" s="132"/>
      <c r="B321" s="117" t="str">
        <f>IFERROR(INDEX('List of Schools'!$C$2:$C$8000,MATCH(SchoolTool!$A321,'List of Schools'!$B$2:$B$8000,0)),"")</f>
        <v/>
      </c>
      <c r="C321" s="134" t="str">
        <f>IFERROR(INDEX('List of Schools'!$D$2:$D$8000,MATCH(SchoolTool!$A321,'List of Schools'!$B$2:$B$8000,0)),"")</f>
        <v/>
      </c>
      <c r="D321" s="74"/>
      <c r="E321" s="119" t="str">
        <f t="shared" si="27"/>
        <v/>
      </c>
      <c r="F321" s="71"/>
      <c r="G321" s="122" t="str">
        <f t="shared" si="28"/>
        <v/>
      </c>
      <c r="H321" s="72"/>
      <c r="I321" s="72"/>
      <c r="J321" s="72"/>
      <c r="K321" s="71"/>
      <c r="L321" s="122" t="str">
        <f t="shared" si="24"/>
        <v/>
      </c>
      <c r="M321" s="72"/>
      <c r="N321" s="72"/>
      <c r="O321" s="72"/>
      <c r="P321" s="72"/>
      <c r="Q321" s="73"/>
      <c r="R321" s="127" t="str">
        <f t="shared" si="25"/>
        <v/>
      </c>
      <c r="S321" s="71"/>
      <c r="T321" s="122" t="str">
        <f t="shared" si="29"/>
        <v/>
      </c>
      <c r="U321" s="72"/>
      <c r="V321" s="72"/>
      <c r="W321" s="72"/>
      <c r="X321" s="71"/>
      <c r="Y321" s="122" t="str">
        <f t="shared" si="26"/>
        <v/>
      </c>
      <c r="Z321" s="74"/>
      <c r="AA321" s="72"/>
      <c r="AB321" s="72"/>
      <c r="AC321" s="76"/>
    </row>
    <row r="322" spans="1:29" x14ac:dyDescent="0.3">
      <c r="A322" s="132"/>
      <c r="B322" s="117" t="str">
        <f>IFERROR(INDEX('List of Schools'!$C$2:$C$8000,MATCH(SchoolTool!$A322,'List of Schools'!$B$2:$B$8000,0)),"")</f>
        <v/>
      </c>
      <c r="C322" s="134" t="str">
        <f>IFERROR(INDEX('List of Schools'!$D$2:$D$8000,MATCH(SchoolTool!$A322,'List of Schools'!$B$2:$B$8000,0)),"")</f>
        <v/>
      </c>
      <c r="D322" s="74"/>
      <c r="E322" s="119" t="str">
        <f t="shared" si="27"/>
        <v/>
      </c>
      <c r="F322" s="71"/>
      <c r="G322" s="122" t="str">
        <f t="shared" si="28"/>
        <v/>
      </c>
      <c r="H322" s="72"/>
      <c r="I322" s="72"/>
      <c r="J322" s="72"/>
      <c r="K322" s="71"/>
      <c r="L322" s="122" t="str">
        <f t="shared" si="24"/>
        <v/>
      </c>
      <c r="M322" s="72"/>
      <c r="N322" s="72"/>
      <c r="O322" s="72"/>
      <c r="P322" s="72"/>
      <c r="Q322" s="73"/>
      <c r="R322" s="127" t="str">
        <f t="shared" si="25"/>
        <v/>
      </c>
      <c r="S322" s="71"/>
      <c r="T322" s="122" t="str">
        <f t="shared" si="29"/>
        <v/>
      </c>
      <c r="U322" s="72"/>
      <c r="V322" s="72"/>
      <c r="W322" s="72"/>
      <c r="X322" s="71"/>
      <c r="Y322" s="122" t="str">
        <f t="shared" si="26"/>
        <v/>
      </c>
      <c r="Z322" s="74"/>
      <c r="AA322" s="72"/>
      <c r="AB322" s="72"/>
      <c r="AC322" s="76"/>
    </row>
    <row r="323" spans="1:29" x14ac:dyDescent="0.3">
      <c r="A323" s="132"/>
      <c r="B323" s="117" t="str">
        <f>IFERROR(INDEX('List of Schools'!$C$2:$C$8000,MATCH(SchoolTool!$A323,'List of Schools'!$B$2:$B$8000,0)),"")</f>
        <v/>
      </c>
      <c r="C323" s="134" t="str">
        <f>IFERROR(INDEX('List of Schools'!$D$2:$D$8000,MATCH(SchoolTool!$A323,'List of Schools'!$B$2:$B$8000,0)),"")</f>
        <v/>
      </c>
      <c r="D323" s="74"/>
      <c r="E323" s="119" t="str">
        <f t="shared" si="27"/>
        <v/>
      </c>
      <c r="F323" s="71"/>
      <c r="G323" s="122" t="str">
        <f t="shared" si="28"/>
        <v/>
      </c>
      <c r="H323" s="72"/>
      <c r="I323" s="72"/>
      <c r="J323" s="72"/>
      <c r="K323" s="71"/>
      <c r="L323" s="122" t="str">
        <f t="shared" si="24"/>
        <v/>
      </c>
      <c r="M323" s="72"/>
      <c r="N323" s="72"/>
      <c r="O323" s="72"/>
      <c r="P323" s="72"/>
      <c r="Q323" s="73"/>
      <c r="R323" s="127" t="str">
        <f t="shared" si="25"/>
        <v/>
      </c>
      <c r="S323" s="71"/>
      <c r="T323" s="122" t="str">
        <f t="shared" si="29"/>
        <v/>
      </c>
      <c r="U323" s="72"/>
      <c r="V323" s="72"/>
      <c r="W323" s="72"/>
      <c r="X323" s="71"/>
      <c r="Y323" s="122" t="str">
        <f t="shared" si="26"/>
        <v/>
      </c>
      <c r="Z323" s="74"/>
      <c r="AA323" s="72"/>
      <c r="AB323" s="72"/>
      <c r="AC323" s="76"/>
    </row>
    <row r="324" spans="1:29" x14ac:dyDescent="0.3">
      <c r="A324" s="132"/>
      <c r="B324" s="117" t="str">
        <f>IFERROR(INDEX('List of Schools'!$C$2:$C$8000,MATCH(SchoolTool!$A324,'List of Schools'!$B$2:$B$8000,0)),"")</f>
        <v/>
      </c>
      <c r="C324" s="134" t="str">
        <f>IFERROR(INDEX('List of Schools'!$D$2:$D$8000,MATCH(SchoolTool!$A324,'List of Schools'!$B$2:$B$8000,0)),"")</f>
        <v/>
      </c>
      <c r="D324" s="74"/>
      <c r="E324" s="119" t="str">
        <f t="shared" si="27"/>
        <v/>
      </c>
      <c r="F324" s="71"/>
      <c r="G324" s="122" t="str">
        <f t="shared" si="28"/>
        <v/>
      </c>
      <c r="H324" s="72"/>
      <c r="I324" s="72"/>
      <c r="J324" s="72"/>
      <c r="K324" s="71"/>
      <c r="L324" s="122" t="str">
        <f t="shared" si="24"/>
        <v/>
      </c>
      <c r="M324" s="72"/>
      <c r="N324" s="72"/>
      <c r="O324" s="72"/>
      <c r="P324" s="72"/>
      <c r="Q324" s="73"/>
      <c r="R324" s="127" t="str">
        <f t="shared" si="25"/>
        <v/>
      </c>
      <c r="S324" s="71"/>
      <c r="T324" s="122" t="str">
        <f t="shared" si="29"/>
        <v/>
      </c>
      <c r="U324" s="72"/>
      <c r="V324" s="72"/>
      <c r="W324" s="72"/>
      <c r="X324" s="71"/>
      <c r="Y324" s="122" t="str">
        <f t="shared" si="26"/>
        <v/>
      </c>
      <c r="Z324" s="74"/>
      <c r="AA324" s="72"/>
      <c r="AB324" s="72"/>
      <c r="AC324" s="76"/>
    </row>
    <row r="325" spans="1:29" x14ac:dyDescent="0.3">
      <c r="A325" s="132"/>
      <c r="B325" s="117" t="str">
        <f>IFERROR(INDEX('List of Schools'!$C$2:$C$8000,MATCH(SchoolTool!$A325,'List of Schools'!$B$2:$B$8000,0)),"")</f>
        <v/>
      </c>
      <c r="C325" s="134" t="str">
        <f>IFERROR(INDEX('List of Schools'!$D$2:$D$8000,MATCH(SchoolTool!$A325,'List of Schools'!$B$2:$B$8000,0)),"")</f>
        <v/>
      </c>
      <c r="D325" s="74"/>
      <c r="E325" s="119" t="str">
        <f t="shared" si="27"/>
        <v/>
      </c>
      <c r="F325" s="71"/>
      <c r="G325" s="122" t="str">
        <f t="shared" si="28"/>
        <v/>
      </c>
      <c r="H325" s="72"/>
      <c r="I325" s="72"/>
      <c r="J325" s="72"/>
      <c r="K325" s="71"/>
      <c r="L325" s="122" t="str">
        <f t="shared" si="24"/>
        <v/>
      </c>
      <c r="M325" s="72"/>
      <c r="N325" s="72"/>
      <c r="O325" s="72"/>
      <c r="P325" s="72"/>
      <c r="Q325" s="73"/>
      <c r="R325" s="127" t="str">
        <f t="shared" si="25"/>
        <v/>
      </c>
      <c r="S325" s="71"/>
      <c r="T325" s="122" t="str">
        <f t="shared" si="29"/>
        <v/>
      </c>
      <c r="U325" s="72"/>
      <c r="V325" s="72"/>
      <c r="W325" s="72"/>
      <c r="X325" s="71"/>
      <c r="Y325" s="122" t="str">
        <f t="shared" si="26"/>
        <v/>
      </c>
      <c r="Z325" s="74"/>
      <c r="AA325" s="72"/>
      <c r="AB325" s="72"/>
      <c r="AC325" s="76"/>
    </row>
    <row r="326" spans="1:29" x14ac:dyDescent="0.3">
      <c r="A326" s="132"/>
      <c r="B326" s="117" t="str">
        <f>IFERROR(INDEX('List of Schools'!$C$2:$C$8000,MATCH(SchoolTool!$A326,'List of Schools'!$B$2:$B$8000,0)),"")</f>
        <v/>
      </c>
      <c r="C326" s="134" t="str">
        <f>IFERROR(INDEX('List of Schools'!$D$2:$D$8000,MATCH(SchoolTool!$A326,'List of Schools'!$B$2:$B$8000,0)),"")</f>
        <v/>
      </c>
      <c r="D326" s="74"/>
      <c r="E326" s="119" t="str">
        <f t="shared" si="27"/>
        <v/>
      </c>
      <c r="F326" s="71"/>
      <c r="G326" s="122" t="str">
        <f t="shared" si="28"/>
        <v/>
      </c>
      <c r="H326" s="72"/>
      <c r="I326" s="72"/>
      <c r="J326" s="72"/>
      <c r="K326" s="71"/>
      <c r="L326" s="122" t="str">
        <f t="shared" si="24"/>
        <v/>
      </c>
      <c r="M326" s="72"/>
      <c r="N326" s="72"/>
      <c r="O326" s="72"/>
      <c r="P326" s="72"/>
      <c r="Q326" s="73"/>
      <c r="R326" s="127" t="str">
        <f t="shared" si="25"/>
        <v/>
      </c>
      <c r="S326" s="71"/>
      <c r="T326" s="122" t="str">
        <f t="shared" si="29"/>
        <v/>
      </c>
      <c r="U326" s="72"/>
      <c r="V326" s="72"/>
      <c r="W326" s="72"/>
      <c r="X326" s="71"/>
      <c r="Y326" s="122" t="str">
        <f t="shared" si="26"/>
        <v/>
      </c>
      <c r="Z326" s="74"/>
      <c r="AA326" s="72"/>
      <c r="AB326" s="72"/>
      <c r="AC326" s="76"/>
    </row>
    <row r="327" spans="1:29" x14ac:dyDescent="0.3">
      <c r="A327" s="132"/>
      <c r="B327" s="117" t="str">
        <f>IFERROR(INDEX('List of Schools'!$C$2:$C$8000,MATCH(SchoolTool!$A327,'List of Schools'!$B$2:$B$8000,0)),"")</f>
        <v/>
      </c>
      <c r="C327" s="134" t="str">
        <f>IFERROR(INDEX('List of Schools'!$D$2:$D$8000,MATCH(SchoolTool!$A327,'List of Schools'!$B$2:$B$8000,0)),"")</f>
        <v/>
      </c>
      <c r="D327" s="74"/>
      <c r="E327" s="119" t="str">
        <f t="shared" si="27"/>
        <v/>
      </c>
      <c r="F327" s="71"/>
      <c r="G327" s="122" t="str">
        <f t="shared" si="28"/>
        <v/>
      </c>
      <c r="H327" s="72"/>
      <c r="I327" s="72"/>
      <c r="J327" s="72"/>
      <c r="K327" s="71"/>
      <c r="L327" s="122" t="str">
        <f t="shared" si="24"/>
        <v/>
      </c>
      <c r="M327" s="72"/>
      <c r="N327" s="72"/>
      <c r="O327" s="72"/>
      <c r="P327" s="72"/>
      <c r="Q327" s="73"/>
      <c r="R327" s="127" t="str">
        <f t="shared" si="25"/>
        <v/>
      </c>
      <c r="S327" s="71"/>
      <c r="T327" s="122" t="str">
        <f t="shared" si="29"/>
        <v/>
      </c>
      <c r="U327" s="72"/>
      <c r="V327" s="72"/>
      <c r="W327" s="72"/>
      <c r="X327" s="71"/>
      <c r="Y327" s="122" t="str">
        <f t="shared" si="26"/>
        <v/>
      </c>
      <c r="Z327" s="74"/>
      <c r="AA327" s="72"/>
      <c r="AB327" s="72"/>
      <c r="AC327" s="76"/>
    </row>
    <row r="328" spans="1:29" x14ac:dyDescent="0.3">
      <c r="A328" s="132"/>
      <c r="B328" s="117" t="str">
        <f>IFERROR(INDEX('List of Schools'!$C$2:$C$8000,MATCH(SchoolTool!$A328,'List of Schools'!$B$2:$B$8000,0)),"")</f>
        <v/>
      </c>
      <c r="C328" s="134" t="str">
        <f>IFERROR(INDEX('List of Schools'!$D$2:$D$8000,MATCH(SchoolTool!$A328,'List of Schools'!$B$2:$B$8000,0)),"")</f>
        <v/>
      </c>
      <c r="D328" s="74"/>
      <c r="E328" s="119" t="str">
        <f t="shared" si="27"/>
        <v/>
      </c>
      <c r="F328" s="71"/>
      <c r="G328" s="122" t="str">
        <f t="shared" si="28"/>
        <v/>
      </c>
      <c r="H328" s="72"/>
      <c r="I328" s="72"/>
      <c r="J328" s="72"/>
      <c r="K328" s="71"/>
      <c r="L328" s="122" t="str">
        <f t="shared" si="24"/>
        <v/>
      </c>
      <c r="M328" s="72"/>
      <c r="N328" s="72"/>
      <c r="O328" s="72"/>
      <c r="P328" s="72"/>
      <c r="Q328" s="73"/>
      <c r="R328" s="127" t="str">
        <f t="shared" si="25"/>
        <v/>
      </c>
      <c r="S328" s="71"/>
      <c r="T328" s="122" t="str">
        <f t="shared" si="29"/>
        <v/>
      </c>
      <c r="U328" s="72"/>
      <c r="V328" s="72"/>
      <c r="W328" s="72"/>
      <c r="X328" s="71"/>
      <c r="Y328" s="122" t="str">
        <f t="shared" si="26"/>
        <v/>
      </c>
      <c r="Z328" s="74"/>
      <c r="AA328" s="72"/>
      <c r="AB328" s="72"/>
      <c r="AC328" s="76"/>
    </row>
    <row r="329" spans="1:29" x14ac:dyDescent="0.3">
      <c r="A329" s="132"/>
      <c r="B329" s="117" t="str">
        <f>IFERROR(INDEX('List of Schools'!$C$2:$C$8000,MATCH(SchoolTool!$A329,'List of Schools'!$B$2:$B$8000,0)),"")</f>
        <v/>
      </c>
      <c r="C329" s="134" t="str">
        <f>IFERROR(INDEX('List of Schools'!$D$2:$D$8000,MATCH(SchoolTool!$A329,'List of Schools'!$B$2:$B$8000,0)),"")</f>
        <v/>
      </c>
      <c r="D329" s="74"/>
      <c r="E329" s="119" t="str">
        <f t="shared" si="27"/>
        <v/>
      </c>
      <c r="F329" s="71"/>
      <c r="G329" s="122" t="str">
        <f t="shared" si="28"/>
        <v/>
      </c>
      <c r="H329" s="72"/>
      <c r="I329" s="72"/>
      <c r="J329" s="72"/>
      <c r="K329" s="71"/>
      <c r="L329" s="122" t="str">
        <f t="shared" si="24"/>
        <v/>
      </c>
      <c r="M329" s="72"/>
      <c r="N329" s="72"/>
      <c r="O329" s="72"/>
      <c r="P329" s="72"/>
      <c r="Q329" s="73"/>
      <c r="R329" s="127" t="str">
        <f t="shared" si="25"/>
        <v/>
      </c>
      <c r="S329" s="71"/>
      <c r="T329" s="122" t="str">
        <f t="shared" si="29"/>
        <v/>
      </c>
      <c r="U329" s="72"/>
      <c r="V329" s="72"/>
      <c r="W329" s="72"/>
      <c r="X329" s="71"/>
      <c r="Y329" s="122" t="str">
        <f t="shared" si="26"/>
        <v/>
      </c>
      <c r="Z329" s="74"/>
      <c r="AA329" s="72"/>
      <c r="AB329" s="72"/>
      <c r="AC329" s="76"/>
    </row>
    <row r="330" spans="1:29" x14ac:dyDescent="0.3">
      <c r="A330" s="132"/>
      <c r="B330" s="117" t="str">
        <f>IFERROR(INDEX('List of Schools'!$C$2:$C$8000,MATCH(SchoolTool!$A330,'List of Schools'!$B$2:$B$8000,0)),"")</f>
        <v/>
      </c>
      <c r="C330" s="134" t="str">
        <f>IFERROR(INDEX('List of Schools'!$D$2:$D$8000,MATCH(SchoolTool!$A330,'List of Schools'!$B$2:$B$8000,0)),"")</f>
        <v/>
      </c>
      <c r="D330" s="74"/>
      <c r="E330" s="119" t="str">
        <f t="shared" si="27"/>
        <v/>
      </c>
      <c r="F330" s="71"/>
      <c r="G330" s="122" t="str">
        <f t="shared" si="28"/>
        <v/>
      </c>
      <c r="H330" s="72"/>
      <c r="I330" s="72"/>
      <c r="J330" s="72"/>
      <c r="K330" s="71"/>
      <c r="L330" s="122" t="str">
        <f t="shared" si="24"/>
        <v/>
      </c>
      <c r="M330" s="72"/>
      <c r="N330" s="72"/>
      <c r="O330" s="72"/>
      <c r="P330" s="72"/>
      <c r="Q330" s="73"/>
      <c r="R330" s="127" t="str">
        <f t="shared" si="25"/>
        <v/>
      </c>
      <c r="S330" s="71"/>
      <c r="T330" s="122" t="str">
        <f t="shared" si="29"/>
        <v/>
      </c>
      <c r="U330" s="72"/>
      <c r="V330" s="72"/>
      <c r="W330" s="72"/>
      <c r="X330" s="71"/>
      <c r="Y330" s="122" t="str">
        <f t="shared" si="26"/>
        <v/>
      </c>
      <c r="Z330" s="74"/>
      <c r="AA330" s="72"/>
      <c r="AB330" s="72"/>
      <c r="AC330" s="76"/>
    </row>
    <row r="331" spans="1:29" x14ac:dyDescent="0.3">
      <c r="A331" s="132"/>
      <c r="B331" s="117" t="str">
        <f>IFERROR(INDEX('List of Schools'!$C$2:$C$8000,MATCH(SchoolTool!$A331,'List of Schools'!$B$2:$B$8000,0)),"")</f>
        <v/>
      </c>
      <c r="C331" s="134" t="str">
        <f>IFERROR(INDEX('List of Schools'!$D$2:$D$8000,MATCH(SchoolTool!$A331,'List of Schools'!$B$2:$B$8000,0)),"")</f>
        <v/>
      </c>
      <c r="D331" s="74"/>
      <c r="E331" s="119" t="str">
        <f t="shared" si="27"/>
        <v/>
      </c>
      <c r="F331" s="71"/>
      <c r="G331" s="122" t="str">
        <f t="shared" si="28"/>
        <v/>
      </c>
      <c r="H331" s="72"/>
      <c r="I331" s="72"/>
      <c r="J331" s="72"/>
      <c r="K331" s="71"/>
      <c r="L331" s="122" t="str">
        <f t="shared" si="24"/>
        <v/>
      </c>
      <c r="M331" s="72"/>
      <c r="N331" s="72"/>
      <c r="O331" s="72"/>
      <c r="P331" s="72"/>
      <c r="Q331" s="73"/>
      <c r="R331" s="127" t="str">
        <f t="shared" si="25"/>
        <v/>
      </c>
      <c r="S331" s="71"/>
      <c r="T331" s="122" t="str">
        <f t="shared" si="29"/>
        <v/>
      </c>
      <c r="U331" s="72"/>
      <c r="V331" s="72"/>
      <c r="W331" s="72"/>
      <c r="X331" s="71"/>
      <c r="Y331" s="122" t="str">
        <f t="shared" si="26"/>
        <v/>
      </c>
      <c r="Z331" s="74"/>
      <c r="AA331" s="72"/>
      <c r="AB331" s="72"/>
      <c r="AC331" s="76"/>
    </row>
    <row r="332" spans="1:29" x14ac:dyDescent="0.3">
      <c r="A332" s="132"/>
      <c r="B332" s="117" t="str">
        <f>IFERROR(INDEX('List of Schools'!$C$2:$C$8000,MATCH(SchoolTool!$A332,'List of Schools'!$B$2:$B$8000,0)),"")</f>
        <v/>
      </c>
      <c r="C332" s="134" t="str">
        <f>IFERROR(INDEX('List of Schools'!$D$2:$D$8000,MATCH(SchoolTool!$A332,'List of Schools'!$B$2:$B$8000,0)),"")</f>
        <v/>
      </c>
      <c r="D332" s="74"/>
      <c r="E332" s="119" t="str">
        <f t="shared" si="27"/>
        <v/>
      </c>
      <c r="F332" s="71"/>
      <c r="G332" s="122" t="str">
        <f t="shared" si="28"/>
        <v/>
      </c>
      <c r="H332" s="72"/>
      <c r="I332" s="72"/>
      <c r="J332" s="72"/>
      <c r="K332" s="71"/>
      <c r="L332" s="122" t="str">
        <f t="shared" si="24"/>
        <v/>
      </c>
      <c r="M332" s="72"/>
      <c r="N332" s="72"/>
      <c r="O332" s="72"/>
      <c r="P332" s="72"/>
      <c r="Q332" s="73"/>
      <c r="R332" s="127" t="str">
        <f t="shared" si="25"/>
        <v/>
      </c>
      <c r="S332" s="71"/>
      <c r="T332" s="122" t="str">
        <f t="shared" si="29"/>
        <v/>
      </c>
      <c r="U332" s="72"/>
      <c r="V332" s="72"/>
      <c r="W332" s="72"/>
      <c r="X332" s="71"/>
      <c r="Y332" s="122" t="str">
        <f t="shared" si="26"/>
        <v/>
      </c>
      <c r="Z332" s="74"/>
      <c r="AA332" s="72"/>
      <c r="AB332" s="72"/>
      <c r="AC332" s="76"/>
    </row>
    <row r="333" spans="1:29" x14ac:dyDescent="0.3">
      <c r="A333" s="132"/>
      <c r="B333" s="117" t="str">
        <f>IFERROR(INDEX('List of Schools'!$C$2:$C$8000,MATCH(SchoolTool!$A333,'List of Schools'!$B$2:$B$8000,0)),"")</f>
        <v/>
      </c>
      <c r="C333" s="134" t="str">
        <f>IFERROR(INDEX('List of Schools'!$D$2:$D$8000,MATCH(SchoolTool!$A333,'List of Schools'!$B$2:$B$8000,0)),"")</f>
        <v/>
      </c>
      <c r="D333" s="74"/>
      <c r="E333" s="119" t="str">
        <f t="shared" si="27"/>
        <v/>
      </c>
      <c r="F333" s="71"/>
      <c r="G333" s="122" t="str">
        <f t="shared" si="28"/>
        <v/>
      </c>
      <c r="H333" s="72"/>
      <c r="I333" s="72"/>
      <c r="J333" s="72"/>
      <c r="K333" s="71"/>
      <c r="L333" s="122" t="str">
        <f t="shared" si="24"/>
        <v/>
      </c>
      <c r="M333" s="72"/>
      <c r="N333" s="72"/>
      <c r="O333" s="72"/>
      <c r="P333" s="72"/>
      <c r="Q333" s="73"/>
      <c r="R333" s="127" t="str">
        <f t="shared" si="25"/>
        <v/>
      </c>
      <c r="S333" s="71"/>
      <c r="T333" s="122" t="str">
        <f t="shared" si="29"/>
        <v/>
      </c>
      <c r="U333" s="72"/>
      <c r="V333" s="72"/>
      <c r="W333" s="72"/>
      <c r="X333" s="71"/>
      <c r="Y333" s="122" t="str">
        <f t="shared" si="26"/>
        <v/>
      </c>
      <c r="Z333" s="74"/>
      <c r="AA333" s="72"/>
      <c r="AB333" s="72"/>
      <c r="AC333" s="76"/>
    </row>
    <row r="334" spans="1:29" x14ac:dyDescent="0.3">
      <c r="A334" s="132"/>
      <c r="B334" s="117" t="str">
        <f>IFERROR(INDEX('List of Schools'!$C$2:$C$8000,MATCH(SchoolTool!$A334,'List of Schools'!$B$2:$B$8000,0)),"")</f>
        <v/>
      </c>
      <c r="C334" s="134" t="str">
        <f>IFERROR(INDEX('List of Schools'!$D$2:$D$8000,MATCH(SchoolTool!$A334,'List of Schools'!$B$2:$B$8000,0)),"")</f>
        <v/>
      </c>
      <c r="D334" s="74"/>
      <c r="E334" s="119" t="str">
        <f t="shared" si="27"/>
        <v/>
      </c>
      <c r="F334" s="71"/>
      <c r="G334" s="122" t="str">
        <f t="shared" si="28"/>
        <v/>
      </c>
      <c r="H334" s="72"/>
      <c r="I334" s="72"/>
      <c r="J334" s="72"/>
      <c r="K334" s="71"/>
      <c r="L334" s="122" t="str">
        <f t="shared" si="24"/>
        <v/>
      </c>
      <c r="M334" s="72"/>
      <c r="N334" s="72"/>
      <c r="O334" s="72"/>
      <c r="P334" s="72"/>
      <c r="Q334" s="73"/>
      <c r="R334" s="127" t="str">
        <f t="shared" si="25"/>
        <v/>
      </c>
      <c r="S334" s="71"/>
      <c r="T334" s="122" t="str">
        <f t="shared" si="29"/>
        <v/>
      </c>
      <c r="U334" s="72"/>
      <c r="V334" s="72"/>
      <c r="W334" s="72"/>
      <c r="X334" s="71"/>
      <c r="Y334" s="122" t="str">
        <f t="shared" si="26"/>
        <v/>
      </c>
      <c r="Z334" s="74"/>
      <c r="AA334" s="72"/>
      <c r="AB334" s="72"/>
      <c r="AC334" s="76"/>
    </row>
    <row r="335" spans="1:29" x14ac:dyDescent="0.3">
      <c r="A335" s="132"/>
      <c r="B335" s="117" t="str">
        <f>IFERROR(INDEX('List of Schools'!$C$2:$C$8000,MATCH(SchoolTool!$A335,'List of Schools'!$B$2:$B$8000,0)),"")</f>
        <v/>
      </c>
      <c r="C335" s="134" t="str">
        <f>IFERROR(INDEX('List of Schools'!$D$2:$D$8000,MATCH(SchoolTool!$A335,'List of Schools'!$B$2:$B$8000,0)),"")</f>
        <v/>
      </c>
      <c r="D335" s="74"/>
      <c r="E335" s="119" t="str">
        <f t="shared" si="27"/>
        <v/>
      </c>
      <c r="F335" s="71"/>
      <c r="G335" s="122" t="str">
        <f t="shared" si="28"/>
        <v/>
      </c>
      <c r="H335" s="72"/>
      <c r="I335" s="72"/>
      <c r="J335" s="72"/>
      <c r="K335" s="71"/>
      <c r="L335" s="122" t="str">
        <f t="shared" si="24"/>
        <v/>
      </c>
      <c r="M335" s="72"/>
      <c r="N335" s="72"/>
      <c r="O335" s="72"/>
      <c r="P335" s="72"/>
      <c r="Q335" s="73"/>
      <c r="R335" s="127" t="str">
        <f t="shared" si="25"/>
        <v/>
      </c>
      <c r="S335" s="71"/>
      <c r="T335" s="122" t="str">
        <f t="shared" si="29"/>
        <v/>
      </c>
      <c r="U335" s="72"/>
      <c r="V335" s="72"/>
      <c r="W335" s="72"/>
      <c r="X335" s="71"/>
      <c r="Y335" s="122" t="str">
        <f t="shared" si="26"/>
        <v/>
      </c>
      <c r="Z335" s="74"/>
      <c r="AA335" s="72"/>
      <c r="AB335" s="72"/>
      <c r="AC335" s="76"/>
    </row>
    <row r="336" spans="1:29" x14ac:dyDescent="0.3">
      <c r="A336" s="132"/>
      <c r="B336" s="117" t="str">
        <f>IFERROR(INDEX('List of Schools'!$C$2:$C$8000,MATCH(SchoolTool!$A336,'List of Schools'!$B$2:$B$8000,0)),"")</f>
        <v/>
      </c>
      <c r="C336" s="134" t="str">
        <f>IFERROR(INDEX('List of Schools'!$D$2:$D$8000,MATCH(SchoolTool!$A336,'List of Schools'!$B$2:$B$8000,0)),"")</f>
        <v/>
      </c>
      <c r="D336" s="74"/>
      <c r="E336" s="119" t="str">
        <f t="shared" si="27"/>
        <v/>
      </c>
      <c r="F336" s="71"/>
      <c r="G336" s="122" t="str">
        <f t="shared" si="28"/>
        <v/>
      </c>
      <c r="H336" s="72"/>
      <c r="I336" s="72"/>
      <c r="J336" s="72"/>
      <c r="K336" s="71"/>
      <c r="L336" s="122" t="str">
        <f t="shared" si="24"/>
        <v/>
      </c>
      <c r="M336" s="72"/>
      <c r="N336" s="72"/>
      <c r="O336" s="72"/>
      <c r="P336" s="72"/>
      <c r="Q336" s="73"/>
      <c r="R336" s="127" t="str">
        <f t="shared" si="25"/>
        <v/>
      </c>
      <c r="S336" s="71"/>
      <c r="T336" s="122" t="str">
        <f t="shared" si="29"/>
        <v/>
      </c>
      <c r="U336" s="72"/>
      <c r="V336" s="72"/>
      <c r="W336" s="72"/>
      <c r="X336" s="71"/>
      <c r="Y336" s="122" t="str">
        <f t="shared" si="26"/>
        <v/>
      </c>
      <c r="Z336" s="74"/>
      <c r="AA336" s="72"/>
      <c r="AB336" s="72"/>
      <c r="AC336" s="76"/>
    </row>
    <row r="337" spans="1:29" x14ac:dyDescent="0.3">
      <c r="A337" s="132"/>
      <c r="B337" s="117" t="str">
        <f>IFERROR(INDEX('List of Schools'!$C$2:$C$8000,MATCH(SchoolTool!$A337,'List of Schools'!$B$2:$B$8000,0)),"")</f>
        <v/>
      </c>
      <c r="C337" s="134" t="str">
        <f>IFERROR(INDEX('List of Schools'!$D$2:$D$8000,MATCH(SchoolTool!$A337,'List of Schools'!$B$2:$B$8000,0)),"")</f>
        <v/>
      </c>
      <c r="D337" s="74"/>
      <c r="E337" s="119" t="str">
        <f t="shared" si="27"/>
        <v/>
      </c>
      <c r="F337" s="71"/>
      <c r="G337" s="122" t="str">
        <f t="shared" si="28"/>
        <v/>
      </c>
      <c r="H337" s="72"/>
      <c r="I337" s="72"/>
      <c r="J337" s="72"/>
      <c r="K337" s="71"/>
      <c r="L337" s="122" t="str">
        <f t="shared" ref="L337:L400" si="30">IFERROR((K337/E337*100),"")</f>
        <v/>
      </c>
      <c r="M337" s="72"/>
      <c r="N337" s="72"/>
      <c r="O337" s="72"/>
      <c r="P337" s="72"/>
      <c r="Q337" s="73"/>
      <c r="R337" s="127" t="str">
        <f t="shared" ref="R337:R400" si="31">IF(Q337="",E337,Q337)</f>
        <v/>
      </c>
      <c r="S337" s="71"/>
      <c r="T337" s="122" t="str">
        <f t="shared" si="29"/>
        <v/>
      </c>
      <c r="U337" s="72"/>
      <c r="V337" s="72"/>
      <c r="W337" s="72"/>
      <c r="X337" s="71"/>
      <c r="Y337" s="122" t="str">
        <f t="shared" ref="Y337:Y400" si="32">IFERROR((X337/R337*100),"")</f>
        <v/>
      </c>
      <c r="Z337" s="74"/>
      <c r="AA337" s="72"/>
      <c r="AB337" s="72"/>
      <c r="AC337" s="76"/>
    </row>
    <row r="338" spans="1:29" x14ac:dyDescent="0.3">
      <c r="A338" s="132"/>
      <c r="B338" s="117" t="str">
        <f>IFERROR(INDEX('List of Schools'!$C$2:$C$8000,MATCH(SchoolTool!$A338,'List of Schools'!$B$2:$B$8000,0)),"")</f>
        <v/>
      </c>
      <c r="C338" s="134" t="str">
        <f>IFERROR(INDEX('List of Schools'!$D$2:$D$8000,MATCH(SchoolTool!$A338,'List of Schools'!$B$2:$B$8000,0)),"")</f>
        <v/>
      </c>
      <c r="D338" s="74"/>
      <c r="E338" s="119" t="str">
        <f t="shared" ref="E338:E401" si="33">IF(D338="",C338,D338)</f>
        <v/>
      </c>
      <c r="F338" s="71"/>
      <c r="G338" s="122" t="str">
        <f t="shared" ref="G338:G401" si="34">IFERROR((F338/E338*100),"")</f>
        <v/>
      </c>
      <c r="H338" s="72"/>
      <c r="I338" s="72"/>
      <c r="J338" s="72"/>
      <c r="K338" s="71"/>
      <c r="L338" s="122" t="str">
        <f t="shared" si="30"/>
        <v/>
      </c>
      <c r="M338" s="72"/>
      <c r="N338" s="72"/>
      <c r="O338" s="72"/>
      <c r="P338" s="72"/>
      <c r="Q338" s="73"/>
      <c r="R338" s="127" t="str">
        <f t="shared" si="31"/>
        <v/>
      </c>
      <c r="S338" s="71"/>
      <c r="T338" s="122" t="str">
        <f t="shared" ref="T338:T401" si="35">IFERROR((S338/R338*100),"")</f>
        <v/>
      </c>
      <c r="U338" s="72"/>
      <c r="V338" s="72"/>
      <c r="W338" s="72"/>
      <c r="X338" s="71"/>
      <c r="Y338" s="122" t="str">
        <f t="shared" si="32"/>
        <v/>
      </c>
      <c r="Z338" s="74"/>
      <c r="AA338" s="72"/>
      <c r="AB338" s="72"/>
      <c r="AC338" s="76"/>
    </row>
    <row r="339" spans="1:29" x14ac:dyDescent="0.3">
      <c r="A339" s="132"/>
      <c r="B339" s="117" t="str">
        <f>IFERROR(INDEX('List of Schools'!$C$2:$C$8000,MATCH(SchoolTool!$A339,'List of Schools'!$B$2:$B$8000,0)),"")</f>
        <v/>
      </c>
      <c r="C339" s="134" t="str">
        <f>IFERROR(INDEX('List of Schools'!$D$2:$D$8000,MATCH(SchoolTool!$A339,'List of Schools'!$B$2:$B$8000,0)),"")</f>
        <v/>
      </c>
      <c r="D339" s="74"/>
      <c r="E339" s="119" t="str">
        <f t="shared" si="33"/>
        <v/>
      </c>
      <c r="F339" s="71"/>
      <c r="G339" s="122" t="str">
        <f t="shared" si="34"/>
        <v/>
      </c>
      <c r="H339" s="72"/>
      <c r="I339" s="72"/>
      <c r="J339" s="72"/>
      <c r="K339" s="71"/>
      <c r="L339" s="122" t="str">
        <f t="shared" si="30"/>
        <v/>
      </c>
      <c r="M339" s="72"/>
      <c r="N339" s="72"/>
      <c r="O339" s="72"/>
      <c r="P339" s="72"/>
      <c r="Q339" s="73"/>
      <c r="R339" s="127" t="str">
        <f t="shared" si="31"/>
        <v/>
      </c>
      <c r="S339" s="71"/>
      <c r="T339" s="122" t="str">
        <f t="shared" si="35"/>
        <v/>
      </c>
      <c r="U339" s="72"/>
      <c r="V339" s="72"/>
      <c r="W339" s="72"/>
      <c r="X339" s="71"/>
      <c r="Y339" s="122" t="str">
        <f t="shared" si="32"/>
        <v/>
      </c>
      <c r="Z339" s="74"/>
      <c r="AA339" s="72"/>
      <c r="AB339" s="72"/>
      <c r="AC339" s="76"/>
    </row>
    <row r="340" spans="1:29" x14ac:dyDescent="0.3">
      <c r="A340" s="132"/>
      <c r="B340" s="117" t="str">
        <f>IFERROR(INDEX('List of Schools'!$C$2:$C$8000,MATCH(SchoolTool!$A340,'List of Schools'!$B$2:$B$8000,0)),"")</f>
        <v/>
      </c>
      <c r="C340" s="134" t="str">
        <f>IFERROR(INDEX('List of Schools'!$D$2:$D$8000,MATCH(SchoolTool!$A340,'List of Schools'!$B$2:$B$8000,0)),"")</f>
        <v/>
      </c>
      <c r="D340" s="74"/>
      <c r="E340" s="119" t="str">
        <f t="shared" si="33"/>
        <v/>
      </c>
      <c r="F340" s="71"/>
      <c r="G340" s="122" t="str">
        <f t="shared" si="34"/>
        <v/>
      </c>
      <c r="H340" s="72"/>
      <c r="I340" s="72"/>
      <c r="J340" s="72"/>
      <c r="K340" s="71"/>
      <c r="L340" s="122" t="str">
        <f t="shared" si="30"/>
        <v/>
      </c>
      <c r="M340" s="72"/>
      <c r="N340" s="72"/>
      <c r="O340" s="72"/>
      <c r="P340" s="72"/>
      <c r="Q340" s="73"/>
      <c r="R340" s="127" t="str">
        <f t="shared" si="31"/>
        <v/>
      </c>
      <c r="S340" s="71"/>
      <c r="T340" s="122" t="str">
        <f t="shared" si="35"/>
        <v/>
      </c>
      <c r="U340" s="72"/>
      <c r="V340" s="72"/>
      <c r="W340" s="72"/>
      <c r="X340" s="71"/>
      <c r="Y340" s="122" t="str">
        <f t="shared" si="32"/>
        <v/>
      </c>
      <c r="Z340" s="74"/>
      <c r="AA340" s="72"/>
      <c r="AB340" s="72"/>
      <c r="AC340" s="76"/>
    </row>
    <row r="341" spans="1:29" x14ac:dyDescent="0.3">
      <c r="A341" s="132"/>
      <c r="B341" s="117" t="str">
        <f>IFERROR(INDEX('List of Schools'!$C$2:$C$8000,MATCH(SchoolTool!$A341,'List of Schools'!$B$2:$B$8000,0)),"")</f>
        <v/>
      </c>
      <c r="C341" s="134" t="str">
        <f>IFERROR(INDEX('List of Schools'!$D$2:$D$8000,MATCH(SchoolTool!$A341,'List of Schools'!$B$2:$B$8000,0)),"")</f>
        <v/>
      </c>
      <c r="D341" s="74"/>
      <c r="E341" s="119" t="str">
        <f t="shared" si="33"/>
        <v/>
      </c>
      <c r="F341" s="71"/>
      <c r="G341" s="122" t="str">
        <f t="shared" si="34"/>
        <v/>
      </c>
      <c r="H341" s="72"/>
      <c r="I341" s="72"/>
      <c r="J341" s="72"/>
      <c r="K341" s="71"/>
      <c r="L341" s="122" t="str">
        <f t="shared" si="30"/>
        <v/>
      </c>
      <c r="M341" s="72"/>
      <c r="N341" s="72"/>
      <c r="O341" s="72"/>
      <c r="P341" s="72"/>
      <c r="Q341" s="73"/>
      <c r="R341" s="127" t="str">
        <f t="shared" si="31"/>
        <v/>
      </c>
      <c r="S341" s="71"/>
      <c r="T341" s="122" t="str">
        <f t="shared" si="35"/>
        <v/>
      </c>
      <c r="U341" s="72"/>
      <c r="V341" s="72"/>
      <c r="W341" s="72"/>
      <c r="X341" s="71"/>
      <c r="Y341" s="122" t="str">
        <f t="shared" si="32"/>
        <v/>
      </c>
      <c r="Z341" s="74"/>
      <c r="AA341" s="72"/>
      <c r="AB341" s="72"/>
      <c r="AC341" s="76"/>
    </row>
    <row r="342" spans="1:29" x14ac:dyDescent="0.3">
      <c r="A342" s="132"/>
      <c r="B342" s="117" t="str">
        <f>IFERROR(INDEX('List of Schools'!$C$2:$C$8000,MATCH(SchoolTool!$A342,'List of Schools'!$B$2:$B$8000,0)),"")</f>
        <v/>
      </c>
      <c r="C342" s="134" t="str">
        <f>IFERROR(INDEX('List of Schools'!$D$2:$D$8000,MATCH(SchoolTool!$A342,'List of Schools'!$B$2:$B$8000,0)),"")</f>
        <v/>
      </c>
      <c r="D342" s="74"/>
      <c r="E342" s="119" t="str">
        <f t="shared" si="33"/>
        <v/>
      </c>
      <c r="F342" s="71"/>
      <c r="G342" s="122" t="str">
        <f t="shared" si="34"/>
        <v/>
      </c>
      <c r="H342" s="72"/>
      <c r="I342" s="72"/>
      <c r="J342" s="72"/>
      <c r="K342" s="71"/>
      <c r="L342" s="122" t="str">
        <f t="shared" si="30"/>
        <v/>
      </c>
      <c r="M342" s="72"/>
      <c r="N342" s="72"/>
      <c r="O342" s="72"/>
      <c r="P342" s="72"/>
      <c r="Q342" s="73"/>
      <c r="R342" s="127" t="str">
        <f t="shared" si="31"/>
        <v/>
      </c>
      <c r="S342" s="71"/>
      <c r="T342" s="122" t="str">
        <f t="shared" si="35"/>
        <v/>
      </c>
      <c r="U342" s="72"/>
      <c r="V342" s="72"/>
      <c r="W342" s="72"/>
      <c r="X342" s="71"/>
      <c r="Y342" s="122" t="str">
        <f t="shared" si="32"/>
        <v/>
      </c>
      <c r="Z342" s="74"/>
      <c r="AA342" s="72"/>
      <c r="AB342" s="72"/>
      <c r="AC342" s="76"/>
    </row>
    <row r="343" spans="1:29" x14ac:dyDescent="0.3">
      <c r="A343" s="132"/>
      <c r="B343" s="117" t="str">
        <f>IFERROR(INDEX('List of Schools'!$C$2:$C$8000,MATCH(SchoolTool!$A343,'List of Schools'!$B$2:$B$8000,0)),"")</f>
        <v/>
      </c>
      <c r="C343" s="134" t="str">
        <f>IFERROR(INDEX('List of Schools'!$D$2:$D$8000,MATCH(SchoolTool!$A343,'List of Schools'!$B$2:$B$8000,0)),"")</f>
        <v/>
      </c>
      <c r="D343" s="74"/>
      <c r="E343" s="119" t="str">
        <f t="shared" si="33"/>
        <v/>
      </c>
      <c r="F343" s="71"/>
      <c r="G343" s="122" t="str">
        <f t="shared" si="34"/>
        <v/>
      </c>
      <c r="H343" s="72"/>
      <c r="I343" s="72"/>
      <c r="J343" s="72"/>
      <c r="K343" s="71"/>
      <c r="L343" s="122" t="str">
        <f t="shared" si="30"/>
        <v/>
      </c>
      <c r="M343" s="72"/>
      <c r="N343" s="72"/>
      <c r="O343" s="72"/>
      <c r="P343" s="72"/>
      <c r="Q343" s="73"/>
      <c r="R343" s="127" t="str">
        <f t="shared" si="31"/>
        <v/>
      </c>
      <c r="S343" s="71"/>
      <c r="T343" s="122" t="str">
        <f t="shared" si="35"/>
        <v/>
      </c>
      <c r="U343" s="72"/>
      <c r="V343" s="72"/>
      <c r="W343" s="72"/>
      <c r="X343" s="71"/>
      <c r="Y343" s="122" t="str">
        <f t="shared" si="32"/>
        <v/>
      </c>
      <c r="Z343" s="74"/>
      <c r="AA343" s="72"/>
      <c r="AB343" s="72"/>
      <c r="AC343" s="76"/>
    </row>
    <row r="344" spans="1:29" x14ac:dyDescent="0.3">
      <c r="A344" s="132"/>
      <c r="B344" s="117" t="str">
        <f>IFERROR(INDEX('List of Schools'!$C$2:$C$8000,MATCH(SchoolTool!$A344,'List of Schools'!$B$2:$B$8000,0)),"")</f>
        <v/>
      </c>
      <c r="C344" s="134" t="str">
        <f>IFERROR(INDEX('List of Schools'!$D$2:$D$8000,MATCH(SchoolTool!$A344,'List of Schools'!$B$2:$B$8000,0)),"")</f>
        <v/>
      </c>
      <c r="D344" s="74"/>
      <c r="E344" s="119" t="str">
        <f t="shared" si="33"/>
        <v/>
      </c>
      <c r="F344" s="71"/>
      <c r="G344" s="122" t="str">
        <f t="shared" si="34"/>
        <v/>
      </c>
      <c r="H344" s="72"/>
      <c r="I344" s="72"/>
      <c r="J344" s="72"/>
      <c r="K344" s="71"/>
      <c r="L344" s="122" t="str">
        <f t="shared" si="30"/>
        <v/>
      </c>
      <c r="M344" s="72"/>
      <c r="N344" s="72"/>
      <c r="O344" s="72"/>
      <c r="P344" s="72"/>
      <c r="Q344" s="73"/>
      <c r="R344" s="127" t="str">
        <f t="shared" si="31"/>
        <v/>
      </c>
      <c r="S344" s="71"/>
      <c r="T344" s="122" t="str">
        <f t="shared" si="35"/>
        <v/>
      </c>
      <c r="U344" s="72"/>
      <c r="V344" s="72"/>
      <c r="W344" s="72"/>
      <c r="X344" s="71"/>
      <c r="Y344" s="122" t="str">
        <f t="shared" si="32"/>
        <v/>
      </c>
      <c r="Z344" s="74"/>
      <c r="AA344" s="72"/>
      <c r="AB344" s="72"/>
      <c r="AC344" s="76"/>
    </row>
    <row r="345" spans="1:29" x14ac:dyDescent="0.3">
      <c r="A345" s="132"/>
      <c r="B345" s="117" t="str">
        <f>IFERROR(INDEX('List of Schools'!$C$2:$C$8000,MATCH(SchoolTool!$A345,'List of Schools'!$B$2:$B$8000,0)),"")</f>
        <v/>
      </c>
      <c r="C345" s="134" t="str">
        <f>IFERROR(INDEX('List of Schools'!$D$2:$D$8000,MATCH(SchoolTool!$A345,'List of Schools'!$B$2:$B$8000,0)),"")</f>
        <v/>
      </c>
      <c r="D345" s="74"/>
      <c r="E345" s="119" t="str">
        <f t="shared" si="33"/>
        <v/>
      </c>
      <c r="F345" s="71"/>
      <c r="G345" s="122" t="str">
        <f t="shared" si="34"/>
        <v/>
      </c>
      <c r="H345" s="72"/>
      <c r="I345" s="72"/>
      <c r="J345" s="72"/>
      <c r="K345" s="71"/>
      <c r="L345" s="122" t="str">
        <f t="shared" si="30"/>
        <v/>
      </c>
      <c r="M345" s="72"/>
      <c r="N345" s="72"/>
      <c r="O345" s="72"/>
      <c r="P345" s="72"/>
      <c r="Q345" s="73"/>
      <c r="R345" s="127" t="str">
        <f t="shared" si="31"/>
        <v/>
      </c>
      <c r="S345" s="71"/>
      <c r="T345" s="122" t="str">
        <f t="shared" si="35"/>
        <v/>
      </c>
      <c r="U345" s="72"/>
      <c r="V345" s="72"/>
      <c r="W345" s="72"/>
      <c r="X345" s="71"/>
      <c r="Y345" s="122" t="str">
        <f t="shared" si="32"/>
        <v/>
      </c>
      <c r="Z345" s="74"/>
      <c r="AA345" s="72"/>
      <c r="AB345" s="72"/>
      <c r="AC345" s="76"/>
    </row>
    <row r="346" spans="1:29" x14ac:dyDescent="0.3">
      <c r="A346" s="132"/>
      <c r="B346" s="117" t="str">
        <f>IFERROR(INDEX('List of Schools'!$C$2:$C$8000,MATCH(SchoolTool!$A346,'List of Schools'!$B$2:$B$8000,0)),"")</f>
        <v/>
      </c>
      <c r="C346" s="134" t="str">
        <f>IFERROR(INDEX('List of Schools'!$D$2:$D$8000,MATCH(SchoolTool!$A346,'List of Schools'!$B$2:$B$8000,0)),"")</f>
        <v/>
      </c>
      <c r="D346" s="74"/>
      <c r="E346" s="119" t="str">
        <f t="shared" si="33"/>
        <v/>
      </c>
      <c r="F346" s="71"/>
      <c r="G346" s="122" t="str">
        <f t="shared" si="34"/>
        <v/>
      </c>
      <c r="H346" s="72"/>
      <c r="I346" s="72"/>
      <c r="J346" s="72"/>
      <c r="K346" s="71"/>
      <c r="L346" s="122" t="str">
        <f t="shared" si="30"/>
        <v/>
      </c>
      <c r="M346" s="72"/>
      <c r="N346" s="72"/>
      <c r="O346" s="72"/>
      <c r="P346" s="72"/>
      <c r="Q346" s="73"/>
      <c r="R346" s="127" t="str">
        <f t="shared" si="31"/>
        <v/>
      </c>
      <c r="S346" s="71"/>
      <c r="T346" s="122" t="str">
        <f t="shared" si="35"/>
        <v/>
      </c>
      <c r="U346" s="72"/>
      <c r="V346" s="72"/>
      <c r="W346" s="72"/>
      <c r="X346" s="71"/>
      <c r="Y346" s="122" t="str">
        <f t="shared" si="32"/>
        <v/>
      </c>
      <c r="Z346" s="74"/>
      <c r="AA346" s="72"/>
      <c r="AB346" s="72"/>
      <c r="AC346" s="76"/>
    </row>
    <row r="347" spans="1:29" x14ac:dyDescent="0.3">
      <c r="A347" s="132"/>
      <c r="B347" s="117" t="str">
        <f>IFERROR(INDEX('List of Schools'!$C$2:$C$8000,MATCH(SchoolTool!$A347,'List of Schools'!$B$2:$B$8000,0)),"")</f>
        <v/>
      </c>
      <c r="C347" s="134" t="str">
        <f>IFERROR(INDEX('List of Schools'!$D$2:$D$8000,MATCH(SchoolTool!$A347,'List of Schools'!$B$2:$B$8000,0)),"")</f>
        <v/>
      </c>
      <c r="D347" s="74"/>
      <c r="E347" s="119" t="str">
        <f t="shared" si="33"/>
        <v/>
      </c>
      <c r="F347" s="71"/>
      <c r="G347" s="122" t="str">
        <f t="shared" si="34"/>
        <v/>
      </c>
      <c r="H347" s="72"/>
      <c r="I347" s="72"/>
      <c r="J347" s="72"/>
      <c r="K347" s="71"/>
      <c r="L347" s="122" t="str">
        <f t="shared" si="30"/>
        <v/>
      </c>
      <c r="M347" s="72"/>
      <c r="N347" s="72"/>
      <c r="O347" s="72"/>
      <c r="P347" s="72"/>
      <c r="Q347" s="73"/>
      <c r="R347" s="127" t="str">
        <f t="shared" si="31"/>
        <v/>
      </c>
      <c r="S347" s="71"/>
      <c r="T347" s="122" t="str">
        <f t="shared" si="35"/>
        <v/>
      </c>
      <c r="U347" s="72"/>
      <c r="V347" s="72"/>
      <c r="W347" s="72"/>
      <c r="X347" s="71"/>
      <c r="Y347" s="122" t="str">
        <f t="shared" si="32"/>
        <v/>
      </c>
      <c r="Z347" s="74"/>
      <c r="AA347" s="72"/>
      <c r="AB347" s="72"/>
      <c r="AC347" s="76"/>
    </row>
    <row r="348" spans="1:29" x14ac:dyDescent="0.3">
      <c r="A348" s="132"/>
      <c r="B348" s="117" t="str">
        <f>IFERROR(INDEX('List of Schools'!$C$2:$C$8000,MATCH(SchoolTool!$A348,'List of Schools'!$B$2:$B$8000,0)),"")</f>
        <v/>
      </c>
      <c r="C348" s="134" t="str">
        <f>IFERROR(INDEX('List of Schools'!$D$2:$D$8000,MATCH(SchoolTool!$A348,'List of Schools'!$B$2:$B$8000,0)),"")</f>
        <v/>
      </c>
      <c r="D348" s="74"/>
      <c r="E348" s="119" t="str">
        <f t="shared" si="33"/>
        <v/>
      </c>
      <c r="F348" s="71"/>
      <c r="G348" s="122" t="str">
        <f t="shared" si="34"/>
        <v/>
      </c>
      <c r="H348" s="72"/>
      <c r="I348" s="72"/>
      <c r="J348" s="72"/>
      <c r="K348" s="71"/>
      <c r="L348" s="122" t="str">
        <f t="shared" si="30"/>
        <v/>
      </c>
      <c r="M348" s="72"/>
      <c r="N348" s="72"/>
      <c r="O348" s="72"/>
      <c r="P348" s="72"/>
      <c r="Q348" s="73"/>
      <c r="R348" s="127" t="str">
        <f t="shared" si="31"/>
        <v/>
      </c>
      <c r="S348" s="71"/>
      <c r="T348" s="122" t="str">
        <f t="shared" si="35"/>
        <v/>
      </c>
      <c r="U348" s="72"/>
      <c r="V348" s="72"/>
      <c r="W348" s="72"/>
      <c r="X348" s="71"/>
      <c r="Y348" s="122" t="str">
        <f t="shared" si="32"/>
        <v/>
      </c>
      <c r="Z348" s="74"/>
      <c r="AA348" s="72"/>
      <c r="AB348" s="72"/>
      <c r="AC348" s="76"/>
    </row>
    <row r="349" spans="1:29" x14ac:dyDescent="0.3">
      <c r="A349" s="132"/>
      <c r="B349" s="117" t="str">
        <f>IFERROR(INDEX('List of Schools'!$C$2:$C$8000,MATCH(SchoolTool!$A349,'List of Schools'!$B$2:$B$8000,0)),"")</f>
        <v/>
      </c>
      <c r="C349" s="134" t="str">
        <f>IFERROR(INDEX('List of Schools'!$D$2:$D$8000,MATCH(SchoolTool!$A349,'List of Schools'!$B$2:$B$8000,0)),"")</f>
        <v/>
      </c>
      <c r="D349" s="74"/>
      <c r="E349" s="119" t="str">
        <f t="shared" si="33"/>
        <v/>
      </c>
      <c r="F349" s="71"/>
      <c r="G349" s="122" t="str">
        <f t="shared" si="34"/>
        <v/>
      </c>
      <c r="H349" s="72"/>
      <c r="I349" s="72"/>
      <c r="J349" s="72"/>
      <c r="K349" s="71"/>
      <c r="L349" s="122" t="str">
        <f t="shared" si="30"/>
        <v/>
      </c>
      <c r="M349" s="72"/>
      <c r="N349" s="72"/>
      <c r="O349" s="72"/>
      <c r="P349" s="72"/>
      <c r="Q349" s="73"/>
      <c r="R349" s="127" t="str">
        <f t="shared" si="31"/>
        <v/>
      </c>
      <c r="S349" s="71"/>
      <c r="T349" s="122" t="str">
        <f t="shared" si="35"/>
        <v/>
      </c>
      <c r="U349" s="72"/>
      <c r="V349" s="72"/>
      <c r="W349" s="72"/>
      <c r="X349" s="71"/>
      <c r="Y349" s="122" t="str">
        <f t="shared" si="32"/>
        <v/>
      </c>
      <c r="Z349" s="74"/>
      <c r="AA349" s="72"/>
      <c r="AB349" s="72"/>
      <c r="AC349" s="76"/>
    </row>
    <row r="350" spans="1:29" x14ac:dyDescent="0.3">
      <c r="A350" s="132"/>
      <c r="B350" s="117" t="str">
        <f>IFERROR(INDEX('List of Schools'!$C$2:$C$8000,MATCH(SchoolTool!$A350,'List of Schools'!$B$2:$B$8000,0)),"")</f>
        <v/>
      </c>
      <c r="C350" s="134" t="str">
        <f>IFERROR(INDEX('List of Schools'!$D$2:$D$8000,MATCH(SchoolTool!$A350,'List of Schools'!$B$2:$B$8000,0)),"")</f>
        <v/>
      </c>
      <c r="D350" s="74"/>
      <c r="E350" s="119" t="str">
        <f t="shared" si="33"/>
        <v/>
      </c>
      <c r="F350" s="71"/>
      <c r="G350" s="122" t="str">
        <f t="shared" si="34"/>
        <v/>
      </c>
      <c r="H350" s="72"/>
      <c r="I350" s="72"/>
      <c r="J350" s="72"/>
      <c r="K350" s="71"/>
      <c r="L350" s="122" t="str">
        <f t="shared" si="30"/>
        <v/>
      </c>
      <c r="M350" s="72"/>
      <c r="N350" s="72"/>
      <c r="O350" s="72"/>
      <c r="P350" s="72"/>
      <c r="Q350" s="73"/>
      <c r="R350" s="127" t="str">
        <f t="shared" si="31"/>
        <v/>
      </c>
      <c r="S350" s="71"/>
      <c r="T350" s="122" t="str">
        <f t="shared" si="35"/>
        <v/>
      </c>
      <c r="U350" s="72"/>
      <c r="V350" s="72"/>
      <c r="W350" s="72"/>
      <c r="X350" s="71"/>
      <c r="Y350" s="122" t="str">
        <f t="shared" si="32"/>
        <v/>
      </c>
      <c r="Z350" s="74"/>
      <c r="AA350" s="72"/>
      <c r="AB350" s="72"/>
      <c r="AC350" s="76"/>
    </row>
    <row r="351" spans="1:29" x14ac:dyDescent="0.3">
      <c r="A351" s="132"/>
      <c r="B351" s="117" t="str">
        <f>IFERROR(INDEX('List of Schools'!$C$2:$C$8000,MATCH(SchoolTool!$A351,'List of Schools'!$B$2:$B$8000,0)),"")</f>
        <v/>
      </c>
      <c r="C351" s="134" t="str">
        <f>IFERROR(INDEX('List of Schools'!$D$2:$D$8000,MATCH(SchoolTool!$A351,'List of Schools'!$B$2:$B$8000,0)),"")</f>
        <v/>
      </c>
      <c r="D351" s="74"/>
      <c r="E351" s="119" t="str">
        <f t="shared" si="33"/>
        <v/>
      </c>
      <c r="F351" s="71"/>
      <c r="G351" s="122" t="str">
        <f t="shared" si="34"/>
        <v/>
      </c>
      <c r="H351" s="72"/>
      <c r="I351" s="72"/>
      <c r="J351" s="72"/>
      <c r="K351" s="71"/>
      <c r="L351" s="122" t="str">
        <f t="shared" si="30"/>
        <v/>
      </c>
      <c r="M351" s="72"/>
      <c r="N351" s="72"/>
      <c r="O351" s="72"/>
      <c r="P351" s="72"/>
      <c r="Q351" s="73"/>
      <c r="R351" s="127" t="str">
        <f t="shared" si="31"/>
        <v/>
      </c>
      <c r="S351" s="71"/>
      <c r="T351" s="122" t="str">
        <f t="shared" si="35"/>
        <v/>
      </c>
      <c r="U351" s="72"/>
      <c r="V351" s="72"/>
      <c r="W351" s="72"/>
      <c r="X351" s="71"/>
      <c r="Y351" s="122" t="str">
        <f t="shared" si="32"/>
        <v/>
      </c>
      <c r="Z351" s="74"/>
      <c r="AA351" s="72"/>
      <c r="AB351" s="72"/>
      <c r="AC351" s="76"/>
    </row>
    <row r="352" spans="1:29" x14ac:dyDescent="0.3">
      <c r="A352" s="132"/>
      <c r="B352" s="117" t="str">
        <f>IFERROR(INDEX('List of Schools'!$C$2:$C$8000,MATCH(SchoolTool!$A352,'List of Schools'!$B$2:$B$8000,0)),"")</f>
        <v/>
      </c>
      <c r="C352" s="134" t="str">
        <f>IFERROR(INDEX('List of Schools'!$D$2:$D$8000,MATCH(SchoolTool!$A352,'List of Schools'!$B$2:$B$8000,0)),"")</f>
        <v/>
      </c>
      <c r="D352" s="74"/>
      <c r="E352" s="119" t="str">
        <f t="shared" si="33"/>
        <v/>
      </c>
      <c r="F352" s="71"/>
      <c r="G352" s="122" t="str">
        <f t="shared" si="34"/>
        <v/>
      </c>
      <c r="H352" s="72"/>
      <c r="I352" s="72"/>
      <c r="J352" s="72"/>
      <c r="K352" s="71"/>
      <c r="L352" s="122" t="str">
        <f t="shared" si="30"/>
        <v/>
      </c>
      <c r="M352" s="72"/>
      <c r="N352" s="72"/>
      <c r="O352" s="72"/>
      <c r="P352" s="72"/>
      <c r="Q352" s="73"/>
      <c r="R352" s="127" t="str">
        <f t="shared" si="31"/>
        <v/>
      </c>
      <c r="S352" s="71"/>
      <c r="T352" s="122" t="str">
        <f t="shared" si="35"/>
        <v/>
      </c>
      <c r="U352" s="72"/>
      <c r="V352" s="72"/>
      <c r="W352" s="72"/>
      <c r="X352" s="71"/>
      <c r="Y352" s="122" t="str">
        <f t="shared" si="32"/>
        <v/>
      </c>
      <c r="Z352" s="74"/>
      <c r="AA352" s="72"/>
      <c r="AB352" s="72"/>
      <c r="AC352" s="76"/>
    </row>
    <row r="353" spans="1:29" x14ac:dyDescent="0.3">
      <c r="A353" s="132"/>
      <c r="B353" s="117" t="str">
        <f>IFERROR(INDEX('List of Schools'!$C$2:$C$8000,MATCH(SchoolTool!$A353,'List of Schools'!$B$2:$B$8000,0)),"")</f>
        <v/>
      </c>
      <c r="C353" s="134" t="str">
        <f>IFERROR(INDEX('List of Schools'!$D$2:$D$8000,MATCH(SchoolTool!$A353,'List of Schools'!$B$2:$B$8000,0)),"")</f>
        <v/>
      </c>
      <c r="D353" s="74"/>
      <c r="E353" s="119" t="str">
        <f t="shared" si="33"/>
        <v/>
      </c>
      <c r="F353" s="71"/>
      <c r="G353" s="122" t="str">
        <f t="shared" si="34"/>
        <v/>
      </c>
      <c r="H353" s="72"/>
      <c r="I353" s="72"/>
      <c r="J353" s="72"/>
      <c r="K353" s="71"/>
      <c r="L353" s="122" t="str">
        <f t="shared" si="30"/>
        <v/>
      </c>
      <c r="M353" s="72"/>
      <c r="N353" s="72"/>
      <c r="O353" s="72"/>
      <c r="P353" s="72"/>
      <c r="Q353" s="73"/>
      <c r="R353" s="127" t="str">
        <f t="shared" si="31"/>
        <v/>
      </c>
      <c r="S353" s="71"/>
      <c r="T353" s="122" t="str">
        <f t="shared" si="35"/>
        <v/>
      </c>
      <c r="U353" s="72"/>
      <c r="V353" s="72"/>
      <c r="W353" s="72"/>
      <c r="X353" s="71"/>
      <c r="Y353" s="122" t="str">
        <f t="shared" si="32"/>
        <v/>
      </c>
      <c r="Z353" s="74"/>
      <c r="AA353" s="72"/>
      <c r="AB353" s="72"/>
      <c r="AC353" s="76"/>
    </row>
    <row r="354" spans="1:29" x14ac:dyDescent="0.3">
      <c r="A354" s="132"/>
      <c r="B354" s="117" t="str">
        <f>IFERROR(INDEX('List of Schools'!$C$2:$C$8000,MATCH(SchoolTool!$A354,'List of Schools'!$B$2:$B$8000,0)),"")</f>
        <v/>
      </c>
      <c r="C354" s="134" t="str">
        <f>IFERROR(INDEX('List of Schools'!$D$2:$D$8000,MATCH(SchoolTool!$A354,'List of Schools'!$B$2:$B$8000,0)),"")</f>
        <v/>
      </c>
      <c r="D354" s="74"/>
      <c r="E354" s="119" t="str">
        <f t="shared" si="33"/>
        <v/>
      </c>
      <c r="F354" s="71"/>
      <c r="G354" s="122" t="str">
        <f t="shared" si="34"/>
        <v/>
      </c>
      <c r="H354" s="72"/>
      <c r="I354" s="72"/>
      <c r="J354" s="72"/>
      <c r="K354" s="71"/>
      <c r="L354" s="122" t="str">
        <f t="shared" si="30"/>
        <v/>
      </c>
      <c r="M354" s="72"/>
      <c r="N354" s="72"/>
      <c r="O354" s="72"/>
      <c r="P354" s="72"/>
      <c r="Q354" s="73"/>
      <c r="R354" s="127" t="str">
        <f t="shared" si="31"/>
        <v/>
      </c>
      <c r="S354" s="71"/>
      <c r="T354" s="122" t="str">
        <f t="shared" si="35"/>
        <v/>
      </c>
      <c r="U354" s="72"/>
      <c r="V354" s="72"/>
      <c r="W354" s="72"/>
      <c r="X354" s="71"/>
      <c r="Y354" s="122" t="str">
        <f t="shared" si="32"/>
        <v/>
      </c>
      <c r="Z354" s="74"/>
      <c r="AA354" s="72"/>
      <c r="AB354" s="72"/>
      <c r="AC354" s="76"/>
    </row>
    <row r="355" spans="1:29" x14ac:dyDescent="0.3">
      <c r="A355" s="132"/>
      <c r="B355" s="117" t="str">
        <f>IFERROR(INDEX('List of Schools'!$C$2:$C$8000,MATCH(SchoolTool!$A355,'List of Schools'!$B$2:$B$8000,0)),"")</f>
        <v/>
      </c>
      <c r="C355" s="134" t="str">
        <f>IFERROR(INDEX('List of Schools'!$D$2:$D$8000,MATCH(SchoolTool!$A355,'List of Schools'!$B$2:$B$8000,0)),"")</f>
        <v/>
      </c>
      <c r="D355" s="74"/>
      <c r="E355" s="119" t="str">
        <f t="shared" si="33"/>
        <v/>
      </c>
      <c r="F355" s="71"/>
      <c r="G355" s="122" t="str">
        <f t="shared" si="34"/>
        <v/>
      </c>
      <c r="H355" s="72"/>
      <c r="I355" s="72"/>
      <c r="J355" s="72"/>
      <c r="K355" s="71"/>
      <c r="L355" s="122" t="str">
        <f t="shared" si="30"/>
        <v/>
      </c>
      <c r="M355" s="72"/>
      <c r="N355" s="72"/>
      <c r="O355" s="72"/>
      <c r="P355" s="72"/>
      <c r="Q355" s="73"/>
      <c r="R355" s="127" t="str">
        <f t="shared" si="31"/>
        <v/>
      </c>
      <c r="S355" s="71"/>
      <c r="T355" s="122" t="str">
        <f t="shared" si="35"/>
        <v/>
      </c>
      <c r="U355" s="72"/>
      <c r="V355" s="72"/>
      <c r="W355" s="72"/>
      <c r="X355" s="71"/>
      <c r="Y355" s="122" t="str">
        <f t="shared" si="32"/>
        <v/>
      </c>
      <c r="Z355" s="74"/>
      <c r="AA355" s="72"/>
      <c r="AB355" s="72"/>
      <c r="AC355" s="76"/>
    </row>
    <row r="356" spans="1:29" x14ac:dyDescent="0.3">
      <c r="A356" s="132"/>
      <c r="B356" s="117" t="str">
        <f>IFERROR(INDEX('List of Schools'!$C$2:$C$8000,MATCH(SchoolTool!$A356,'List of Schools'!$B$2:$B$8000,0)),"")</f>
        <v/>
      </c>
      <c r="C356" s="134" t="str">
        <f>IFERROR(INDEX('List of Schools'!$D$2:$D$8000,MATCH(SchoolTool!$A356,'List of Schools'!$B$2:$B$8000,0)),"")</f>
        <v/>
      </c>
      <c r="D356" s="74"/>
      <c r="E356" s="119" t="str">
        <f t="shared" si="33"/>
        <v/>
      </c>
      <c r="F356" s="71"/>
      <c r="G356" s="122" t="str">
        <f t="shared" si="34"/>
        <v/>
      </c>
      <c r="H356" s="72"/>
      <c r="I356" s="72"/>
      <c r="J356" s="72"/>
      <c r="K356" s="71"/>
      <c r="L356" s="122" t="str">
        <f t="shared" si="30"/>
        <v/>
      </c>
      <c r="M356" s="72"/>
      <c r="N356" s="72"/>
      <c r="O356" s="72"/>
      <c r="P356" s="72"/>
      <c r="Q356" s="73"/>
      <c r="R356" s="127" t="str">
        <f t="shared" si="31"/>
        <v/>
      </c>
      <c r="S356" s="71"/>
      <c r="T356" s="122" t="str">
        <f t="shared" si="35"/>
        <v/>
      </c>
      <c r="U356" s="72"/>
      <c r="V356" s="72"/>
      <c r="W356" s="72"/>
      <c r="X356" s="71"/>
      <c r="Y356" s="122" t="str">
        <f t="shared" si="32"/>
        <v/>
      </c>
      <c r="Z356" s="74"/>
      <c r="AA356" s="72"/>
      <c r="AB356" s="72"/>
      <c r="AC356" s="76"/>
    </row>
    <row r="357" spans="1:29" x14ac:dyDescent="0.3">
      <c r="A357" s="132"/>
      <c r="B357" s="117" t="str">
        <f>IFERROR(INDEX('List of Schools'!$C$2:$C$8000,MATCH(SchoolTool!$A357,'List of Schools'!$B$2:$B$8000,0)),"")</f>
        <v/>
      </c>
      <c r="C357" s="134" t="str">
        <f>IFERROR(INDEX('List of Schools'!$D$2:$D$8000,MATCH(SchoolTool!$A357,'List of Schools'!$B$2:$B$8000,0)),"")</f>
        <v/>
      </c>
      <c r="D357" s="74"/>
      <c r="E357" s="119" t="str">
        <f t="shared" si="33"/>
        <v/>
      </c>
      <c r="F357" s="71"/>
      <c r="G357" s="122" t="str">
        <f t="shared" si="34"/>
        <v/>
      </c>
      <c r="H357" s="72"/>
      <c r="I357" s="72"/>
      <c r="J357" s="72"/>
      <c r="K357" s="71"/>
      <c r="L357" s="122" t="str">
        <f t="shared" si="30"/>
        <v/>
      </c>
      <c r="M357" s="72"/>
      <c r="N357" s="72"/>
      <c r="O357" s="72"/>
      <c r="P357" s="72"/>
      <c r="Q357" s="73"/>
      <c r="R357" s="127" t="str">
        <f t="shared" si="31"/>
        <v/>
      </c>
      <c r="S357" s="71"/>
      <c r="T357" s="122" t="str">
        <f t="shared" si="35"/>
        <v/>
      </c>
      <c r="U357" s="72"/>
      <c r="V357" s="72"/>
      <c r="W357" s="72"/>
      <c r="X357" s="71"/>
      <c r="Y357" s="122" t="str">
        <f t="shared" si="32"/>
        <v/>
      </c>
      <c r="Z357" s="74"/>
      <c r="AA357" s="72"/>
      <c r="AB357" s="72"/>
      <c r="AC357" s="76"/>
    </row>
    <row r="358" spans="1:29" x14ac:dyDescent="0.3">
      <c r="A358" s="132"/>
      <c r="B358" s="117" t="str">
        <f>IFERROR(INDEX('List of Schools'!$C$2:$C$8000,MATCH(SchoolTool!$A358,'List of Schools'!$B$2:$B$8000,0)),"")</f>
        <v/>
      </c>
      <c r="C358" s="134" t="str">
        <f>IFERROR(INDEX('List of Schools'!$D$2:$D$8000,MATCH(SchoolTool!$A358,'List of Schools'!$B$2:$B$8000,0)),"")</f>
        <v/>
      </c>
      <c r="D358" s="74"/>
      <c r="E358" s="119" t="str">
        <f t="shared" si="33"/>
        <v/>
      </c>
      <c r="F358" s="71"/>
      <c r="G358" s="122" t="str">
        <f t="shared" si="34"/>
        <v/>
      </c>
      <c r="H358" s="72"/>
      <c r="I358" s="72"/>
      <c r="J358" s="72"/>
      <c r="K358" s="71"/>
      <c r="L358" s="122" t="str">
        <f t="shared" si="30"/>
        <v/>
      </c>
      <c r="M358" s="72"/>
      <c r="N358" s="72"/>
      <c r="O358" s="72"/>
      <c r="P358" s="72"/>
      <c r="Q358" s="73"/>
      <c r="R358" s="127" t="str">
        <f t="shared" si="31"/>
        <v/>
      </c>
      <c r="S358" s="71"/>
      <c r="T358" s="122" t="str">
        <f t="shared" si="35"/>
        <v/>
      </c>
      <c r="U358" s="72"/>
      <c r="V358" s="72"/>
      <c r="W358" s="72"/>
      <c r="X358" s="71"/>
      <c r="Y358" s="122" t="str">
        <f t="shared" si="32"/>
        <v/>
      </c>
      <c r="Z358" s="74"/>
      <c r="AA358" s="72"/>
      <c r="AB358" s="72"/>
      <c r="AC358" s="76"/>
    </row>
    <row r="359" spans="1:29" x14ac:dyDescent="0.3">
      <c r="A359" s="132"/>
      <c r="B359" s="117" t="str">
        <f>IFERROR(INDEX('List of Schools'!$C$2:$C$8000,MATCH(SchoolTool!$A359,'List of Schools'!$B$2:$B$8000,0)),"")</f>
        <v/>
      </c>
      <c r="C359" s="134" t="str">
        <f>IFERROR(INDEX('List of Schools'!$D$2:$D$8000,MATCH(SchoolTool!$A359,'List of Schools'!$B$2:$B$8000,0)),"")</f>
        <v/>
      </c>
      <c r="D359" s="74"/>
      <c r="E359" s="119" t="str">
        <f t="shared" si="33"/>
        <v/>
      </c>
      <c r="F359" s="71"/>
      <c r="G359" s="122" t="str">
        <f t="shared" si="34"/>
        <v/>
      </c>
      <c r="H359" s="72"/>
      <c r="I359" s="72"/>
      <c r="J359" s="72"/>
      <c r="K359" s="71"/>
      <c r="L359" s="122" t="str">
        <f t="shared" si="30"/>
        <v/>
      </c>
      <c r="M359" s="72"/>
      <c r="N359" s="72"/>
      <c r="O359" s="72"/>
      <c r="P359" s="72"/>
      <c r="Q359" s="73"/>
      <c r="R359" s="127" t="str">
        <f t="shared" si="31"/>
        <v/>
      </c>
      <c r="S359" s="71"/>
      <c r="T359" s="122" t="str">
        <f t="shared" si="35"/>
        <v/>
      </c>
      <c r="U359" s="72"/>
      <c r="V359" s="72"/>
      <c r="W359" s="72"/>
      <c r="X359" s="71"/>
      <c r="Y359" s="122" t="str">
        <f t="shared" si="32"/>
        <v/>
      </c>
      <c r="Z359" s="74"/>
      <c r="AA359" s="72"/>
      <c r="AB359" s="72"/>
      <c r="AC359" s="76"/>
    </row>
    <row r="360" spans="1:29" x14ac:dyDescent="0.3">
      <c r="A360" s="132"/>
      <c r="B360" s="117" t="str">
        <f>IFERROR(INDEX('List of Schools'!$C$2:$C$8000,MATCH(SchoolTool!$A360,'List of Schools'!$B$2:$B$8000,0)),"")</f>
        <v/>
      </c>
      <c r="C360" s="134" t="str">
        <f>IFERROR(INDEX('List of Schools'!$D$2:$D$8000,MATCH(SchoolTool!$A360,'List of Schools'!$B$2:$B$8000,0)),"")</f>
        <v/>
      </c>
      <c r="D360" s="74"/>
      <c r="E360" s="119" t="str">
        <f t="shared" si="33"/>
        <v/>
      </c>
      <c r="F360" s="71"/>
      <c r="G360" s="122" t="str">
        <f t="shared" si="34"/>
        <v/>
      </c>
      <c r="H360" s="72"/>
      <c r="I360" s="72"/>
      <c r="J360" s="72"/>
      <c r="K360" s="71"/>
      <c r="L360" s="122" t="str">
        <f t="shared" si="30"/>
        <v/>
      </c>
      <c r="M360" s="72"/>
      <c r="N360" s="72"/>
      <c r="O360" s="72"/>
      <c r="P360" s="72"/>
      <c r="Q360" s="73"/>
      <c r="R360" s="127" t="str">
        <f t="shared" si="31"/>
        <v/>
      </c>
      <c r="S360" s="71"/>
      <c r="T360" s="122" t="str">
        <f t="shared" si="35"/>
        <v/>
      </c>
      <c r="U360" s="72"/>
      <c r="V360" s="72"/>
      <c r="W360" s="72"/>
      <c r="X360" s="71"/>
      <c r="Y360" s="122" t="str">
        <f t="shared" si="32"/>
        <v/>
      </c>
      <c r="Z360" s="74"/>
      <c r="AA360" s="72"/>
      <c r="AB360" s="72"/>
      <c r="AC360" s="76"/>
    </row>
    <row r="361" spans="1:29" x14ac:dyDescent="0.3">
      <c r="A361" s="132"/>
      <c r="B361" s="117" t="str">
        <f>IFERROR(INDEX('List of Schools'!$C$2:$C$8000,MATCH(SchoolTool!$A361,'List of Schools'!$B$2:$B$8000,0)),"")</f>
        <v/>
      </c>
      <c r="C361" s="134" t="str">
        <f>IFERROR(INDEX('List of Schools'!$D$2:$D$8000,MATCH(SchoolTool!$A361,'List of Schools'!$B$2:$B$8000,0)),"")</f>
        <v/>
      </c>
      <c r="D361" s="74"/>
      <c r="E361" s="119" t="str">
        <f t="shared" si="33"/>
        <v/>
      </c>
      <c r="F361" s="71"/>
      <c r="G361" s="122" t="str">
        <f t="shared" si="34"/>
        <v/>
      </c>
      <c r="H361" s="72"/>
      <c r="I361" s="72"/>
      <c r="J361" s="72"/>
      <c r="K361" s="71"/>
      <c r="L361" s="122" t="str">
        <f t="shared" si="30"/>
        <v/>
      </c>
      <c r="M361" s="72"/>
      <c r="N361" s="72"/>
      <c r="O361" s="72"/>
      <c r="P361" s="72"/>
      <c r="Q361" s="73"/>
      <c r="R361" s="127" t="str">
        <f t="shared" si="31"/>
        <v/>
      </c>
      <c r="S361" s="71"/>
      <c r="T361" s="122" t="str">
        <f t="shared" si="35"/>
        <v/>
      </c>
      <c r="U361" s="72"/>
      <c r="V361" s="72"/>
      <c r="W361" s="72"/>
      <c r="X361" s="71"/>
      <c r="Y361" s="122" t="str">
        <f t="shared" si="32"/>
        <v/>
      </c>
      <c r="Z361" s="74"/>
      <c r="AA361" s="72"/>
      <c r="AB361" s="72"/>
      <c r="AC361" s="76"/>
    </row>
    <row r="362" spans="1:29" x14ac:dyDescent="0.3">
      <c r="A362" s="132"/>
      <c r="B362" s="117" t="str">
        <f>IFERROR(INDEX('List of Schools'!$C$2:$C$8000,MATCH(SchoolTool!$A362,'List of Schools'!$B$2:$B$8000,0)),"")</f>
        <v/>
      </c>
      <c r="C362" s="134" t="str">
        <f>IFERROR(INDEX('List of Schools'!$D$2:$D$8000,MATCH(SchoolTool!$A362,'List of Schools'!$B$2:$B$8000,0)),"")</f>
        <v/>
      </c>
      <c r="D362" s="74"/>
      <c r="E362" s="119" t="str">
        <f t="shared" si="33"/>
        <v/>
      </c>
      <c r="F362" s="71"/>
      <c r="G362" s="122" t="str">
        <f t="shared" si="34"/>
        <v/>
      </c>
      <c r="H362" s="72"/>
      <c r="I362" s="72"/>
      <c r="J362" s="72"/>
      <c r="K362" s="71"/>
      <c r="L362" s="122" t="str">
        <f t="shared" si="30"/>
        <v/>
      </c>
      <c r="M362" s="72"/>
      <c r="N362" s="72"/>
      <c r="O362" s="72"/>
      <c r="P362" s="72"/>
      <c r="Q362" s="73"/>
      <c r="R362" s="127" t="str">
        <f t="shared" si="31"/>
        <v/>
      </c>
      <c r="S362" s="71"/>
      <c r="T362" s="122" t="str">
        <f t="shared" si="35"/>
        <v/>
      </c>
      <c r="U362" s="72"/>
      <c r="V362" s="72"/>
      <c r="W362" s="72"/>
      <c r="X362" s="71"/>
      <c r="Y362" s="122" t="str">
        <f t="shared" si="32"/>
        <v/>
      </c>
      <c r="Z362" s="74"/>
      <c r="AA362" s="72"/>
      <c r="AB362" s="72"/>
      <c r="AC362" s="76"/>
    </row>
    <row r="363" spans="1:29" x14ac:dyDescent="0.3">
      <c r="A363" s="132"/>
      <c r="B363" s="117" t="str">
        <f>IFERROR(INDEX('List of Schools'!$C$2:$C$8000,MATCH(SchoolTool!$A363,'List of Schools'!$B$2:$B$8000,0)),"")</f>
        <v/>
      </c>
      <c r="C363" s="134" t="str">
        <f>IFERROR(INDEX('List of Schools'!$D$2:$D$8000,MATCH(SchoolTool!$A363,'List of Schools'!$B$2:$B$8000,0)),"")</f>
        <v/>
      </c>
      <c r="D363" s="74"/>
      <c r="E363" s="119" t="str">
        <f t="shared" si="33"/>
        <v/>
      </c>
      <c r="F363" s="71"/>
      <c r="G363" s="122" t="str">
        <f t="shared" si="34"/>
        <v/>
      </c>
      <c r="H363" s="72"/>
      <c r="I363" s="72"/>
      <c r="J363" s="72"/>
      <c r="K363" s="71"/>
      <c r="L363" s="122" t="str">
        <f t="shared" si="30"/>
        <v/>
      </c>
      <c r="M363" s="72"/>
      <c r="N363" s="72"/>
      <c r="O363" s="72"/>
      <c r="P363" s="72"/>
      <c r="Q363" s="73"/>
      <c r="R363" s="127" t="str">
        <f t="shared" si="31"/>
        <v/>
      </c>
      <c r="S363" s="71"/>
      <c r="T363" s="122" t="str">
        <f t="shared" si="35"/>
        <v/>
      </c>
      <c r="U363" s="72"/>
      <c r="V363" s="72"/>
      <c r="W363" s="72"/>
      <c r="X363" s="71"/>
      <c r="Y363" s="122" t="str">
        <f t="shared" si="32"/>
        <v/>
      </c>
      <c r="Z363" s="74"/>
      <c r="AA363" s="72"/>
      <c r="AB363" s="72"/>
      <c r="AC363" s="76"/>
    </row>
    <row r="364" spans="1:29" x14ac:dyDescent="0.3">
      <c r="A364" s="132"/>
      <c r="B364" s="117" t="str">
        <f>IFERROR(INDEX('List of Schools'!$C$2:$C$8000,MATCH(SchoolTool!$A364,'List of Schools'!$B$2:$B$8000,0)),"")</f>
        <v/>
      </c>
      <c r="C364" s="134" t="str">
        <f>IFERROR(INDEX('List of Schools'!$D$2:$D$8000,MATCH(SchoolTool!$A364,'List of Schools'!$B$2:$B$8000,0)),"")</f>
        <v/>
      </c>
      <c r="D364" s="74"/>
      <c r="E364" s="119" t="str">
        <f t="shared" si="33"/>
        <v/>
      </c>
      <c r="F364" s="71"/>
      <c r="G364" s="122" t="str">
        <f t="shared" si="34"/>
        <v/>
      </c>
      <c r="H364" s="72"/>
      <c r="I364" s="72"/>
      <c r="J364" s="72"/>
      <c r="K364" s="71"/>
      <c r="L364" s="122" t="str">
        <f t="shared" si="30"/>
        <v/>
      </c>
      <c r="M364" s="72"/>
      <c r="N364" s="72"/>
      <c r="O364" s="72"/>
      <c r="P364" s="72"/>
      <c r="Q364" s="73"/>
      <c r="R364" s="127" t="str">
        <f t="shared" si="31"/>
        <v/>
      </c>
      <c r="S364" s="71"/>
      <c r="T364" s="122" t="str">
        <f t="shared" si="35"/>
        <v/>
      </c>
      <c r="U364" s="72"/>
      <c r="V364" s="72"/>
      <c r="W364" s="72"/>
      <c r="X364" s="71"/>
      <c r="Y364" s="122" t="str">
        <f t="shared" si="32"/>
        <v/>
      </c>
      <c r="Z364" s="74"/>
      <c r="AA364" s="72"/>
      <c r="AB364" s="72"/>
      <c r="AC364" s="76"/>
    </row>
    <row r="365" spans="1:29" x14ac:dyDescent="0.3">
      <c r="A365" s="132"/>
      <c r="B365" s="117" t="str">
        <f>IFERROR(INDEX('List of Schools'!$C$2:$C$8000,MATCH(SchoolTool!$A365,'List of Schools'!$B$2:$B$8000,0)),"")</f>
        <v/>
      </c>
      <c r="C365" s="134" t="str">
        <f>IFERROR(INDEX('List of Schools'!$D$2:$D$8000,MATCH(SchoolTool!$A365,'List of Schools'!$B$2:$B$8000,0)),"")</f>
        <v/>
      </c>
      <c r="D365" s="74"/>
      <c r="E365" s="119" t="str">
        <f t="shared" si="33"/>
        <v/>
      </c>
      <c r="F365" s="71"/>
      <c r="G365" s="122" t="str">
        <f t="shared" si="34"/>
        <v/>
      </c>
      <c r="H365" s="72"/>
      <c r="I365" s="72"/>
      <c r="J365" s="72"/>
      <c r="K365" s="71"/>
      <c r="L365" s="122" t="str">
        <f t="shared" si="30"/>
        <v/>
      </c>
      <c r="M365" s="72"/>
      <c r="N365" s="72"/>
      <c r="O365" s="72"/>
      <c r="P365" s="72"/>
      <c r="Q365" s="73"/>
      <c r="R365" s="127" t="str">
        <f t="shared" si="31"/>
        <v/>
      </c>
      <c r="S365" s="71"/>
      <c r="T365" s="122" t="str">
        <f t="shared" si="35"/>
        <v/>
      </c>
      <c r="U365" s="72"/>
      <c r="V365" s="72"/>
      <c r="W365" s="72"/>
      <c r="X365" s="71"/>
      <c r="Y365" s="122" t="str">
        <f t="shared" si="32"/>
        <v/>
      </c>
      <c r="Z365" s="74"/>
      <c r="AA365" s="72"/>
      <c r="AB365" s="72"/>
      <c r="AC365" s="76"/>
    </row>
    <row r="366" spans="1:29" x14ac:dyDescent="0.3">
      <c r="A366" s="132"/>
      <c r="B366" s="117" t="str">
        <f>IFERROR(INDEX('List of Schools'!$C$2:$C$8000,MATCH(SchoolTool!$A366,'List of Schools'!$B$2:$B$8000,0)),"")</f>
        <v/>
      </c>
      <c r="C366" s="134" t="str">
        <f>IFERROR(INDEX('List of Schools'!$D$2:$D$8000,MATCH(SchoolTool!$A366,'List of Schools'!$B$2:$B$8000,0)),"")</f>
        <v/>
      </c>
      <c r="D366" s="74"/>
      <c r="E366" s="119" t="str">
        <f t="shared" si="33"/>
        <v/>
      </c>
      <c r="F366" s="71"/>
      <c r="G366" s="122" t="str">
        <f t="shared" si="34"/>
        <v/>
      </c>
      <c r="H366" s="72"/>
      <c r="I366" s="72"/>
      <c r="J366" s="72"/>
      <c r="K366" s="71"/>
      <c r="L366" s="122" t="str">
        <f t="shared" si="30"/>
        <v/>
      </c>
      <c r="M366" s="72"/>
      <c r="N366" s="72"/>
      <c r="O366" s="72"/>
      <c r="P366" s="72"/>
      <c r="Q366" s="73"/>
      <c r="R366" s="127" t="str">
        <f t="shared" si="31"/>
        <v/>
      </c>
      <c r="S366" s="71"/>
      <c r="T366" s="122" t="str">
        <f t="shared" si="35"/>
        <v/>
      </c>
      <c r="U366" s="72"/>
      <c r="V366" s="72"/>
      <c r="W366" s="72"/>
      <c r="X366" s="71"/>
      <c r="Y366" s="122" t="str">
        <f t="shared" si="32"/>
        <v/>
      </c>
      <c r="Z366" s="74"/>
      <c r="AA366" s="72"/>
      <c r="AB366" s="72"/>
      <c r="AC366" s="76"/>
    </row>
    <row r="367" spans="1:29" x14ac:dyDescent="0.3">
      <c r="A367" s="132"/>
      <c r="B367" s="117" t="str">
        <f>IFERROR(INDEX('List of Schools'!$C$2:$C$8000,MATCH(SchoolTool!$A367,'List of Schools'!$B$2:$B$8000,0)),"")</f>
        <v/>
      </c>
      <c r="C367" s="134" t="str">
        <f>IFERROR(INDEX('List of Schools'!$D$2:$D$8000,MATCH(SchoolTool!$A367,'List of Schools'!$B$2:$B$8000,0)),"")</f>
        <v/>
      </c>
      <c r="D367" s="74"/>
      <c r="E367" s="119" t="str">
        <f t="shared" si="33"/>
        <v/>
      </c>
      <c r="F367" s="71"/>
      <c r="G367" s="122" t="str">
        <f t="shared" si="34"/>
        <v/>
      </c>
      <c r="H367" s="72"/>
      <c r="I367" s="72"/>
      <c r="J367" s="72"/>
      <c r="K367" s="71"/>
      <c r="L367" s="122" t="str">
        <f t="shared" si="30"/>
        <v/>
      </c>
      <c r="M367" s="72"/>
      <c r="N367" s="72"/>
      <c r="O367" s="72"/>
      <c r="P367" s="72"/>
      <c r="Q367" s="73"/>
      <c r="R367" s="127" t="str">
        <f t="shared" si="31"/>
        <v/>
      </c>
      <c r="S367" s="71"/>
      <c r="T367" s="122" t="str">
        <f t="shared" si="35"/>
        <v/>
      </c>
      <c r="U367" s="72"/>
      <c r="V367" s="72"/>
      <c r="W367" s="72"/>
      <c r="X367" s="71"/>
      <c r="Y367" s="122" t="str">
        <f t="shared" si="32"/>
        <v/>
      </c>
      <c r="Z367" s="74"/>
      <c r="AA367" s="72"/>
      <c r="AB367" s="72"/>
      <c r="AC367" s="76"/>
    </row>
    <row r="368" spans="1:29" x14ac:dyDescent="0.3">
      <c r="A368" s="132"/>
      <c r="B368" s="117" t="str">
        <f>IFERROR(INDEX('List of Schools'!$C$2:$C$8000,MATCH(SchoolTool!$A368,'List of Schools'!$B$2:$B$8000,0)),"")</f>
        <v/>
      </c>
      <c r="C368" s="134" t="str">
        <f>IFERROR(INDEX('List of Schools'!$D$2:$D$8000,MATCH(SchoolTool!$A368,'List of Schools'!$B$2:$B$8000,0)),"")</f>
        <v/>
      </c>
      <c r="D368" s="74"/>
      <c r="E368" s="119" t="str">
        <f t="shared" si="33"/>
        <v/>
      </c>
      <c r="F368" s="71"/>
      <c r="G368" s="122" t="str">
        <f t="shared" si="34"/>
        <v/>
      </c>
      <c r="H368" s="72"/>
      <c r="I368" s="72"/>
      <c r="J368" s="72"/>
      <c r="K368" s="71"/>
      <c r="L368" s="122" t="str">
        <f t="shared" si="30"/>
        <v/>
      </c>
      <c r="M368" s="72"/>
      <c r="N368" s="72"/>
      <c r="O368" s="72"/>
      <c r="P368" s="72"/>
      <c r="Q368" s="73"/>
      <c r="R368" s="127" t="str">
        <f t="shared" si="31"/>
        <v/>
      </c>
      <c r="S368" s="71"/>
      <c r="T368" s="122" t="str">
        <f t="shared" si="35"/>
        <v/>
      </c>
      <c r="U368" s="72"/>
      <c r="V368" s="72"/>
      <c r="W368" s="72"/>
      <c r="X368" s="71"/>
      <c r="Y368" s="122" t="str">
        <f t="shared" si="32"/>
        <v/>
      </c>
      <c r="Z368" s="74"/>
      <c r="AA368" s="72"/>
      <c r="AB368" s="72"/>
      <c r="AC368" s="76"/>
    </row>
    <row r="369" spans="1:29" x14ac:dyDescent="0.3">
      <c r="A369" s="132"/>
      <c r="B369" s="117" t="str">
        <f>IFERROR(INDEX('List of Schools'!$C$2:$C$8000,MATCH(SchoolTool!$A369,'List of Schools'!$B$2:$B$8000,0)),"")</f>
        <v/>
      </c>
      <c r="C369" s="134" t="str">
        <f>IFERROR(INDEX('List of Schools'!$D$2:$D$8000,MATCH(SchoolTool!$A369,'List of Schools'!$B$2:$B$8000,0)),"")</f>
        <v/>
      </c>
      <c r="D369" s="74"/>
      <c r="E369" s="119" t="str">
        <f t="shared" si="33"/>
        <v/>
      </c>
      <c r="F369" s="71"/>
      <c r="G369" s="122" t="str">
        <f t="shared" si="34"/>
        <v/>
      </c>
      <c r="H369" s="72"/>
      <c r="I369" s="72"/>
      <c r="J369" s="72"/>
      <c r="K369" s="71"/>
      <c r="L369" s="122" t="str">
        <f t="shared" si="30"/>
        <v/>
      </c>
      <c r="M369" s="72"/>
      <c r="N369" s="72"/>
      <c r="O369" s="72"/>
      <c r="P369" s="72"/>
      <c r="Q369" s="73"/>
      <c r="R369" s="127" t="str">
        <f t="shared" si="31"/>
        <v/>
      </c>
      <c r="S369" s="71"/>
      <c r="T369" s="122" t="str">
        <f t="shared" si="35"/>
        <v/>
      </c>
      <c r="U369" s="72"/>
      <c r="V369" s="72"/>
      <c r="W369" s="72"/>
      <c r="X369" s="71"/>
      <c r="Y369" s="122" t="str">
        <f t="shared" si="32"/>
        <v/>
      </c>
      <c r="Z369" s="74"/>
      <c r="AA369" s="72"/>
      <c r="AB369" s="72"/>
      <c r="AC369" s="76"/>
    </row>
    <row r="370" spans="1:29" x14ac:dyDescent="0.3">
      <c r="A370" s="132"/>
      <c r="B370" s="117" t="str">
        <f>IFERROR(INDEX('List of Schools'!$C$2:$C$8000,MATCH(SchoolTool!$A370,'List of Schools'!$B$2:$B$8000,0)),"")</f>
        <v/>
      </c>
      <c r="C370" s="134" t="str">
        <f>IFERROR(INDEX('List of Schools'!$D$2:$D$8000,MATCH(SchoolTool!$A370,'List of Schools'!$B$2:$B$8000,0)),"")</f>
        <v/>
      </c>
      <c r="D370" s="74"/>
      <c r="E370" s="119" t="str">
        <f t="shared" si="33"/>
        <v/>
      </c>
      <c r="F370" s="71"/>
      <c r="G370" s="122" t="str">
        <f t="shared" si="34"/>
        <v/>
      </c>
      <c r="H370" s="72"/>
      <c r="I370" s="72"/>
      <c r="J370" s="72"/>
      <c r="K370" s="71"/>
      <c r="L370" s="122" t="str">
        <f t="shared" si="30"/>
        <v/>
      </c>
      <c r="M370" s="72"/>
      <c r="N370" s="72"/>
      <c r="O370" s="72"/>
      <c r="P370" s="72"/>
      <c r="Q370" s="73"/>
      <c r="R370" s="127" t="str">
        <f t="shared" si="31"/>
        <v/>
      </c>
      <c r="S370" s="71"/>
      <c r="T370" s="122" t="str">
        <f t="shared" si="35"/>
        <v/>
      </c>
      <c r="U370" s="72"/>
      <c r="V370" s="72"/>
      <c r="W370" s="72"/>
      <c r="X370" s="71"/>
      <c r="Y370" s="122" t="str">
        <f t="shared" si="32"/>
        <v/>
      </c>
      <c r="Z370" s="74"/>
      <c r="AA370" s="72"/>
      <c r="AB370" s="72"/>
      <c r="AC370" s="76"/>
    </row>
    <row r="371" spans="1:29" x14ac:dyDescent="0.3">
      <c r="A371" s="132"/>
      <c r="B371" s="117" t="str">
        <f>IFERROR(INDEX('List of Schools'!$C$2:$C$8000,MATCH(SchoolTool!$A371,'List of Schools'!$B$2:$B$8000,0)),"")</f>
        <v/>
      </c>
      <c r="C371" s="134" t="str">
        <f>IFERROR(INDEX('List of Schools'!$D$2:$D$8000,MATCH(SchoolTool!$A371,'List of Schools'!$B$2:$B$8000,0)),"")</f>
        <v/>
      </c>
      <c r="D371" s="74"/>
      <c r="E371" s="119" t="str">
        <f t="shared" si="33"/>
        <v/>
      </c>
      <c r="F371" s="71"/>
      <c r="G371" s="122" t="str">
        <f t="shared" si="34"/>
        <v/>
      </c>
      <c r="H371" s="72"/>
      <c r="I371" s="72"/>
      <c r="J371" s="72"/>
      <c r="K371" s="71"/>
      <c r="L371" s="122" t="str">
        <f t="shared" si="30"/>
        <v/>
      </c>
      <c r="M371" s="72"/>
      <c r="N371" s="72"/>
      <c r="O371" s="72"/>
      <c r="P371" s="72"/>
      <c r="Q371" s="73"/>
      <c r="R371" s="127" t="str">
        <f t="shared" si="31"/>
        <v/>
      </c>
      <c r="S371" s="71"/>
      <c r="T371" s="122" t="str">
        <f t="shared" si="35"/>
        <v/>
      </c>
      <c r="U371" s="72"/>
      <c r="V371" s="72"/>
      <c r="W371" s="72"/>
      <c r="X371" s="71"/>
      <c r="Y371" s="122" t="str">
        <f t="shared" si="32"/>
        <v/>
      </c>
      <c r="Z371" s="74"/>
      <c r="AA371" s="72"/>
      <c r="AB371" s="72"/>
      <c r="AC371" s="76"/>
    </row>
    <row r="372" spans="1:29" x14ac:dyDescent="0.3">
      <c r="A372" s="132"/>
      <c r="B372" s="117" t="str">
        <f>IFERROR(INDEX('List of Schools'!$C$2:$C$8000,MATCH(SchoolTool!$A372,'List of Schools'!$B$2:$B$8000,0)),"")</f>
        <v/>
      </c>
      <c r="C372" s="134" t="str">
        <f>IFERROR(INDEX('List of Schools'!$D$2:$D$8000,MATCH(SchoolTool!$A372,'List of Schools'!$B$2:$B$8000,0)),"")</f>
        <v/>
      </c>
      <c r="D372" s="74"/>
      <c r="E372" s="119" t="str">
        <f t="shared" si="33"/>
        <v/>
      </c>
      <c r="F372" s="71"/>
      <c r="G372" s="122" t="str">
        <f t="shared" si="34"/>
        <v/>
      </c>
      <c r="H372" s="72"/>
      <c r="I372" s="72"/>
      <c r="J372" s="72"/>
      <c r="K372" s="71"/>
      <c r="L372" s="122" t="str">
        <f t="shared" si="30"/>
        <v/>
      </c>
      <c r="M372" s="72"/>
      <c r="N372" s="72"/>
      <c r="O372" s="72"/>
      <c r="P372" s="72"/>
      <c r="Q372" s="73"/>
      <c r="R372" s="127" t="str">
        <f t="shared" si="31"/>
        <v/>
      </c>
      <c r="S372" s="71"/>
      <c r="T372" s="122" t="str">
        <f t="shared" si="35"/>
        <v/>
      </c>
      <c r="U372" s="72"/>
      <c r="V372" s="72"/>
      <c r="W372" s="72"/>
      <c r="X372" s="71"/>
      <c r="Y372" s="122" t="str">
        <f t="shared" si="32"/>
        <v/>
      </c>
      <c r="Z372" s="74"/>
      <c r="AA372" s="72"/>
      <c r="AB372" s="72"/>
      <c r="AC372" s="76"/>
    </row>
    <row r="373" spans="1:29" x14ac:dyDescent="0.3">
      <c r="A373" s="132"/>
      <c r="B373" s="117" t="str">
        <f>IFERROR(INDEX('List of Schools'!$C$2:$C$8000,MATCH(SchoolTool!$A373,'List of Schools'!$B$2:$B$8000,0)),"")</f>
        <v/>
      </c>
      <c r="C373" s="134" t="str">
        <f>IFERROR(INDEX('List of Schools'!$D$2:$D$8000,MATCH(SchoolTool!$A373,'List of Schools'!$B$2:$B$8000,0)),"")</f>
        <v/>
      </c>
      <c r="D373" s="74"/>
      <c r="E373" s="119" t="str">
        <f t="shared" si="33"/>
        <v/>
      </c>
      <c r="F373" s="71"/>
      <c r="G373" s="122" t="str">
        <f t="shared" si="34"/>
        <v/>
      </c>
      <c r="H373" s="72"/>
      <c r="I373" s="72"/>
      <c r="J373" s="72"/>
      <c r="K373" s="71"/>
      <c r="L373" s="122" t="str">
        <f t="shared" si="30"/>
        <v/>
      </c>
      <c r="M373" s="72"/>
      <c r="N373" s="72"/>
      <c r="O373" s="72"/>
      <c r="P373" s="72"/>
      <c r="Q373" s="73"/>
      <c r="R373" s="127" t="str">
        <f t="shared" si="31"/>
        <v/>
      </c>
      <c r="S373" s="71"/>
      <c r="T373" s="122" t="str">
        <f t="shared" si="35"/>
        <v/>
      </c>
      <c r="U373" s="72"/>
      <c r="V373" s="72"/>
      <c r="W373" s="72"/>
      <c r="X373" s="71"/>
      <c r="Y373" s="122" t="str">
        <f t="shared" si="32"/>
        <v/>
      </c>
      <c r="Z373" s="74"/>
      <c r="AA373" s="72"/>
      <c r="AB373" s="72"/>
      <c r="AC373" s="76"/>
    </row>
    <row r="374" spans="1:29" x14ac:dyDescent="0.3">
      <c r="A374" s="132"/>
      <c r="B374" s="117" t="str">
        <f>IFERROR(INDEX('List of Schools'!$C$2:$C$8000,MATCH(SchoolTool!$A374,'List of Schools'!$B$2:$B$8000,0)),"")</f>
        <v/>
      </c>
      <c r="C374" s="134" t="str">
        <f>IFERROR(INDEX('List of Schools'!$D$2:$D$8000,MATCH(SchoolTool!$A374,'List of Schools'!$B$2:$B$8000,0)),"")</f>
        <v/>
      </c>
      <c r="D374" s="74"/>
      <c r="E374" s="119" t="str">
        <f t="shared" si="33"/>
        <v/>
      </c>
      <c r="F374" s="71"/>
      <c r="G374" s="122" t="str">
        <f t="shared" si="34"/>
        <v/>
      </c>
      <c r="H374" s="72"/>
      <c r="I374" s="72"/>
      <c r="J374" s="72"/>
      <c r="K374" s="71"/>
      <c r="L374" s="122" t="str">
        <f t="shared" si="30"/>
        <v/>
      </c>
      <c r="M374" s="72"/>
      <c r="N374" s="72"/>
      <c r="O374" s="72"/>
      <c r="P374" s="72"/>
      <c r="Q374" s="73"/>
      <c r="R374" s="127" t="str">
        <f t="shared" si="31"/>
        <v/>
      </c>
      <c r="S374" s="71"/>
      <c r="T374" s="122" t="str">
        <f t="shared" si="35"/>
        <v/>
      </c>
      <c r="U374" s="72"/>
      <c r="V374" s="72"/>
      <c r="W374" s="72"/>
      <c r="X374" s="71"/>
      <c r="Y374" s="122" t="str">
        <f t="shared" si="32"/>
        <v/>
      </c>
      <c r="Z374" s="74"/>
      <c r="AA374" s="72"/>
      <c r="AB374" s="72"/>
      <c r="AC374" s="76"/>
    </row>
    <row r="375" spans="1:29" x14ac:dyDescent="0.3">
      <c r="A375" s="132"/>
      <c r="B375" s="117" t="str">
        <f>IFERROR(INDEX('List of Schools'!$C$2:$C$8000,MATCH(SchoolTool!$A375,'List of Schools'!$B$2:$B$8000,0)),"")</f>
        <v/>
      </c>
      <c r="C375" s="134" t="str">
        <f>IFERROR(INDEX('List of Schools'!$D$2:$D$8000,MATCH(SchoolTool!$A375,'List of Schools'!$B$2:$B$8000,0)),"")</f>
        <v/>
      </c>
      <c r="D375" s="74"/>
      <c r="E375" s="119" t="str">
        <f t="shared" si="33"/>
        <v/>
      </c>
      <c r="F375" s="71"/>
      <c r="G375" s="122" t="str">
        <f t="shared" si="34"/>
        <v/>
      </c>
      <c r="H375" s="72"/>
      <c r="I375" s="72"/>
      <c r="J375" s="72"/>
      <c r="K375" s="71"/>
      <c r="L375" s="122" t="str">
        <f t="shared" si="30"/>
        <v/>
      </c>
      <c r="M375" s="72"/>
      <c r="N375" s="72"/>
      <c r="O375" s="72"/>
      <c r="P375" s="72"/>
      <c r="Q375" s="73"/>
      <c r="R375" s="127" t="str">
        <f t="shared" si="31"/>
        <v/>
      </c>
      <c r="S375" s="71"/>
      <c r="T375" s="122" t="str">
        <f t="shared" si="35"/>
        <v/>
      </c>
      <c r="U375" s="72"/>
      <c r="V375" s="72"/>
      <c r="W375" s="72"/>
      <c r="X375" s="71"/>
      <c r="Y375" s="122" t="str">
        <f t="shared" si="32"/>
        <v/>
      </c>
      <c r="Z375" s="74"/>
      <c r="AA375" s="72"/>
      <c r="AB375" s="72"/>
      <c r="AC375" s="76"/>
    </row>
    <row r="376" spans="1:29" x14ac:dyDescent="0.3">
      <c r="A376" s="132"/>
      <c r="B376" s="117" t="str">
        <f>IFERROR(INDEX('List of Schools'!$C$2:$C$8000,MATCH(SchoolTool!$A376,'List of Schools'!$B$2:$B$8000,0)),"")</f>
        <v/>
      </c>
      <c r="C376" s="134" t="str">
        <f>IFERROR(INDEX('List of Schools'!$D$2:$D$8000,MATCH(SchoolTool!$A376,'List of Schools'!$B$2:$B$8000,0)),"")</f>
        <v/>
      </c>
      <c r="D376" s="74"/>
      <c r="E376" s="119" t="str">
        <f t="shared" si="33"/>
        <v/>
      </c>
      <c r="F376" s="71"/>
      <c r="G376" s="122" t="str">
        <f t="shared" si="34"/>
        <v/>
      </c>
      <c r="H376" s="72"/>
      <c r="I376" s="72"/>
      <c r="J376" s="72"/>
      <c r="K376" s="71"/>
      <c r="L376" s="122" t="str">
        <f t="shared" si="30"/>
        <v/>
      </c>
      <c r="M376" s="72"/>
      <c r="N376" s="72"/>
      <c r="O376" s="72"/>
      <c r="P376" s="72"/>
      <c r="Q376" s="73"/>
      <c r="R376" s="127" t="str">
        <f t="shared" si="31"/>
        <v/>
      </c>
      <c r="S376" s="71"/>
      <c r="T376" s="122" t="str">
        <f t="shared" si="35"/>
        <v/>
      </c>
      <c r="U376" s="72"/>
      <c r="V376" s="72"/>
      <c r="W376" s="72"/>
      <c r="X376" s="71"/>
      <c r="Y376" s="122" t="str">
        <f t="shared" si="32"/>
        <v/>
      </c>
      <c r="Z376" s="74"/>
      <c r="AA376" s="72"/>
      <c r="AB376" s="72"/>
      <c r="AC376" s="76"/>
    </row>
    <row r="377" spans="1:29" x14ac:dyDescent="0.3">
      <c r="A377" s="132"/>
      <c r="B377" s="117" t="str">
        <f>IFERROR(INDEX('List of Schools'!$C$2:$C$8000,MATCH(SchoolTool!$A377,'List of Schools'!$B$2:$B$8000,0)),"")</f>
        <v/>
      </c>
      <c r="C377" s="134" t="str">
        <f>IFERROR(INDEX('List of Schools'!$D$2:$D$8000,MATCH(SchoolTool!$A377,'List of Schools'!$B$2:$B$8000,0)),"")</f>
        <v/>
      </c>
      <c r="D377" s="74"/>
      <c r="E377" s="119" t="str">
        <f t="shared" si="33"/>
        <v/>
      </c>
      <c r="F377" s="71"/>
      <c r="G377" s="122" t="str">
        <f t="shared" si="34"/>
        <v/>
      </c>
      <c r="H377" s="72"/>
      <c r="I377" s="72"/>
      <c r="J377" s="72"/>
      <c r="K377" s="71"/>
      <c r="L377" s="122" t="str">
        <f t="shared" si="30"/>
        <v/>
      </c>
      <c r="M377" s="72"/>
      <c r="N377" s="72"/>
      <c r="O377" s="72"/>
      <c r="P377" s="72"/>
      <c r="Q377" s="73"/>
      <c r="R377" s="127" t="str">
        <f t="shared" si="31"/>
        <v/>
      </c>
      <c r="S377" s="71"/>
      <c r="T377" s="122" t="str">
        <f t="shared" si="35"/>
        <v/>
      </c>
      <c r="U377" s="72"/>
      <c r="V377" s="72"/>
      <c r="W377" s="72"/>
      <c r="X377" s="71"/>
      <c r="Y377" s="122" t="str">
        <f t="shared" si="32"/>
        <v/>
      </c>
      <c r="Z377" s="74"/>
      <c r="AA377" s="72"/>
      <c r="AB377" s="72"/>
      <c r="AC377" s="76"/>
    </row>
    <row r="378" spans="1:29" x14ac:dyDescent="0.3">
      <c r="A378" s="132"/>
      <c r="B378" s="117" t="str">
        <f>IFERROR(INDEX('List of Schools'!$C$2:$C$8000,MATCH(SchoolTool!$A378,'List of Schools'!$B$2:$B$8000,0)),"")</f>
        <v/>
      </c>
      <c r="C378" s="134" t="str">
        <f>IFERROR(INDEX('List of Schools'!$D$2:$D$8000,MATCH(SchoolTool!$A378,'List of Schools'!$B$2:$B$8000,0)),"")</f>
        <v/>
      </c>
      <c r="D378" s="74"/>
      <c r="E378" s="119" t="str">
        <f t="shared" si="33"/>
        <v/>
      </c>
      <c r="F378" s="71"/>
      <c r="G378" s="122" t="str">
        <f t="shared" si="34"/>
        <v/>
      </c>
      <c r="H378" s="72"/>
      <c r="I378" s="72"/>
      <c r="J378" s="72"/>
      <c r="K378" s="71"/>
      <c r="L378" s="122" t="str">
        <f t="shared" si="30"/>
        <v/>
      </c>
      <c r="M378" s="72"/>
      <c r="N378" s="72"/>
      <c r="O378" s="72"/>
      <c r="P378" s="72"/>
      <c r="Q378" s="73"/>
      <c r="R378" s="127" t="str">
        <f t="shared" si="31"/>
        <v/>
      </c>
      <c r="S378" s="71"/>
      <c r="T378" s="122" t="str">
        <f t="shared" si="35"/>
        <v/>
      </c>
      <c r="U378" s="72"/>
      <c r="V378" s="72"/>
      <c r="W378" s="72"/>
      <c r="X378" s="71"/>
      <c r="Y378" s="122" t="str">
        <f t="shared" si="32"/>
        <v/>
      </c>
      <c r="Z378" s="74"/>
      <c r="AA378" s="72"/>
      <c r="AB378" s="72"/>
      <c r="AC378" s="76"/>
    </row>
    <row r="379" spans="1:29" x14ac:dyDescent="0.3">
      <c r="A379" s="132"/>
      <c r="B379" s="117" t="str">
        <f>IFERROR(INDEX('List of Schools'!$C$2:$C$8000,MATCH(SchoolTool!$A379,'List of Schools'!$B$2:$B$8000,0)),"")</f>
        <v/>
      </c>
      <c r="C379" s="134" t="str">
        <f>IFERROR(INDEX('List of Schools'!$D$2:$D$8000,MATCH(SchoolTool!$A379,'List of Schools'!$B$2:$B$8000,0)),"")</f>
        <v/>
      </c>
      <c r="D379" s="74"/>
      <c r="E379" s="119" t="str">
        <f t="shared" si="33"/>
        <v/>
      </c>
      <c r="F379" s="71"/>
      <c r="G379" s="122" t="str">
        <f t="shared" si="34"/>
        <v/>
      </c>
      <c r="H379" s="72"/>
      <c r="I379" s="72"/>
      <c r="J379" s="72"/>
      <c r="K379" s="71"/>
      <c r="L379" s="122" t="str">
        <f t="shared" si="30"/>
        <v/>
      </c>
      <c r="M379" s="72"/>
      <c r="N379" s="72"/>
      <c r="O379" s="72"/>
      <c r="P379" s="72"/>
      <c r="Q379" s="73"/>
      <c r="R379" s="127" t="str">
        <f t="shared" si="31"/>
        <v/>
      </c>
      <c r="S379" s="71"/>
      <c r="T379" s="122" t="str">
        <f t="shared" si="35"/>
        <v/>
      </c>
      <c r="U379" s="72"/>
      <c r="V379" s="72"/>
      <c r="W379" s="72"/>
      <c r="X379" s="71"/>
      <c r="Y379" s="122" t="str">
        <f t="shared" si="32"/>
        <v/>
      </c>
      <c r="Z379" s="74"/>
      <c r="AA379" s="72"/>
      <c r="AB379" s="72"/>
      <c r="AC379" s="76"/>
    </row>
    <row r="380" spans="1:29" x14ac:dyDescent="0.3">
      <c r="A380" s="132"/>
      <c r="B380" s="117" t="str">
        <f>IFERROR(INDEX('List of Schools'!$C$2:$C$8000,MATCH(SchoolTool!$A380,'List of Schools'!$B$2:$B$8000,0)),"")</f>
        <v/>
      </c>
      <c r="C380" s="134" t="str">
        <f>IFERROR(INDEX('List of Schools'!$D$2:$D$8000,MATCH(SchoolTool!$A380,'List of Schools'!$B$2:$B$8000,0)),"")</f>
        <v/>
      </c>
      <c r="D380" s="74"/>
      <c r="E380" s="119" t="str">
        <f t="shared" si="33"/>
        <v/>
      </c>
      <c r="F380" s="71"/>
      <c r="G380" s="122" t="str">
        <f t="shared" si="34"/>
        <v/>
      </c>
      <c r="H380" s="72"/>
      <c r="I380" s="72"/>
      <c r="J380" s="72"/>
      <c r="K380" s="71"/>
      <c r="L380" s="122" t="str">
        <f t="shared" si="30"/>
        <v/>
      </c>
      <c r="M380" s="72"/>
      <c r="N380" s="72"/>
      <c r="O380" s="72"/>
      <c r="P380" s="72"/>
      <c r="Q380" s="73"/>
      <c r="R380" s="127" t="str">
        <f t="shared" si="31"/>
        <v/>
      </c>
      <c r="S380" s="71"/>
      <c r="T380" s="122" t="str">
        <f t="shared" si="35"/>
        <v/>
      </c>
      <c r="U380" s="72"/>
      <c r="V380" s="72"/>
      <c r="W380" s="72"/>
      <c r="X380" s="71"/>
      <c r="Y380" s="122" t="str">
        <f t="shared" si="32"/>
        <v/>
      </c>
      <c r="Z380" s="74"/>
      <c r="AA380" s="72"/>
      <c r="AB380" s="72"/>
      <c r="AC380" s="76"/>
    </row>
    <row r="381" spans="1:29" x14ac:dyDescent="0.3">
      <c r="A381" s="132"/>
      <c r="B381" s="117" t="str">
        <f>IFERROR(INDEX('List of Schools'!$C$2:$C$8000,MATCH(SchoolTool!$A381,'List of Schools'!$B$2:$B$8000,0)),"")</f>
        <v/>
      </c>
      <c r="C381" s="134" t="str">
        <f>IFERROR(INDEX('List of Schools'!$D$2:$D$8000,MATCH(SchoolTool!$A381,'List of Schools'!$B$2:$B$8000,0)),"")</f>
        <v/>
      </c>
      <c r="D381" s="74"/>
      <c r="E381" s="119" t="str">
        <f t="shared" si="33"/>
        <v/>
      </c>
      <c r="F381" s="71"/>
      <c r="G381" s="122" t="str">
        <f t="shared" si="34"/>
        <v/>
      </c>
      <c r="H381" s="72"/>
      <c r="I381" s="72"/>
      <c r="J381" s="72"/>
      <c r="K381" s="71"/>
      <c r="L381" s="122" t="str">
        <f t="shared" si="30"/>
        <v/>
      </c>
      <c r="M381" s="72"/>
      <c r="N381" s="72"/>
      <c r="O381" s="72"/>
      <c r="P381" s="72"/>
      <c r="Q381" s="73"/>
      <c r="R381" s="127" t="str">
        <f t="shared" si="31"/>
        <v/>
      </c>
      <c r="S381" s="71"/>
      <c r="T381" s="122" t="str">
        <f t="shared" si="35"/>
        <v/>
      </c>
      <c r="U381" s="72"/>
      <c r="V381" s="72"/>
      <c r="W381" s="72"/>
      <c r="X381" s="71"/>
      <c r="Y381" s="122" t="str">
        <f t="shared" si="32"/>
        <v/>
      </c>
      <c r="Z381" s="74"/>
      <c r="AA381" s="72"/>
      <c r="AB381" s="72"/>
      <c r="AC381" s="76"/>
    </row>
    <row r="382" spans="1:29" x14ac:dyDescent="0.3">
      <c r="A382" s="132"/>
      <c r="B382" s="117" t="str">
        <f>IFERROR(INDEX('List of Schools'!$C$2:$C$8000,MATCH(SchoolTool!$A382,'List of Schools'!$B$2:$B$8000,0)),"")</f>
        <v/>
      </c>
      <c r="C382" s="134" t="str">
        <f>IFERROR(INDEX('List of Schools'!$D$2:$D$8000,MATCH(SchoolTool!$A382,'List of Schools'!$B$2:$B$8000,0)),"")</f>
        <v/>
      </c>
      <c r="D382" s="74"/>
      <c r="E382" s="119" t="str">
        <f t="shared" si="33"/>
        <v/>
      </c>
      <c r="F382" s="71"/>
      <c r="G382" s="122" t="str">
        <f t="shared" si="34"/>
        <v/>
      </c>
      <c r="H382" s="72"/>
      <c r="I382" s="72"/>
      <c r="J382" s="72"/>
      <c r="K382" s="71"/>
      <c r="L382" s="122" t="str">
        <f t="shared" si="30"/>
        <v/>
      </c>
      <c r="M382" s="72"/>
      <c r="N382" s="72"/>
      <c r="O382" s="72"/>
      <c r="P382" s="72"/>
      <c r="Q382" s="73"/>
      <c r="R382" s="127" t="str">
        <f t="shared" si="31"/>
        <v/>
      </c>
      <c r="S382" s="71"/>
      <c r="T382" s="122" t="str">
        <f t="shared" si="35"/>
        <v/>
      </c>
      <c r="U382" s="72"/>
      <c r="V382" s="72"/>
      <c r="W382" s="72"/>
      <c r="X382" s="71"/>
      <c r="Y382" s="122" t="str">
        <f t="shared" si="32"/>
        <v/>
      </c>
      <c r="Z382" s="74"/>
      <c r="AA382" s="72"/>
      <c r="AB382" s="72"/>
      <c r="AC382" s="76"/>
    </row>
    <row r="383" spans="1:29" x14ac:dyDescent="0.3">
      <c r="A383" s="132"/>
      <c r="B383" s="117" t="str">
        <f>IFERROR(INDEX('List of Schools'!$C$2:$C$8000,MATCH(SchoolTool!$A383,'List of Schools'!$B$2:$B$8000,0)),"")</f>
        <v/>
      </c>
      <c r="C383" s="134" t="str">
        <f>IFERROR(INDEX('List of Schools'!$D$2:$D$8000,MATCH(SchoolTool!$A383,'List of Schools'!$B$2:$B$8000,0)),"")</f>
        <v/>
      </c>
      <c r="D383" s="74"/>
      <c r="E383" s="119" t="str">
        <f t="shared" si="33"/>
        <v/>
      </c>
      <c r="F383" s="71"/>
      <c r="G383" s="122" t="str">
        <f t="shared" si="34"/>
        <v/>
      </c>
      <c r="H383" s="72"/>
      <c r="I383" s="72"/>
      <c r="J383" s="72"/>
      <c r="K383" s="71"/>
      <c r="L383" s="122" t="str">
        <f t="shared" si="30"/>
        <v/>
      </c>
      <c r="M383" s="72"/>
      <c r="N383" s="72"/>
      <c r="O383" s="72"/>
      <c r="P383" s="72"/>
      <c r="Q383" s="73"/>
      <c r="R383" s="127" t="str">
        <f t="shared" si="31"/>
        <v/>
      </c>
      <c r="S383" s="71"/>
      <c r="T383" s="122" t="str">
        <f t="shared" si="35"/>
        <v/>
      </c>
      <c r="U383" s="72"/>
      <c r="V383" s="72"/>
      <c r="W383" s="72"/>
      <c r="X383" s="71"/>
      <c r="Y383" s="122" t="str">
        <f t="shared" si="32"/>
        <v/>
      </c>
      <c r="Z383" s="74"/>
      <c r="AA383" s="72"/>
      <c r="AB383" s="72"/>
      <c r="AC383" s="76"/>
    </row>
    <row r="384" spans="1:29" x14ac:dyDescent="0.3">
      <c r="A384" s="132"/>
      <c r="B384" s="117" t="str">
        <f>IFERROR(INDEX('List of Schools'!$C$2:$C$8000,MATCH(SchoolTool!$A384,'List of Schools'!$B$2:$B$8000,0)),"")</f>
        <v/>
      </c>
      <c r="C384" s="134" t="str">
        <f>IFERROR(INDEX('List of Schools'!$D$2:$D$8000,MATCH(SchoolTool!$A384,'List of Schools'!$B$2:$B$8000,0)),"")</f>
        <v/>
      </c>
      <c r="D384" s="74"/>
      <c r="E384" s="119" t="str">
        <f t="shared" si="33"/>
        <v/>
      </c>
      <c r="F384" s="71"/>
      <c r="G384" s="122" t="str">
        <f t="shared" si="34"/>
        <v/>
      </c>
      <c r="H384" s="72"/>
      <c r="I384" s="72"/>
      <c r="J384" s="72"/>
      <c r="K384" s="71"/>
      <c r="L384" s="122" t="str">
        <f t="shared" si="30"/>
        <v/>
      </c>
      <c r="M384" s="72"/>
      <c r="N384" s="72"/>
      <c r="O384" s="72"/>
      <c r="P384" s="72"/>
      <c r="Q384" s="73"/>
      <c r="R384" s="127" t="str">
        <f t="shared" si="31"/>
        <v/>
      </c>
      <c r="S384" s="71"/>
      <c r="T384" s="122" t="str">
        <f t="shared" si="35"/>
        <v/>
      </c>
      <c r="U384" s="72"/>
      <c r="V384" s="72"/>
      <c r="W384" s="72"/>
      <c r="X384" s="71"/>
      <c r="Y384" s="122" t="str">
        <f t="shared" si="32"/>
        <v/>
      </c>
      <c r="Z384" s="74"/>
      <c r="AA384" s="72"/>
      <c r="AB384" s="72"/>
      <c r="AC384" s="76"/>
    </row>
    <row r="385" spans="1:29" x14ac:dyDescent="0.3">
      <c r="A385" s="132"/>
      <c r="B385" s="117" t="str">
        <f>IFERROR(INDEX('List of Schools'!$C$2:$C$8000,MATCH(SchoolTool!$A385,'List of Schools'!$B$2:$B$8000,0)),"")</f>
        <v/>
      </c>
      <c r="C385" s="134" t="str">
        <f>IFERROR(INDEX('List of Schools'!$D$2:$D$8000,MATCH(SchoolTool!$A385,'List of Schools'!$B$2:$B$8000,0)),"")</f>
        <v/>
      </c>
      <c r="D385" s="74"/>
      <c r="E385" s="119" t="str">
        <f t="shared" si="33"/>
        <v/>
      </c>
      <c r="F385" s="71"/>
      <c r="G385" s="122" t="str">
        <f t="shared" si="34"/>
        <v/>
      </c>
      <c r="H385" s="72"/>
      <c r="I385" s="72"/>
      <c r="J385" s="72"/>
      <c r="K385" s="71"/>
      <c r="L385" s="122" t="str">
        <f t="shared" si="30"/>
        <v/>
      </c>
      <c r="M385" s="72"/>
      <c r="N385" s="72"/>
      <c r="O385" s="72"/>
      <c r="P385" s="72"/>
      <c r="Q385" s="73"/>
      <c r="R385" s="127" t="str">
        <f t="shared" si="31"/>
        <v/>
      </c>
      <c r="S385" s="71"/>
      <c r="T385" s="122" t="str">
        <f t="shared" si="35"/>
        <v/>
      </c>
      <c r="U385" s="72"/>
      <c r="V385" s="72"/>
      <c r="W385" s="72"/>
      <c r="X385" s="71"/>
      <c r="Y385" s="122" t="str">
        <f t="shared" si="32"/>
        <v/>
      </c>
      <c r="Z385" s="74"/>
      <c r="AA385" s="72"/>
      <c r="AB385" s="72"/>
      <c r="AC385" s="76"/>
    </row>
    <row r="386" spans="1:29" x14ac:dyDescent="0.3">
      <c r="A386" s="132"/>
      <c r="B386" s="117" t="str">
        <f>IFERROR(INDEX('List of Schools'!$C$2:$C$8000,MATCH(SchoolTool!$A386,'List of Schools'!$B$2:$B$8000,0)),"")</f>
        <v/>
      </c>
      <c r="C386" s="134" t="str">
        <f>IFERROR(INDEX('List of Schools'!$D$2:$D$8000,MATCH(SchoolTool!$A386,'List of Schools'!$B$2:$B$8000,0)),"")</f>
        <v/>
      </c>
      <c r="D386" s="74"/>
      <c r="E386" s="119" t="str">
        <f t="shared" si="33"/>
        <v/>
      </c>
      <c r="F386" s="71"/>
      <c r="G386" s="122" t="str">
        <f t="shared" si="34"/>
        <v/>
      </c>
      <c r="H386" s="72"/>
      <c r="I386" s="72"/>
      <c r="J386" s="72"/>
      <c r="K386" s="71"/>
      <c r="L386" s="122" t="str">
        <f t="shared" si="30"/>
        <v/>
      </c>
      <c r="M386" s="72"/>
      <c r="N386" s="72"/>
      <c r="O386" s="72"/>
      <c r="P386" s="72"/>
      <c r="Q386" s="73"/>
      <c r="R386" s="127" t="str">
        <f t="shared" si="31"/>
        <v/>
      </c>
      <c r="S386" s="71"/>
      <c r="T386" s="122" t="str">
        <f t="shared" si="35"/>
        <v/>
      </c>
      <c r="U386" s="72"/>
      <c r="V386" s="72"/>
      <c r="W386" s="72"/>
      <c r="X386" s="71"/>
      <c r="Y386" s="122" t="str">
        <f t="shared" si="32"/>
        <v/>
      </c>
      <c r="Z386" s="74"/>
      <c r="AA386" s="72"/>
      <c r="AB386" s="72"/>
      <c r="AC386" s="76"/>
    </row>
    <row r="387" spans="1:29" x14ac:dyDescent="0.3">
      <c r="A387" s="132"/>
      <c r="B387" s="117" t="str">
        <f>IFERROR(INDEX('List of Schools'!$C$2:$C$8000,MATCH(SchoolTool!$A387,'List of Schools'!$B$2:$B$8000,0)),"")</f>
        <v/>
      </c>
      <c r="C387" s="134" t="str">
        <f>IFERROR(INDEX('List of Schools'!$D$2:$D$8000,MATCH(SchoolTool!$A387,'List of Schools'!$B$2:$B$8000,0)),"")</f>
        <v/>
      </c>
      <c r="D387" s="74"/>
      <c r="E387" s="119" t="str">
        <f t="shared" si="33"/>
        <v/>
      </c>
      <c r="F387" s="71"/>
      <c r="G387" s="122" t="str">
        <f t="shared" si="34"/>
        <v/>
      </c>
      <c r="H387" s="72"/>
      <c r="I387" s="72"/>
      <c r="J387" s="72"/>
      <c r="K387" s="71"/>
      <c r="L387" s="122" t="str">
        <f t="shared" si="30"/>
        <v/>
      </c>
      <c r="M387" s="72"/>
      <c r="N387" s="72"/>
      <c r="O387" s="72"/>
      <c r="P387" s="72"/>
      <c r="Q387" s="73"/>
      <c r="R387" s="127" t="str">
        <f t="shared" si="31"/>
        <v/>
      </c>
      <c r="S387" s="71"/>
      <c r="T387" s="122" t="str">
        <f t="shared" si="35"/>
        <v/>
      </c>
      <c r="U387" s="72"/>
      <c r="V387" s="72"/>
      <c r="W387" s="72"/>
      <c r="X387" s="71"/>
      <c r="Y387" s="122" t="str">
        <f t="shared" si="32"/>
        <v/>
      </c>
      <c r="Z387" s="74"/>
      <c r="AA387" s="72"/>
      <c r="AB387" s="72"/>
      <c r="AC387" s="76"/>
    </row>
    <row r="388" spans="1:29" x14ac:dyDescent="0.3">
      <c r="A388" s="132"/>
      <c r="B388" s="117" t="str">
        <f>IFERROR(INDEX('List of Schools'!$C$2:$C$8000,MATCH(SchoolTool!$A388,'List of Schools'!$B$2:$B$8000,0)),"")</f>
        <v/>
      </c>
      <c r="C388" s="134" t="str">
        <f>IFERROR(INDEX('List of Schools'!$D$2:$D$8000,MATCH(SchoolTool!$A388,'List of Schools'!$B$2:$B$8000,0)),"")</f>
        <v/>
      </c>
      <c r="D388" s="74"/>
      <c r="E388" s="119" t="str">
        <f t="shared" si="33"/>
        <v/>
      </c>
      <c r="F388" s="71"/>
      <c r="G388" s="122" t="str">
        <f t="shared" si="34"/>
        <v/>
      </c>
      <c r="H388" s="72"/>
      <c r="I388" s="72"/>
      <c r="J388" s="72"/>
      <c r="K388" s="71"/>
      <c r="L388" s="122" t="str">
        <f t="shared" si="30"/>
        <v/>
      </c>
      <c r="M388" s="72"/>
      <c r="N388" s="72"/>
      <c r="O388" s="72"/>
      <c r="P388" s="72"/>
      <c r="Q388" s="73"/>
      <c r="R388" s="127" t="str">
        <f t="shared" si="31"/>
        <v/>
      </c>
      <c r="S388" s="71"/>
      <c r="T388" s="122" t="str">
        <f t="shared" si="35"/>
        <v/>
      </c>
      <c r="U388" s="72"/>
      <c r="V388" s="72"/>
      <c r="W388" s="72"/>
      <c r="X388" s="71"/>
      <c r="Y388" s="122" t="str">
        <f t="shared" si="32"/>
        <v/>
      </c>
      <c r="Z388" s="74"/>
      <c r="AA388" s="72"/>
      <c r="AB388" s="72"/>
      <c r="AC388" s="76"/>
    </row>
    <row r="389" spans="1:29" x14ac:dyDescent="0.3">
      <c r="A389" s="132"/>
      <c r="B389" s="117" t="str">
        <f>IFERROR(INDEX('List of Schools'!$C$2:$C$8000,MATCH(SchoolTool!$A389,'List of Schools'!$B$2:$B$8000,0)),"")</f>
        <v/>
      </c>
      <c r="C389" s="134" t="str">
        <f>IFERROR(INDEX('List of Schools'!$D$2:$D$8000,MATCH(SchoolTool!$A389,'List of Schools'!$B$2:$B$8000,0)),"")</f>
        <v/>
      </c>
      <c r="D389" s="74"/>
      <c r="E389" s="119" t="str">
        <f t="shared" si="33"/>
        <v/>
      </c>
      <c r="F389" s="71"/>
      <c r="G389" s="122" t="str">
        <f t="shared" si="34"/>
        <v/>
      </c>
      <c r="H389" s="72"/>
      <c r="I389" s="72"/>
      <c r="J389" s="72"/>
      <c r="K389" s="71"/>
      <c r="L389" s="122" t="str">
        <f t="shared" si="30"/>
        <v/>
      </c>
      <c r="M389" s="72"/>
      <c r="N389" s="72"/>
      <c r="O389" s="72"/>
      <c r="P389" s="72"/>
      <c r="Q389" s="73"/>
      <c r="R389" s="127" t="str">
        <f t="shared" si="31"/>
        <v/>
      </c>
      <c r="S389" s="71"/>
      <c r="T389" s="122" t="str">
        <f t="shared" si="35"/>
        <v/>
      </c>
      <c r="U389" s="72"/>
      <c r="V389" s="72"/>
      <c r="W389" s="72"/>
      <c r="X389" s="71"/>
      <c r="Y389" s="122" t="str">
        <f t="shared" si="32"/>
        <v/>
      </c>
      <c r="Z389" s="74"/>
      <c r="AA389" s="72"/>
      <c r="AB389" s="72"/>
      <c r="AC389" s="76"/>
    </row>
    <row r="390" spans="1:29" x14ac:dyDescent="0.3">
      <c r="A390" s="132"/>
      <c r="B390" s="117" t="str">
        <f>IFERROR(INDEX('List of Schools'!$C$2:$C$8000,MATCH(SchoolTool!$A390,'List of Schools'!$B$2:$B$8000,0)),"")</f>
        <v/>
      </c>
      <c r="C390" s="134" t="str">
        <f>IFERROR(INDEX('List of Schools'!$D$2:$D$8000,MATCH(SchoolTool!$A390,'List of Schools'!$B$2:$B$8000,0)),"")</f>
        <v/>
      </c>
      <c r="D390" s="74"/>
      <c r="E390" s="119" t="str">
        <f t="shared" si="33"/>
        <v/>
      </c>
      <c r="F390" s="71"/>
      <c r="G390" s="122" t="str">
        <f t="shared" si="34"/>
        <v/>
      </c>
      <c r="H390" s="72"/>
      <c r="I390" s="72"/>
      <c r="J390" s="72"/>
      <c r="K390" s="71"/>
      <c r="L390" s="122" t="str">
        <f t="shared" si="30"/>
        <v/>
      </c>
      <c r="M390" s="72"/>
      <c r="N390" s="72"/>
      <c r="O390" s="72"/>
      <c r="P390" s="72"/>
      <c r="Q390" s="73"/>
      <c r="R390" s="127" t="str">
        <f t="shared" si="31"/>
        <v/>
      </c>
      <c r="S390" s="71"/>
      <c r="T390" s="122" t="str">
        <f t="shared" si="35"/>
        <v/>
      </c>
      <c r="U390" s="72"/>
      <c r="V390" s="72"/>
      <c r="W390" s="72"/>
      <c r="X390" s="71"/>
      <c r="Y390" s="122" t="str">
        <f t="shared" si="32"/>
        <v/>
      </c>
      <c r="Z390" s="74"/>
      <c r="AA390" s="72"/>
      <c r="AB390" s="72"/>
      <c r="AC390" s="76"/>
    </row>
    <row r="391" spans="1:29" x14ac:dyDescent="0.3">
      <c r="A391" s="132"/>
      <c r="B391" s="117" t="str">
        <f>IFERROR(INDEX('List of Schools'!$C$2:$C$8000,MATCH(SchoolTool!$A391,'List of Schools'!$B$2:$B$8000,0)),"")</f>
        <v/>
      </c>
      <c r="C391" s="134" t="str">
        <f>IFERROR(INDEX('List of Schools'!$D$2:$D$8000,MATCH(SchoolTool!$A391,'List of Schools'!$B$2:$B$8000,0)),"")</f>
        <v/>
      </c>
      <c r="D391" s="74"/>
      <c r="E391" s="119" t="str">
        <f t="shared" si="33"/>
        <v/>
      </c>
      <c r="F391" s="71"/>
      <c r="G391" s="122" t="str">
        <f t="shared" si="34"/>
        <v/>
      </c>
      <c r="H391" s="72"/>
      <c r="I391" s="72"/>
      <c r="J391" s="72"/>
      <c r="K391" s="71"/>
      <c r="L391" s="122" t="str">
        <f t="shared" si="30"/>
        <v/>
      </c>
      <c r="M391" s="72"/>
      <c r="N391" s="72"/>
      <c r="O391" s="72"/>
      <c r="P391" s="72"/>
      <c r="Q391" s="73"/>
      <c r="R391" s="127" t="str">
        <f t="shared" si="31"/>
        <v/>
      </c>
      <c r="S391" s="71"/>
      <c r="T391" s="122" t="str">
        <f t="shared" si="35"/>
        <v/>
      </c>
      <c r="U391" s="72"/>
      <c r="V391" s="72"/>
      <c r="W391" s="72"/>
      <c r="X391" s="71"/>
      <c r="Y391" s="122" t="str">
        <f t="shared" si="32"/>
        <v/>
      </c>
      <c r="Z391" s="74"/>
      <c r="AA391" s="72"/>
      <c r="AB391" s="72"/>
      <c r="AC391" s="76"/>
    </row>
    <row r="392" spans="1:29" x14ac:dyDescent="0.3">
      <c r="A392" s="132"/>
      <c r="B392" s="117" t="str">
        <f>IFERROR(INDEX('List of Schools'!$C$2:$C$8000,MATCH(SchoolTool!$A392,'List of Schools'!$B$2:$B$8000,0)),"")</f>
        <v/>
      </c>
      <c r="C392" s="134" t="str">
        <f>IFERROR(INDEX('List of Schools'!$D$2:$D$8000,MATCH(SchoolTool!$A392,'List of Schools'!$B$2:$B$8000,0)),"")</f>
        <v/>
      </c>
      <c r="D392" s="74"/>
      <c r="E392" s="119" t="str">
        <f t="shared" si="33"/>
        <v/>
      </c>
      <c r="F392" s="71"/>
      <c r="G392" s="122" t="str">
        <f t="shared" si="34"/>
        <v/>
      </c>
      <c r="H392" s="72"/>
      <c r="I392" s="72"/>
      <c r="J392" s="72"/>
      <c r="K392" s="71"/>
      <c r="L392" s="122" t="str">
        <f t="shared" si="30"/>
        <v/>
      </c>
      <c r="M392" s="72"/>
      <c r="N392" s="72"/>
      <c r="O392" s="72"/>
      <c r="P392" s="72"/>
      <c r="Q392" s="73"/>
      <c r="R392" s="127" t="str">
        <f t="shared" si="31"/>
        <v/>
      </c>
      <c r="S392" s="71"/>
      <c r="T392" s="122" t="str">
        <f t="shared" si="35"/>
        <v/>
      </c>
      <c r="U392" s="72"/>
      <c r="V392" s="72"/>
      <c r="W392" s="72"/>
      <c r="X392" s="71"/>
      <c r="Y392" s="122" t="str">
        <f t="shared" si="32"/>
        <v/>
      </c>
      <c r="Z392" s="74"/>
      <c r="AA392" s="72"/>
      <c r="AB392" s="72"/>
      <c r="AC392" s="76"/>
    </row>
    <row r="393" spans="1:29" x14ac:dyDescent="0.3">
      <c r="A393" s="132"/>
      <c r="B393" s="117" t="str">
        <f>IFERROR(INDEX('List of Schools'!$C$2:$C$8000,MATCH(SchoolTool!$A393,'List of Schools'!$B$2:$B$8000,0)),"")</f>
        <v/>
      </c>
      <c r="C393" s="134" t="str">
        <f>IFERROR(INDEX('List of Schools'!$D$2:$D$8000,MATCH(SchoolTool!$A393,'List of Schools'!$B$2:$B$8000,0)),"")</f>
        <v/>
      </c>
      <c r="D393" s="74"/>
      <c r="E393" s="119" t="str">
        <f t="shared" si="33"/>
        <v/>
      </c>
      <c r="F393" s="71"/>
      <c r="G393" s="122" t="str">
        <f t="shared" si="34"/>
        <v/>
      </c>
      <c r="H393" s="72"/>
      <c r="I393" s="72"/>
      <c r="J393" s="72"/>
      <c r="K393" s="71"/>
      <c r="L393" s="122" t="str">
        <f t="shared" si="30"/>
        <v/>
      </c>
      <c r="M393" s="72"/>
      <c r="N393" s="72"/>
      <c r="O393" s="72"/>
      <c r="P393" s="72"/>
      <c r="Q393" s="73"/>
      <c r="R393" s="127" t="str">
        <f t="shared" si="31"/>
        <v/>
      </c>
      <c r="S393" s="71"/>
      <c r="T393" s="122" t="str">
        <f t="shared" si="35"/>
        <v/>
      </c>
      <c r="U393" s="72"/>
      <c r="V393" s="72"/>
      <c r="W393" s="72"/>
      <c r="X393" s="71"/>
      <c r="Y393" s="122" t="str">
        <f t="shared" si="32"/>
        <v/>
      </c>
      <c r="Z393" s="74"/>
      <c r="AA393" s="72"/>
      <c r="AB393" s="72"/>
      <c r="AC393" s="76"/>
    </row>
    <row r="394" spans="1:29" x14ac:dyDescent="0.3">
      <c r="A394" s="132"/>
      <c r="B394" s="117" t="str">
        <f>IFERROR(INDEX('List of Schools'!$C$2:$C$8000,MATCH(SchoolTool!$A394,'List of Schools'!$B$2:$B$8000,0)),"")</f>
        <v/>
      </c>
      <c r="C394" s="134" t="str">
        <f>IFERROR(INDEX('List of Schools'!$D$2:$D$8000,MATCH(SchoolTool!$A394,'List of Schools'!$B$2:$B$8000,0)),"")</f>
        <v/>
      </c>
      <c r="D394" s="74"/>
      <c r="E394" s="119" t="str">
        <f t="shared" si="33"/>
        <v/>
      </c>
      <c r="F394" s="71"/>
      <c r="G394" s="122" t="str">
        <f t="shared" si="34"/>
        <v/>
      </c>
      <c r="H394" s="72"/>
      <c r="I394" s="72"/>
      <c r="J394" s="72"/>
      <c r="K394" s="71"/>
      <c r="L394" s="122" t="str">
        <f t="shared" si="30"/>
        <v/>
      </c>
      <c r="M394" s="72"/>
      <c r="N394" s="72"/>
      <c r="O394" s="72"/>
      <c r="P394" s="72"/>
      <c r="Q394" s="73"/>
      <c r="R394" s="127" t="str">
        <f t="shared" si="31"/>
        <v/>
      </c>
      <c r="S394" s="71"/>
      <c r="T394" s="122" t="str">
        <f t="shared" si="35"/>
        <v/>
      </c>
      <c r="U394" s="72"/>
      <c r="V394" s="72"/>
      <c r="W394" s="72"/>
      <c r="X394" s="71"/>
      <c r="Y394" s="122" t="str">
        <f t="shared" si="32"/>
        <v/>
      </c>
      <c r="Z394" s="74"/>
      <c r="AA394" s="72"/>
      <c r="AB394" s="72"/>
      <c r="AC394" s="76"/>
    </row>
    <row r="395" spans="1:29" x14ac:dyDescent="0.3">
      <c r="A395" s="132"/>
      <c r="B395" s="117" t="str">
        <f>IFERROR(INDEX('List of Schools'!$C$2:$C$8000,MATCH(SchoolTool!$A395,'List of Schools'!$B$2:$B$8000,0)),"")</f>
        <v/>
      </c>
      <c r="C395" s="134" t="str">
        <f>IFERROR(INDEX('List of Schools'!$D$2:$D$8000,MATCH(SchoolTool!$A395,'List of Schools'!$B$2:$B$8000,0)),"")</f>
        <v/>
      </c>
      <c r="D395" s="74"/>
      <c r="E395" s="119" t="str">
        <f t="shared" si="33"/>
        <v/>
      </c>
      <c r="F395" s="71"/>
      <c r="G395" s="122" t="str">
        <f t="shared" si="34"/>
        <v/>
      </c>
      <c r="H395" s="72"/>
      <c r="I395" s="72"/>
      <c r="J395" s="72"/>
      <c r="K395" s="71"/>
      <c r="L395" s="122" t="str">
        <f t="shared" si="30"/>
        <v/>
      </c>
      <c r="M395" s="72"/>
      <c r="N395" s="72"/>
      <c r="O395" s="72"/>
      <c r="P395" s="72"/>
      <c r="Q395" s="73"/>
      <c r="R395" s="127" t="str">
        <f t="shared" si="31"/>
        <v/>
      </c>
      <c r="S395" s="71"/>
      <c r="T395" s="122" t="str">
        <f t="shared" si="35"/>
        <v/>
      </c>
      <c r="U395" s="72"/>
      <c r="V395" s="72"/>
      <c r="W395" s="72"/>
      <c r="X395" s="71"/>
      <c r="Y395" s="122" t="str">
        <f t="shared" si="32"/>
        <v/>
      </c>
      <c r="Z395" s="74"/>
      <c r="AA395" s="72"/>
      <c r="AB395" s="72"/>
      <c r="AC395" s="76"/>
    </row>
    <row r="396" spans="1:29" x14ac:dyDescent="0.3">
      <c r="A396" s="132"/>
      <c r="B396" s="117" t="str">
        <f>IFERROR(INDEX('List of Schools'!$C$2:$C$8000,MATCH(SchoolTool!$A396,'List of Schools'!$B$2:$B$8000,0)),"")</f>
        <v/>
      </c>
      <c r="C396" s="134" t="str">
        <f>IFERROR(INDEX('List of Schools'!$D$2:$D$8000,MATCH(SchoolTool!$A396,'List of Schools'!$B$2:$B$8000,0)),"")</f>
        <v/>
      </c>
      <c r="D396" s="74"/>
      <c r="E396" s="119" t="str">
        <f t="shared" si="33"/>
        <v/>
      </c>
      <c r="F396" s="71"/>
      <c r="G396" s="122" t="str">
        <f t="shared" si="34"/>
        <v/>
      </c>
      <c r="H396" s="72"/>
      <c r="I396" s="72"/>
      <c r="J396" s="72"/>
      <c r="K396" s="71"/>
      <c r="L396" s="122" t="str">
        <f t="shared" si="30"/>
        <v/>
      </c>
      <c r="M396" s="72"/>
      <c r="N396" s="72"/>
      <c r="O396" s="72"/>
      <c r="P396" s="72"/>
      <c r="Q396" s="73"/>
      <c r="R396" s="127" t="str">
        <f t="shared" si="31"/>
        <v/>
      </c>
      <c r="S396" s="71"/>
      <c r="T396" s="122" t="str">
        <f t="shared" si="35"/>
        <v/>
      </c>
      <c r="U396" s="72"/>
      <c r="V396" s="72"/>
      <c r="W396" s="72"/>
      <c r="X396" s="71"/>
      <c r="Y396" s="122" t="str">
        <f t="shared" si="32"/>
        <v/>
      </c>
      <c r="Z396" s="74"/>
      <c r="AA396" s="72"/>
      <c r="AB396" s="72"/>
      <c r="AC396" s="76"/>
    </row>
    <row r="397" spans="1:29" x14ac:dyDescent="0.3">
      <c r="A397" s="132"/>
      <c r="B397" s="117" t="str">
        <f>IFERROR(INDEX('List of Schools'!$C$2:$C$8000,MATCH(SchoolTool!$A397,'List of Schools'!$B$2:$B$8000,0)),"")</f>
        <v/>
      </c>
      <c r="C397" s="134" t="str">
        <f>IFERROR(INDEX('List of Schools'!$D$2:$D$8000,MATCH(SchoolTool!$A397,'List of Schools'!$B$2:$B$8000,0)),"")</f>
        <v/>
      </c>
      <c r="D397" s="74"/>
      <c r="E397" s="119" t="str">
        <f t="shared" si="33"/>
        <v/>
      </c>
      <c r="F397" s="71"/>
      <c r="G397" s="122" t="str">
        <f t="shared" si="34"/>
        <v/>
      </c>
      <c r="H397" s="72"/>
      <c r="I397" s="72"/>
      <c r="J397" s="72"/>
      <c r="K397" s="71"/>
      <c r="L397" s="122" t="str">
        <f t="shared" si="30"/>
        <v/>
      </c>
      <c r="M397" s="72"/>
      <c r="N397" s="72"/>
      <c r="O397" s="72"/>
      <c r="P397" s="72"/>
      <c r="Q397" s="73"/>
      <c r="R397" s="127" t="str">
        <f t="shared" si="31"/>
        <v/>
      </c>
      <c r="S397" s="71"/>
      <c r="T397" s="122" t="str">
        <f t="shared" si="35"/>
        <v/>
      </c>
      <c r="U397" s="72"/>
      <c r="V397" s="72"/>
      <c r="W397" s="72"/>
      <c r="X397" s="71"/>
      <c r="Y397" s="122" t="str">
        <f t="shared" si="32"/>
        <v/>
      </c>
      <c r="Z397" s="74"/>
      <c r="AA397" s="72"/>
      <c r="AB397" s="72"/>
      <c r="AC397" s="76"/>
    </row>
    <row r="398" spans="1:29" x14ac:dyDescent="0.3">
      <c r="A398" s="132"/>
      <c r="B398" s="117" t="str">
        <f>IFERROR(INDEX('List of Schools'!$C$2:$C$8000,MATCH(SchoolTool!$A398,'List of Schools'!$B$2:$B$8000,0)),"")</f>
        <v/>
      </c>
      <c r="C398" s="134" t="str">
        <f>IFERROR(INDEX('List of Schools'!$D$2:$D$8000,MATCH(SchoolTool!$A398,'List of Schools'!$B$2:$B$8000,0)),"")</f>
        <v/>
      </c>
      <c r="D398" s="74"/>
      <c r="E398" s="119" t="str">
        <f t="shared" si="33"/>
        <v/>
      </c>
      <c r="F398" s="71"/>
      <c r="G398" s="122" t="str">
        <f t="shared" si="34"/>
        <v/>
      </c>
      <c r="H398" s="72"/>
      <c r="I398" s="72"/>
      <c r="J398" s="72"/>
      <c r="K398" s="71"/>
      <c r="L398" s="122" t="str">
        <f t="shared" si="30"/>
        <v/>
      </c>
      <c r="M398" s="72"/>
      <c r="N398" s="72"/>
      <c r="O398" s="72"/>
      <c r="P398" s="72"/>
      <c r="Q398" s="73"/>
      <c r="R398" s="127" t="str">
        <f t="shared" si="31"/>
        <v/>
      </c>
      <c r="S398" s="71"/>
      <c r="T398" s="122" t="str">
        <f t="shared" si="35"/>
        <v/>
      </c>
      <c r="U398" s="72"/>
      <c r="V398" s="72"/>
      <c r="W398" s="72"/>
      <c r="X398" s="71"/>
      <c r="Y398" s="122" t="str">
        <f t="shared" si="32"/>
        <v/>
      </c>
      <c r="Z398" s="74"/>
      <c r="AA398" s="72"/>
      <c r="AB398" s="72"/>
      <c r="AC398" s="76"/>
    </row>
    <row r="399" spans="1:29" x14ac:dyDescent="0.3">
      <c r="A399" s="132"/>
      <c r="B399" s="117" t="str">
        <f>IFERROR(INDEX('List of Schools'!$C$2:$C$8000,MATCH(SchoolTool!$A399,'List of Schools'!$B$2:$B$8000,0)),"")</f>
        <v/>
      </c>
      <c r="C399" s="134" t="str">
        <f>IFERROR(INDEX('List of Schools'!$D$2:$D$8000,MATCH(SchoolTool!$A399,'List of Schools'!$B$2:$B$8000,0)),"")</f>
        <v/>
      </c>
      <c r="D399" s="74"/>
      <c r="E399" s="119" t="str">
        <f t="shared" si="33"/>
        <v/>
      </c>
      <c r="F399" s="71"/>
      <c r="G399" s="122" t="str">
        <f t="shared" si="34"/>
        <v/>
      </c>
      <c r="H399" s="72"/>
      <c r="I399" s="72"/>
      <c r="J399" s="72"/>
      <c r="K399" s="71"/>
      <c r="L399" s="122" t="str">
        <f t="shared" si="30"/>
        <v/>
      </c>
      <c r="M399" s="72"/>
      <c r="N399" s="72"/>
      <c r="O399" s="72"/>
      <c r="P399" s="72"/>
      <c r="Q399" s="73"/>
      <c r="R399" s="127" t="str">
        <f t="shared" si="31"/>
        <v/>
      </c>
      <c r="S399" s="71"/>
      <c r="T399" s="122" t="str">
        <f t="shared" si="35"/>
        <v/>
      </c>
      <c r="U399" s="72"/>
      <c r="V399" s="72"/>
      <c r="W399" s="72"/>
      <c r="X399" s="71"/>
      <c r="Y399" s="122" t="str">
        <f t="shared" si="32"/>
        <v/>
      </c>
      <c r="Z399" s="74"/>
      <c r="AA399" s="72"/>
      <c r="AB399" s="72"/>
      <c r="AC399" s="76"/>
    </row>
    <row r="400" spans="1:29" x14ac:dyDescent="0.3">
      <c r="A400" s="132"/>
      <c r="B400" s="117" t="str">
        <f>IFERROR(INDEX('List of Schools'!$C$2:$C$8000,MATCH(SchoolTool!$A400,'List of Schools'!$B$2:$B$8000,0)),"")</f>
        <v/>
      </c>
      <c r="C400" s="134" t="str">
        <f>IFERROR(INDEX('List of Schools'!$D$2:$D$8000,MATCH(SchoolTool!$A400,'List of Schools'!$B$2:$B$8000,0)),"")</f>
        <v/>
      </c>
      <c r="D400" s="74"/>
      <c r="E400" s="119" t="str">
        <f t="shared" si="33"/>
        <v/>
      </c>
      <c r="F400" s="71"/>
      <c r="G400" s="122" t="str">
        <f t="shared" si="34"/>
        <v/>
      </c>
      <c r="H400" s="72"/>
      <c r="I400" s="72"/>
      <c r="J400" s="72"/>
      <c r="K400" s="71"/>
      <c r="L400" s="122" t="str">
        <f t="shared" si="30"/>
        <v/>
      </c>
      <c r="M400" s="72"/>
      <c r="N400" s="72"/>
      <c r="O400" s="72"/>
      <c r="P400" s="72"/>
      <c r="Q400" s="73"/>
      <c r="R400" s="127" t="str">
        <f t="shared" si="31"/>
        <v/>
      </c>
      <c r="S400" s="71"/>
      <c r="T400" s="122" t="str">
        <f t="shared" si="35"/>
        <v/>
      </c>
      <c r="U400" s="72"/>
      <c r="V400" s="72"/>
      <c r="W400" s="72"/>
      <c r="X400" s="71"/>
      <c r="Y400" s="122" t="str">
        <f t="shared" si="32"/>
        <v/>
      </c>
      <c r="Z400" s="74"/>
      <c r="AA400" s="72"/>
      <c r="AB400" s="72"/>
      <c r="AC400" s="76"/>
    </row>
    <row r="401" spans="1:29" x14ac:dyDescent="0.3">
      <c r="A401" s="132"/>
      <c r="B401" s="117" t="str">
        <f>IFERROR(INDEX('List of Schools'!$C$2:$C$8000,MATCH(SchoolTool!$A401,'List of Schools'!$B$2:$B$8000,0)),"")</f>
        <v/>
      </c>
      <c r="C401" s="134" t="str">
        <f>IFERROR(INDEX('List of Schools'!$D$2:$D$8000,MATCH(SchoolTool!$A401,'List of Schools'!$B$2:$B$8000,0)),"")</f>
        <v/>
      </c>
      <c r="D401" s="74"/>
      <c r="E401" s="119" t="str">
        <f t="shared" si="33"/>
        <v/>
      </c>
      <c r="F401" s="71"/>
      <c r="G401" s="122" t="str">
        <f t="shared" si="34"/>
        <v/>
      </c>
      <c r="H401" s="72"/>
      <c r="I401" s="72"/>
      <c r="J401" s="72"/>
      <c r="K401" s="71"/>
      <c r="L401" s="122" t="str">
        <f t="shared" ref="L401:L464" si="36">IFERROR((K401/E401*100),"")</f>
        <v/>
      </c>
      <c r="M401" s="72"/>
      <c r="N401" s="72"/>
      <c r="O401" s="72"/>
      <c r="P401" s="72"/>
      <c r="Q401" s="73"/>
      <c r="R401" s="127" t="str">
        <f t="shared" ref="R401:R464" si="37">IF(Q401="",E401,Q401)</f>
        <v/>
      </c>
      <c r="S401" s="71"/>
      <c r="T401" s="122" t="str">
        <f t="shared" si="35"/>
        <v/>
      </c>
      <c r="U401" s="72"/>
      <c r="V401" s="72"/>
      <c r="W401" s="72"/>
      <c r="X401" s="71"/>
      <c r="Y401" s="122" t="str">
        <f t="shared" ref="Y401:Y464" si="38">IFERROR((X401/R401*100),"")</f>
        <v/>
      </c>
      <c r="Z401" s="74"/>
      <c r="AA401" s="72"/>
      <c r="AB401" s="72"/>
      <c r="AC401" s="76"/>
    </row>
    <row r="402" spans="1:29" x14ac:dyDescent="0.3">
      <c r="A402" s="132"/>
      <c r="B402" s="117" t="str">
        <f>IFERROR(INDEX('List of Schools'!$C$2:$C$8000,MATCH(SchoolTool!$A402,'List of Schools'!$B$2:$B$8000,0)),"")</f>
        <v/>
      </c>
      <c r="C402" s="134" t="str">
        <f>IFERROR(INDEX('List of Schools'!$D$2:$D$8000,MATCH(SchoolTool!$A402,'List of Schools'!$B$2:$B$8000,0)),"")</f>
        <v/>
      </c>
      <c r="D402" s="74"/>
      <c r="E402" s="119" t="str">
        <f t="shared" ref="E402:E465" si="39">IF(D402="",C402,D402)</f>
        <v/>
      </c>
      <c r="F402" s="71"/>
      <c r="G402" s="122" t="str">
        <f t="shared" ref="G402:G465" si="40">IFERROR((F402/E402*100),"")</f>
        <v/>
      </c>
      <c r="H402" s="72"/>
      <c r="I402" s="72"/>
      <c r="J402" s="72"/>
      <c r="K402" s="71"/>
      <c r="L402" s="122" t="str">
        <f t="shared" si="36"/>
        <v/>
      </c>
      <c r="M402" s="72"/>
      <c r="N402" s="72"/>
      <c r="O402" s="72"/>
      <c r="P402" s="72"/>
      <c r="Q402" s="73"/>
      <c r="R402" s="127" t="str">
        <f t="shared" si="37"/>
        <v/>
      </c>
      <c r="S402" s="71"/>
      <c r="T402" s="122" t="str">
        <f t="shared" ref="T402:T465" si="41">IFERROR((S402/R402*100),"")</f>
        <v/>
      </c>
      <c r="U402" s="72"/>
      <c r="V402" s="72"/>
      <c r="W402" s="72"/>
      <c r="X402" s="71"/>
      <c r="Y402" s="122" t="str">
        <f t="shared" si="38"/>
        <v/>
      </c>
      <c r="Z402" s="74"/>
      <c r="AA402" s="72"/>
      <c r="AB402" s="72"/>
      <c r="AC402" s="76"/>
    </row>
    <row r="403" spans="1:29" x14ac:dyDescent="0.3">
      <c r="A403" s="132"/>
      <c r="B403" s="117" t="str">
        <f>IFERROR(INDEX('List of Schools'!$C$2:$C$8000,MATCH(SchoolTool!$A403,'List of Schools'!$B$2:$B$8000,0)),"")</f>
        <v/>
      </c>
      <c r="C403" s="134" t="str">
        <f>IFERROR(INDEX('List of Schools'!$D$2:$D$8000,MATCH(SchoolTool!$A403,'List of Schools'!$B$2:$B$8000,0)),"")</f>
        <v/>
      </c>
      <c r="D403" s="74"/>
      <c r="E403" s="119" t="str">
        <f t="shared" si="39"/>
        <v/>
      </c>
      <c r="F403" s="71"/>
      <c r="G403" s="122" t="str">
        <f t="shared" si="40"/>
        <v/>
      </c>
      <c r="H403" s="72"/>
      <c r="I403" s="72"/>
      <c r="J403" s="72"/>
      <c r="K403" s="71"/>
      <c r="L403" s="122" t="str">
        <f t="shared" si="36"/>
        <v/>
      </c>
      <c r="M403" s="72"/>
      <c r="N403" s="72"/>
      <c r="O403" s="72"/>
      <c r="P403" s="72"/>
      <c r="Q403" s="73"/>
      <c r="R403" s="127" t="str">
        <f t="shared" si="37"/>
        <v/>
      </c>
      <c r="S403" s="71"/>
      <c r="T403" s="122" t="str">
        <f t="shared" si="41"/>
        <v/>
      </c>
      <c r="U403" s="72"/>
      <c r="V403" s="72"/>
      <c r="W403" s="72"/>
      <c r="X403" s="71"/>
      <c r="Y403" s="122" t="str">
        <f t="shared" si="38"/>
        <v/>
      </c>
      <c r="Z403" s="74"/>
      <c r="AA403" s="72"/>
      <c r="AB403" s="72"/>
      <c r="AC403" s="76"/>
    </row>
    <row r="404" spans="1:29" x14ac:dyDescent="0.3">
      <c r="A404" s="132"/>
      <c r="B404" s="117" t="str">
        <f>IFERROR(INDEX('List of Schools'!$C$2:$C$8000,MATCH(SchoolTool!$A404,'List of Schools'!$B$2:$B$8000,0)),"")</f>
        <v/>
      </c>
      <c r="C404" s="134" t="str">
        <f>IFERROR(INDEX('List of Schools'!$D$2:$D$8000,MATCH(SchoolTool!$A404,'List of Schools'!$B$2:$B$8000,0)),"")</f>
        <v/>
      </c>
      <c r="D404" s="74"/>
      <c r="E404" s="119" t="str">
        <f t="shared" si="39"/>
        <v/>
      </c>
      <c r="F404" s="71"/>
      <c r="G404" s="122" t="str">
        <f t="shared" si="40"/>
        <v/>
      </c>
      <c r="H404" s="72"/>
      <c r="I404" s="72"/>
      <c r="J404" s="72"/>
      <c r="K404" s="71"/>
      <c r="L404" s="122" t="str">
        <f t="shared" si="36"/>
        <v/>
      </c>
      <c r="M404" s="72"/>
      <c r="N404" s="72"/>
      <c r="O404" s="72"/>
      <c r="P404" s="72"/>
      <c r="Q404" s="73"/>
      <c r="R404" s="127" t="str">
        <f t="shared" si="37"/>
        <v/>
      </c>
      <c r="S404" s="71"/>
      <c r="T404" s="122" t="str">
        <f t="shared" si="41"/>
        <v/>
      </c>
      <c r="U404" s="72"/>
      <c r="V404" s="72"/>
      <c r="W404" s="72"/>
      <c r="X404" s="71"/>
      <c r="Y404" s="122" t="str">
        <f t="shared" si="38"/>
        <v/>
      </c>
      <c r="Z404" s="74"/>
      <c r="AA404" s="72"/>
      <c r="AB404" s="72"/>
      <c r="AC404" s="76"/>
    </row>
    <row r="405" spans="1:29" x14ac:dyDescent="0.3">
      <c r="A405" s="132"/>
      <c r="B405" s="117" t="str">
        <f>IFERROR(INDEX('List of Schools'!$C$2:$C$8000,MATCH(SchoolTool!$A405,'List of Schools'!$B$2:$B$8000,0)),"")</f>
        <v/>
      </c>
      <c r="C405" s="134" t="str">
        <f>IFERROR(INDEX('List of Schools'!$D$2:$D$8000,MATCH(SchoolTool!$A405,'List of Schools'!$B$2:$B$8000,0)),"")</f>
        <v/>
      </c>
      <c r="D405" s="74"/>
      <c r="E405" s="119" t="str">
        <f t="shared" si="39"/>
        <v/>
      </c>
      <c r="F405" s="71"/>
      <c r="G405" s="122" t="str">
        <f t="shared" si="40"/>
        <v/>
      </c>
      <c r="H405" s="72"/>
      <c r="I405" s="72"/>
      <c r="J405" s="72"/>
      <c r="K405" s="71"/>
      <c r="L405" s="122" t="str">
        <f t="shared" si="36"/>
        <v/>
      </c>
      <c r="M405" s="72"/>
      <c r="N405" s="72"/>
      <c r="O405" s="72"/>
      <c r="P405" s="72"/>
      <c r="Q405" s="73"/>
      <c r="R405" s="127" t="str">
        <f t="shared" si="37"/>
        <v/>
      </c>
      <c r="S405" s="71"/>
      <c r="T405" s="122" t="str">
        <f t="shared" si="41"/>
        <v/>
      </c>
      <c r="U405" s="72"/>
      <c r="V405" s="72"/>
      <c r="W405" s="72"/>
      <c r="X405" s="71"/>
      <c r="Y405" s="122" t="str">
        <f t="shared" si="38"/>
        <v/>
      </c>
      <c r="Z405" s="74"/>
      <c r="AA405" s="72"/>
      <c r="AB405" s="72"/>
      <c r="AC405" s="76"/>
    </row>
    <row r="406" spans="1:29" x14ac:dyDescent="0.3">
      <c r="A406" s="132"/>
      <c r="B406" s="117" t="str">
        <f>IFERROR(INDEX('List of Schools'!$C$2:$C$8000,MATCH(SchoolTool!$A406,'List of Schools'!$B$2:$B$8000,0)),"")</f>
        <v/>
      </c>
      <c r="C406" s="134" t="str">
        <f>IFERROR(INDEX('List of Schools'!$D$2:$D$8000,MATCH(SchoolTool!$A406,'List of Schools'!$B$2:$B$8000,0)),"")</f>
        <v/>
      </c>
      <c r="D406" s="74"/>
      <c r="E406" s="119" t="str">
        <f t="shared" si="39"/>
        <v/>
      </c>
      <c r="F406" s="71"/>
      <c r="G406" s="122" t="str">
        <f t="shared" si="40"/>
        <v/>
      </c>
      <c r="H406" s="72"/>
      <c r="I406" s="72"/>
      <c r="J406" s="72"/>
      <c r="K406" s="71"/>
      <c r="L406" s="122" t="str">
        <f t="shared" si="36"/>
        <v/>
      </c>
      <c r="M406" s="72"/>
      <c r="N406" s="72"/>
      <c r="O406" s="72"/>
      <c r="P406" s="72"/>
      <c r="Q406" s="73"/>
      <c r="R406" s="127" t="str">
        <f t="shared" si="37"/>
        <v/>
      </c>
      <c r="S406" s="71"/>
      <c r="T406" s="122" t="str">
        <f t="shared" si="41"/>
        <v/>
      </c>
      <c r="U406" s="72"/>
      <c r="V406" s="72"/>
      <c r="W406" s="72"/>
      <c r="X406" s="71"/>
      <c r="Y406" s="122" t="str">
        <f t="shared" si="38"/>
        <v/>
      </c>
      <c r="Z406" s="74"/>
      <c r="AA406" s="72"/>
      <c r="AB406" s="72"/>
      <c r="AC406" s="76"/>
    </row>
    <row r="407" spans="1:29" x14ac:dyDescent="0.3">
      <c r="A407" s="132"/>
      <c r="B407" s="117" t="str">
        <f>IFERROR(INDEX('List of Schools'!$C$2:$C$8000,MATCH(SchoolTool!$A407,'List of Schools'!$B$2:$B$8000,0)),"")</f>
        <v/>
      </c>
      <c r="C407" s="134" t="str">
        <f>IFERROR(INDEX('List of Schools'!$D$2:$D$8000,MATCH(SchoolTool!$A407,'List of Schools'!$B$2:$B$8000,0)),"")</f>
        <v/>
      </c>
      <c r="D407" s="74"/>
      <c r="E407" s="119" t="str">
        <f t="shared" si="39"/>
        <v/>
      </c>
      <c r="F407" s="71"/>
      <c r="G407" s="122" t="str">
        <f t="shared" si="40"/>
        <v/>
      </c>
      <c r="H407" s="72"/>
      <c r="I407" s="72"/>
      <c r="J407" s="72"/>
      <c r="K407" s="71"/>
      <c r="L407" s="122" t="str">
        <f t="shared" si="36"/>
        <v/>
      </c>
      <c r="M407" s="72"/>
      <c r="N407" s="72"/>
      <c r="O407" s="72"/>
      <c r="P407" s="72"/>
      <c r="Q407" s="73"/>
      <c r="R407" s="127" t="str">
        <f t="shared" si="37"/>
        <v/>
      </c>
      <c r="S407" s="71"/>
      <c r="T407" s="122" t="str">
        <f t="shared" si="41"/>
        <v/>
      </c>
      <c r="U407" s="72"/>
      <c r="V407" s="72"/>
      <c r="W407" s="72"/>
      <c r="X407" s="71"/>
      <c r="Y407" s="122" t="str">
        <f t="shared" si="38"/>
        <v/>
      </c>
      <c r="Z407" s="74"/>
      <c r="AA407" s="72"/>
      <c r="AB407" s="72"/>
      <c r="AC407" s="76"/>
    </row>
    <row r="408" spans="1:29" x14ac:dyDescent="0.3">
      <c r="A408" s="132"/>
      <c r="B408" s="117" t="str">
        <f>IFERROR(INDEX('List of Schools'!$C$2:$C$8000,MATCH(SchoolTool!$A408,'List of Schools'!$B$2:$B$8000,0)),"")</f>
        <v/>
      </c>
      <c r="C408" s="134" t="str">
        <f>IFERROR(INDEX('List of Schools'!$D$2:$D$8000,MATCH(SchoolTool!$A408,'List of Schools'!$B$2:$B$8000,0)),"")</f>
        <v/>
      </c>
      <c r="D408" s="74"/>
      <c r="E408" s="119" t="str">
        <f t="shared" si="39"/>
        <v/>
      </c>
      <c r="F408" s="71"/>
      <c r="G408" s="122" t="str">
        <f t="shared" si="40"/>
        <v/>
      </c>
      <c r="H408" s="72"/>
      <c r="I408" s="72"/>
      <c r="J408" s="72"/>
      <c r="K408" s="71"/>
      <c r="L408" s="122" t="str">
        <f t="shared" si="36"/>
        <v/>
      </c>
      <c r="M408" s="72"/>
      <c r="N408" s="72"/>
      <c r="O408" s="72"/>
      <c r="P408" s="72"/>
      <c r="Q408" s="73"/>
      <c r="R408" s="127" t="str">
        <f t="shared" si="37"/>
        <v/>
      </c>
      <c r="S408" s="71"/>
      <c r="T408" s="122" t="str">
        <f t="shared" si="41"/>
        <v/>
      </c>
      <c r="U408" s="72"/>
      <c r="V408" s="72"/>
      <c r="W408" s="72"/>
      <c r="X408" s="71"/>
      <c r="Y408" s="122" t="str">
        <f t="shared" si="38"/>
        <v/>
      </c>
      <c r="Z408" s="74"/>
      <c r="AA408" s="72"/>
      <c r="AB408" s="72"/>
      <c r="AC408" s="76"/>
    </row>
    <row r="409" spans="1:29" x14ac:dyDescent="0.3">
      <c r="A409" s="132"/>
      <c r="B409" s="117" t="str">
        <f>IFERROR(INDEX('List of Schools'!$C$2:$C$8000,MATCH(SchoolTool!$A409,'List of Schools'!$B$2:$B$8000,0)),"")</f>
        <v/>
      </c>
      <c r="C409" s="134" t="str">
        <f>IFERROR(INDEX('List of Schools'!$D$2:$D$8000,MATCH(SchoolTool!$A409,'List of Schools'!$B$2:$B$8000,0)),"")</f>
        <v/>
      </c>
      <c r="D409" s="74"/>
      <c r="E409" s="119" t="str">
        <f t="shared" si="39"/>
        <v/>
      </c>
      <c r="F409" s="71"/>
      <c r="G409" s="122" t="str">
        <f t="shared" si="40"/>
        <v/>
      </c>
      <c r="H409" s="72"/>
      <c r="I409" s="72"/>
      <c r="J409" s="72"/>
      <c r="K409" s="71"/>
      <c r="L409" s="122" t="str">
        <f t="shared" si="36"/>
        <v/>
      </c>
      <c r="M409" s="72"/>
      <c r="N409" s="72"/>
      <c r="O409" s="72"/>
      <c r="P409" s="72"/>
      <c r="Q409" s="73"/>
      <c r="R409" s="127" t="str">
        <f t="shared" si="37"/>
        <v/>
      </c>
      <c r="S409" s="71"/>
      <c r="T409" s="122" t="str">
        <f t="shared" si="41"/>
        <v/>
      </c>
      <c r="U409" s="72"/>
      <c r="V409" s="72"/>
      <c r="W409" s="72"/>
      <c r="X409" s="71"/>
      <c r="Y409" s="122" t="str">
        <f t="shared" si="38"/>
        <v/>
      </c>
      <c r="Z409" s="74"/>
      <c r="AA409" s="72"/>
      <c r="AB409" s="72"/>
      <c r="AC409" s="76"/>
    </row>
    <row r="410" spans="1:29" x14ac:dyDescent="0.3">
      <c r="A410" s="132"/>
      <c r="B410" s="117" t="str">
        <f>IFERROR(INDEX('List of Schools'!$C$2:$C$8000,MATCH(SchoolTool!$A410,'List of Schools'!$B$2:$B$8000,0)),"")</f>
        <v/>
      </c>
      <c r="C410" s="134" t="str">
        <f>IFERROR(INDEX('List of Schools'!$D$2:$D$8000,MATCH(SchoolTool!$A410,'List of Schools'!$B$2:$B$8000,0)),"")</f>
        <v/>
      </c>
      <c r="D410" s="74"/>
      <c r="E410" s="119" t="str">
        <f t="shared" si="39"/>
        <v/>
      </c>
      <c r="F410" s="71"/>
      <c r="G410" s="122" t="str">
        <f t="shared" si="40"/>
        <v/>
      </c>
      <c r="H410" s="72"/>
      <c r="I410" s="72"/>
      <c r="J410" s="72"/>
      <c r="K410" s="71"/>
      <c r="L410" s="122" t="str">
        <f t="shared" si="36"/>
        <v/>
      </c>
      <c r="M410" s="72"/>
      <c r="N410" s="72"/>
      <c r="O410" s="72"/>
      <c r="P410" s="72"/>
      <c r="Q410" s="73"/>
      <c r="R410" s="127" t="str">
        <f t="shared" si="37"/>
        <v/>
      </c>
      <c r="S410" s="71"/>
      <c r="T410" s="122" t="str">
        <f t="shared" si="41"/>
        <v/>
      </c>
      <c r="U410" s="72"/>
      <c r="V410" s="72"/>
      <c r="W410" s="72"/>
      <c r="X410" s="71"/>
      <c r="Y410" s="122" t="str">
        <f t="shared" si="38"/>
        <v/>
      </c>
      <c r="Z410" s="74"/>
      <c r="AA410" s="72"/>
      <c r="AB410" s="72"/>
      <c r="AC410" s="76"/>
    </row>
    <row r="411" spans="1:29" x14ac:dyDescent="0.3">
      <c r="A411" s="132"/>
      <c r="B411" s="117" t="str">
        <f>IFERROR(INDEX('List of Schools'!$C$2:$C$8000,MATCH(SchoolTool!$A411,'List of Schools'!$B$2:$B$8000,0)),"")</f>
        <v/>
      </c>
      <c r="C411" s="134" t="str">
        <f>IFERROR(INDEX('List of Schools'!$D$2:$D$8000,MATCH(SchoolTool!$A411,'List of Schools'!$B$2:$B$8000,0)),"")</f>
        <v/>
      </c>
      <c r="D411" s="74"/>
      <c r="E411" s="119" t="str">
        <f t="shared" si="39"/>
        <v/>
      </c>
      <c r="F411" s="71"/>
      <c r="G411" s="122" t="str">
        <f t="shared" si="40"/>
        <v/>
      </c>
      <c r="H411" s="72"/>
      <c r="I411" s="72"/>
      <c r="J411" s="72"/>
      <c r="K411" s="71"/>
      <c r="L411" s="122" t="str">
        <f t="shared" si="36"/>
        <v/>
      </c>
      <c r="M411" s="72"/>
      <c r="N411" s="72"/>
      <c r="O411" s="72"/>
      <c r="P411" s="72"/>
      <c r="Q411" s="73"/>
      <c r="R411" s="127" t="str">
        <f t="shared" si="37"/>
        <v/>
      </c>
      <c r="S411" s="71"/>
      <c r="T411" s="122" t="str">
        <f t="shared" si="41"/>
        <v/>
      </c>
      <c r="U411" s="72"/>
      <c r="V411" s="72"/>
      <c r="W411" s="72"/>
      <c r="X411" s="71"/>
      <c r="Y411" s="122" t="str">
        <f t="shared" si="38"/>
        <v/>
      </c>
      <c r="Z411" s="74"/>
      <c r="AA411" s="72"/>
      <c r="AB411" s="72"/>
      <c r="AC411" s="76"/>
    </row>
    <row r="412" spans="1:29" x14ac:dyDescent="0.3">
      <c r="A412" s="132"/>
      <c r="B412" s="117" t="str">
        <f>IFERROR(INDEX('List of Schools'!$C$2:$C$8000,MATCH(SchoolTool!$A412,'List of Schools'!$B$2:$B$8000,0)),"")</f>
        <v/>
      </c>
      <c r="C412" s="134" t="str">
        <f>IFERROR(INDEX('List of Schools'!$D$2:$D$8000,MATCH(SchoolTool!$A412,'List of Schools'!$B$2:$B$8000,0)),"")</f>
        <v/>
      </c>
      <c r="D412" s="74"/>
      <c r="E412" s="119" t="str">
        <f t="shared" si="39"/>
        <v/>
      </c>
      <c r="F412" s="71"/>
      <c r="G412" s="122" t="str">
        <f t="shared" si="40"/>
        <v/>
      </c>
      <c r="H412" s="72"/>
      <c r="I412" s="72"/>
      <c r="J412" s="72"/>
      <c r="K412" s="71"/>
      <c r="L412" s="122" t="str">
        <f t="shared" si="36"/>
        <v/>
      </c>
      <c r="M412" s="72"/>
      <c r="N412" s="72"/>
      <c r="O412" s="72"/>
      <c r="P412" s="72"/>
      <c r="Q412" s="73"/>
      <c r="R412" s="127" t="str">
        <f t="shared" si="37"/>
        <v/>
      </c>
      <c r="S412" s="71"/>
      <c r="T412" s="122" t="str">
        <f t="shared" si="41"/>
        <v/>
      </c>
      <c r="U412" s="72"/>
      <c r="V412" s="72"/>
      <c r="W412" s="72"/>
      <c r="X412" s="71"/>
      <c r="Y412" s="122" t="str">
        <f t="shared" si="38"/>
        <v/>
      </c>
      <c r="Z412" s="74"/>
      <c r="AA412" s="72"/>
      <c r="AB412" s="72"/>
      <c r="AC412" s="76"/>
    </row>
    <row r="413" spans="1:29" x14ac:dyDescent="0.3">
      <c r="A413" s="132"/>
      <c r="B413" s="117" t="str">
        <f>IFERROR(INDEX('List of Schools'!$C$2:$C$8000,MATCH(SchoolTool!$A413,'List of Schools'!$B$2:$B$8000,0)),"")</f>
        <v/>
      </c>
      <c r="C413" s="134" t="str">
        <f>IFERROR(INDEX('List of Schools'!$D$2:$D$8000,MATCH(SchoolTool!$A413,'List of Schools'!$B$2:$B$8000,0)),"")</f>
        <v/>
      </c>
      <c r="D413" s="74"/>
      <c r="E413" s="119" t="str">
        <f t="shared" si="39"/>
        <v/>
      </c>
      <c r="F413" s="71"/>
      <c r="G413" s="122" t="str">
        <f t="shared" si="40"/>
        <v/>
      </c>
      <c r="H413" s="72"/>
      <c r="I413" s="72"/>
      <c r="J413" s="72"/>
      <c r="K413" s="71"/>
      <c r="L413" s="122" t="str">
        <f t="shared" si="36"/>
        <v/>
      </c>
      <c r="M413" s="72"/>
      <c r="N413" s="72"/>
      <c r="O413" s="72"/>
      <c r="P413" s="72"/>
      <c r="Q413" s="73"/>
      <c r="R413" s="127" t="str">
        <f t="shared" si="37"/>
        <v/>
      </c>
      <c r="S413" s="71"/>
      <c r="T413" s="122" t="str">
        <f t="shared" si="41"/>
        <v/>
      </c>
      <c r="U413" s="72"/>
      <c r="V413" s="72"/>
      <c r="W413" s="72"/>
      <c r="X413" s="71"/>
      <c r="Y413" s="122" t="str">
        <f t="shared" si="38"/>
        <v/>
      </c>
      <c r="Z413" s="74"/>
      <c r="AA413" s="72"/>
      <c r="AB413" s="72"/>
      <c r="AC413" s="76"/>
    </row>
    <row r="414" spans="1:29" x14ac:dyDescent="0.3">
      <c r="A414" s="132"/>
      <c r="B414" s="117" t="str">
        <f>IFERROR(INDEX('List of Schools'!$C$2:$C$8000,MATCH(SchoolTool!$A414,'List of Schools'!$B$2:$B$8000,0)),"")</f>
        <v/>
      </c>
      <c r="C414" s="134" t="str">
        <f>IFERROR(INDEX('List of Schools'!$D$2:$D$8000,MATCH(SchoolTool!$A414,'List of Schools'!$B$2:$B$8000,0)),"")</f>
        <v/>
      </c>
      <c r="D414" s="74"/>
      <c r="E414" s="119" t="str">
        <f t="shared" si="39"/>
        <v/>
      </c>
      <c r="F414" s="71"/>
      <c r="G414" s="122" t="str">
        <f t="shared" si="40"/>
        <v/>
      </c>
      <c r="H414" s="72"/>
      <c r="I414" s="72"/>
      <c r="J414" s="72"/>
      <c r="K414" s="71"/>
      <c r="L414" s="122" t="str">
        <f t="shared" si="36"/>
        <v/>
      </c>
      <c r="M414" s="72"/>
      <c r="N414" s="72"/>
      <c r="O414" s="72"/>
      <c r="P414" s="72"/>
      <c r="Q414" s="73"/>
      <c r="R414" s="127" t="str">
        <f t="shared" si="37"/>
        <v/>
      </c>
      <c r="S414" s="71"/>
      <c r="T414" s="122" t="str">
        <f t="shared" si="41"/>
        <v/>
      </c>
      <c r="U414" s="72"/>
      <c r="V414" s="72"/>
      <c r="W414" s="72"/>
      <c r="X414" s="71"/>
      <c r="Y414" s="122" t="str">
        <f t="shared" si="38"/>
        <v/>
      </c>
      <c r="Z414" s="74"/>
      <c r="AA414" s="72"/>
      <c r="AB414" s="72"/>
      <c r="AC414" s="76"/>
    </row>
    <row r="415" spans="1:29" x14ac:dyDescent="0.3">
      <c r="A415" s="132"/>
      <c r="B415" s="117" t="str">
        <f>IFERROR(INDEX('List of Schools'!$C$2:$C$8000,MATCH(SchoolTool!$A415,'List of Schools'!$B$2:$B$8000,0)),"")</f>
        <v/>
      </c>
      <c r="C415" s="134" t="str">
        <f>IFERROR(INDEX('List of Schools'!$D$2:$D$8000,MATCH(SchoolTool!$A415,'List of Schools'!$B$2:$B$8000,0)),"")</f>
        <v/>
      </c>
      <c r="D415" s="74"/>
      <c r="E415" s="119" t="str">
        <f t="shared" si="39"/>
        <v/>
      </c>
      <c r="F415" s="71"/>
      <c r="G415" s="122" t="str">
        <f t="shared" si="40"/>
        <v/>
      </c>
      <c r="H415" s="72"/>
      <c r="I415" s="72"/>
      <c r="J415" s="72"/>
      <c r="K415" s="71"/>
      <c r="L415" s="122" t="str">
        <f t="shared" si="36"/>
        <v/>
      </c>
      <c r="M415" s="72"/>
      <c r="N415" s="72"/>
      <c r="O415" s="72"/>
      <c r="P415" s="72"/>
      <c r="Q415" s="73"/>
      <c r="R415" s="127" t="str">
        <f t="shared" si="37"/>
        <v/>
      </c>
      <c r="S415" s="71"/>
      <c r="T415" s="122" t="str">
        <f t="shared" si="41"/>
        <v/>
      </c>
      <c r="U415" s="72"/>
      <c r="V415" s="72"/>
      <c r="W415" s="72"/>
      <c r="X415" s="71"/>
      <c r="Y415" s="122" t="str">
        <f t="shared" si="38"/>
        <v/>
      </c>
      <c r="Z415" s="74"/>
      <c r="AA415" s="72"/>
      <c r="AB415" s="72"/>
      <c r="AC415" s="76"/>
    </row>
    <row r="416" spans="1:29" x14ac:dyDescent="0.3">
      <c r="A416" s="132"/>
      <c r="B416" s="117" t="str">
        <f>IFERROR(INDEX('List of Schools'!$C$2:$C$8000,MATCH(SchoolTool!$A416,'List of Schools'!$B$2:$B$8000,0)),"")</f>
        <v/>
      </c>
      <c r="C416" s="134" t="str">
        <f>IFERROR(INDEX('List of Schools'!$D$2:$D$8000,MATCH(SchoolTool!$A416,'List of Schools'!$B$2:$B$8000,0)),"")</f>
        <v/>
      </c>
      <c r="D416" s="74"/>
      <c r="E416" s="119" t="str">
        <f t="shared" si="39"/>
        <v/>
      </c>
      <c r="F416" s="71"/>
      <c r="G416" s="122" t="str">
        <f t="shared" si="40"/>
        <v/>
      </c>
      <c r="H416" s="72"/>
      <c r="I416" s="72"/>
      <c r="J416" s="72"/>
      <c r="K416" s="71"/>
      <c r="L416" s="122" t="str">
        <f t="shared" si="36"/>
        <v/>
      </c>
      <c r="M416" s="72"/>
      <c r="N416" s="72"/>
      <c r="O416" s="72"/>
      <c r="P416" s="72"/>
      <c r="Q416" s="73"/>
      <c r="R416" s="127" t="str">
        <f t="shared" si="37"/>
        <v/>
      </c>
      <c r="S416" s="71"/>
      <c r="T416" s="122" t="str">
        <f t="shared" si="41"/>
        <v/>
      </c>
      <c r="U416" s="72"/>
      <c r="V416" s="72"/>
      <c r="W416" s="72"/>
      <c r="X416" s="71"/>
      <c r="Y416" s="122" t="str">
        <f t="shared" si="38"/>
        <v/>
      </c>
      <c r="Z416" s="74"/>
      <c r="AA416" s="72"/>
      <c r="AB416" s="72"/>
      <c r="AC416" s="76"/>
    </row>
    <row r="417" spans="1:29" x14ac:dyDescent="0.3">
      <c r="A417" s="132"/>
      <c r="B417" s="117" t="str">
        <f>IFERROR(INDEX('List of Schools'!$C$2:$C$8000,MATCH(SchoolTool!$A417,'List of Schools'!$B$2:$B$8000,0)),"")</f>
        <v/>
      </c>
      <c r="C417" s="134" t="str">
        <f>IFERROR(INDEX('List of Schools'!$D$2:$D$8000,MATCH(SchoolTool!$A417,'List of Schools'!$B$2:$B$8000,0)),"")</f>
        <v/>
      </c>
      <c r="D417" s="74"/>
      <c r="E417" s="119" t="str">
        <f t="shared" si="39"/>
        <v/>
      </c>
      <c r="F417" s="71"/>
      <c r="G417" s="122" t="str">
        <f t="shared" si="40"/>
        <v/>
      </c>
      <c r="H417" s="72"/>
      <c r="I417" s="72"/>
      <c r="J417" s="72"/>
      <c r="K417" s="71"/>
      <c r="L417" s="122" t="str">
        <f t="shared" si="36"/>
        <v/>
      </c>
      <c r="M417" s="72"/>
      <c r="N417" s="72"/>
      <c r="O417" s="72"/>
      <c r="P417" s="72"/>
      <c r="Q417" s="73"/>
      <c r="R417" s="127" t="str">
        <f t="shared" si="37"/>
        <v/>
      </c>
      <c r="S417" s="71"/>
      <c r="T417" s="122" t="str">
        <f t="shared" si="41"/>
        <v/>
      </c>
      <c r="U417" s="72"/>
      <c r="V417" s="72"/>
      <c r="W417" s="72"/>
      <c r="X417" s="71"/>
      <c r="Y417" s="122" t="str">
        <f t="shared" si="38"/>
        <v/>
      </c>
      <c r="Z417" s="74"/>
      <c r="AA417" s="72"/>
      <c r="AB417" s="72"/>
      <c r="AC417" s="76"/>
    </row>
    <row r="418" spans="1:29" x14ac:dyDescent="0.3">
      <c r="A418" s="132"/>
      <c r="B418" s="117" t="str">
        <f>IFERROR(INDEX('List of Schools'!$C$2:$C$8000,MATCH(SchoolTool!$A418,'List of Schools'!$B$2:$B$8000,0)),"")</f>
        <v/>
      </c>
      <c r="C418" s="134" t="str">
        <f>IFERROR(INDEX('List of Schools'!$D$2:$D$8000,MATCH(SchoolTool!$A418,'List of Schools'!$B$2:$B$8000,0)),"")</f>
        <v/>
      </c>
      <c r="D418" s="74"/>
      <c r="E418" s="119" t="str">
        <f t="shared" si="39"/>
        <v/>
      </c>
      <c r="F418" s="71"/>
      <c r="G418" s="122" t="str">
        <f t="shared" si="40"/>
        <v/>
      </c>
      <c r="H418" s="72"/>
      <c r="I418" s="72"/>
      <c r="J418" s="72"/>
      <c r="K418" s="71"/>
      <c r="L418" s="122" t="str">
        <f t="shared" si="36"/>
        <v/>
      </c>
      <c r="M418" s="72"/>
      <c r="N418" s="72"/>
      <c r="O418" s="72"/>
      <c r="P418" s="72"/>
      <c r="Q418" s="73"/>
      <c r="R418" s="127" t="str">
        <f t="shared" si="37"/>
        <v/>
      </c>
      <c r="S418" s="71"/>
      <c r="T418" s="122" t="str">
        <f t="shared" si="41"/>
        <v/>
      </c>
      <c r="U418" s="72"/>
      <c r="V418" s="72"/>
      <c r="W418" s="72"/>
      <c r="X418" s="71"/>
      <c r="Y418" s="122" t="str">
        <f t="shared" si="38"/>
        <v/>
      </c>
      <c r="Z418" s="74"/>
      <c r="AA418" s="72"/>
      <c r="AB418" s="72"/>
      <c r="AC418" s="76"/>
    </row>
    <row r="419" spans="1:29" x14ac:dyDescent="0.3">
      <c r="A419" s="132"/>
      <c r="B419" s="117" t="str">
        <f>IFERROR(INDEX('List of Schools'!$C$2:$C$8000,MATCH(SchoolTool!$A419,'List of Schools'!$B$2:$B$8000,0)),"")</f>
        <v/>
      </c>
      <c r="C419" s="134" t="str">
        <f>IFERROR(INDEX('List of Schools'!$D$2:$D$8000,MATCH(SchoolTool!$A419,'List of Schools'!$B$2:$B$8000,0)),"")</f>
        <v/>
      </c>
      <c r="D419" s="74"/>
      <c r="E419" s="119" t="str">
        <f t="shared" si="39"/>
        <v/>
      </c>
      <c r="F419" s="71"/>
      <c r="G419" s="122" t="str">
        <f t="shared" si="40"/>
        <v/>
      </c>
      <c r="H419" s="72"/>
      <c r="I419" s="72"/>
      <c r="J419" s="72"/>
      <c r="K419" s="71"/>
      <c r="L419" s="122" t="str">
        <f t="shared" si="36"/>
        <v/>
      </c>
      <c r="M419" s="72"/>
      <c r="N419" s="72"/>
      <c r="O419" s="72"/>
      <c r="P419" s="72"/>
      <c r="Q419" s="73"/>
      <c r="R419" s="127" t="str">
        <f t="shared" si="37"/>
        <v/>
      </c>
      <c r="S419" s="71"/>
      <c r="T419" s="122" t="str">
        <f t="shared" si="41"/>
        <v/>
      </c>
      <c r="U419" s="72"/>
      <c r="V419" s="72"/>
      <c r="W419" s="72"/>
      <c r="X419" s="71"/>
      <c r="Y419" s="122" t="str">
        <f t="shared" si="38"/>
        <v/>
      </c>
      <c r="Z419" s="74"/>
      <c r="AA419" s="72"/>
      <c r="AB419" s="72"/>
      <c r="AC419" s="76"/>
    </row>
    <row r="420" spans="1:29" x14ac:dyDescent="0.3">
      <c r="A420" s="132"/>
      <c r="B420" s="117" t="str">
        <f>IFERROR(INDEX('List of Schools'!$C$2:$C$8000,MATCH(SchoolTool!$A420,'List of Schools'!$B$2:$B$8000,0)),"")</f>
        <v/>
      </c>
      <c r="C420" s="134" t="str">
        <f>IFERROR(INDEX('List of Schools'!$D$2:$D$8000,MATCH(SchoolTool!$A420,'List of Schools'!$B$2:$B$8000,0)),"")</f>
        <v/>
      </c>
      <c r="D420" s="74"/>
      <c r="E420" s="119" t="str">
        <f t="shared" si="39"/>
        <v/>
      </c>
      <c r="F420" s="71"/>
      <c r="G420" s="122" t="str">
        <f t="shared" si="40"/>
        <v/>
      </c>
      <c r="H420" s="72"/>
      <c r="I420" s="72"/>
      <c r="J420" s="72"/>
      <c r="K420" s="71"/>
      <c r="L420" s="122" t="str">
        <f t="shared" si="36"/>
        <v/>
      </c>
      <c r="M420" s="72"/>
      <c r="N420" s="72"/>
      <c r="O420" s="72"/>
      <c r="P420" s="72"/>
      <c r="Q420" s="73"/>
      <c r="R420" s="127" t="str">
        <f t="shared" si="37"/>
        <v/>
      </c>
      <c r="S420" s="71"/>
      <c r="T420" s="122" t="str">
        <f t="shared" si="41"/>
        <v/>
      </c>
      <c r="U420" s="72"/>
      <c r="V420" s="72"/>
      <c r="W420" s="72"/>
      <c r="X420" s="71"/>
      <c r="Y420" s="122" t="str">
        <f t="shared" si="38"/>
        <v/>
      </c>
      <c r="Z420" s="74"/>
      <c r="AA420" s="72"/>
      <c r="AB420" s="72"/>
      <c r="AC420" s="76"/>
    </row>
    <row r="421" spans="1:29" x14ac:dyDescent="0.3">
      <c r="A421" s="132"/>
      <c r="B421" s="117" t="str">
        <f>IFERROR(INDEX('List of Schools'!$C$2:$C$8000,MATCH(SchoolTool!$A421,'List of Schools'!$B$2:$B$8000,0)),"")</f>
        <v/>
      </c>
      <c r="C421" s="134" t="str">
        <f>IFERROR(INDEX('List of Schools'!$D$2:$D$8000,MATCH(SchoolTool!$A421,'List of Schools'!$B$2:$B$8000,0)),"")</f>
        <v/>
      </c>
      <c r="D421" s="74"/>
      <c r="E421" s="119" t="str">
        <f t="shared" si="39"/>
        <v/>
      </c>
      <c r="F421" s="71"/>
      <c r="G421" s="122" t="str">
        <f t="shared" si="40"/>
        <v/>
      </c>
      <c r="H421" s="72"/>
      <c r="I421" s="72"/>
      <c r="J421" s="72"/>
      <c r="K421" s="71"/>
      <c r="L421" s="122" t="str">
        <f t="shared" si="36"/>
        <v/>
      </c>
      <c r="M421" s="72"/>
      <c r="N421" s="72"/>
      <c r="O421" s="72"/>
      <c r="P421" s="72"/>
      <c r="Q421" s="73"/>
      <c r="R421" s="127" t="str">
        <f t="shared" si="37"/>
        <v/>
      </c>
      <c r="S421" s="71"/>
      <c r="T421" s="122" t="str">
        <f t="shared" si="41"/>
        <v/>
      </c>
      <c r="U421" s="72"/>
      <c r="V421" s="72"/>
      <c r="W421" s="72"/>
      <c r="X421" s="71"/>
      <c r="Y421" s="122" t="str">
        <f t="shared" si="38"/>
        <v/>
      </c>
      <c r="Z421" s="74"/>
      <c r="AA421" s="72"/>
      <c r="AB421" s="72"/>
      <c r="AC421" s="76"/>
    </row>
    <row r="422" spans="1:29" x14ac:dyDescent="0.3">
      <c r="A422" s="132"/>
      <c r="B422" s="117" t="str">
        <f>IFERROR(INDEX('List of Schools'!$C$2:$C$8000,MATCH(SchoolTool!$A422,'List of Schools'!$B$2:$B$8000,0)),"")</f>
        <v/>
      </c>
      <c r="C422" s="134" t="str">
        <f>IFERROR(INDEX('List of Schools'!$D$2:$D$8000,MATCH(SchoolTool!$A422,'List of Schools'!$B$2:$B$8000,0)),"")</f>
        <v/>
      </c>
      <c r="D422" s="74"/>
      <c r="E422" s="119" t="str">
        <f t="shared" si="39"/>
        <v/>
      </c>
      <c r="F422" s="71"/>
      <c r="G422" s="122" t="str">
        <f t="shared" si="40"/>
        <v/>
      </c>
      <c r="H422" s="72"/>
      <c r="I422" s="72"/>
      <c r="J422" s="72"/>
      <c r="K422" s="71"/>
      <c r="L422" s="122" t="str">
        <f t="shared" si="36"/>
        <v/>
      </c>
      <c r="M422" s="72"/>
      <c r="N422" s="72"/>
      <c r="O422" s="72"/>
      <c r="P422" s="72"/>
      <c r="Q422" s="73"/>
      <c r="R422" s="127" t="str">
        <f t="shared" si="37"/>
        <v/>
      </c>
      <c r="S422" s="71"/>
      <c r="T422" s="122" t="str">
        <f t="shared" si="41"/>
        <v/>
      </c>
      <c r="U422" s="72"/>
      <c r="V422" s="72"/>
      <c r="W422" s="72"/>
      <c r="X422" s="71"/>
      <c r="Y422" s="122" t="str">
        <f t="shared" si="38"/>
        <v/>
      </c>
      <c r="Z422" s="74"/>
      <c r="AA422" s="72"/>
      <c r="AB422" s="72"/>
      <c r="AC422" s="76"/>
    </row>
    <row r="423" spans="1:29" x14ac:dyDescent="0.3">
      <c r="A423" s="132"/>
      <c r="B423" s="117" t="str">
        <f>IFERROR(INDEX('List of Schools'!$C$2:$C$8000,MATCH(SchoolTool!$A423,'List of Schools'!$B$2:$B$8000,0)),"")</f>
        <v/>
      </c>
      <c r="C423" s="134" t="str">
        <f>IFERROR(INDEX('List of Schools'!$D$2:$D$8000,MATCH(SchoolTool!$A423,'List of Schools'!$B$2:$B$8000,0)),"")</f>
        <v/>
      </c>
      <c r="D423" s="74"/>
      <c r="E423" s="119" t="str">
        <f t="shared" si="39"/>
        <v/>
      </c>
      <c r="F423" s="71"/>
      <c r="G423" s="122" t="str">
        <f t="shared" si="40"/>
        <v/>
      </c>
      <c r="H423" s="72"/>
      <c r="I423" s="72"/>
      <c r="J423" s="72"/>
      <c r="K423" s="71"/>
      <c r="L423" s="122" t="str">
        <f t="shared" si="36"/>
        <v/>
      </c>
      <c r="M423" s="72"/>
      <c r="N423" s="72"/>
      <c r="O423" s="72"/>
      <c r="P423" s="72"/>
      <c r="Q423" s="73"/>
      <c r="R423" s="127" t="str">
        <f t="shared" si="37"/>
        <v/>
      </c>
      <c r="S423" s="71"/>
      <c r="T423" s="122" t="str">
        <f t="shared" si="41"/>
        <v/>
      </c>
      <c r="U423" s="72"/>
      <c r="V423" s="72"/>
      <c r="W423" s="72"/>
      <c r="X423" s="71"/>
      <c r="Y423" s="122" t="str">
        <f t="shared" si="38"/>
        <v/>
      </c>
      <c r="Z423" s="74"/>
      <c r="AA423" s="72"/>
      <c r="AB423" s="72"/>
      <c r="AC423" s="76"/>
    </row>
    <row r="424" spans="1:29" x14ac:dyDescent="0.3">
      <c r="A424" s="132"/>
      <c r="B424" s="117" t="str">
        <f>IFERROR(INDEX('List of Schools'!$C$2:$C$8000,MATCH(SchoolTool!$A424,'List of Schools'!$B$2:$B$8000,0)),"")</f>
        <v/>
      </c>
      <c r="C424" s="134" t="str">
        <f>IFERROR(INDEX('List of Schools'!$D$2:$D$8000,MATCH(SchoolTool!$A424,'List of Schools'!$B$2:$B$8000,0)),"")</f>
        <v/>
      </c>
      <c r="D424" s="74"/>
      <c r="E424" s="119" t="str">
        <f t="shared" si="39"/>
        <v/>
      </c>
      <c r="F424" s="71"/>
      <c r="G424" s="122" t="str">
        <f t="shared" si="40"/>
        <v/>
      </c>
      <c r="H424" s="72"/>
      <c r="I424" s="72"/>
      <c r="J424" s="72"/>
      <c r="K424" s="71"/>
      <c r="L424" s="122" t="str">
        <f t="shared" si="36"/>
        <v/>
      </c>
      <c r="M424" s="72"/>
      <c r="N424" s="72"/>
      <c r="O424" s="72"/>
      <c r="P424" s="72"/>
      <c r="Q424" s="73"/>
      <c r="R424" s="127" t="str">
        <f t="shared" si="37"/>
        <v/>
      </c>
      <c r="S424" s="71"/>
      <c r="T424" s="122" t="str">
        <f t="shared" si="41"/>
        <v/>
      </c>
      <c r="U424" s="72"/>
      <c r="V424" s="72"/>
      <c r="W424" s="72"/>
      <c r="X424" s="71"/>
      <c r="Y424" s="122" t="str">
        <f t="shared" si="38"/>
        <v/>
      </c>
      <c r="Z424" s="74"/>
      <c r="AA424" s="72"/>
      <c r="AB424" s="72"/>
      <c r="AC424" s="76"/>
    </row>
    <row r="425" spans="1:29" x14ac:dyDescent="0.3">
      <c r="A425" s="132"/>
      <c r="B425" s="117" t="str">
        <f>IFERROR(INDEX('List of Schools'!$C$2:$C$8000,MATCH(SchoolTool!$A425,'List of Schools'!$B$2:$B$8000,0)),"")</f>
        <v/>
      </c>
      <c r="C425" s="134" t="str">
        <f>IFERROR(INDEX('List of Schools'!$D$2:$D$8000,MATCH(SchoolTool!$A425,'List of Schools'!$B$2:$B$8000,0)),"")</f>
        <v/>
      </c>
      <c r="D425" s="74"/>
      <c r="E425" s="119" t="str">
        <f t="shared" si="39"/>
        <v/>
      </c>
      <c r="F425" s="71"/>
      <c r="G425" s="122" t="str">
        <f t="shared" si="40"/>
        <v/>
      </c>
      <c r="H425" s="72"/>
      <c r="I425" s="72"/>
      <c r="J425" s="72"/>
      <c r="K425" s="71"/>
      <c r="L425" s="122" t="str">
        <f t="shared" si="36"/>
        <v/>
      </c>
      <c r="M425" s="72"/>
      <c r="N425" s="72"/>
      <c r="O425" s="72"/>
      <c r="P425" s="72"/>
      <c r="Q425" s="73"/>
      <c r="R425" s="127" t="str">
        <f t="shared" si="37"/>
        <v/>
      </c>
      <c r="S425" s="71"/>
      <c r="T425" s="122" t="str">
        <f t="shared" si="41"/>
        <v/>
      </c>
      <c r="U425" s="72"/>
      <c r="V425" s="72"/>
      <c r="W425" s="72"/>
      <c r="X425" s="71"/>
      <c r="Y425" s="122" t="str">
        <f t="shared" si="38"/>
        <v/>
      </c>
      <c r="Z425" s="74"/>
      <c r="AA425" s="72"/>
      <c r="AB425" s="72"/>
      <c r="AC425" s="76"/>
    </row>
    <row r="426" spans="1:29" x14ac:dyDescent="0.3">
      <c r="A426" s="132"/>
      <c r="B426" s="117" t="str">
        <f>IFERROR(INDEX('List of Schools'!$C$2:$C$8000,MATCH(SchoolTool!$A426,'List of Schools'!$B$2:$B$8000,0)),"")</f>
        <v/>
      </c>
      <c r="C426" s="134" t="str">
        <f>IFERROR(INDEX('List of Schools'!$D$2:$D$8000,MATCH(SchoolTool!$A426,'List of Schools'!$B$2:$B$8000,0)),"")</f>
        <v/>
      </c>
      <c r="D426" s="74"/>
      <c r="E426" s="119" t="str">
        <f t="shared" si="39"/>
        <v/>
      </c>
      <c r="F426" s="71"/>
      <c r="G426" s="122" t="str">
        <f t="shared" si="40"/>
        <v/>
      </c>
      <c r="H426" s="72"/>
      <c r="I426" s="72"/>
      <c r="J426" s="72"/>
      <c r="K426" s="71"/>
      <c r="L426" s="122" t="str">
        <f t="shared" si="36"/>
        <v/>
      </c>
      <c r="M426" s="72"/>
      <c r="N426" s="72"/>
      <c r="O426" s="72"/>
      <c r="P426" s="72"/>
      <c r="Q426" s="73"/>
      <c r="R426" s="127" t="str">
        <f t="shared" si="37"/>
        <v/>
      </c>
      <c r="S426" s="71"/>
      <c r="T426" s="122" t="str">
        <f t="shared" si="41"/>
        <v/>
      </c>
      <c r="U426" s="72"/>
      <c r="V426" s="72"/>
      <c r="W426" s="72"/>
      <c r="X426" s="71"/>
      <c r="Y426" s="122" t="str">
        <f t="shared" si="38"/>
        <v/>
      </c>
      <c r="Z426" s="74"/>
      <c r="AA426" s="72"/>
      <c r="AB426" s="72"/>
      <c r="AC426" s="76"/>
    </row>
    <row r="427" spans="1:29" x14ac:dyDescent="0.3">
      <c r="A427" s="132"/>
      <c r="B427" s="117" t="str">
        <f>IFERROR(INDEX('List of Schools'!$C$2:$C$8000,MATCH(SchoolTool!$A427,'List of Schools'!$B$2:$B$8000,0)),"")</f>
        <v/>
      </c>
      <c r="C427" s="134" t="str">
        <f>IFERROR(INDEX('List of Schools'!$D$2:$D$8000,MATCH(SchoolTool!$A427,'List of Schools'!$B$2:$B$8000,0)),"")</f>
        <v/>
      </c>
      <c r="D427" s="74"/>
      <c r="E427" s="119" t="str">
        <f t="shared" si="39"/>
        <v/>
      </c>
      <c r="F427" s="71"/>
      <c r="G427" s="122" t="str">
        <f t="shared" si="40"/>
        <v/>
      </c>
      <c r="H427" s="72"/>
      <c r="I427" s="72"/>
      <c r="J427" s="72"/>
      <c r="K427" s="71"/>
      <c r="L427" s="122" t="str">
        <f t="shared" si="36"/>
        <v/>
      </c>
      <c r="M427" s="72"/>
      <c r="N427" s="72"/>
      <c r="O427" s="72"/>
      <c r="P427" s="72"/>
      <c r="Q427" s="73"/>
      <c r="R427" s="127" t="str">
        <f t="shared" si="37"/>
        <v/>
      </c>
      <c r="S427" s="71"/>
      <c r="T427" s="122" t="str">
        <f t="shared" si="41"/>
        <v/>
      </c>
      <c r="U427" s="72"/>
      <c r="V427" s="72"/>
      <c r="W427" s="72"/>
      <c r="X427" s="71"/>
      <c r="Y427" s="122" t="str">
        <f t="shared" si="38"/>
        <v/>
      </c>
      <c r="Z427" s="74"/>
      <c r="AA427" s="72"/>
      <c r="AB427" s="72"/>
      <c r="AC427" s="76"/>
    </row>
    <row r="428" spans="1:29" x14ac:dyDescent="0.3">
      <c r="A428" s="132"/>
      <c r="B428" s="117" t="str">
        <f>IFERROR(INDEX('List of Schools'!$C$2:$C$8000,MATCH(SchoolTool!$A428,'List of Schools'!$B$2:$B$8000,0)),"")</f>
        <v/>
      </c>
      <c r="C428" s="134" t="str">
        <f>IFERROR(INDEX('List of Schools'!$D$2:$D$8000,MATCH(SchoolTool!$A428,'List of Schools'!$B$2:$B$8000,0)),"")</f>
        <v/>
      </c>
      <c r="D428" s="74"/>
      <c r="E428" s="119" t="str">
        <f t="shared" si="39"/>
        <v/>
      </c>
      <c r="F428" s="71"/>
      <c r="G428" s="122" t="str">
        <f t="shared" si="40"/>
        <v/>
      </c>
      <c r="H428" s="72"/>
      <c r="I428" s="72"/>
      <c r="J428" s="72"/>
      <c r="K428" s="71"/>
      <c r="L428" s="122" t="str">
        <f t="shared" si="36"/>
        <v/>
      </c>
      <c r="M428" s="72"/>
      <c r="N428" s="72"/>
      <c r="O428" s="72"/>
      <c r="P428" s="72"/>
      <c r="Q428" s="73"/>
      <c r="R428" s="127" t="str">
        <f t="shared" si="37"/>
        <v/>
      </c>
      <c r="S428" s="71"/>
      <c r="T428" s="122" t="str">
        <f t="shared" si="41"/>
        <v/>
      </c>
      <c r="U428" s="72"/>
      <c r="V428" s="72"/>
      <c r="W428" s="72"/>
      <c r="X428" s="71"/>
      <c r="Y428" s="122" t="str">
        <f t="shared" si="38"/>
        <v/>
      </c>
      <c r="Z428" s="74"/>
      <c r="AA428" s="72"/>
      <c r="AB428" s="72"/>
      <c r="AC428" s="76"/>
    </row>
    <row r="429" spans="1:29" x14ac:dyDescent="0.3">
      <c r="A429" s="132"/>
      <c r="B429" s="117" t="str">
        <f>IFERROR(INDEX('List of Schools'!$C$2:$C$8000,MATCH(SchoolTool!$A429,'List of Schools'!$B$2:$B$8000,0)),"")</f>
        <v/>
      </c>
      <c r="C429" s="134" t="str">
        <f>IFERROR(INDEX('List of Schools'!$D$2:$D$8000,MATCH(SchoolTool!$A429,'List of Schools'!$B$2:$B$8000,0)),"")</f>
        <v/>
      </c>
      <c r="D429" s="74"/>
      <c r="E429" s="119" t="str">
        <f t="shared" si="39"/>
        <v/>
      </c>
      <c r="F429" s="71"/>
      <c r="G429" s="122" t="str">
        <f t="shared" si="40"/>
        <v/>
      </c>
      <c r="H429" s="72"/>
      <c r="I429" s="72"/>
      <c r="J429" s="72"/>
      <c r="K429" s="71"/>
      <c r="L429" s="122" t="str">
        <f t="shared" si="36"/>
        <v/>
      </c>
      <c r="M429" s="72"/>
      <c r="N429" s="72"/>
      <c r="O429" s="72"/>
      <c r="P429" s="72"/>
      <c r="Q429" s="73"/>
      <c r="R429" s="127" t="str">
        <f t="shared" si="37"/>
        <v/>
      </c>
      <c r="S429" s="71"/>
      <c r="T429" s="122" t="str">
        <f t="shared" si="41"/>
        <v/>
      </c>
      <c r="U429" s="72"/>
      <c r="V429" s="72"/>
      <c r="W429" s="72"/>
      <c r="X429" s="71"/>
      <c r="Y429" s="122" t="str">
        <f t="shared" si="38"/>
        <v/>
      </c>
      <c r="Z429" s="74"/>
      <c r="AA429" s="72"/>
      <c r="AB429" s="72"/>
      <c r="AC429" s="76"/>
    </row>
    <row r="430" spans="1:29" x14ac:dyDescent="0.3">
      <c r="A430" s="132"/>
      <c r="B430" s="117" t="str">
        <f>IFERROR(INDEX('List of Schools'!$C$2:$C$8000,MATCH(SchoolTool!$A430,'List of Schools'!$B$2:$B$8000,0)),"")</f>
        <v/>
      </c>
      <c r="C430" s="134" t="str">
        <f>IFERROR(INDEX('List of Schools'!$D$2:$D$8000,MATCH(SchoolTool!$A430,'List of Schools'!$B$2:$B$8000,0)),"")</f>
        <v/>
      </c>
      <c r="D430" s="74"/>
      <c r="E430" s="119" t="str">
        <f t="shared" si="39"/>
        <v/>
      </c>
      <c r="F430" s="71"/>
      <c r="G430" s="122" t="str">
        <f t="shared" si="40"/>
        <v/>
      </c>
      <c r="H430" s="72"/>
      <c r="I430" s="72"/>
      <c r="J430" s="72"/>
      <c r="K430" s="71"/>
      <c r="L430" s="122" t="str">
        <f t="shared" si="36"/>
        <v/>
      </c>
      <c r="M430" s="72"/>
      <c r="N430" s="72"/>
      <c r="O430" s="72"/>
      <c r="P430" s="72"/>
      <c r="Q430" s="73"/>
      <c r="R430" s="127" t="str">
        <f t="shared" si="37"/>
        <v/>
      </c>
      <c r="S430" s="71"/>
      <c r="T430" s="122" t="str">
        <f t="shared" si="41"/>
        <v/>
      </c>
      <c r="U430" s="72"/>
      <c r="V430" s="72"/>
      <c r="W430" s="72"/>
      <c r="X430" s="71"/>
      <c r="Y430" s="122" t="str">
        <f t="shared" si="38"/>
        <v/>
      </c>
      <c r="Z430" s="74"/>
      <c r="AA430" s="72"/>
      <c r="AB430" s="72"/>
      <c r="AC430" s="76"/>
    </row>
    <row r="431" spans="1:29" x14ac:dyDescent="0.3">
      <c r="A431" s="132"/>
      <c r="B431" s="117" t="str">
        <f>IFERROR(INDEX('List of Schools'!$C$2:$C$8000,MATCH(SchoolTool!$A431,'List of Schools'!$B$2:$B$8000,0)),"")</f>
        <v/>
      </c>
      <c r="C431" s="134" t="str">
        <f>IFERROR(INDEX('List of Schools'!$D$2:$D$8000,MATCH(SchoolTool!$A431,'List of Schools'!$B$2:$B$8000,0)),"")</f>
        <v/>
      </c>
      <c r="D431" s="74"/>
      <c r="E431" s="119" t="str">
        <f t="shared" si="39"/>
        <v/>
      </c>
      <c r="F431" s="71"/>
      <c r="G431" s="122" t="str">
        <f t="shared" si="40"/>
        <v/>
      </c>
      <c r="H431" s="72"/>
      <c r="I431" s="72"/>
      <c r="J431" s="72"/>
      <c r="K431" s="71"/>
      <c r="L431" s="122" t="str">
        <f t="shared" si="36"/>
        <v/>
      </c>
      <c r="M431" s="72"/>
      <c r="N431" s="72"/>
      <c r="O431" s="72"/>
      <c r="P431" s="72"/>
      <c r="Q431" s="73"/>
      <c r="R431" s="127" t="str">
        <f t="shared" si="37"/>
        <v/>
      </c>
      <c r="S431" s="71"/>
      <c r="T431" s="122" t="str">
        <f t="shared" si="41"/>
        <v/>
      </c>
      <c r="U431" s="72"/>
      <c r="V431" s="72"/>
      <c r="W431" s="72"/>
      <c r="X431" s="71"/>
      <c r="Y431" s="122" t="str">
        <f t="shared" si="38"/>
        <v/>
      </c>
      <c r="Z431" s="74"/>
      <c r="AA431" s="72"/>
      <c r="AB431" s="72"/>
      <c r="AC431" s="76"/>
    </row>
    <row r="432" spans="1:29" x14ac:dyDescent="0.3">
      <c r="A432" s="132"/>
      <c r="B432" s="117" t="str">
        <f>IFERROR(INDEX('List of Schools'!$C$2:$C$8000,MATCH(SchoolTool!$A432,'List of Schools'!$B$2:$B$8000,0)),"")</f>
        <v/>
      </c>
      <c r="C432" s="134" t="str">
        <f>IFERROR(INDEX('List of Schools'!$D$2:$D$8000,MATCH(SchoolTool!$A432,'List of Schools'!$B$2:$B$8000,0)),"")</f>
        <v/>
      </c>
      <c r="D432" s="74"/>
      <c r="E432" s="119" t="str">
        <f t="shared" si="39"/>
        <v/>
      </c>
      <c r="F432" s="71"/>
      <c r="G432" s="122" t="str">
        <f t="shared" si="40"/>
        <v/>
      </c>
      <c r="H432" s="72"/>
      <c r="I432" s="72"/>
      <c r="J432" s="72"/>
      <c r="K432" s="71"/>
      <c r="L432" s="122" t="str">
        <f t="shared" si="36"/>
        <v/>
      </c>
      <c r="M432" s="72"/>
      <c r="N432" s="72"/>
      <c r="O432" s="72"/>
      <c r="P432" s="72"/>
      <c r="Q432" s="73"/>
      <c r="R432" s="127" t="str">
        <f t="shared" si="37"/>
        <v/>
      </c>
      <c r="S432" s="71"/>
      <c r="T432" s="122" t="str">
        <f t="shared" si="41"/>
        <v/>
      </c>
      <c r="U432" s="72"/>
      <c r="V432" s="72"/>
      <c r="W432" s="72"/>
      <c r="X432" s="71"/>
      <c r="Y432" s="122" t="str">
        <f t="shared" si="38"/>
        <v/>
      </c>
      <c r="Z432" s="74"/>
      <c r="AA432" s="72"/>
      <c r="AB432" s="72"/>
      <c r="AC432" s="76"/>
    </row>
    <row r="433" spans="1:29" x14ac:dyDescent="0.3">
      <c r="A433" s="132"/>
      <c r="B433" s="117" t="str">
        <f>IFERROR(INDEX('List of Schools'!$C$2:$C$8000,MATCH(SchoolTool!$A433,'List of Schools'!$B$2:$B$8000,0)),"")</f>
        <v/>
      </c>
      <c r="C433" s="134" t="str">
        <f>IFERROR(INDEX('List of Schools'!$D$2:$D$8000,MATCH(SchoolTool!$A433,'List of Schools'!$B$2:$B$8000,0)),"")</f>
        <v/>
      </c>
      <c r="D433" s="74"/>
      <c r="E433" s="119" t="str">
        <f t="shared" si="39"/>
        <v/>
      </c>
      <c r="F433" s="71"/>
      <c r="G433" s="122" t="str">
        <f t="shared" si="40"/>
        <v/>
      </c>
      <c r="H433" s="72"/>
      <c r="I433" s="72"/>
      <c r="J433" s="72"/>
      <c r="K433" s="71"/>
      <c r="L433" s="122" t="str">
        <f t="shared" si="36"/>
        <v/>
      </c>
      <c r="M433" s="72"/>
      <c r="N433" s="72"/>
      <c r="O433" s="72"/>
      <c r="P433" s="72"/>
      <c r="Q433" s="73"/>
      <c r="R433" s="127" t="str">
        <f t="shared" si="37"/>
        <v/>
      </c>
      <c r="S433" s="71"/>
      <c r="T433" s="122" t="str">
        <f t="shared" si="41"/>
        <v/>
      </c>
      <c r="U433" s="72"/>
      <c r="V433" s="72"/>
      <c r="W433" s="72"/>
      <c r="X433" s="71"/>
      <c r="Y433" s="122" t="str">
        <f t="shared" si="38"/>
        <v/>
      </c>
      <c r="Z433" s="74"/>
      <c r="AA433" s="72"/>
      <c r="AB433" s="72"/>
      <c r="AC433" s="76"/>
    </row>
    <row r="434" spans="1:29" x14ac:dyDescent="0.3">
      <c r="A434" s="132"/>
      <c r="B434" s="117" t="str">
        <f>IFERROR(INDEX('List of Schools'!$C$2:$C$8000,MATCH(SchoolTool!$A434,'List of Schools'!$B$2:$B$8000,0)),"")</f>
        <v/>
      </c>
      <c r="C434" s="134" t="str">
        <f>IFERROR(INDEX('List of Schools'!$D$2:$D$8000,MATCH(SchoolTool!$A434,'List of Schools'!$B$2:$B$8000,0)),"")</f>
        <v/>
      </c>
      <c r="D434" s="74"/>
      <c r="E434" s="119" t="str">
        <f t="shared" si="39"/>
        <v/>
      </c>
      <c r="F434" s="71"/>
      <c r="G434" s="122" t="str">
        <f t="shared" si="40"/>
        <v/>
      </c>
      <c r="H434" s="72"/>
      <c r="I434" s="72"/>
      <c r="J434" s="72"/>
      <c r="K434" s="71"/>
      <c r="L434" s="122" t="str">
        <f t="shared" si="36"/>
        <v/>
      </c>
      <c r="M434" s="72"/>
      <c r="N434" s="72"/>
      <c r="O434" s="72"/>
      <c r="P434" s="72"/>
      <c r="Q434" s="73"/>
      <c r="R434" s="127" t="str">
        <f t="shared" si="37"/>
        <v/>
      </c>
      <c r="S434" s="71"/>
      <c r="T434" s="122" t="str">
        <f t="shared" si="41"/>
        <v/>
      </c>
      <c r="U434" s="72"/>
      <c r="V434" s="72"/>
      <c r="W434" s="72"/>
      <c r="X434" s="71"/>
      <c r="Y434" s="122" t="str">
        <f t="shared" si="38"/>
        <v/>
      </c>
      <c r="Z434" s="74"/>
      <c r="AA434" s="72"/>
      <c r="AB434" s="72"/>
      <c r="AC434" s="76"/>
    </row>
    <row r="435" spans="1:29" x14ac:dyDescent="0.3">
      <c r="A435" s="132"/>
      <c r="B435" s="117" t="str">
        <f>IFERROR(INDEX('List of Schools'!$C$2:$C$8000,MATCH(SchoolTool!$A435,'List of Schools'!$B$2:$B$8000,0)),"")</f>
        <v/>
      </c>
      <c r="C435" s="134" t="str">
        <f>IFERROR(INDEX('List of Schools'!$D$2:$D$8000,MATCH(SchoolTool!$A435,'List of Schools'!$B$2:$B$8000,0)),"")</f>
        <v/>
      </c>
      <c r="D435" s="74"/>
      <c r="E435" s="119" t="str">
        <f t="shared" si="39"/>
        <v/>
      </c>
      <c r="F435" s="71"/>
      <c r="G435" s="122" t="str">
        <f t="shared" si="40"/>
        <v/>
      </c>
      <c r="H435" s="72"/>
      <c r="I435" s="72"/>
      <c r="J435" s="72"/>
      <c r="K435" s="71"/>
      <c r="L435" s="122" t="str">
        <f t="shared" si="36"/>
        <v/>
      </c>
      <c r="M435" s="72"/>
      <c r="N435" s="72"/>
      <c r="O435" s="72"/>
      <c r="P435" s="72"/>
      <c r="Q435" s="73"/>
      <c r="R435" s="127" t="str">
        <f t="shared" si="37"/>
        <v/>
      </c>
      <c r="S435" s="71"/>
      <c r="T435" s="122" t="str">
        <f t="shared" si="41"/>
        <v/>
      </c>
      <c r="U435" s="72"/>
      <c r="V435" s="72"/>
      <c r="W435" s="72"/>
      <c r="X435" s="71"/>
      <c r="Y435" s="122" t="str">
        <f t="shared" si="38"/>
        <v/>
      </c>
      <c r="Z435" s="74"/>
      <c r="AA435" s="72"/>
      <c r="AB435" s="72"/>
      <c r="AC435" s="76"/>
    </row>
    <row r="436" spans="1:29" x14ac:dyDescent="0.3">
      <c r="A436" s="132"/>
      <c r="B436" s="117" t="str">
        <f>IFERROR(INDEX('List of Schools'!$C$2:$C$8000,MATCH(SchoolTool!$A436,'List of Schools'!$B$2:$B$8000,0)),"")</f>
        <v/>
      </c>
      <c r="C436" s="134" t="str">
        <f>IFERROR(INDEX('List of Schools'!$D$2:$D$8000,MATCH(SchoolTool!$A436,'List of Schools'!$B$2:$B$8000,0)),"")</f>
        <v/>
      </c>
      <c r="D436" s="74"/>
      <c r="E436" s="119" t="str">
        <f t="shared" si="39"/>
        <v/>
      </c>
      <c r="F436" s="71"/>
      <c r="G436" s="122" t="str">
        <f t="shared" si="40"/>
        <v/>
      </c>
      <c r="H436" s="72"/>
      <c r="I436" s="72"/>
      <c r="J436" s="72"/>
      <c r="K436" s="71"/>
      <c r="L436" s="122" t="str">
        <f t="shared" si="36"/>
        <v/>
      </c>
      <c r="M436" s="72"/>
      <c r="N436" s="72"/>
      <c r="O436" s="72"/>
      <c r="P436" s="72"/>
      <c r="Q436" s="73"/>
      <c r="R436" s="127" t="str">
        <f t="shared" si="37"/>
        <v/>
      </c>
      <c r="S436" s="71"/>
      <c r="T436" s="122" t="str">
        <f t="shared" si="41"/>
        <v/>
      </c>
      <c r="U436" s="72"/>
      <c r="V436" s="72"/>
      <c r="W436" s="72"/>
      <c r="X436" s="71"/>
      <c r="Y436" s="122" t="str">
        <f t="shared" si="38"/>
        <v/>
      </c>
      <c r="Z436" s="74"/>
      <c r="AA436" s="72"/>
      <c r="AB436" s="72"/>
      <c r="AC436" s="76"/>
    </row>
    <row r="437" spans="1:29" x14ac:dyDescent="0.3">
      <c r="A437" s="132"/>
      <c r="B437" s="117" t="str">
        <f>IFERROR(INDEX('List of Schools'!$C$2:$C$8000,MATCH(SchoolTool!$A437,'List of Schools'!$B$2:$B$8000,0)),"")</f>
        <v/>
      </c>
      <c r="C437" s="134" t="str">
        <f>IFERROR(INDEX('List of Schools'!$D$2:$D$8000,MATCH(SchoolTool!$A437,'List of Schools'!$B$2:$B$8000,0)),"")</f>
        <v/>
      </c>
      <c r="D437" s="74"/>
      <c r="E437" s="119" t="str">
        <f t="shared" si="39"/>
        <v/>
      </c>
      <c r="F437" s="71"/>
      <c r="G437" s="122" t="str">
        <f t="shared" si="40"/>
        <v/>
      </c>
      <c r="H437" s="72"/>
      <c r="I437" s="72"/>
      <c r="J437" s="72"/>
      <c r="K437" s="71"/>
      <c r="L437" s="122" t="str">
        <f t="shared" si="36"/>
        <v/>
      </c>
      <c r="M437" s="72"/>
      <c r="N437" s="72"/>
      <c r="O437" s="72"/>
      <c r="P437" s="72"/>
      <c r="Q437" s="73"/>
      <c r="R437" s="127" t="str">
        <f t="shared" si="37"/>
        <v/>
      </c>
      <c r="S437" s="71"/>
      <c r="T437" s="122" t="str">
        <f t="shared" si="41"/>
        <v/>
      </c>
      <c r="U437" s="72"/>
      <c r="V437" s="72"/>
      <c r="W437" s="72"/>
      <c r="X437" s="71"/>
      <c r="Y437" s="122" t="str">
        <f t="shared" si="38"/>
        <v/>
      </c>
      <c r="Z437" s="74"/>
      <c r="AA437" s="72"/>
      <c r="AB437" s="72"/>
      <c r="AC437" s="76"/>
    </row>
    <row r="438" spans="1:29" x14ac:dyDescent="0.3">
      <c r="A438" s="132"/>
      <c r="B438" s="117" t="str">
        <f>IFERROR(INDEX('List of Schools'!$C$2:$C$8000,MATCH(SchoolTool!$A438,'List of Schools'!$B$2:$B$8000,0)),"")</f>
        <v/>
      </c>
      <c r="C438" s="134" t="str">
        <f>IFERROR(INDEX('List of Schools'!$D$2:$D$8000,MATCH(SchoolTool!$A438,'List of Schools'!$B$2:$B$8000,0)),"")</f>
        <v/>
      </c>
      <c r="D438" s="74"/>
      <c r="E438" s="119" t="str">
        <f t="shared" si="39"/>
        <v/>
      </c>
      <c r="F438" s="71"/>
      <c r="G438" s="122" t="str">
        <f t="shared" si="40"/>
        <v/>
      </c>
      <c r="H438" s="72"/>
      <c r="I438" s="72"/>
      <c r="J438" s="72"/>
      <c r="K438" s="71"/>
      <c r="L438" s="122" t="str">
        <f t="shared" si="36"/>
        <v/>
      </c>
      <c r="M438" s="72"/>
      <c r="N438" s="72"/>
      <c r="O438" s="72"/>
      <c r="P438" s="72"/>
      <c r="Q438" s="73"/>
      <c r="R438" s="127" t="str">
        <f t="shared" si="37"/>
        <v/>
      </c>
      <c r="S438" s="71"/>
      <c r="T438" s="122" t="str">
        <f t="shared" si="41"/>
        <v/>
      </c>
      <c r="U438" s="72"/>
      <c r="V438" s="72"/>
      <c r="W438" s="72"/>
      <c r="X438" s="71"/>
      <c r="Y438" s="122" t="str">
        <f t="shared" si="38"/>
        <v/>
      </c>
      <c r="Z438" s="74"/>
      <c r="AA438" s="72"/>
      <c r="AB438" s="72"/>
      <c r="AC438" s="76"/>
    </row>
    <row r="439" spans="1:29" x14ac:dyDescent="0.3">
      <c r="A439" s="132"/>
      <c r="B439" s="117" t="str">
        <f>IFERROR(INDEX('List of Schools'!$C$2:$C$8000,MATCH(SchoolTool!$A439,'List of Schools'!$B$2:$B$8000,0)),"")</f>
        <v/>
      </c>
      <c r="C439" s="134" t="str">
        <f>IFERROR(INDEX('List of Schools'!$D$2:$D$8000,MATCH(SchoolTool!$A439,'List of Schools'!$B$2:$B$8000,0)),"")</f>
        <v/>
      </c>
      <c r="D439" s="74"/>
      <c r="E439" s="119" t="str">
        <f t="shared" si="39"/>
        <v/>
      </c>
      <c r="F439" s="71"/>
      <c r="G439" s="122" t="str">
        <f t="shared" si="40"/>
        <v/>
      </c>
      <c r="H439" s="72"/>
      <c r="I439" s="72"/>
      <c r="J439" s="72"/>
      <c r="K439" s="71"/>
      <c r="L439" s="122" t="str">
        <f t="shared" si="36"/>
        <v/>
      </c>
      <c r="M439" s="72"/>
      <c r="N439" s="72"/>
      <c r="O439" s="72"/>
      <c r="P439" s="72"/>
      <c r="Q439" s="73"/>
      <c r="R439" s="127" t="str">
        <f t="shared" si="37"/>
        <v/>
      </c>
      <c r="S439" s="71"/>
      <c r="T439" s="122" t="str">
        <f t="shared" si="41"/>
        <v/>
      </c>
      <c r="U439" s="72"/>
      <c r="V439" s="72"/>
      <c r="W439" s="72"/>
      <c r="X439" s="71"/>
      <c r="Y439" s="122" t="str">
        <f t="shared" si="38"/>
        <v/>
      </c>
      <c r="Z439" s="74"/>
      <c r="AA439" s="72"/>
      <c r="AB439" s="72"/>
      <c r="AC439" s="76"/>
    </row>
    <row r="440" spans="1:29" x14ac:dyDescent="0.3">
      <c r="A440" s="132"/>
      <c r="B440" s="117" t="str">
        <f>IFERROR(INDEX('List of Schools'!$C$2:$C$8000,MATCH(SchoolTool!$A440,'List of Schools'!$B$2:$B$8000,0)),"")</f>
        <v/>
      </c>
      <c r="C440" s="134" t="str">
        <f>IFERROR(INDEX('List of Schools'!$D$2:$D$8000,MATCH(SchoolTool!$A440,'List of Schools'!$B$2:$B$8000,0)),"")</f>
        <v/>
      </c>
      <c r="D440" s="74"/>
      <c r="E440" s="119" t="str">
        <f t="shared" si="39"/>
        <v/>
      </c>
      <c r="F440" s="71"/>
      <c r="G440" s="122" t="str">
        <f t="shared" si="40"/>
        <v/>
      </c>
      <c r="H440" s="72"/>
      <c r="I440" s="72"/>
      <c r="J440" s="72"/>
      <c r="K440" s="71"/>
      <c r="L440" s="122" t="str">
        <f t="shared" si="36"/>
        <v/>
      </c>
      <c r="M440" s="72"/>
      <c r="N440" s="72"/>
      <c r="O440" s="72"/>
      <c r="P440" s="72"/>
      <c r="Q440" s="73"/>
      <c r="R440" s="127" t="str">
        <f t="shared" si="37"/>
        <v/>
      </c>
      <c r="S440" s="71"/>
      <c r="T440" s="122" t="str">
        <f t="shared" si="41"/>
        <v/>
      </c>
      <c r="U440" s="72"/>
      <c r="V440" s="72"/>
      <c r="W440" s="72"/>
      <c r="X440" s="71"/>
      <c r="Y440" s="122" t="str">
        <f t="shared" si="38"/>
        <v/>
      </c>
      <c r="Z440" s="74"/>
      <c r="AA440" s="72"/>
      <c r="AB440" s="72"/>
      <c r="AC440" s="76"/>
    </row>
    <row r="441" spans="1:29" x14ac:dyDescent="0.3">
      <c r="A441" s="132"/>
      <c r="B441" s="117" t="str">
        <f>IFERROR(INDEX('List of Schools'!$C$2:$C$8000,MATCH(SchoolTool!$A441,'List of Schools'!$B$2:$B$8000,0)),"")</f>
        <v/>
      </c>
      <c r="C441" s="134" t="str">
        <f>IFERROR(INDEX('List of Schools'!$D$2:$D$8000,MATCH(SchoolTool!$A441,'List of Schools'!$B$2:$B$8000,0)),"")</f>
        <v/>
      </c>
      <c r="D441" s="74"/>
      <c r="E441" s="119" t="str">
        <f t="shared" si="39"/>
        <v/>
      </c>
      <c r="F441" s="71"/>
      <c r="G441" s="122" t="str">
        <f t="shared" si="40"/>
        <v/>
      </c>
      <c r="H441" s="72"/>
      <c r="I441" s="72"/>
      <c r="J441" s="72"/>
      <c r="K441" s="71"/>
      <c r="L441" s="122" t="str">
        <f t="shared" si="36"/>
        <v/>
      </c>
      <c r="M441" s="72"/>
      <c r="N441" s="72"/>
      <c r="O441" s="72"/>
      <c r="P441" s="72"/>
      <c r="Q441" s="73"/>
      <c r="R441" s="127" t="str">
        <f t="shared" si="37"/>
        <v/>
      </c>
      <c r="S441" s="71"/>
      <c r="T441" s="122" t="str">
        <f t="shared" si="41"/>
        <v/>
      </c>
      <c r="U441" s="72"/>
      <c r="V441" s="72"/>
      <c r="W441" s="72"/>
      <c r="X441" s="71"/>
      <c r="Y441" s="122" t="str">
        <f t="shared" si="38"/>
        <v/>
      </c>
      <c r="Z441" s="74"/>
      <c r="AA441" s="72"/>
      <c r="AB441" s="72"/>
      <c r="AC441" s="76"/>
    </row>
    <row r="442" spans="1:29" x14ac:dyDescent="0.3">
      <c r="A442" s="132"/>
      <c r="B442" s="117" t="str">
        <f>IFERROR(INDEX('List of Schools'!$C$2:$C$8000,MATCH(SchoolTool!$A442,'List of Schools'!$B$2:$B$8000,0)),"")</f>
        <v/>
      </c>
      <c r="C442" s="134" t="str">
        <f>IFERROR(INDEX('List of Schools'!$D$2:$D$8000,MATCH(SchoolTool!$A442,'List of Schools'!$B$2:$B$8000,0)),"")</f>
        <v/>
      </c>
      <c r="D442" s="74"/>
      <c r="E442" s="119" t="str">
        <f t="shared" si="39"/>
        <v/>
      </c>
      <c r="F442" s="71"/>
      <c r="G442" s="122" t="str">
        <f t="shared" si="40"/>
        <v/>
      </c>
      <c r="H442" s="72"/>
      <c r="I442" s="72"/>
      <c r="J442" s="72"/>
      <c r="K442" s="71"/>
      <c r="L442" s="122" t="str">
        <f t="shared" si="36"/>
        <v/>
      </c>
      <c r="M442" s="72"/>
      <c r="N442" s="72"/>
      <c r="O442" s="72"/>
      <c r="P442" s="72"/>
      <c r="Q442" s="73"/>
      <c r="R442" s="127" t="str">
        <f t="shared" si="37"/>
        <v/>
      </c>
      <c r="S442" s="71"/>
      <c r="T442" s="122" t="str">
        <f t="shared" si="41"/>
        <v/>
      </c>
      <c r="U442" s="72"/>
      <c r="V442" s="72"/>
      <c r="W442" s="72"/>
      <c r="X442" s="71"/>
      <c r="Y442" s="122" t="str">
        <f t="shared" si="38"/>
        <v/>
      </c>
      <c r="Z442" s="74"/>
      <c r="AA442" s="72"/>
      <c r="AB442" s="72"/>
      <c r="AC442" s="76"/>
    </row>
    <row r="443" spans="1:29" x14ac:dyDescent="0.3">
      <c r="A443" s="132"/>
      <c r="B443" s="117" t="str">
        <f>IFERROR(INDEX('List of Schools'!$C$2:$C$8000,MATCH(SchoolTool!$A443,'List of Schools'!$B$2:$B$8000,0)),"")</f>
        <v/>
      </c>
      <c r="C443" s="134" t="str">
        <f>IFERROR(INDEX('List of Schools'!$D$2:$D$8000,MATCH(SchoolTool!$A443,'List of Schools'!$B$2:$B$8000,0)),"")</f>
        <v/>
      </c>
      <c r="D443" s="74"/>
      <c r="E443" s="119" t="str">
        <f t="shared" si="39"/>
        <v/>
      </c>
      <c r="F443" s="71"/>
      <c r="G443" s="122" t="str">
        <f t="shared" si="40"/>
        <v/>
      </c>
      <c r="H443" s="72"/>
      <c r="I443" s="72"/>
      <c r="J443" s="72"/>
      <c r="K443" s="71"/>
      <c r="L443" s="122" t="str">
        <f t="shared" si="36"/>
        <v/>
      </c>
      <c r="M443" s="72"/>
      <c r="N443" s="72"/>
      <c r="O443" s="72"/>
      <c r="P443" s="72"/>
      <c r="Q443" s="73"/>
      <c r="R443" s="127" t="str">
        <f t="shared" si="37"/>
        <v/>
      </c>
      <c r="S443" s="71"/>
      <c r="T443" s="122" t="str">
        <f t="shared" si="41"/>
        <v/>
      </c>
      <c r="U443" s="72"/>
      <c r="V443" s="72"/>
      <c r="W443" s="72"/>
      <c r="X443" s="71"/>
      <c r="Y443" s="122" t="str">
        <f t="shared" si="38"/>
        <v/>
      </c>
      <c r="Z443" s="74"/>
      <c r="AA443" s="72"/>
      <c r="AB443" s="72"/>
      <c r="AC443" s="76"/>
    </row>
    <row r="444" spans="1:29" x14ac:dyDescent="0.3">
      <c r="A444" s="132"/>
      <c r="B444" s="117" t="str">
        <f>IFERROR(INDEX('List of Schools'!$C$2:$C$8000,MATCH(SchoolTool!$A444,'List of Schools'!$B$2:$B$8000,0)),"")</f>
        <v/>
      </c>
      <c r="C444" s="134" t="str">
        <f>IFERROR(INDEX('List of Schools'!$D$2:$D$8000,MATCH(SchoolTool!$A444,'List of Schools'!$B$2:$B$8000,0)),"")</f>
        <v/>
      </c>
      <c r="D444" s="74"/>
      <c r="E444" s="119" t="str">
        <f t="shared" si="39"/>
        <v/>
      </c>
      <c r="F444" s="71"/>
      <c r="G444" s="122" t="str">
        <f t="shared" si="40"/>
        <v/>
      </c>
      <c r="H444" s="72"/>
      <c r="I444" s="72"/>
      <c r="J444" s="72"/>
      <c r="K444" s="71"/>
      <c r="L444" s="122" t="str">
        <f t="shared" si="36"/>
        <v/>
      </c>
      <c r="M444" s="72"/>
      <c r="N444" s="72"/>
      <c r="O444" s="72"/>
      <c r="P444" s="72"/>
      <c r="Q444" s="73"/>
      <c r="R444" s="127" t="str">
        <f t="shared" si="37"/>
        <v/>
      </c>
      <c r="S444" s="71"/>
      <c r="T444" s="122" t="str">
        <f t="shared" si="41"/>
        <v/>
      </c>
      <c r="U444" s="72"/>
      <c r="V444" s="72"/>
      <c r="W444" s="72"/>
      <c r="X444" s="71"/>
      <c r="Y444" s="122" t="str">
        <f t="shared" si="38"/>
        <v/>
      </c>
      <c r="Z444" s="74"/>
      <c r="AA444" s="72"/>
      <c r="AB444" s="72"/>
      <c r="AC444" s="76"/>
    </row>
    <row r="445" spans="1:29" x14ac:dyDescent="0.3">
      <c r="A445" s="132"/>
      <c r="B445" s="117" t="str">
        <f>IFERROR(INDEX('List of Schools'!$C$2:$C$8000,MATCH(SchoolTool!$A445,'List of Schools'!$B$2:$B$8000,0)),"")</f>
        <v/>
      </c>
      <c r="C445" s="134" t="str">
        <f>IFERROR(INDEX('List of Schools'!$D$2:$D$8000,MATCH(SchoolTool!$A445,'List of Schools'!$B$2:$B$8000,0)),"")</f>
        <v/>
      </c>
      <c r="D445" s="74"/>
      <c r="E445" s="119" t="str">
        <f t="shared" si="39"/>
        <v/>
      </c>
      <c r="F445" s="71"/>
      <c r="G445" s="122" t="str">
        <f t="shared" si="40"/>
        <v/>
      </c>
      <c r="H445" s="72"/>
      <c r="I445" s="72"/>
      <c r="J445" s="72"/>
      <c r="K445" s="71"/>
      <c r="L445" s="122" t="str">
        <f t="shared" si="36"/>
        <v/>
      </c>
      <c r="M445" s="72"/>
      <c r="N445" s="72"/>
      <c r="O445" s="72"/>
      <c r="P445" s="72"/>
      <c r="Q445" s="73"/>
      <c r="R445" s="127" t="str">
        <f t="shared" si="37"/>
        <v/>
      </c>
      <c r="S445" s="71"/>
      <c r="T445" s="122" t="str">
        <f t="shared" si="41"/>
        <v/>
      </c>
      <c r="U445" s="72"/>
      <c r="V445" s="72"/>
      <c r="W445" s="72"/>
      <c r="X445" s="71"/>
      <c r="Y445" s="122" t="str">
        <f t="shared" si="38"/>
        <v/>
      </c>
      <c r="Z445" s="74"/>
      <c r="AA445" s="72"/>
      <c r="AB445" s="72"/>
      <c r="AC445" s="76"/>
    </row>
    <row r="446" spans="1:29" x14ac:dyDescent="0.3">
      <c r="A446" s="132"/>
      <c r="B446" s="117" t="str">
        <f>IFERROR(INDEX('List of Schools'!$C$2:$C$8000,MATCH(SchoolTool!$A446,'List of Schools'!$B$2:$B$8000,0)),"")</f>
        <v/>
      </c>
      <c r="C446" s="134" t="str">
        <f>IFERROR(INDEX('List of Schools'!$D$2:$D$8000,MATCH(SchoolTool!$A446,'List of Schools'!$B$2:$B$8000,0)),"")</f>
        <v/>
      </c>
      <c r="D446" s="74"/>
      <c r="E446" s="119" t="str">
        <f t="shared" si="39"/>
        <v/>
      </c>
      <c r="F446" s="71"/>
      <c r="G446" s="122" t="str">
        <f t="shared" si="40"/>
        <v/>
      </c>
      <c r="H446" s="72"/>
      <c r="I446" s="72"/>
      <c r="J446" s="72"/>
      <c r="K446" s="71"/>
      <c r="L446" s="122" t="str">
        <f t="shared" si="36"/>
        <v/>
      </c>
      <c r="M446" s="72"/>
      <c r="N446" s="72"/>
      <c r="O446" s="72"/>
      <c r="P446" s="72"/>
      <c r="Q446" s="73"/>
      <c r="R446" s="127" t="str">
        <f t="shared" si="37"/>
        <v/>
      </c>
      <c r="S446" s="71"/>
      <c r="T446" s="122" t="str">
        <f t="shared" si="41"/>
        <v/>
      </c>
      <c r="U446" s="72"/>
      <c r="V446" s="72"/>
      <c r="W446" s="72"/>
      <c r="X446" s="71"/>
      <c r="Y446" s="122" t="str">
        <f t="shared" si="38"/>
        <v/>
      </c>
      <c r="Z446" s="74"/>
      <c r="AA446" s="72"/>
      <c r="AB446" s="72"/>
      <c r="AC446" s="76"/>
    </row>
    <row r="447" spans="1:29" x14ac:dyDescent="0.3">
      <c r="A447" s="132"/>
      <c r="B447" s="117" t="str">
        <f>IFERROR(INDEX('List of Schools'!$C$2:$C$8000,MATCH(SchoolTool!$A447,'List of Schools'!$B$2:$B$8000,0)),"")</f>
        <v/>
      </c>
      <c r="C447" s="134" t="str">
        <f>IFERROR(INDEX('List of Schools'!$D$2:$D$8000,MATCH(SchoolTool!$A447,'List of Schools'!$B$2:$B$8000,0)),"")</f>
        <v/>
      </c>
      <c r="D447" s="74"/>
      <c r="E447" s="119" t="str">
        <f t="shared" si="39"/>
        <v/>
      </c>
      <c r="F447" s="71"/>
      <c r="G447" s="122" t="str">
        <f t="shared" si="40"/>
        <v/>
      </c>
      <c r="H447" s="72"/>
      <c r="I447" s="72"/>
      <c r="J447" s="72"/>
      <c r="K447" s="71"/>
      <c r="L447" s="122" t="str">
        <f t="shared" si="36"/>
        <v/>
      </c>
      <c r="M447" s="72"/>
      <c r="N447" s="72"/>
      <c r="O447" s="72"/>
      <c r="P447" s="72"/>
      <c r="Q447" s="73"/>
      <c r="R447" s="127" t="str">
        <f t="shared" si="37"/>
        <v/>
      </c>
      <c r="S447" s="71"/>
      <c r="T447" s="122" t="str">
        <f t="shared" si="41"/>
        <v/>
      </c>
      <c r="U447" s="72"/>
      <c r="V447" s="72"/>
      <c r="W447" s="72"/>
      <c r="X447" s="71"/>
      <c r="Y447" s="122" t="str">
        <f t="shared" si="38"/>
        <v/>
      </c>
      <c r="Z447" s="74"/>
      <c r="AA447" s="72"/>
      <c r="AB447" s="72"/>
      <c r="AC447" s="76"/>
    </row>
    <row r="448" spans="1:29" x14ac:dyDescent="0.3">
      <c r="A448" s="132"/>
      <c r="B448" s="117" t="str">
        <f>IFERROR(INDEX('List of Schools'!$C$2:$C$8000,MATCH(SchoolTool!$A448,'List of Schools'!$B$2:$B$8000,0)),"")</f>
        <v/>
      </c>
      <c r="C448" s="134" t="str">
        <f>IFERROR(INDEX('List of Schools'!$D$2:$D$8000,MATCH(SchoolTool!$A448,'List of Schools'!$B$2:$B$8000,0)),"")</f>
        <v/>
      </c>
      <c r="D448" s="74"/>
      <c r="E448" s="119" t="str">
        <f t="shared" si="39"/>
        <v/>
      </c>
      <c r="F448" s="71"/>
      <c r="G448" s="122" t="str">
        <f t="shared" si="40"/>
        <v/>
      </c>
      <c r="H448" s="72"/>
      <c r="I448" s="72"/>
      <c r="J448" s="72"/>
      <c r="K448" s="71"/>
      <c r="L448" s="122" t="str">
        <f t="shared" si="36"/>
        <v/>
      </c>
      <c r="M448" s="72"/>
      <c r="N448" s="72"/>
      <c r="O448" s="72"/>
      <c r="P448" s="72"/>
      <c r="Q448" s="73"/>
      <c r="R448" s="127" t="str">
        <f t="shared" si="37"/>
        <v/>
      </c>
      <c r="S448" s="71"/>
      <c r="T448" s="122" t="str">
        <f t="shared" si="41"/>
        <v/>
      </c>
      <c r="U448" s="72"/>
      <c r="V448" s="72"/>
      <c r="W448" s="72"/>
      <c r="X448" s="71"/>
      <c r="Y448" s="122" t="str">
        <f t="shared" si="38"/>
        <v/>
      </c>
      <c r="Z448" s="74"/>
      <c r="AA448" s="72"/>
      <c r="AB448" s="72"/>
      <c r="AC448" s="76"/>
    </row>
    <row r="449" spans="1:29" x14ac:dyDescent="0.3">
      <c r="A449" s="132"/>
      <c r="B449" s="117" t="str">
        <f>IFERROR(INDEX('List of Schools'!$C$2:$C$8000,MATCH(SchoolTool!$A449,'List of Schools'!$B$2:$B$8000,0)),"")</f>
        <v/>
      </c>
      <c r="C449" s="134" t="str">
        <f>IFERROR(INDEX('List of Schools'!$D$2:$D$8000,MATCH(SchoolTool!$A449,'List of Schools'!$B$2:$B$8000,0)),"")</f>
        <v/>
      </c>
      <c r="D449" s="74"/>
      <c r="E449" s="119" t="str">
        <f t="shared" si="39"/>
        <v/>
      </c>
      <c r="F449" s="71"/>
      <c r="G449" s="122" t="str">
        <f t="shared" si="40"/>
        <v/>
      </c>
      <c r="H449" s="72"/>
      <c r="I449" s="72"/>
      <c r="J449" s="72"/>
      <c r="K449" s="71"/>
      <c r="L449" s="122" t="str">
        <f t="shared" si="36"/>
        <v/>
      </c>
      <c r="M449" s="72"/>
      <c r="N449" s="72"/>
      <c r="O449" s="72"/>
      <c r="P449" s="72"/>
      <c r="Q449" s="73"/>
      <c r="R449" s="127" t="str">
        <f t="shared" si="37"/>
        <v/>
      </c>
      <c r="S449" s="71"/>
      <c r="T449" s="122" t="str">
        <f t="shared" si="41"/>
        <v/>
      </c>
      <c r="U449" s="72"/>
      <c r="V449" s="72"/>
      <c r="W449" s="72"/>
      <c r="X449" s="71"/>
      <c r="Y449" s="122" t="str">
        <f t="shared" si="38"/>
        <v/>
      </c>
      <c r="Z449" s="74"/>
      <c r="AA449" s="72"/>
      <c r="AB449" s="72"/>
      <c r="AC449" s="76"/>
    </row>
    <row r="450" spans="1:29" x14ac:dyDescent="0.3">
      <c r="A450" s="132"/>
      <c r="B450" s="117" t="str">
        <f>IFERROR(INDEX('List of Schools'!$C$2:$C$8000,MATCH(SchoolTool!$A450,'List of Schools'!$B$2:$B$8000,0)),"")</f>
        <v/>
      </c>
      <c r="C450" s="134" t="str">
        <f>IFERROR(INDEX('List of Schools'!$D$2:$D$8000,MATCH(SchoolTool!$A450,'List of Schools'!$B$2:$B$8000,0)),"")</f>
        <v/>
      </c>
      <c r="D450" s="74"/>
      <c r="E450" s="119" t="str">
        <f t="shared" si="39"/>
        <v/>
      </c>
      <c r="F450" s="71"/>
      <c r="G450" s="122" t="str">
        <f t="shared" si="40"/>
        <v/>
      </c>
      <c r="H450" s="72"/>
      <c r="I450" s="72"/>
      <c r="J450" s="72"/>
      <c r="K450" s="71"/>
      <c r="L450" s="122" t="str">
        <f t="shared" si="36"/>
        <v/>
      </c>
      <c r="M450" s="72"/>
      <c r="N450" s="72"/>
      <c r="O450" s="72"/>
      <c r="P450" s="72"/>
      <c r="Q450" s="73"/>
      <c r="R450" s="127" t="str">
        <f t="shared" si="37"/>
        <v/>
      </c>
      <c r="S450" s="71"/>
      <c r="T450" s="122" t="str">
        <f t="shared" si="41"/>
        <v/>
      </c>
      <c r="U450" s="72"/>
      <c r="V450" s="72"/>
      <c r="W450" s="72"/>
      <c r="X450" s="71"/>
      <c r="Y450" s="122" t="str">
        <f t="shared" si="38"/>
        <v/>
      </c>
      <c r="Z450" s="74"/>
      <c r="AA450" s="72"/>
      <c r="AB450" s="72"/>
      <c r="AC450" s="76"/>
    </row>
    <row r="451" spans="1:29" x14ac:dyDescent="0.3">
      <c r="A451" s="132"/>
      <c r="B451" s="117" t="str">
        <f>IFERROR(INDEX('List of Schools'!$C$2:$C$8000,MATCH(SchoolTool!$A451,'List of Schools'!$B$2:$B$8000,0)),"")</f>
        <v/>
      </c>
      <c r="C451" s="134" t="str">
        <f>IFERROR(INDEX('List of Schools'!$D$2:$D$8000,MATCH(SchoolTool!$A451,'List of Schools'!$B$2:$B$8000,0)),"")</f>
        <v/>
      </c>
      <c r="D451" s="74"/>
      <c r="E451" s="119" t="str">
        <f t="shared" si="39"/>
        <v/>
      </c>
      <c r="F451" s="71"/>
      <c r="G451" s="122" t="str">
        <f t="shared" si="40"/>
        <v/>
      </c>
      <c r="H451" s="72"/>
      <c r="I451" s="72"/>
      <c r="J451" s="72"/>
      <c r="K451" s="71"/>
      <c r="L451" s="122" t="str">
        <f t="shared" si="36"/>
        <v/>
      </c>
      <c r="M451" s="72"/>
      <c r="N451" s="72"/>
      <c r="O451" s="72"/>
      <c r="P451" s="72"/>
      <c r="Q451" s="73"/>
      <c r="R451" s="127" t="str">
        <f t="shared" si="37"/>
        <v/>
      </c>
      <c r="S451" s="71"/>
      <c r="T451" s="122" t="str">
        <f t="shared" si="41"/>
        <v/>
      </c>
      <c r="U451" s="72"/>
      <c r="V451" s="72"/>
      <c r="W451" s="72"/>
      <c r="X451" s="71"/>
      <c r="Y451" s="122" t="str">
        <f t="shared" si="38"/>
        <v/>
      </c>
      <c r="Z451" s="74"/>
      <c r="AA451" s="72"/>
      <c r="AB451" s="72"/>
      <c r="AC451" s="76"/>
    </row>
    <row r="452" spans="1:29" x14ac:dyDescent="0.3">
      <c r="A452" s="132"/>
      <c r="B452" s="117" t="str">
        <f>IFERROR(INDEX('List of Schools'!$C$2:$C$8000,MATCH(SchoolTool!$A452,'List of Schools'!$B$2:$B$8000,0)),"")</f>
        <v/>
      </c>
      <c r="C452" s="134" t="str">
        <f>IFERROR(INDEX('List of Schools'!$D$2:$D$8000,MATCH(SchoolTool!$A452,'List of Schools'!$B$2:$B$8000,0)),"")</f>
        <v/>
      </c>
      <c r="D452" s="74"/>
      <c r="E452" s="119" t="str">
        <f t="shared" si="39"/>
        <v/>
      </c>
      <c r="F452" s="71"/>
      <c r="G452" s="122" t="str">
        <f t="shared" si="40"/>
        <v/>
      </c>
      <c r="H452" s="72"/>
      <c r="I452" s="72"/>
      <c r="J452" s="72"/>
      <c r="K452" s="71"/>
      <c r="L452" s="122" t="str">
        <f t="shared" si="36"/>
        <v/>
      </c>
      <c r="M452" s="72"/>
      <c r="N452" s="72"/>
      <c r="O452" s="72"/>
      <c r="P452" s="72"/>
      <c r="Q452" s="73"/>
      <c r="R452" s="127" t="str">
        <f t="shared" si="37"/>
        <v/>
      </c>
      <c r="S452" s="71"/>
      <c r="T452" s="122" t="str">
        <f t="shared" si="41"/>
        <v/>
      </c>
      <c r="U452" s="72"/>
      <c r="V452" s="72"/>
      <c r="W452" s="72"/>
      <c r="X452" s="71"/>
      <c r="Y452" s="122" t="str">
        <f t="shared" si="38"/>
        <v/>
      </c>
      <c r="Z452" s="74"/>
      <c r="AA452" s="72"/>
      <c r="AB452" s="72"/>
      <c r="AC452" s="76"/>
    </row>
    <row r="453" spans="1:29" x14ac:dyDescent="0.3">
      <c r="A453" s="132"/>
      <c r="B453" s="117" t="str">
        <f>IFERROR(INDEX('List of Schools'!$C$2:$C$8000,MATCH(SchoolTool!$A453,'List of Schools'!$B$2:$B$8000,0)),"")</f>
        <v/>
      </c>
      <c r="C453" s="134" t="str">
        <f>IFERROR(INDEX('List of Schools'!$D$2:$D$8000,MATCH(SchoolTool!$A453,'List of Schools'!$B$2:$B$8000,0)),"")</f>
        <v/>
      </c>
      <c r="D453" s="74"/>
      <c r="E453" s="119" t="str">
        <f t="shared" si="39"/>
        <v/>
      </c>
      <c r="F453" s="71"/>
      <c r="G453" s="122" t="str">
        <f t="shared" si="40"/>
        <v/>
      </c>
      <c r="H453" s="72"/>
      <c r="I453" s="72"/>
      <c r="J453" s="72"/>
      <c r="K453" s="71"/>
      <c r="L453" s="122" t="str">
        <f t="shared" si="36"/>
        <v/>
      </c>
      <c r="M453" s="72"/>
      <c r="N453" s="72"/>
      <c r="O453" s="72"/>
      <c r="P453" s="72"/>
      <c r="Q453" s="73"/>
      <c r="R453" s="127" t="str">
        <f t="shared" si="37"/>
        <v/>
      </c>
      <c r="S453" s="71"/>
      <c r="T453" s="122" t="str">
        <f t="shared" si="41"/>
        <v/>
      </c>
      <c r="U453" s="72"/>
      <c r="V453" s="72"/>
      <c r="W453" s="72"/>
      <c r="X453" s="71"/>
      <c r="Y453" s="122" t="str">
        <f t="shared" si="38"/>
        <v/>
      </c>
      <c r="Z453" s="74"/>
      <c r="AA453" s="72"/>
      <c r="AB453" s="72"/>
      <c r="AC453" s="76"/>
    </row>
    <row r="454" spans="1:29" x14ac:dyDescent="0.3">
      <c r="A454" s="132"/>
      <c r="B454" s="117" t="str">
        <f>IFERROR(INDEX('List of Schools'!$C$2:$C$8000,MATCH(SchoolTool!$A454,'List of Schools'!$B$2:$B$8000,0)),"")</f>
        <v/>
      </c>
      <c r="C454" s="134" t="str">
        <f>IFERROR(INDEX('List of Schools'!$D$2:$D$8000,MATCH(SchoolTool!$A454,'List of Schools'!$B$2:$B$8000,0)),"")</f>
        <v/>
      </c>
      <c r="D454" s="74"/>
      <c r="E454" s="119" t="str">
        <f t="shared" si="39"/>
        <v/>
      </c>
      <c r="F454" s="71"/>
      <c r="G454" s="122" t="str">
        <f t="shared" si="40"/>
        <v/>
      </c>
      <c r="H454" s="72"/>
      <c r="I454" s="72"/>
      <c r="J454" s="72"/>
      <c r="K454" s="71"/>
      <c r="L454" s="122" t="str">
        <f t="shared" si="36"/>
        <v/>
      </c>
      <c r="M454" s="72"/>
      <c r="N454" s="72"/>
      <c r="O454" s="72"/>
      <c r="P454" s="72"/>
      <c r="Q454" s="73"/>
      <c r="R454" s="127" t="str">
        <f t="shared" si="37"/>
        <v/>
      </c>
      <c r="S454" s="71"/>
      <c r="T454" s="122" t="str">
        <f t="shared" si="41"/>
        <v/>
      </c>
      <c r="U454" s="72"/>
      <c r="V454" s="72"/>
      <c r="W454" s="72"/>
      <c r="X454" s="71"/>
      <c r="Y454" s="122" t="str">
        <f t="shared" si="38"/>
        <v/>
      </c>
      <c r="Z454" s="74"/>
      <c r="AA454" s="72"/>
      <c r="AB454" s="72"/>
      <c r="AC454" s="76"/>
    </row>
    <row r="455" spans="1:29" x14ac:dyDescent="0.3">
      <c r="A455" s="132"/>
      <c r="B455" s="117" t="str">
        <f>IFERROR(INDEX('List of Schools'!$C$2:$C$8000,MATCH(SchoolTool!$A455,'List of Schools'!$B$2:$B$8000,0)),"")</f>
        <v/>
      </c>
      <c r="C455" s="134" t="str">
        <f>IFERROR(INDEX('List of Schools'!$D$2:$D$8000,MATCH(SchoolTool!$A455,'List of Schools'!$B$2:$B$8000,0)),"")</f>
        <v/>
      </c>
      <c r="D455" s="74"/>
      <c r="E455" s="119" t="str">
        <f t="shared" si="39"/>
        <v/>
      </c>
      <c r="F455" s="71"/>
      <c r="G455" s="122" t="str">
        <f t="shared" si="40"/>
        <v/>
      </c>
      <c r="H455" s="72"/>
      <c r="I455" s="72"/>
      <c r="J455" s="72"/>
      <c r="K455" s="71"/>
      <c r="L455" s="122" t="str">
        <f t="shared" si="36"/>
        <v/>
      </c>
      <c r="M455" s="72"/>
      <c r="N455" s="72"/>
      <c r="O455" s="72"/>
      <c r="P455" s="72"/>
      <c r="Q455" s="73"/>
      <c r="R455" s="127" t="str">
        <f t="shared" si="37"/>
        <v/>
      </c>
      <c r="S455" s="71"/>
      <c r="T455" s="122" t="str">
        <f t="shared" si="41"/>
        <v/>
      </c>
      <c r="U455" s="72"/>
      <c r="V455" s="72"/>
      <c r="W455" s="72"/>
      <c r="X455" s="71"/>
      <c r="Y455" s="122" t="str">
        <f t="shared" si="38"/>
        <v/>
      </c>
      <c r="Z455" s="74"/>
      <c r="AA455" s="72"/>
      <c r="AB455" s="72"/>
      <c r="AC455" s="76"/>
    </row>
    <row r="456" spans="1:29" x14ac:dyDescent="0.3">
      <c r="A456" s="132"/>
      <c r="B456" s="117" t="str">
        <f>IFERROR(INDEX('List of Schools'!$C$2:$C$8000,MATCH(SchoolTool!$A456,'List of Schools'!$B$2:$B$8000,0)),"")</f>
        <v/>
      </c>
      <c r="C456" s="134" t="str">
        <f>IFERROR(INDEX('List of Schools'!$D$2:$D$8000,MATCH(SchoolTool!$A456,'List of Schools'!$B$2:$B$8000,0)),"")</f>
        <v/>
      </c>
      <c r="D456" s="74"/>
      <c r="E456" s="119" t="str">
        <f t="shared" si="39"/>
        <v/>
      </c>
      <c r="F456" s="71"/>
      <c r="G456" s="122" t="str">
        <f t="shared" si="40"/>
        <v/>
      </c>
      <c r="H456" s="72"/>
      <c r="I456" s="72"/>
      <c r="J456" s="72"/>
      <c r="K456" s="71"/>
      <c r="L456" s="122" t="str">
        <f t="shared" si="36"/>
        <v/>
      </c>
      <c r="M456" s="72"/>
      <c r="N456" s="72"/>
      <c r="O456" s="72"/>
      <c r="P456" s="72"/>
      <c r="Q456" s="73"/>
      <c r="R456" s="127" t="str">
        <f t="shared" si="37"/>
        <v/>
      </c>
      <c r="S456" s="71"/>
      <c r="T456" s="122" t="str">
        <f t="shared" si="41"/>
        <v/>
      </c>
      <c r="U456" s="72"/>
      <c r="V456" s="72"/>
      <c r="W456" s="72"/>
      <c r="X456" s="71"/>
      <c r="Y456" s="122" t="str">
        <f t="shared" si="38"/>
        <v/>
      </c>
      <c r="Z456" s="74"/>
      <c r="AA456" s="72"/>
      <c r="AB456" s="72"/>
      <c r="AC456" s="76"/>
    </row>
    <row r="457" spans="1:29" x14ac:dyDescent="0.3">
      <c r="A457" s="132"/>
      <c r="B457" s="117" t="str">
        <f>IFERROR(INDEX('List of Schools'!$C$2:$C$8000,MATCH(SchoolTool!$A457,'List of Schools'!$B$2:$B$8000,0)),"")</f>
        <v/>
      </c>
      <c r="C457" s="134" t="str">
        <f>IFERROR(INDEX('List of Schools'!$D$2:$D$8000,MATCH(SchoolTool!$A457,'List of Schools'!$B$2:$B$8000,0)),"")</f>
        <v/>
      </c>
      <c r="D457" s="74"/>
      <c r="E457" s="119" t="str">
        <f t="shared" si="39"/>
        <v/>
      </c>
      <c r="F457" s="71"/>
      <c r="G457" s="122" t="str">
        <f t="shared" si="40"/>
        <v/>
      </c>
      <c r="H457" s="72"/>
      <c r="I457" s="72"/>
      <c r="J457" s="72"/>
      <c r="K457" s="71"/>
      <c r="L457" s="122" t="str">
        <f t="shared" si="36"/>
        <v/>
      </c>
      <c r="M457" s="72"/>
      <c r="N457" s="72"/>
      <c r="O457" s="72"/>
      <c r="P457" s="72"/>
      <c r="Q457" s="73"/>
      <c r="R457" s="127" t="str">
        <f t="shared" si="37"/>
        <v/>
      </c>
      <c r="S457" s="71"/>
      <c r="T457" s="122" t="str">
        <f t="shared" si="41"/>
        <v/>
      </c>
      <c r="U457" s="72"/>
      <c r="V457" s="72"/>
      <c r="W457" s="72"/>
      <c r="X457" s="71"/>
      <c r="Y457" s="122" t="str">
        <f t="shared" si="38"/>
        <v/>
      </c>
      <c r="Z457" s="74"/>
      <c r="AA457" s="72"/>
      <c r="AB457" s="72"/>
      <c r="AC457" s="76"/>
    </row>
    <row r="458" spans="1:29" x14ac:dyDescent="0.3">
      <c r="A458" s="132"/>
      <c r="B458" s="117" t="str">
        <f>IFERROR(INDEX('List of Schools'!$C$2:$C$8000,MATCH(SchoolTool!$A458,'List of Schools'!$B$2:$B$8000,0)),"")</f>
        <v/>
      </c>
      <c r="C458" s="134" t="str">
        <f>IFERROR(INDEX('List of Schools'!$D$2:$D$8000,MATCH(SchoolTool!$A458,'List of Schools'!$B$2:$B$8000,0)),"")</f>
        <v/>
      </c>
      <c r="D458" s="74"/>
      <c r="E458" s="119" t="str">
        <f t="shared" si="39"/>
        <v/>
      </c>
      <c r="F458" s="71"/>
      <c r="G458" s="122" t="str">
        <f t="shared" si="40"/>
        <v/>
      </c>
      <c r="H458" s="72"/>
      <c r="I458" s="72"/>
      <c r="J458" s="72"/>
      <c r="K458" s="71"/>
      <c r="L458" s="122" t="str">
        <f t="shared" si="36"/>
        <v/>
      </c>
      <c r="M458" s="72"/>
      <c r="N458" s="72"/>
      <c r="O458" s="72"/>
      <c r="P458" s="72"/>
      <c r="Q458" s="73"/>
      <c r="R458" s="127" t="str">
        <f t="shared" si="37"/>
        <v/>
      </c>
      <c r="S458" s="71"/>
      <c r="T458" s="122" t="str">
        <f t="shared" si="41"/>
        <v/>
      </c>
      <c r="U458" s="72"/>
      <c r="V458" s="72"/>
      <c r="W458" s="72"/>
      <c r="X458" s="71"/>
      <c r="Y458" s="122" t="str">
        <f t="shared" si="38"/>
        <v/>
      </c>
      <c r="Z458" s="74"/>
      <c r="AA458" s="72"/>
      <c r="AB458" s="72"/>
      <c r="AC458" s="76"/>
    </row>
    <row r="459" spans="1:29" x14ac:dyDescent="0.3">
      <c r="A459" s="132"/>
      <c r="B459" s="117" t="str">
        <f>IFERROR(INDEX('List of Schools'!$C$2:$C$8000,MATCH(SchoolTool!$A459,'List of Schools'!$B$2:$B$8000,0)),"")</f>
        <v/>
      </c>
      <c r="C459" s="134" t="str">
        <f>IFERROR(INDEX('List of Schools'!$D$2:$D$8000,MATCH(SchoolTool!$A459,'List of Schools'!$B$2:$B$8000,0)),"")</f>
        <v/>
      </c>
      <c r="D459" s="74"/>
      <c r="E459" s="119" t="str">
        <f t="shared" si="39"/>
        <v/>
      </c>
      <c r="F459" s="71"/>
      <c r="G459" s="122" t="str">
        <f t="shared" si="40"/>
        <v/>
      </c>
      <c r="H459" s="72"/>
      <c r="I459" s="72"/>
      <c r="J459" s="72"/>
      <c r="K459" s="71"/>
      <c r="L459" s="122" t="str">
        <f t="shared" si="36"/>
        <v/>
      </c>
      <c r="M459" s="72"/>
      <c r="N459" s="72"/>
      <c r="O459" s="72"/>
      <c r="P459" s="72"/>
      <c r="Q459" s="73"/>
      <c r="R459" s="127" t="str">
        <f t="shared" si="37"/>
        <v/>
      </c>
      <c r="S459" s="71"/>
      <c r="T459" s="122" t="str">
        <f t="shared" si="41"/>
        <v/>
      </c>
      <c r="U459" s="72"/>
      <c r="V459" s="72"/>
      <c r="W459" s="72"/>
      <c r="X459" s="71"/>
      <c r="Y459" s="122" t="str">
        <f t="shared" si="38"/>
        <v/>
      </c>
      <c r="Z459" s="74"/>
      <c r="AA459" s="72"/>
      <c r="AB459" s="72"/>
      <c r="AC459" s="76"/>
    </row>
    <row r="460" spans="1:29" x14ac:dyDescent="0.3">
      <c r="A460" s="132"/>
      <c r="B460" s="117" t="str">
        <f>IFERROR(INDEX('List of Schools'!$C$2:$C$8000,MATCH(SchoolTool!$A460,'List of Schools'!$B$2:$B$8000,0)),"")</f>
        <v/>
      </c>
      <c r="C460" s="134" t="str">
        <f>IFERROR(INDEX('List of Schools'!$D$2:$D$8000,MATCH(SchoolTool!$A460,'List of Schools'!$B$2:$B$8000,0)),"")</f>
        <v/>
      </c>
      <c r="D460" s="74"/>
      <c r="E460" s="119" t="str">
        <f t="shared" si="39"/>
        <v/>
      </c>
      <c r="F460" s="71"/>
      <c r="G460" s="122" t="str">
        <f t="shared" si="40"/>
        <v/>
      </c>
      <c r="H460" s="72"/>
      <c r="I460" s="72"/>
      <c r="J460" s="72"/>
      <c r="K460" s="71"/>
      <c r="L460" s="122" t="str">
        <f t="shared" si="36"/>
        <v/>
      </c>
      <c r="M460" s="72"/>
      <c r="N460" s="72"/>
      <c r="O460" s="72"/>
      <c r="P460" s="72"/>
      <c r="Q460" s="73"/>
      <c r="R460" s="127" t="str">
        <f t="shared" si="37"/>
        <v/>
      </c>
      <c r="S460" s="71"/>
      <c r="T460" s="122" t="str">
        <f t="shared" si="41"/>
        <v/>
      </c>
      <c r="U460" s="72"/>
      <c r="V460" s="72"/>
      <c r="W460" s="72"/>
      <c r="X460" s="71"/>
      <c r="Y460" s="122" t="str">
        <f t="shared" si="38"/>
        <v/>
      </c>
      <c r="Z460" s="74"/>
      <c r="AA460" s="72"/>
      <c r="AB460" s="72"/>
      <c r="AC460" s="76"/>
    </row>
    <row r="461" spans="1:29" x14ac:dyDescent="0.3">
      <c r="A461" s="132"/>
      <c r="B461" s="117" t="str">
        <f>IFERROR(INDEX('List of Schools'!$C$2:$C$8000,MATCH(SchoolTool!$A461,'List of Schools'!$B$2:$B$8000,0)),"")</f>
        <v/>
      </c>
      <c r="C461" s="134" t="str">
        <f>IFERROR(INDEX('List of Schools'!$D$2:$D$8000,MATCH(SchoolTool!$A461,'List of Schools'!$B$2:$B$8000,0)),"")</f>
        <v/>
      </c>
      <c r="D461" s="74"/>
      <c r="E461" s="119" t="str">
        <f t="shared" si="39"/>
        <v/>
      </c>
      <c r="F461" s="71"/>
      <c r="G461" s="122" t="str">
        <f t="shared" si="40"/>
        <v/>
      </c>
      <c r="H461" s="72"/>
      <c r="I461" s="72"/>
      <c r="J461" s="72"/>
      <c r="K461" s="71"/>
      <c r="L461" s="122" t="str">
        <f t="shared" si="36"/>
        <v/>
      </c>
      <c r="M461" s="72"/>
      <c r="N461" s="72"/>
      <c r="O461" s="72"/>
      <c r="P461" s="72"/>
      <c r="Q461" s="73"/>
      <c r="R461" s="127" t="str">
        <f t="shared" si="37"/>
        <v/>
      </c>
      <c r="S461" s="71"/>
      <c r="T461" s="122" t="str">
        <f t="shared" si="41"/>
        <v/>
      </c>
      <c r="U461" s="72"/>
      <c r="V461" s="72"/>
      <c r="W461" s="72"/>
      <c r="X461" s="71"/>
      <c r="Y461" s="122" t="str">
        <f t="shared" si="38"/>
        <v/>
      </c>
      <c r="Z461" s="74"/>
      <c r="AA461" s="72"/>
      <c r="AB461" s="72"/>
      <c r="AC461" s="76"/>
    </row>
    <row r="462" spans="1:29" x14ac:dyDescent="0.3">
      <c r="A462" s="132"/>
      <c r="B462" s="117" t="str">
        <f>IFERROR(INDEX('List of Schools'!$C$2:$C$8000,MATCH(SchoolTool!$A462,'List of Schools'!$B$2:$B$8000,0)),"")</f>
        <v/>
      </c>
      <c r="C462" s="134" t="str">
        <f>IFERROR(INDEX('List of Schools'!$D$2:$D$8000,MATCH(SchoolTool!$A462,'List of Schools'!$B$2:$B$8000,0)),"")</f>
        <v/>
      </c>
      <c r="D462" s="74"/>
      <c r="E462" s="119" t="str">
        <f t="shared" si="39"/>
        <v/>
      </c>
      <c r="F462" s="71"/>
      <c r="G462" s="122" t="str">
        <f t="shared" si="40"/>
        <v/>
      </c>
      <c r="H462" s="72"/>
      <c r="I462" s="72"/>
      <c r="J462" s="72"/>
      <c r="K462" s="71"/>
      <c r="L462" s="122" t="str">
        <f t="shared" si="36"/>
        <v/>
      </c>
      <c r="M462" s="72"/>
      <c r="N462" s="72"/>
      <c r="O462" s="72"/>
      <c r="P462" s="72"/>
      <c r="Q462" s="73"/>
      <c r="R462" s="127" t="str">
        <f t="shared" si="37"/>
        <v/>
      </c>
      <c r="S462" s="71"/>
      <c r="T462" s="122" t="str">
        <f t="shared" si="41"/>
        <v/>
      </c>
      <c r="U462" s="72"/>
      <c r="V462" s="72"/>
      <c r="W462" s="72"/>
      <c r="X462" s="71"/>
      <c r="Y462" s="122" t="str">
        <f t="shared" si="38"/>
        <v/>
      </c>
      <c r="Z462" s="74"/>
      <c r="AA462" s="72"/>
      <c r="AB462" s="72"/>
      <c r="AC462" s="76"/>
    </row>
    <row r="463" spans="1:29" x14ac:dyDescent="0.3">
      <c r="A463" s="132"/>
      <c r="B463" s="117" t="str">
        <f>IFERROR(INDEX('List of Schools'!$C$2:$C$8000,MATCH(SchoolTool!$A463,'List of Schools'!$B$2:$B$8000,0)),"")</f>
        <v/>
      </c>
      <c r="C463" s="134" t="str">
        <f>IFERROR(INDEX('List of Schools'!$D$2:$D$8000,MATCH(SchoolTool!$A463,'List of Schools'!$B$2:$B$8000,0)),"")</f>
        <v/>
      </c>
      <c r="D463" s="74"/>
      <c r="E463" s="119" t="str">
        <f t="shared" si="39"/>
        <v/>
      </c>
      <c r="F463" s="71"/>
      <c r="G463" s="122" t="str">
        <f t="shared" si="40"/>
        <v/>
      </c>
      <c r="H463" s="72"/>
      <c r="I463" s="72"/>
      <c r="J463" s="72"/>
      <c r="K463" s="71"/>
      <c r="L463" s="122" t="str">
        <f t="shared" si="36"/>
        <v/>
      </c>
      <c r="M463" s="72"/>
      <c r="N463" s="72"/>
      <c r="O463" s="72"/>
      <c r="P463" s="72"/>
      <c r="Q463" s="73"/>
      <c r="R463" s="127" t="str">
        <f t="shared" si="37"/>
        <v/>
      </c>
      <c r="S463" s="71"/>
      <c r="T463" s="122" t="str">
        <f t="shared" si="41"/>
        <v/>
      </c>
      <c r="U463" s="72"/>
      <c r="V463" s="72"/>
      <c r="W463" s="72"/>
      <c r="X463" s="71"/>
      <c r="Y463" s="122" t="str">
        <f t="shared" si="38"/>
        <v/>
      </c>
      <c r="Z463" s="74"/>
      <c r="AA463" s="72"/>
      <c r="AB463" s="72"/>
      <c r="AC463" s="76"/>
    </row>
    <row r="464" spans="1:29" x14ac:dyDescent="0.3">
      <c r="A464" s="132"/>
      <c r="B464" s="117" t="str">
        <f>IFERROR(INDEX('List of Schools'!$C$2:$C$8000,MATCH(SchoolTool!$A464,'List of Schools'!$B$2:$B$8000,0)),"")</f>
        <v/>
      </c>
      <c r="C464" s="134" t="str">
        <f>IFERROR(INDEX('List of Schools'!$D$2:$D$8000,MATCH(SchoolTool!$A464,'List of Schools'!$B$2:$B$8000,0)),"")</f>
        <v/>
      </c>
      <c r="D464" s="74"/>
      <c r="E464" s="119" t="str">
        <f t="shared" si="39"/>
        <v/>
      </c>
      <c r="F464" s="71"/>
      <c r="G464" s="122" t="str">
        <f t="shared" si="40"/>
        <v/>
      </c>
      <c r="H464" s="72"/>
      <c r="I464" s="72"/>
      <c r="J464" s="72"/>
      <c r="K464" s="71"/>
      <c r="L464" s="122" t="str">
        <f t="shared" si="36"/>
        <v/>
      </c>
      <c r="M464" s="72"/>
      <c r="N464" s="72"/>
      <c r="O464" s="72"/>
      <c r="P464" s="72"/>
      <c r="Q464" s="73"/>
      <c r="R464" s="127" t="str">
        <f t="shared" si="37"/>
        <v/>
      </c>
      <c r="S464" s="71"/>
      <c r="T464" s="122" t="str">
        <f t="shared" si="41"/>
        <v/>
      </c>
      <c r="U464" s="72"/>
      <c r="V464" s="72"/>
      <c r="W464" s="72"/>
      <c r="X464" s="71"/>
      <c r="Y464" s="122" t="str">
        <f t="shared" si="38"/>
        <v/>
      </c>
      <c r="Z464" s="74"/>
      <c r="AA464" s="72"/>
      <c r="AB464" s="72"/>
      <c r="AC464" s="76"/>
    </row>
    <row r="465" spans="1:29" x14ac:dyDescent="0.3">
      <c r="A465" s="132"/>
      <c r="B465" s="117" t="str">
        <f>IFERROR(INDEX('List of Schools'!$C$2:$C$8000,MATCH(SchoolTool!$A465,'List of Schools'!$B$2:$B$8000,0)),"")</f>
        <v/>
      </c>
      <c r="C465" s="134" t="str">
        <f>IFERROR(INDEX('List of Schools'!$D$2:$D$8000,MATCH(SchoolTool!$A465,'List of Schools'!$B$2:$B$8000,0)),"")</f>
        <v/>
      </c>
      <c r="D465" s="74"/>
      <c r="E465" s="119" t="str">
        <f t="shared" si="39"/>
        <v/>
      </c>
      <c r="F465" s="71"/>
      <c r="G465" s="122" t="str">
        <f t="shared" si="40"/>
        <v/>
      </c>
      <c r="H465" s="72"/>
      <c r="I465" s="72"/>
      <c r="J465" s="72"/>
      <c r="K465" s="71"/>
      <c r="L465" s="122" t="str">
        <f t="shared" ref="L465:L528" si="42">IFERROR((K465/E465*100),"")</f>
        <v/>
      </c>
      <c r="M465" s="72"/>
      <c r="N465" s="72"/>
      <c r="O465" s="72"/>
      <c r="P465" s="72"/>
      <c r="Q465" s="73"/>
      <c r="R465" s="127" t="str">
        <f t="shared" ref="R465:R528" si="43">IF(Q465="",E465,Q465)</f>
        <v/>
      </c>
      <c r="S465" s="71"/>
      <c r="T465" s="122" t="str">
        <f t="shared" si="41"/>
        <v/>
      </c>
      <c r="U465" s="72"/>
      <c r="V465" s="72"/>
      <c r="W465" s="72"/>
      <c r="X465" s="71"/>
      <c r="Y465" s="122" t="str">
        <f t="shared" ref="Y465:Y528" si="44">IFERROR((X465/R465*100),"")</f>
        <v/>
      </c>
      <c r="Z465" s="74"/>
      <c r="AA465" s="72"/>
      <c r="AB465" s="72"/>
      <c r="AC465" s="76"/>
    </row>
    <row r="466" spans="1:29" x14ac:dyDescent="0.3">
      <c r="A466" s="132"/>
      <c r="B466" s="117" t="str">
        <f>IFERROR(INDEX('List of Schools'!$C$2:$C$8000,MATCH(SchoolTool!$A466,'List of Schools'!$B$2:$B$8000,0)),"")</f>
        <v/>
      </c>
      <c r="C466" s="134" t="str">
        <f>IFERROR(INDEX('List of Schools'!$D$2:$D$8000,MATCH(SchoolTool!$A466,'List of Schools'!$B$2:$B$8000,0)),"")</f>
        <v/>
      </c>
      <c r="D466" s="74"/>
      <c r="E466" s="119" t="str">
        <f t="shared" ref="E466:E529" si="45">IF(D466="",C466,D466)</f>
        <v/>
      </c>
      <c r="F466" s="71"/>
      <c r="G466" s="122" t="str">
        <f t="shared" ref="G466:G529" si="46">IFERROR((F466/E466*100),"")</f>
        <v/>
      </c>
      <c r="H466" s="72"/>
      <c r="I466" s="72"/>
      <c r="J466" s="72"/>
      <c r="K466" s="71"/>
      <c r="L466" s="122" t="str">
        <f t="shared" si="42"/>
        <v/>
      </c>
      <c r="M466" s="72"/>
      <c r="N466" s="72"/>
      <c r="O466" s="72"/>
      <c r="P466" s="72"/>
      <c r="Q466" s="73"/>
      <c r="R466" s="127" t="str">
        <f t="shared" si="43"/>
        <v/>
      </c>
      <c r="S466" s="71"/>
      <c r="T466" s="122" t="str">
        <f t="shared" ref="T466:T529" si="47">IFERROR((S466/R466*100),"")</f>
        <v/>
      </c>
      <c r="U466" s="72"/>
      <c r="V466" s="72"/>
      <c r="W466" s="72"/>
      <c r="X466" s="71"/>
      <c r="Y466" s="122" t="str">
        <f t="shared" si="44"/>
        <v/>
      </c>
      <c r="Z466" s="74"/>
      <c r="AA466" s="72"/>
      <c r="AB466" s="72"/>
      <c r="AC466" s="76"/>
    </row>
    <row r="467" spans="1:29" x14ac:dyDescent="0.3">
      <c r="A467" s="132"/>
      <c r="B467" s="117" t="str">
        <f>IFERROR(INDEX('List of Schools'!$C$2:$C$8000,MATCH(SchoolTool!$A467,'List of Schools'!$B$2:$B$8000,0)),"")</f>
        <v/>
      </c>
      <c r="C467" s="134" t="str">
        <f>IFERROR(INDEX('List of Schools'!$D$2:$D$8000,MATCH(SchoolTool!$A467,'List of Schools'!$B$2:$B$8000,0)),"")</f>
        <v/>
      </c>
      <c r="D467" s="74"/>
      <c r="E467" s="119" t="str">
        <f t="shared" si="45"/>
        <v/>
      </c>
      <c r="F467" s="71"/>
      <c r="G467" s="122" t="str">
        <f t="shared" si="46"/>
        <v/>
      </c>
      <c r="H467" s="72"/>
      <c r="I467" s="72"/>
      <c r="J467" s="72"/>
      <c r="K467" s="71"/>
      <c r="L467" s="122" t="str">
        <f t="shared" si="42"/>
        <v/>
      </c>
      <c r="M467" s="72"/>
      <c r="N467" s="72"/>
      <c r="O467" s="72"/>
      <c r="P467" s="72"/>
      <c r="Q467" s="73"/>
      <c r="R467" s="127" t="str">
        <f t="shared" si="43"/>
        <v/>
      </c>
      <c r="S467" s="71"/>
      <c r="T467" s="122" t="str">
        <f t="shared" si="47"/>
        <v/>
      </c>
      <c r="U467" s="72"/>
      <c r="V467" s="72"/>
      <c r="W467" s="72"/>
      <c r="X467" s="71"/>
      <c r="Y467" s="122" t="str">
        <f t="shared" si="44"/>
        <v/>
      </c>
      <c r="Z467" s="74"/>
      <c r="AA467" s="72"/>
      <c r="AB467" s="72"/>
      <c r="AC467" s="76"/>
    </row>
    <row r="468" spans="1:29" x14ac:dyDescent="0.3">
      <c r="A468" s="132"/>
      <c r="B468" s="117" t="str">
        <f>IFERROR(INDEX('List of Schools'!$C$2:$C$8000,MATCH(SchoolTool!$A468,'List of Schools'!$B$2:$B$8000,0)),"")</f>
        <v/>
      </c>
      <c r="C468" s="134" t="str">
        <f>IFERROR(INDEX('List of Schools'!$D$2:$D$8000,MATCH(SchoolTool!$A468,'List of Schools'!$B$2:$B$8000,0)),"")</f>
        <v/>
      </c>
      <c r="D468" s="74"/>
      <c r="E468" s="119" t="str">
        <f t="shared" si="45"/>
        <v/>
      </c>
      <c r="F468" s="71"/>
      <c r="G468" s="122" t="str">
        <f t="shared" si="46"/>
        <v/>
      </c>
      <c r="H468" s="72"/>
      <c r="I468" s="72"/>
      <c r="J468" s="72"/>
      <c r="K468" s="71"/>
      <c r="L468" s="122" t="str">
        <f t="shared" si="42"/>
        <v/>
      </c>
      <c r="M468" s="72"/>
      <c r="N468" s="72"/>
      <c r="O468" s="72"/>
      <c r="P468" s="72"/>
      <c r="Q468" s="73"/>
      <c r="R468" s="127" t="str">
        <f t="shared" si="43"/>
        <v/>
      </c>
      <c r="S468" s="71"/>
      <c r="T468" s="122" t="str">
        <f t="shared" si="47"/>
        <v/>
      </c>
      <c r="U468" s="72"/>
      <c r="V468" s="72"/>
      <c r="W468" s="72"/>
      <c r="X468" s="71"/>
      <c r="Y468" s="122" t="str">
        <f t="shared" si="44"/>
        <v/>
      </c>
      <c r="Z468" s="74"/>
      <c r="AA468" s="72"/>
      <c r="AB468" s="72"/>
      <c r="AC468" s="76"/>
    </row>
    <row r="469" spans="1:29" x14ac:dyDescent="0.3">
      <c r="A469" s="132"/>
      <c r="B469" s="117" t="str">
        <f>IFERROR(INDEX('List of Schools'!$C$2:$C$8000,MATCH(SchoolTool!$A469,'List of Schools'!$B$2:$B$8000,0)),"")</f>
        <v/>
      </c>
      <c r="C469" s="134" t="str">
        <f>IFERROR(INDEX('List of Schools'!$D$2:$D$8000,MATCH(SchoolTool!$A469,'List of Schools'!$B$2:$B$8000,0)),"")</f>
        <v/>
      </c>
      <c r="D469" s="74"/>
      <c r="E469" s="119" t="str">
        <f t="shared" si="45"/>
        <v/>
      </c>
      <c r="F469" s="71"/>
      <c r="G469" s="122" t="str">
        <f t="shared" si="46"/>
        <v/>
      </c>
      <c r="H469" s="72"/>
      <c r="I469" s="72"/>
      <c r="J469" s="72"/>
      <c r="K469" s="71"/>
      <c r="L469" s="122" t="str">
        <f t="shared" si="42"/>
        <v/>
      </c>
      <c r="M469" s="72"/>
      <c r="N469" s="72"/>
      <c r="O469" s="72"/>
      <c r="P469" s="72"/>
      <c r="Q469" s="73"/>
      <c r="R469" s="127" t="str">
        <f t="shared" si="43"/>
        <v/>
      </c>
      <c r="S469" s="71"/>
      <c r="T469" s="122" t="str">
        <f t="shared" si="47"/>
        <v/>
      </c>
      <c r="U469" s="72"/>
      <c r="V469" s="72"/>
      <c r="W469" s="72"/>
      <c r="X469" s="71"/>
      <c r="Y469" s="122" t="str">
        <f t="shared" si="44"/>
        <v/>
      </c>
      <c r="Z469" s="74"/>
      <c r="AA469" s="72"/>
      <c r="AB469" s="72"/>
      <c r="AC469" s="76"/>
    </row>
    <row r="470" spans="1:29" x14ac:dyDescent="0.3">
      <c r="A470" s="132"/>
      <c r="B470" s="117" t="str">
        <f>IFERROR(INDEX('List of Schools'!$C$2:$C$8000,MATCH(SchoolTool!$A470,'List of Schools'!$B$2:$B$8000,0)),"")</f>
        <v/>
      </c>
      <c r="C470" s="134" t="str">
        <f>IFERROR(INDEX('List of Schools'!$D$2:$D$8000,MATCH(SchoolTool!$A470,'List of Schools'!$B$2:$B$8000,0)),"")</f>
        <v/>
      </c>
      <c r="D470" s="74"/>
      <c r="E470" s="119" t="str">
        <f t="shared" si="45"/>
        <v/>
      </c>
      <c r="F470" s="71"/>
      <c r="G470" s="122" t="str">
        <f t="shared" si="46"/>
        <v/>
      </c>
      <c r="H470" s="72"/>
      <c r="I470" s="72"/>
      <c r="J470" s="72"/>
      <c r="K470" s="71"/>
      <c r="L470" s="122" t="str">
        <f t="shared" si="42"/>
        <v/>
      </c>
      <c r="M470" s="72"/>
      <c r="N470" s="72"/>
      <c r="O470" s="72"/>
      <c r="P470" s="72"/>
      <c r="Q470" s="73"/>
      <c r="R470" s="127" t="str">
        <f t="shared" si="43"/>
        <v/>
      </c>
      <c r="S470" s="71"/>
      <c r="T470" s="122" t="str">
        <f t="shared" si="47"/>
        <v/>
      </c>
      <c r="U470" s="72"/>
      <c r="V470" s="72"/>
      <c r="W470" s="72"/>
      <c r="X470" s="71"/>
      <c r="Y470" s="122" t="str">
        <f t="shared" si="44"/>
        <v/>
      </c>
      <c r="Z470" s="74"/>
      <c r="AA470" s="72"/>
      <c r="AB470" s="72"/>
      <c r="AC470" s="76"/>
    </row>
    <row r="471" spans="1:29" x14ac:dyDescent="0.3">
      <c r="A471" s="132"/>
      <c r="B471" s="117" t="str">
        <f>IFERROR(INDEX('List of Schools'!$C$2:$C$8000,MATCH(SchoolTool!$A471,'List of Schools'!$B$2:$B$8000,0)),"")</f>
        <v/>
      </c>
      <c r="C471" s="134" t="str">
        <f>IFERROR(INDEX('List of Schools'!$D$2:$D$8000,MATCH(SchoolTool!$A471,'List of Schools'!$B$2:$B$8000,0)),"")</f>
        <v/>
      </c>
      <c r="D471" s="74"/>
      <c r="E471" s="119" t="str">
        <f t="shared" si="45"/>
        <v/>
      </c>
      <c r="F471" s="71"/>
      <c r="G471" s="122" t="str">
        <f t="shared" si="46"/>
        <v/>
      </c>
      <c r="H471" s="72"/>
      <c r="I471" s="72"/>
      <c r="J471" s="72"/>
      <c r="K471" s="71"/>
      <c r="L471" s="122" t="str">
        <f t="shared" si="42"/>
        <v/>
      </c>
      <c r="M471" s="72"/>
      <c r="N471" s="72"/>
      <c r="O471" s="72"/>
      <c r="P471" s="72"/>
      <c r="Q471" s="73"/>
      <c r="R471" s="127" t="str">
        <f t="shared" si="43"/>
        <v/>
      </c>
      <c r="S471" s="71"/>
      <c r="T471" s="122" t="str">
        <f t="shared" si="47"/>
        <v/>
      </c>
      <c r="U471" s="72"/>
      <c r="V471" s="72"/>
      <c r="W471" s="72"/>
      <c r="X471" s="71"/>
      <c r="Y471" s="122" t="str">
        <f t="shared" si="44"/>
        <v/>
      </c>
      <c r="Z471" s="74"/>
      <c r="AA471" s="72"/>
      <c r="AB471" s="72"/>
      <c r="AC471" s="76"/>
    </row>
    <row r="472" spans="1:29" x14ac:dyDescent="0.3">
      <c r="A472" s="132"/>
      <c r="B472" s="117" t="str">
        <f>IFERROR(INDEX('List of Schools'!$C$2:$C$8000,MATCH(SchoolTool!$A472,'List of Schools'!$B$2:$B$8000,0)),"")</f>
        <v/>
      </c>
      <c r="C472" s="134" t="str">
        <f>IFERROR(INDEX('List of Schools'!$D$2:$D$8000,MATCH(SchoolTool!$A472,'List of Schools'!$B$2:$B$8000,0)),"")</f>
        <v/>
      </c>
      <c r="D472" s="74"/>
      <c r="E472" s="119" t="str">
        <f t="shared" si="45"/>
        <v/>
      </c>
      <c r="F472" s="71"/>
      <c r="G472" s="122" t="str">
        <f t="shared" si="46"/>
        <v/>
      </c>
      <c r="H472" s="72"/>
      <c r="I472" s="72"/>
      <c r="J472" s="72"/>
      <c r="K472" s="71"/>
      <c r="L472" s="122" t="str">
        <f t="shared" si="42"/>
        <v/>
      </c>
      <c r="M472" s="72"/>
      <c r="N472" s="72"/>
      <c r="O472" s="72"/>
      <c r="P472" s="72"/>
      <c r="Q472" s="73"/>
      <c r="R472" s="127" t="str">
        <f t="shared" si="43"/>
        <v/>
      </c>
      <c r="S472" s="71"/>
      <c r="T472" s="122" t="str">
        <f t="shared" si="47"/>
        <v/>
      </c>
      <c r="U472" s="72"/>
      <c r="V472" s="72"/>
      <c r="W472" s="72"/>
      <c r="X472" s="71"/>
      <c r="Y472" s="122" t="str">
        <f t="shared" si="44"/>
        <v/>
      </c>
      <c r="Z472" s="74"/>
      <c r="AA472" s="72"/>
      <c r="AB472" s="72"/>
      <c r="AC472" s="76"/>
    </row>
    <row r="473" spans="1:29" x14ac:dyDescent="0.3">
      <c r="A473" s="132"/>
      <c r="B473" s="117" t="str">
        <f>IFERROR(INDEX('List of Schools'!$C$2:$C$8000,MATCH(SchoolTool!$A473,'List of Schools'!$B$2:$B$8000,0)),"")</f>
        <v/>
      </c>
      <c r="C473" s="134" t="str">
        <f>IFERROR(INDEX('List of Schools'!$D$2:$D$8000,MATCH(SchoolTool!$A473,'List of Schools'!$B$2:$B$8000,0)),"")</f>
        <v/>
      </c>
      <c r="D473" s="74"/>
      <c r="E473" s="119" t="str">
        <f t="shared" si="45"/>
        <v/>
      </c>
      <c r="F473" s="71"/>
      <c r="G473" s="122" t="str">
        <f t="shared" si="46"/>
        <v/>
      </c>
      <c r="H473" s="72"/>
      <c r="I473" s="72"/>
      <c r="J473" s="72"/>
      <c r="K473" s="71"/>
      <c r="L473" s="122" t="str">
        <f t="shared" si="42"/>
        <v/>
      </c>
      <c r="M473" s="72"/>
      <c r="N473" s="72"/>
      <c r="O473" s="72"/>
      <c r="P473" s="72"/>
      <c r="Q473" s="73"/>
      <c r="R473" s="127" t="str">
        <f t="shared" si="43"/>
        <v/>
      </c>
      <c r="S473" s="71"/>
      <c r="T473" s="122" t="str">
        <f t="shared" si="47"/>
        <v/>
      </c>
      <c r="U473" s="72"/>
      <c r="V473" s="72"/>
      <c r="W473" s="72"/>
      <c r="X473" s="71"/>
      <c r="Y473" s="122" t="str">
        <f t="shared" si="44"/>
        <v/>
      </c>
      <c r="Z473" s="74"/>
      <c r="AA473" s="72"/>
      <c r="AB473" s="72"/>
      <c r="AC473" s="76"/>
    </row>
    <row r="474" spans="1:29" x14ac:dyDescent="0.3">
      <c r="A474" s="132"/>
      <c r="B474" s="117" t="str">
        <f>IFERROR(INDEX('List of Schools'!$C$2:$C$8000,MATCH(SchoolTool!$A474,'List of Schools'!$B$2:$B$8000,0)),"")</f>
        <v/>
      </c>
      <c r="C474" s="134" t="str">
        <f>IFERROR(INDEX('List of Schools'!$D$2:$D$8000,MATCH(SchoolTool!$A474,'List of Schools'!$B$2:$B$8000,0)),"")</f>
        <v/>
      </c>
      <c r="D474" s="74"/>
      <c r="E474" s="119" t="str">
        <f t="shared" si="45"/>
        <v/>
      </c>
      <c r="F474" s="71"/>
      <c r="G474" s="122" t="str">
        <f t="shared" si="46"/>
        <v/>
      </c>
      <c r="H474" s="72"/>
      <c r="I474" s="72"/>
      <c r="J474" s="72"/>
      <c r="K474" s="71"/>
      <c r="L474" s="122" t="str">
        <f t="shared" si="42"/>
        <v/>
      </c>
      <c r="M474" s="72"/>
      <c r="N474" s="72"/>
      <c r="O474" s="72"/>
      <c r="P474" s="72"/>
      <c r="Q474" s="73"/>
      <c r="R474" s="127" t="str">
        <f t="shared" si="43"/>
        <v/>
      </c>
      <c r="S474" s="71"/>
      <c r="T474" s="122" t="str">
        <f t="shared" si="47"/>
        <v/>
      </c>
      <c r="U474" s="72"/>
      <c r="V474" s="72"/>
      <c r="W474" s="72"/>
      <c r="X474" s="71"/>
      <c r="Y474" s="122" t="str">
        <f t="shared" si="44"/>
        <v/>
      </c>
      <c r="Z474" s="74"/>
      <c r="AA474" s="72"/>
      <c r="AB474" s="72"/>
      <c r="AC474" s="76"/>
    </row>
    <row r="475" spans="1:29" x14ac:dyDescent="0.3">
      <c r="A475" s="132"/>
      <c r="B475" s="117" t="str">
        <f>IFERROR(INDEX('List of Schools'!$C$2:$C$8000,MATCH(SchoolTool!$A475,'List of Schools'!$B$2:$B$8000,0)),"")</f>
        <v/>
      </c>
      <c r="C475" s="134" t="str">
        <f>IFERROR(INDEX('List of Schools'!$D$2:$D$8000,MATCH(SchoolTool!$A475,'List of Schools'!$B$2:$B$8000,0)),"")</f>
        <v/>
      </c>
      <c r="D475" s="74"/>
      <c r="E475" s="119" t="str">
        <f t="shared" si="45"/>
        <v/>
      </c>
      <c r="F475" s="71"/>
      <c r="G475" s="122" t="str">
        <f t="shared" si="46"/>
        <v/>
      </c>
      <c r="H475" s="72"/>
      <c r="I475" s="72"/>
      <c r="J475" s="72"/>
      <c r="K475" s="71"/>
      <c r="L475" s="122" t="str">
        <f t="shared" si="42"/>
        <v/>
      </c>
      <c r="M475" s="72"/>
      <c r="N475" s="72"/>
      <c r="O475" s="72"/>
      <c r="P475" s="72"/>
      <c r="Q475" s="73"/>
      <c r="R475" s="127" t="str">
        <f t="shared" si="43"/>
        <v/>
      </c>
      <c r="S475" s="71"/>
      <c r="T475" s="122" t="str">
        <f t="shared" si="47"/>
        <v/>
      </c>
      <c r="U475" s="72"/>
      <c r="V475" s="72"/>
      <c r="W475" s="72"/>
      <c r="X475" s="71"/>
      <c r="Y475" s="122" t="str">
        <f t="shared" si="44"/>
        <v/>
      </c>
      <c r="Z475" s="74"/>
      <c r="AA475" s="72"/>
      <c r="AB475" s="72"/>
      <c r="AC475" s="76"/>
    </row>
    <row r="476" spans="1:29" x14ac:dyDescent="0.3">
      <c r="A476" s="132"/>
      <c r="B476" s="117" t="str">
        <f>IFERROR(INDEX('List of Schools'!$C$2:$C$8000,MATCH(SchoolTool!$A476,'List of Schools'!$B$2:$B$8000,0)),"")</f>
        <v/>
      </c>
      <c r="C476" s="134" t="str">
        <f>IFERROR(INDEX('List of Schools'!$D$2:$D$8000,MATCH(SchoolTool!$A476,'List of Schools'!$B$2:$B$8000,0)),"")</f>
        <v/>
      </c>
      <c r="D476" s="74"/>
      <c r="E476" s="119" t="str">
        <f t="shared" si="45"/>
        <v/>
      </c>
      <c r="F476" s="71"/>
      <c r="G476" s="122" t="str">
        <f t="shared" si="46"/>
        <v/>
      </c>
      <c r="H476" s="72"/>
      <c r="I476" s="72"/>
      <c r="J476" s="72"/>
      <c r="K476" s="71"/>
      <c r="L476" s="122" t="str">
        <f t="shared" si="42"/>
        <v/>
      </c>
      <c r="M476" s="72"/>
      <c r="N476" s="72"/>
      <c r="O476" s="72"/>
      <c r="P476" s="72"/>
      <c r="Q476" s="73"/>
      <c r="R476" s="127" t="str">
        <f t="shared" si="43"/>
        <v/>
      </c>
      <c r="S476" s="71"/>
      <c r="T476" s="122" t="str">
        <f t="shared" si="47"/>
        <v/>
      </c>
      <c r="U476" s="72"/>
      <c r="V476" s="72"/>
      <c r="W476" s="72"/>
      <c r="X476" s="71"/>
      <c r="Y476" s="122" t="str">
        <f t="shared" si="44"/>
        <v/>
      </c>
      <c r="Z476" s="74"/>
      <c r="AA476" s="72"/>
      <c r="AB476" s="72"/>
      <c r="AC476" s="76"/>
    </row>
    <row r="477" spans="1:29" x14ac:dyDescent="0.3">
      <c r="A477" s="132"/>
      <c r="B477" s="117" t="str">
        <f>IFERROR(INDEX('List of Schools'!$C$2:$C$8000,MATCH(SchoolTool!$A477,'List of Schools'!$B$2:$B$8000,0)),"")</f>
        <v/>
      </c>
      <c r="C477" s="134" t="str">
        <f>IFERROR(INDEX('List of Schools'!$D$2:$D$8000,MATCH(SchoolTool!$A477,'List of Schools'!$B$2:$B$8000,0)),"")</f>
        <v/>
      </c>
      <c r="D477" s="74"/>
      <c r="E477" s="119" t="str">
        <f t="shared" si="45"/>
        <v/>
      </c>
      <c r="F477" s="71"/>
      <c r="G477" s="122" t="str">
        <f t="shared" si="46"/>
        <v/>
      </c>
      <c r="H477" s="72"/>
      <c r="I477" s="72"/>
      <c r="J477" s="72"/>
      <c r="K477" s="71"/>
      <c r="L477" s="122" t="str">
        <f t="shared" si="42"/>
        <v/>
      </c>
      <c r="M477" s="72"/>
      <c r="N477" s="72"/>
      <c r="O477" s="72"/>
      <c r="P477" s="72"/>
      <c r="Q477" s="73"/>
      <c r="R477" s="127" t="str">
        <f t="shared" si="43"/>
        <v/>
      </c>
      <c r="S477" s="71"/>
      <c r="T477" s="122" t="str">
        <f t="shared" si="47"/>
        <v/>
      </c>
      <c r="U477" s="72"/>
      <c r="V477" s="72"/>
      <c r="W477" s="72"/>
      <c r="X477" s="71"/>
      <c r="Y477" s="122" t="str">
        <f t="shared" si="44"/>
        <v/>
      </c>
      <c r="Z477" s="74"/>
      <c r="AA477" s="72"/>
      <c r="AB477" s="72"/>
      <c r="AC477" s="76"/>
    </row>
    <row r="478" spans="1:29" x14ac:dyDescent="0.3">
      <c r="A478" s="132"/>
      <c r="B478" s="117" t="str">
        <f>IFERROR(INDEX('List of Schools'!$C$2:$C$8000,MATCH(SchoolTool!$A478,'List of Schools'!$B$2:$B$8000,0)),"")</f>
        <v/>
      </c>
      <c r="C478" s="134" t="str">
        <f>IFERROR(INDEX('List of Schools'!$D$2:$D$8000,MATCH(SchoolTool!$A478,'List of Schools'!$B$2:$B$8000,0)),"")</f>
        <v/>
      </c>
      <c r="D478" s="74"/>
      <c r="E478" s="119" t="str">
        <f t="shared" si="45"/>
        <v/>
      </c>
      <c r="F478" s="71"/>
      <c r="G478" s="122" t="str">
        <f t="shared" si="46"/>
        <v/>
      </c>
      <c r="H478" s="72"/>
      <c r="I478" s="72"/>
      <c r="J478" s="72"/>
      <c r="K478" s="71"/>
      <c r="L478" s="122" t="str">
        <f t="shared" si="42"/>
        <v/>
      </c>
      <c r="M478" s="72"/>
      <c r="N478" s="72"/>
      <c r="O478" s="72"/>
      <c r="P478" s="72"/>
      <c r="Q478" s="73"/>
      <c r="R478" s="127" t="str">
        <f t="shared" si="43"/>
        <v/>
      </c>
      <c r="S478" s="71"/>
      <c r="T478" s="122" t="str">
        <f t="shared" si="47"/>
        <v/>
      </c>
      <c r="U478" s="72"/>
      <c r="V478" s="72"/>
      <c r="W478" s="72"/>
      <c r="X478" s="71"/>
      <c r="Y478" s="122" t="str">
        <f t="shared" si="44"/>
        <v/>
      </c>
      <c r="Z478" s="74"/>
      <c r="AA478" s="72"/>
      <c r="AB478" s="72"/>
      <c r="AC478" s="76"/>
    </row>
    <row r="479" spans="1:29" x14ac:dyDescent="0.3">
      <c r="A479" s="132"/>
      <c r="B479" s="117" t="str">
        <f>IFERROR(INDEX('List of Schools'!$C$2:$C$8000,MATCH(SchoolTool!$A479,'List of Schools'!$B$2:$B$8000,0)),"")</f>
        <v/>
      </c>
      <c r="C479" s="134" t="str">
        <f>IFERROR(INDEX('List of Schools'!$D$2:$D$8000,MATCH(SchoolTool!$A479,'List of Schools'!$B$2:$B$8000,0)),"")</f>
        <v/>
      </c>
      <c r="D479" s="74"/>
      <c r="E479" s="119" t="str">
        <f t="shared" si="45"/>
        <v/>
      </c>
      <c r="F479" s="71"/>
      <c r="G479" s="122" t="str">
        <f t="shared" si="46"/>
        <v/>
      </c>
      <c r="H479" s="72"/>
      <c r="I479" s="72"/>
      <c r="J479" s="72"/>
      <c r="K479" s="71"/>
      <c r="L479" s="122" t="str">
        <f t="shared" si="42"/>
        <v/>
      </c>
      <c r="M479" s="72"/>
      <c r="N479" s="72"/>
      <c r="O479" s="72"/>
      <c r="P479" s="72"/>
      <c r="Q479" s="73"/>
      <c r="R479" s="127" t="str">
        <f t="shared" si="43"/>
        <v/>
      </c>
      <c r="S479" s="71"/>
      <c r="T479" s="122" t="str">
        <f t="shared" si="47"/>
        <v/>
      </c>
      <c r="U479" s="72"/>
      <c r="V479" s="72"/>
      <c r="W479" s="72"/>
      <c r="X479" s="71"/>
      <c r="Y479" s="122" t="str">
        <f t="shared" si="44"/>
        <v/>
      </c>
      <c r="Z479" s="74"/>
      <c r="AA479" s="72"/>
      <c r="AB479" s="72"/>
      <c r="AC479" s="76"/>
    </row>
    <row r="480" spans="1:29" x14ac:dyDescent="0.3">
      <c r="A480" s="132"/>
      <c r="B480" s="117" t="str">
        <f>IFERROR(INDEX('List of Schools'!$C$2:$C$8000,MATCH(SchoolTool!$A480,'List of Schools'!$B$2:$B$8000,0)),"")</f>
        <v/>
      </c>
      <c r="C480" s="134" t="str">
        <f>IFERROR(INDEX('List of Schools'!$D$2:$D$8000,MATCH(SchoolTool!$A480,'List of Schools'!$B$2:$B$8000,0)),"")</f>
        <v/>
      </c>
      <c r="D480" s="74"/>
      <c r="E480" s="119" t="str">
        <f t="shared" si="45"/>
        <v/>
      </c>
      <c r="F480" s="71"/>
      <c r="G480" s="122" t="str">
        <f t="shared" si="46"/>
        <v/>
      </c>
      <c r="H480" s="72"/>
      <c r="I480" s="72"/>
      <c r="J480" s="72"/>
      <c r="K480" s="71"/>
      <c r="L480" s="122" t="str">
        <f t="shared" si="42"/>
        <v/>
      </c>
      <c r="M480" s="72"/>
      <c r="N480" s="72"/>
      <c r="O480" s="72"/>
      <c r="P480" s="72"/>
      <c r="Q480" s="73"/>
      <c r="R480" s="127" t="str">
        <f t="shared" si="43"/>
        <v/>
      </c>
      <c r="S480" s="71"/>
      <c r="T480" s="122" t="str">
        <f t="shared" si="47"/>
        <v/>
      </c>
      <c r="U480" s="72"/>
      <c r="V480" s="72"/>
      <c r="W480" s="72"/>
      <c r="X480" s="71"/>
      <c r="Y480" s="122" t="str">
        <f t="shared" si="44"/>
        <v/>
      </c>
      <c r="Z480" s="74"/>
      <c r="AA480" s="72"/>
      <c r="AB480" s="72"/>
      <c r="AC480" s="76"/>
    </row>
    <row r="481" spans="1:29" x14ac:dyDescent="0.3">
      <c r="A481" s="132"/>
      <c r="B481" s="117" t="str">
        <f>IFERROR(INDEX('List of Schools'!$C$2:$C$8000,MATCH(SchoolTool!$A481,'List of Schools'!$B$2:$B$8000,0)),"")</f>
        <v/>
      </c>
      <c r="C481" s="134" t="str">
        <f>IFERROR(INDEX('List of Schools'!$D$2:$D$8000,MATCH(SchoolTool!$A481,'List of Schools'!$B$2:$B$8000,0)),"")</f>
        <v/>
      </c>
      <c r="D481" s="74"/>
      <c r="E481" s="119" t="str">
        <f t="shared" si="45"/>
        <v/>
      </c>
      <c r="F481" s="71"/>
      <c r="G481" s="122" t="str">
        <f t="shared" si="46"/>
        <v/>
      </c>
      <c r="H481" s="72"/>
      <c r="I481" s="72"/>
      <c r="J481" s="72"/>
      <c r="K481" s="71"/>
      <c r="L481" s="122" t="str">
        <f t="shared" si="42"/>
        <v/>
      </c>
      <c r="M481" s="72"/>
      <c r="N481" s="72"/>
      <c r="O481" s="72"/>
      <c r="P481" s="72"/>
      <c r="Q481" s="73"/>
      <c r="R481" s="127" t="str">
        <f t="shared" si="43"/>
        <v/>
      </c>
      <c r="S481" s="71"/>
      <c r="T481" s="122" t="str">
        <f t="shared" si="47"/>
        <v/>
      </c>
      <c r="U481" s="72"/>
      <c r="V481" s="72"/>
      <c r="W481" s="72"/>
      <c r="X481" s="71"/>
      <c r="Y481" s="122" t="str">
        <f t="shared" si="44"/>
        <v/>
      </c>
      <c r="Z481" s="74"/>
      <c r="AA481" s="72"/>
      <c r="AB481" s="72"/>
      <c r="AC481" s="76"/>
    </row>
    <row r="482" spans="1:29" x14ac:dyDescent="0.3">
      <c r="A482" s="132"/>
      <c r="B482" s="117" t="str">
        <f>IFERROR(INDEX('List of Schools'!$C$2:$C$8000,MATCH(SchoolTool!$A482,'List of Schools'!$B$2:$B$8000,0)),"")</f>
        <v/>
      </c>
      <c r="C482" s="134" t="str">
        <f>IFERROR(INDEX('List of Schools'!$D$2:$D$8000,MATCH(SchoolTool!$A482,'List of Schools'!$B$2:$B$8000,0)),"")</f>
        <v/>
      </c>
      <c r="D482" s="74"/>
      <c r="E482" s="119" t="str">
        <f t="shared" si="45"/>
        <v/>
      </c>
      <c r="F482" s="71"/>
      <c r="G482" s="122" t="str">
        <f t="shared" si="46"/>
        <v/>
      </c>
      <c r="H482" s="72"/>
      <c r="I482" s="72"/>
      <c r="J482" s="72"/>
      <c r="K482" s="71"/>
      <c r="L482" s="122" t="str">
        <f t="shared" si="42"/>
        <v/>
      </c>
      <c r="M482" s="72"/>
      <c r="N482" s="72"/>
      <c r="O482" s="72"/>
      <c r="P482" s="72"/>
      <c r="Q482" s="73"/>
      <c r="R482" s="127" t="str">
        <f t="shared" si="43"/>
        <v/>
      </c>
      <c r="S482" s="71"/>
      <c r="T482" s="122" t="str">
        <f t="shared" si="47"/>
        <v/>
      </c>
      <c r="U482" s="72"/>
      <c r="V482" s="72"/>
      <c r="W482" s="72"/>
      <c r="X482" s="71"/>
      <c r="Y482" s="122" t="str">
        <f t="shared" si="44"/>
        <v/>
      </c>
      <c r="Z482" s="74"/>
      <c r="AA482" s="72"/>
      <c r="AB482" s="72"/>
      <c r="AC482" s="76"/>
    </row>
    <row r="483" spans="1:29" x14ac:dyDescent="0.3">
      <c r="A483" s="132"/>
      <c r="B483" s="117" t="str">
        <f>IFERROR(INDEX('List of Schools'!$C$2:$C$8000,MATCH(SchoolTool!$A483,'List of Schools'!$B$2:$B$8000,0)),"")</f>
        <v/>
      </c>
      <c r="C483" s="134" t="str">
        <f>IFERROR(INDEX('List of Schools'!$D$2:$D$8000,MATCH(SchoolTool!$A483,'List of Schools'!$B$2:$B$8000,0)),"")</f>
        <v/>
      </c>
      <c r="D483" s="74"/>
      <c r="E483" s="119" t="str">
        <f t="shared" si="45"/>
        <v/>
      </c>
      <c r="F483" s="71"/>
      <c r="G483" s="122" t="str">
        <f t="shared" si="46"/>
        <v/>
      </c>
      <c r="H483" s="72"/>
      <c r="I483" s="72"/>
      <c r="J483" s="72"/>
      <c r="K483" s="71"/>
      <c r="L483" s="122" t="str">
        <f t="shared" si="42"/>
        <v/>
      </c>
      <c r="M483" s="72"/>
      <c r="N483" s="72"/>
      <c r="O483" s="72"/>
      <c r="P483" s="72"/>
      <c r="Q483" s="73"/>
      <c r="R483" s="127" t="str">
        <f t="shared" si="43"/>
        <v/>
      </c>
      <c r="S483" s="71"/>
      <c r="T483" s="122" t="str">
        <f t="shared" si="47"/>
        <v/>
      </c>
      <c r="U483" s="72"/>
      <c r="V483" s="72"/>
      <c r="W483" s="72"/>
      <c r="X483" s="71"/>
      <c r="Y483" s="122" t="str">
        <f t="shared" si="44"/>
        <v/>
      </c>
      <c r="Z483" s="74"/>
      <c r="AA483" s="72"/>
      <c r="AB483" s="72"/>
      <c r="AC483" s="76"/>
    </row>
    <row r="484" spans="1:29" x14ac:dyDescent="0.3">
      <c r="A484" s="132"/>
      <c r="B484" s="117" t="str">
        <f>IFERROR(INDEX('List of Schools'!$C$2:$C$8000,MATCH(SchoolTool!$A484,'List of Schools'!$B$2:$B$8000,0)),"")</f>
        <v/>
      </c>
      <c r="C484" s="134" t="str">
        <f>IFERROR(INDEX('List of Schools'!$D$2:$D$8000,MATCH(SchoolTool!$A484,'List of Schools'!$B$2:$B$8000,0)),"")</f>
        <v/>
      </c>
      <c r="D484" s="74"/>
      <c r="E484" s="119" t="str">
        <f t="shared" si="45"/>
        <v/>
      </c>
      <c r="F484" s="71"/>
      <c r="G484" s="122" t="str">
        <f t="shared" si="46"/>
        <v/>
      </c>
      <c r="H484" s="72"/>
      <c r="I484" s="72"/>
      <c r="J484" s="72"/>
      <c r="K484" s="71"/>
      <c r="L484" s="122" t="str">
        <f t="shared" si="42"/>
        <v/>
      </c>
      <c r="M484" s="72"/>
      <c r="N484" s="72"/>
      <c r="O484" s="72"/>
      <c r="P484" s="72"/>
      <c r="Q484" s="73"/>
      <c r="R484" s="127" t="str">
        <f t="shared" si="43"/>
        <v/>
      </c>
      <c r="S484" s="71"/>
      <c r="T484" s="122" t="str">
        <f t="shared" si="47"/>
        <v/>
      </c>
      <c r="U484" s="72"/>
      <c r="V484" s="72"/>
      <c r="W484" s="72"/>
      <c r="X484" s="71"/>
      <c r="Y484" s="122" t="str">
        <f t="shared" si="44"/>
        <v/>
      </c>
      <c r="Z484" s="74"/>
      <c r="AA484" s="72"/>
      <c r="AB484" s="72"/>
      <c r="AC484" s="76"/>
    </row>
    <row r="485" spans="1:29" x14ac:dyDescent="0.3">
      <c r="A485" s="132"/>
      <c r="B485" s="117" t="str">
        <f>IFERROR(INDEX('List of Schools'!$C$2:$C$8000,MATCH(SchoolTool!$A485,'List of Schools'!$B$2:$B$8000,0)),"")</f>
        <v/>
      </c>
      <c r="C485" s="134" t="str">
        <f>IFERROR(INDEX('List of Schools'!$D$2:$D$8000,MATCH(SchoolTool!$A485,'List of Schools'!$B$2:$B$8000,0)),"")</f>
        <v/>
      </c>
      <c r="D485" s="74"/>
      <c r="E485" s="119" t="str">
        <f t="shared" si="45"/>
        <v/>
      </c>
      <c r="F485" s="71"/>
      <c r="G485" s="122" t="str">
        <f t="shared" si="46"/>
        <v/>
      </c>
      <c r="H485" s="72"/>
      <c r="I485" s="72"/>
      <c r="J485" s="72"/>
      <c r="K485" s="71"/>
      <c r="L485" s="122" t="str">
        <f t="shared" si="42"/>
        <v/>
      </c>
      <c r="M485" s="72"/>
      <c r="N485" s="72"/>
      <c r="O485" s="72"/>
      <c r="P485" s="72"/>
      <c r="Q485" s="73"/>
      <c r="R485" s="127" t="str">
        <f t="shared" si="43"/>
        <v/>
      </c>
      <c r="S485" s="71"/>
      <c r="T485" s="122" t="str">
        <f t="shared" si="47"/>
        <v/>
      </c>
      <c r="U485" s="72"/>
      <c r="V485" s="72"/>
      <c r="W485" s="72"/>
      <c r="X485" s="71"/>
      <c r="Y485" s="122" t="str">
        <f t="shared" si="44"/>
        <v/>
      </c>
      <c r="Z485" s="74"/>
      <c r="AA485" s="72"/>
      <c r="AB485" s="72"/>
      <c r="AC485" s="76"/>
    </row>
    <row r="486" spans="1:29" x14ac:dyDescent="0.3">
      <c r="A486" s="132"/>
      <c r="B486" s="117" t="str">
        <f>IFERROR(INDEX('List of Schools'!$C$2:$C$8000,MATCH(SchoolTool!$A486,'List of Schools'!$B$2:$B$8000,0)),"")</f>
        <v/>
      </c>
      <c r="C486" s="134" t="str">
        <f>IFERROR(INDEX('List of Schools'!$D$2:$D$8000,MATCH(SchoolTool!$A486,'List of Schools'!$B$2:$B$8000,0)),"")</f>
        <v/>
      </c>
      <c r="D486" s="74"/>
      <c r="E486" s="119" t="str">
        <f t="shared" si="45"/>
        <v/>
      </c>
      <c r="F486" s="71"/>
      <c r="G486" s="122" t="str">
        <f t="shared" si="46"/>
        <v/>
      </c>
      <c r="H486" s="72"/>
      <c r="I486" s="72"/>
      <c r="J486" s="72"/>
      <c r="K486" s="71"/>
      <c r="L486" s="122" t="str">
        <f t="shared" si="42"/>
        <v/>
      </c>
      <c r="M486" s="72"/>
      <c r="N486" s="72"/>
      <c r="O486" s="72"/>
      <c r="P486" s="72"/>
      <c r="Q486" s="73"/>
      <c r="R486" s="127" t="str">
        <f t="shared" si="43"/>
        <v/>
      </c>
      <c r="S486" s="71"/>
      <c r="T486" s="122" t="str">
        <f t="shared" si="47"/>
        <v/>
      </c>
      <c r="U486" s="72"/>
      <c r="V486" s="72"/>
      <c r="W486" s="72"/>
      <c r="X486" s="71"/>
      <c r="Y486" s="122" t="str">
        <f t="shared" si="44"/>
        <v/>
      </c>
      <c r="Z486" s="74"/>
      <c r="AA486" s="72"/>
      <c r="AB486" s="72"/>
      <c r="AC486" s="76"/>
    </row>
    <row r="487" spans="1:29" x14ac:dyDescent="0.3">
      <c r="A487" s="132"/>
      <c r="B487" s="117" t="str">
        <f>IFERROR(INDEX('List of Schools'!$C$2:$C$8000,MATCH(SchoolTool!$A487,'List of Schools'!$B$2:$B$8000,0)),"")</f>
        <v/>
      </c>
      <c r="C487" s="134" t="str">
        <f>IFERROR(INDEX('List of Schools'!$D$2:$D$8000,MATCH(SchoolTool!$A487,'List of Schools'!$B$2:$B$8000,0)),"")</f>
        <v/>
      </c>
      <c r="D487" s="74"/>
      <c r="E487" s="119" t="str">
        <f t="shared" si="45"/>
        <v/>
      </c>
      <c r="F487" s="71"/>
      <c r="G487" s="122" t="str">
        <f t="shared" si="46"/>
        <v/>
      </c>
      <c r="H487" s="72"/>
      <c r="I487" s="72"/>
      <c r="J487" s="72"/>
      <c r="K487" s="71"/>
      <c r="L487" s="122" t="str">
        <f t="shared" si="42"/>
        <v/>
      </c>
      <c r="M487" s="72"/>
      <c r="N487" s="72"/>
      <c r="O487" s="72"/>
      <c r="P487" s="72"/>
      <c r="Q487" s="73"/>
      <c r="R487" s="127" t="str">
        <f t="shared" si="43"/>
        <v/>
      </c>
      <c r="S487" s="71"/>
      <c r="T487" s="122" t="str">
        <f t="shared" si="47"/>
        <v/>
      </c>
      <c r="U487" s="72"/>
      <c r="V487" s="72"/>
      <c r="W487" s="72"/>
      <c r="X487" s="71"/>
      <c r="Y487" s="122" t="str">
        <f t="shared" si="44"/>
        <v/>
      </c>
      <c r="Z487" s="74"/>
      <c r="AA487" s="72"/>
      <c r="AB487" s="72"/>
      <c r="AC487" s="76"/>
    </row>
    <row r="488" spans="1:29" x14ac:dyDescent="0.3">
      <c r="A488" s="132"/>
      <c r="B488" s="117" t="str">
        <f>IFERROR(INDEX('List of Schools'!$C$2:$C$8000,MATCH(SchoolTool!$A488,'List of Schools'!$B$2:$B$8000,0)),"")</f>
        <v/>
      </c>
      <c r="C488" s="134" t="str">
        <f>IFERROR(INDEX('List of Schools'!$D$2:$D$8000,MATCH(SchoolTool!$A488,'List of Schools'!$B$2:$B$8000,0)),"")</f>
        <v/>
      </c>
      <c r="D488" s="74"/>
      <c r="E488" s="119" t="str">
        <f t="shared" si="45"/>
        <v/>
      </c>
      <c r="F488" s="71"/>
      <c r="G488" s="122" t="str">
        <f t="shared" si="46"/>
        <v/>
      </c>
      <c r="H488" s="72"/>
      <c r="I488" s="72"/>
      <c r="J488" s="72"/>
      <c r="K488" s="71"/>
      <c r="L488" s="122" t="str">
        <f t="shared" si="42"/>
        <v/>
      </c>
      <c r="M488" s="72"/>
      <c r="N488" s="72"/>
      <c r="O488" s="72"/>
      <c r="P488" s="72"/>
      <c r="Q488" s="73"/>
      <c r="R488" s="127" t="str">
        <f t="shared" si="43"/>
        <v/>
      </c>
      <c r="S488" s="71"/>
      <c r="T488" s="122" t="str">
        <f t="shared" si="47"/>
        <v/>
      </c>
      <c r="U488" s="72"/>
      <c r="V488" s="72"/>
      <c r="W488" s="72"/>
      <c r="X488" s="71"/>
      <c r="Y488" s="122" t="str">
        <f t="shared" si="44"/>
        <v/>
      </c>
      <c r="Z488" s="74"/>
      <c r="AA488" s="72"/>
      <c r="AB488" s="72"/>
      <c r="AC488" s="76"/>
    </row>
    <row r="489" spans="1:29" x14ac:dyDescent="0.3">
      <c r="A489" s="132"/>
      <c r="B489" s="117" t="str">
        <f>IFERROR(INDEX('List of Schools'!$C$2:$C$8000,MATCH(SchoolTool!$A489,'List of Schools'!$B$2:$B$8000,0)),"")</f>
        <v/>
      </c>
      <c r="C489" s="134" t="str">
        <f>IFERROR(INDEX('List of Schools'!$D$2:$D$8000,MATCH(SchoolTool!$A489,'List of Schools'!$B$2:$B$8000,0)),"")</f>
        <v/>
      </c>
      <c r="D489" s="74"/>
      <c r="E489" s="119" t="str">
        <f t="shared" si="45"/>
        <v/>
      </c>
      <c r="F489" s="71"/>
      <c r="G489" s="122" t="str">
        <f t="shared" si="46"/>
        <v/>
      </c>
      <c r="H489" s="72"/>
      <c r="I489" s="72"/>
      <c r="J489" s="72"/>
      <c r="K489" s="71"/>
      <c r="L489" s="122" t="str">
        <f t="shared" si="42"/>
        <v/>
      </c>
      <c r="M489" s="72"/>
      <c r="N489" s="72"/>
      <c r="O489" s="72"/>
      <c r="P489" s="72"/>
      <c r="Q489" s="73"/>
      <c r="R489" s="127" t="str">
        <f t="shared" si="43"/>
        <v/>
      </c>
      <c r="S489" s="71"/>
      <c r="T489" s="122" t="str">
        <f t="shared" si="47"/>
        <v/>
      </c>
      <c r="U489" s="72"/>
      <c r="V489" s="72"/>
      <c r="W489" s="72"/>
      <c r="X489" s="71"/>
      <c r="Y489" s="122" t="str">
        <f t="shared" si="44"/>
        <v/>
      </c>
      <c r="Z489" s="74"/>
      <c r="AA489" s="72"/>
      <c r="AB489" s="72"/>
      <c r="AC489" s="76"/>
    </row>
    <row r="490" spans="1:29" x14ac:dyDescent="0.3">
      <c r="A490" s="132"/>
      <c r="B490" s="117" t="str">
        <f>IFERROR(INDEX('List of Schools'!$C$2:$C$8000,MATCH(SchoolTool!$A490,'List of Schools'!$B$2:$B$8000,0)),"")</f>
        <v/>
      </c>
      <c r="C490" s="134" t="str">
        <f>IFERROR(INDEX('List of Schools'!$D$2:$D$8000,MATCH(SchoolTool!$A490,'List of Schools'!$B$2:$B$8000,0)),"")</f>
        <v/>
      </c>
      <c r="D490" s="74"/>
      <c r="E490" s="119" t="str">
        <f t="shared" si="45"/>
        <v/>
      </c>
      <c r="F490" s="71"/>
      <c r="G490" s="122" t="str">
        <f t="shared" si="46"/>
        <v/>
      </c>
      <c r="H490" s="72"/>
      <c r="I490" s="72"/>
      <c r="J490" s="72"/>
      <c r="K490" s="71"/>
      <c r="L490" s="122" t="str">
        <f t="shared" si="42"/>
        <v/>
      </c>
      <c r="M490" s="72"/>
      <c r="N490" s="72"/>
      <c r="O490" s="72"/>
      <c r="P490" s="72"/>
      <c r="Q490" s="73"/>
      <c r="R490" s="127" t="str">
        <f t="shared" si="43"/>
        <v/>
      </c>
      <c r="S490" s="71"/>
      <c r="T490" s="122" t="str">
        <f t="shared" si="47"/>
        <v/>
      </c>
      <c r="U490" s="72"/>
      <c r="V490" s="72"/>
      <c r="W490" s="72"/>
      <c r="X490" s="71"/>
      <c r="Y490" s="122" t="str">
        <f t="shared" si="44"/>
        <v/>
      </c>
      <c r="Z490" s="74"/>
      <c r="AA490" s="72"/>
      <c r="AB490" s="72"/>
      <c r="AC490" s="76"/>
    </row>
    <row r="491" spans="1:29" x14ac:dyDescent="0.3">
      <c r="A491" s="132"/>
      <c r="B491" s="117" t="str">
        <f>IFERROR(INDEX('List of Schools'!$C$2:$C$8000,MATCH(SchoolTool!$A491,'List of Schools'!$B$2:$B$8000,0)),"")</f>
        <v/>
      </c>
      <c r="C491" s="134" t="str">
        <f>IFERROR(INDEX('List of Schools'!$D$2:$D$8000,MATCH(SchoolTool!$A491,'List of Schools'!$B$2:$B$8000,0)),"")</f>
        <v/>
      </c>
      <c r="D491" s="74"/>
      <c r="E491" s="119" t="str">
        <f t="shared" si="45"/>
        <v/>
      </c>
      <c r="F491" s="71"/>
      <c r="G491" s="122" t="str">
        <f t="shared" si="46"/>
        <v/>
      </c>
      <c r="H491" s="72"/>
      <c r="I491" s="72"/>
      <c r="J491" s="72"/>
      <c r="K491" s="71"/>
      <c r="L491" s="122" t="str">
        <f t="shared" si="42"/>
        <v/>
      </c>
      <c r="M491" s="72"/>
      <c r="N491" s="72"/>
      <c r="O491" s="72"/>
      <c r="P491" s="72"/>
      <c r="Q491" s="73"/>
      <c r="R491" s="127" t="str">
        <f t="shared" si="43"/>
        <v/>
      </c>
      <c r="S491" s="71"/>
      <c r="T491" s="122" t="str">
        <f t="shared" si="47"/>
        <v/>
      </c>
      <c r="U491" s="72"/>
      <c r="V491" s="72"/>
      <c r="W491" s="72"/>
      <c r="X491" s="71"/>
      <c r="Y491" s="122" t="str">
        <f t="shared" si="44"/>
        <v/>
      </c>
      <c r="Z491" s="74"/>
      <c r="AA491" s="72"/>
      <c r="AB491" s="72"/>
      <c r="AC491" s="76"/>
    </row>
    <row r="492" spans="1:29" x14ac:dyDescent="0.3">
      <c r="A492" s="132"/>
      <c r="B492" s="117" t="str">
        <f>IFERROR(INDEX('List of Schools'!$C$2:$C$8000,MATCH(SchoolTool!$A492,'List of Schools'!$B$2:$B$8000,0)),"")</f>
        <v/>
      </c>
      <c r="C492" s="134" t="str">
        <f>IFERROR(INDEX('List of Schools'!$D$2:$D$8000,MATCH(SchoolTool!$A492,'List of Schools'!$B$2:$B$8000,0)),"")</f>
        <v/>
      </c>
      <c r="D492" s="74"/>
      <c r="E492" s="119" t="str">
        <f t="shared" si="45"/>
        <v/>
      </c>
      <c r="F492" s="71"/>
      <c r="G492" s="122" t="str">
        <f t="shared" si="46"/>
        <v/>
      </c>
      <c r="H492" s="72"/>
      <c r="I492" s="72"/>
      <c r="J492" s="72"/>
      <c r="K492" s="71"/>
      <c r="L492" s="122" t="str">
        <f t="shared" si="42"/>
        <v/>
      </c>
      <c r="M492" s="72"/>
      <c r="N492" s="72"/>
      <c r="O492" s="72"/>
      <c r="P492" s="72"/>
      <c r="Q492" s="73"/>
      <c r="R492" s="127" t="str">
        <f t="shared" si="43"/>
        <v/>
      </c>
      <c r="S492" s="71"/>
      <c r="T492" s="122" t="str">
        <f t="shared" si="47"/>
        <v/>
      </c>
      <c r="U492" s="72"/>
      <c r="V492" s="72"/>
      <c r="W492" s="72"/>
      <c r="X492" s="71"/>
      <c r="Y492" s="122" t="str">
        <f t="shared" si="44"/>
        <v/>
      </c>
      <c r="Z492" s="74"/>
      <c r="AA492" s="72"/>
      <c r="AB492" s="72"/>
      <c r="AC492" s="76"/>
    </row>
    <row r="493" spans="1:29" x14ac:dyDescent="0.3">
      <c r="A493" s="132"/>
      <c r="B493" s="117" t="str">
        <f>IFERROR(INDEX('List of Schools'!$C$2:$C$8000,MATCH(SchoolTool!$A493,'List of Schools'!$B$2:$B$8000,0)),"")</f>
        <v/>
      </c>
      <c r="C493" s="134" t="str">
        <f>IFERROR(INDEX('List of Schools'!$D$2:$D$8000,MATCH(SchoolTool!$A493,'List of Schools'!$B$2:$B$8000,0)),"")</f>
        <v/>
      </c>
      <c r="D493" s="74"/>
      <c r="E493" s="119" t="str">
        <f t="shared" si="45"/>
        <v/>
      </c>
      <c r="F493" s="71"/>
      <c r="G493" s="122" t="str">
        <f t="shared" si="46"/>
        <v/>
      </c>
      <c r="H493" s="72"/>
      <c r="I493" s="72"/>
      <c r="J493" s="72"/>
      <c r="K493" s="71"/>
      <c r="L493" s="122" t="str">
        <f t="shared" si="42"/>
        <v/>
      </c>
      <c r="M493" s="72"/>
      <c r="N493" s="72"/>
      <c r="O493" s="72"/>
      <c r="P493" s="72"/>
      <c r="Q493" s="73"/>
      <c r="R493" s="127" t="str">
        <f t="shared" si="43"/>
        <v/>
      </c>
      <c r="S493" s="71"/>
      <c r="T493" s="122" t="str">
        <f t="shared" si="47"/>
        <v/>
      </c>
      <c r="U493" s="72"/>
      <c r="V493" s="72"/>
      <c r="W493" s="72"/>
      <c r="X493" s="71"/>
      <c r="Y493" s="122" t="str">
        <f t="shared" si="44"/>
        <v/>
      </c>
      <c r="Z493" s="74"/>
      <c r="AA493" s="72"/>
      <c r="AB493" s="72"/>
      <c r="AC493" s="76"/>
    </row>
    <row r="494" spans="1:29" x14ac:dyDescent="0.3">
      <c r="A494" s="132"/>
      <c r="B494" s="117" t="str">
        <f>IFERROR(INDEX('List of Schools'!$C$2:$C$8000,MATCH(SchoolTool!$A494,'List of Schools'!$B$2:$B$8000,0)),"")</f>
        <v/>
      </c>
      <c r="C494" s="134" t="str">
        <f>IFERROR(INDEX('List of Schools'!$D$2:$D$8000,MATCH(SchoolTool!$A494,'List of Schools'!$B$2:$B$8000,0)),"")</f>
        <v/>
      </c>
      <c r="D494" s="74"/>
      <c r="E494" s="119" t="str">
        <f t="shared" si="45"/>
        <v/>
      </c>
      <c r="F494" s="71"/>
      <c r="G494" s="122" t="str">
        <f t="shared" si="46"/>
        <v/>
      </c>
      <c r="H494" s="72"/>
      <c r="I494" s="72"/>
      <c r="J494" s="72"/>
      <c r="K494" s="71"/>
      <c r="L494" s="122" t="str">
        <f t="shared" si="42"/>
        <v/>
      </c>
      <c r="M494" s="72"/>
      <c r="N494" s="72"/>
      <c r="O494" s="72"/>
      <c r="P494" s="72"/>
      <c r="Q494" s="73"/>
      <c r="R494" s="127" t="str">
        <f t="shared" si="43"/>
        <v/>
      </c>
      <c r="S494" s="71"/>
      <c r="T494" s="122" t="str">
        <f t="shared" si="47"/>
        <v/>
      </c>
      <c r="U494" s="72"/>
      <c r="V494" s="72"/>
      <c r="W494" s="72"/>
      <c r="X494" s="71"/>
      <c r="Y494" s="122" t="str">
        <f t="shared" si="44"/>
        <v/>
      </c>
      <c r="Z494" s="74"/>
      <c r="AA494" s="72"/>
      <c r="AB494" s="72"/>
      <c r="AC494" s="76"/>
    </row>
    <row r="495" spans="1:29" x14ac:dyDescent="0.3">
      <c r="A495" s="132"/>
      <c r="B495" s="117" t="str">
        <f>IFERROR(INDEX('List of Schools'!$C$2:$C$8000,MATCH(SchoolTool!$A495,'List of Schools'!$B$2:$B$8000,0)),"")</f>
        <v/>
      </c>
      <c r="C495" s="134" t="str">
        <f>IFERROR(INDEX('List of Schools'!$D$2:$D$8000,MATCH(SchoolTool!$A495,'List of Schools'!$B$2:$B$8000,0)),"")</f>
        <v/>
      </c>
      <c r="D495" s="74"/>
      <c r="E495" s="119" t="str">
        <f t="shared" si="45"/>
        <v/>
      </c>
      <c r="F495" s="71"/>
      <c r="G495" s="122" t="str">
        <f t="shared" si="46"/>
        <v/>
      </c>
      <c r="H495" s="72"/>
      <c r="I495" s="72"/>
      <c r="J495" s="72"/>
      <c r="K495" s="71"/>
      <c r="L495" s="122" t="str">
        <f t="shared" si="42"/>
        <v/>
      </c>
      <c r="M495" s="72"/>
      <c r="N495" s="72"/>
      <c r="O495" s="72"/>
      <c r="P495" s="72"/>
      <c r="Q495" s="73"/>
      <c r="R495" s="127" t="str">
        <f t="shared" si="43"/>
        <v/>
      </c>
      <c r="S495" s="71"/>
      <c r="T495" s="122" t="str">
        <f t="shared" si="47"/>
        <v/>
      </c>
      <c r="U495" s="72"/>
      <c r="V495" s="72"/>
      <c r="W495" s="72"/>
      <c r="X495" s="71"/>
      <c r="Y495" s="122" t="str">
        <f t="shared" si="44"/>
        <v/>
      </c>
      <c r="Z495" s="74"/>
      <c r="AA495" s="72"/>
      <c r="AB495" s="72"/>
      <c r="AC495" s="76"/>
    </row>
    <row r="496" spans="1:29" x14ac:dyDescent="0.3">
      <c r="A496" s="132"/>
      <c r="B496" s="117" t="str">
        <f>IFERROR(INDEX('List of Schools'!$C$2:$C$8000,MATCH(SchoolTool!$A496,'List of Schools'!$B$2:$B$8000,0)),"")</f>
        <v/>
      </c>
      <c r="C496" s="134" t="str">
        <f>IFERROR(INDEX('List of Schools'!$D$2:$D$8000,MATCH(SchoolTool!$A496,'List of Schools'!$B$2:$B$8000,0)),"")</f>
        <v/>
      </c>
      <c r="D496" s="74"/>
      <c r="E496" s="119" t="str">
        <f t="shared" si="45"/>
        <v/>
      </c>
      <c r="F496" s="71"/>
      <c r="G496" s="122" t="str">
        <f t="shared" si="46"/>
        <v/>
      </c>
      <c r="H496" s="72"/>
      <c r="I496" s="72"/>
      <c r="J496" s="72"/>
      <c r="K496" s="71"/>
      <c r="L496" s="122" t="str">
        <f t="shared" si="42"/>
        <v/>
      </c>
      <c r="M496" s="72"/>
      <c r="N496" s="72"/>
      <c r="O496" s="72"/>
      <c r="P496" s="72"/>
      <c r="Q496" s="73"/>
      <c r="R496" s="127" t="str">
        <f t="shared" si="43"/>
        <v/>
      </c>
      <c r="S496" s="71"/>
      <c r="T496" s="122" t="str">
        <f t="shared" si="47"/>
        <v/>
      </c>
      <c r="U496" s="72"/>
      <c r="V496" s="72"/>
      <c r="W496" s="72"/>
      <c r="X496" s="71"/>
      <c r="Y496" s="122" t="str">
        <f t="shared" si="44"/>
        <v/>
      </c>
      <c r="Z496" s="74"/>
      <c r="AA496" s="72"/>
      <c r="AB496" s="72"/>
      <c r="AC496" s="76"/>
    </row>
    <row r="497" spans="1:29" x14ac:dyDescent="0.3">
      <c r="A497" s="132"/>
      <c r="B497" s="117" t="str">
        <f>IFERROR(INDEX('List of Schools'!$C$2:$C$8000,MATCH(SchoolTool!$A497,'List of Schools'!$B$2:$B$8000,0)),"")</f>
        <v/>
      </c>
      <c r="C497" s="134" t="str">
        <f>IFERROR(INDEX('List of Schools'!$D$2:$D$8000,MATCH(SchoolTool!$A497,'List of Schools'!$B$2:$B$8000,0)),"")</f>
        <v/>
      </c>
      <c r="D497" s="74"/>
      <c r="E497" s="119" t="str">
        <f t="shared" si="45"/>
        <v/>
      </c>
      <c r="F497" s="71"/>
      <c r="G497" s="122" t="str">
        <f t="shared" si="46"/>
        <v/>
      </c>
      <c r="H497" s="72"/>
      <c r="I497" s="72"/>
      <c r="J497" s="72"/>
      <c r="K497" s="71"/>
      <c r="L497" s="122" t="str">
        <f t="shared" si="42"/>
        <v/>
      </c>
      <c r="M497" s="72"/>
      <c r="N497" s="72"/>
      <c r="O497" s="72"/>
      <c r="P497" s="72"/>
      <c r="Q497" s="73"/>
      <c r="R497" s="127" t="str">
        <f t="shared" si="43"/>
        <v/>
      </c>
      <c r="S497" s="71"/>
      <c r="T497" s="122" t="str">
        <f t="shared" si="47"/>
        <v/>
      </c>
      <c r="U497" s="72"/>
      <c r="V497" s="72"/>
      <c r="W497" s="72"/>
      <c r="X497" s="71"/>
      <c r="Y497" s="122" t="str">
        <f t="shared" si="44"/>
        <v/>
      </c>
      <c r="Z497" s="74"/>
      <c r="AA497" s="72"/>
      <c r="AB497" s="72"/>
      <c r="AC497" s="76"/>
    </row>
    <row r="498" spans="1:29" x14ac:dyDescent="0.3">
      <c r="A498" s="132"/>
      <c r="B498" s="117" t="str">
        <f>IFERROR(INDEX('List of Schools'!$C$2:$C$8000,MATCH(SchoolTool!$A498,'List of Schools'!$B$2:$B$8000,0)),"")</f>
        <v/>
      </c>
      <c r="C498" s="134" t="str">
        <f>IFERROR(INDEX('List of Schools'!$D$2:$D$8000,MATCH(SchoolTool!$A498,'List of Schools'!$B$2:$B$8000,0)),"")</f>
        <v/>
      </c>
      <c r="D498" s="74"/>
      <c r="E498" s="119" t="str">
        <f t="shared" si="45"/>
        <v/>
      </c>
      <c r="F498" s="71"/>
      <c r="G498" s="122" t="str">
        <f t="shared" si="46"/>
        <v/>
      </c>
      <c r="H498" s="72"/>
      <c r="I498" s="72"/>
      <c r="J498" s="72"/>
      <c r="K498" s="71"/>
      <c r="L498" s="122" t="str">
        <f t="shared" si="42"/>
        <v/>
      </c>
      <c r="M498" s="72"/>
      <c r="N498" s="72"/>
      <c r="O498" s="72"/>
      <c r="P498" s="72"/>
      <c r="Q498" s="73"/>
      <c r="R498" s="127" t="str">
        <f t="shared" si="43"/>
        <v/>
      </c>
      <c r="S498" s="71"/>
      <c r="T498" s="122" t="str">
        <f t="shared" si="47"/>
        <v/>
      </c>
      <c r="U498" s="72"/>
      <c r="V498" s="72"/>
      <c r="W498" s="72"/>
      <c r="X498" s="71"/>
      <c r="Y498" s="122" t="str">
        <f t="shared" si="44"/>
        <v/>
      </c>
      <c r="Z498" s="74"/>
      <c r="AA498" s="72"/>
      <c r="AB498" s="72"/>
      <c r="AC498" s="76"/>
    </row>
    <row r="499" spans="1:29" x14ac:dyDescent="0.3">
      <c r="A499" s="132"/>
      <c r="B499" s="117" t="str">
        <f>IFERROR(INDEX('List of Schools'!$C$2:$C$8000,MATCH(SchoolTool!$A499,'List of Schools'!$B$2:$B$8000,0)),"")</f>
        <v/>
      </c>
      <c r="C499" s="134" t="str">
        <f>IFERROR(INDEX('List of Schools'!$D$2:$D$8000,MATCH(SchoolTool!$A499,'List of Schools'!$B$2:$B$8000,0)),"")</f>
        <v/>
      </c>
      <c r="D499" s="74"/>
      <c r="E499" s="119" t="str">
        <f t="shared" si="45"/>
        <v/>
      </c>
      <c r="F499" s="71"/>
      <c r="G499" s="122" t="str">
        <f t="shared" si="46"/>
        <v/>
      </c>
      <c r="H499" s="72"/>
      <c r="I499" s="72"/>
      <c r="J499" s="72"/>
      <c r="K499" s="71"/>
      <c r="L499" s="122" t="str">
        <f t="shared" si="42"/>
        <v/>
      </c>
      <c r="M499" s="72"/>
      <c r="N499" s="72"/>
      <c r="O499" s="72"/>
      <c r="P499" s="72"/>
      <c r="Q499" s="73"/>
      <c r="R499" s="127" t="str">
        <f t="shared" si="43"/>
        <v/>
      </c>
      <c r="S499" s="71"/>
      <c r="T499" s="122" t="str">
        <f t="shared" si="47"/>
        <v/>
      </c>
      <c r="U499" s="72"/>
      <c r="V499" s="72"/>
      <c r="W499" s="72"/>
      <c r="X499" s="71"/>
      <c r="Y499" s="122" t="str">
        <f t="shared" si="44"/>
        <v/>
      </c>
      <c r="Z499" s="74"/>
      <c r="AA499" s="72"/>
      <c r="AB499" s="72"/>
      <c r="AC499" s="76"/>
    </row>
    <row r="500" spans="1:29" x14ac:dyDescent="0.3">
      <c r="A500" s="132"/>
      <c r="B500" s="117" t="str">
        <f>IFERROR(INDEX('List of Schools'!$C$2:$C$8000,MATCH(SchoolTool!$A500,'List of Schools'!$B$2:$B$8000,0)),"")</f>
        <v/>
      </c>
      <c r="C500" s="134" t="str">
        <f>IFERROR(INDEX('List of Schools'!$D$2:$D$8000,MATCH(SchoolTool!$A500,'List of Schools'!$B$2:$B$8000,0)),"")</f>
        <v/>
      </c>
      <c r="D500" s="74"/>
      <c r="E500" s="119" t="str">
        <f t="shared" si="45"/>
        <v/>
      </c>
      <c r="F500" s="71"/>
      <c r="G500" s="122" t="str">
        <f t="shared" si="46"/>
        <v/>
      </c>
      <c r="H500" s="72"/>
      <c r="I500" s="72"/>
      <c r="J500" s="72"/>
      <c r="K500" s="71"/>
      <c r="L500" s="122" t="str">
        <f t="shared" si="42"/>
        <v/>
      </c>
      <c r="M500" s="72"/>
      <c r="N500" s="72"/>
      <c r="O500" s="72"/>
      <c r="P500" s="72"/>
      <c r="Q500" s="73"/>
      <c r="R500" s="127" t="str">
        <f t="shared" si="43"/>
        <v/>
      </c>
      <c r="S500" s="71"/>
      <c r="T500" s="122" t="str">
        <f t="shared" si="47"/>
        <v/>
      </c>
      <c r="U500" s="72"/>
      <c r="V500" s="72"/>
      <c r="W500" s="72"/>
      <c r="X500" s="71"/>
      <c r="Y500" s="122" t="str">
        <f t="shared" si="44"/>
        <v/>
      </c>
      <c r="Z500" s="74"/>
      <c r="AA500" s="72"/>
      <c r="AB500" s="72"/>
      <c r="AC500" s="76"/>
    </row>
    <row r="501" spans="1:29" x14ac:dyDescent="0.3">
      <c r="A501" s="132"/>
      <c r="B501" s="117" t="str">
        <f>IFERROR(INDEX('List of Schools'!$C$2:$C$8000,MATCH(SchoolTool!$A501,'List of Schools'!$B$2:$B$8000,0)),"")</f>
        <v/>
      </c>
      <c r="C501" s="134" t="str">
        <f>IFERROR(INDEX('List of Schools'!$D$2:$D$8000,MATCH(SchoolTool!$A501,'List of Schools'!$B$2:$B$8000,0)),"")</f>
        <v/>
      </c>
      <c r="D501" s="74"/>
      <c r="E501" s="119" t="str">
        <f t="shared" si="45"/>
        <v/>
      </c>
      <c r="F501" s="71"/>
      <c r="G501" s="122" t="str">
        <f t="shared" si="46"/>
        <v/>
      </c>
      <c r="H501" s="72"/>
      <c r="I501" s="72"/>
      <c r="J501" s="72"/>
      <c r="K501" s="71"/>
      <c r="L501" s="122" t="str">
        <f t="shared" si="42"/>
        <v/>
      </c>
      <c r="M501" s="72"/>
      <c r="N501" s="72"/>
      <c r="O501" s="72"/>
      <c r="P501" s="72"/>
      <c r="Q501" s="73"/>
      <c r="R501" s="127" t="str">
        <f t="shared" si="43"/>
        <v/>
      </c>
      <c r="S501" s="71"/>
      <c r="T501" s="122" t="str">
        <f t="shared" si="47"/>
        <v/>
      </c>
      <c r="U501" s="72"/>
      <c r="V501" s="72"/>
      <c r="W501" s="72"/>
      <c r="X501" s="71"/>
      <c r="Y501" s="122" t="str">
        <f t="shared" si="44"/>
        <v/>
      </c>
      <c r="Z501" s="74"/>
      <c r="AA501" s="72"/>
      <c r="AB501" s="72"/>
      <c r="AC501" s="76"/>
    </row>
    <row r="502" spans="1:29" x14ac:dyDescent="0.3">
      <c r="A502" s="132"/>
      <c r="B502" s="117" t="str">
        <f>IFERROR(INDEX('List of Schools'!$C$2:$C$8000,MATCH(SchoolTool!$A502,'List of Schools'!$B$2:$B$8000,0)),"")</f>
        <v/>
      </c>
      <c r="C502" s="134" t="str">
        <f>IFERROR(INDEX('List of Schools'!$D$2:$D$8000,MATCH(SchoolTool!$A502,'List of Schools'!$B$2:$B$8000,0)),"")</f>
        <v/>
      </c>
      <c r="D502" s="74"/>
      <c r="E502" s="119" t="str">
        <f t="shared" si="45"/>
        <v/>
      </c>
      <c r="F502" s="71"/>
      <c r="G502" s="122" t="str">
        <f t="shared" si="46"/>
        <v/>
      </c>
      <c r="H502" s="72"/>
      <c r="I502" s="72"/>
      <c r="J502" s="72"/>
      <c r="K502" s="71"/>
      <c r="L502" s="122" t="str">
        <f t="shared" si="42"/>
        <v/>
      </c>
      <c r="M502" s="72"/>
      <c r="N502" s="72"/>
      <c r="O502" s="72"/>
      <c r="P502" s="72"/>
      <c r="Q502" s="73"/>
      <c r="R502" s="127" t="str">
        <f t="shared" si="43"/>
        <v/>
      </c>
      <c r="S502" s="71"/>
      <c r="T502" s="122" t="str">
        <f t="shared" si="47"/>
        <v/>
      </c>
      <c r="U502" s="72"/>
      <c r="V502" s="72"/>
      <c r="W502" s="72"/>
      <c r="X502" s="71"/>
      <c r="Y502" s="122" t="str">
        <f t="shared" si="44"/>
        <v/>
      </c>
      <c r="Z502" s="74"/>
      <c r="AA502" s="72"/>
      <c r="AB502" s="72"/>
      <c r="AC502" s="76"/>
    </row>
    <row r="503" spans="1:29" x14ac:dyDescent="0.3">
      <c r="A503" s="132"/>
      <c r="B503" s="117" t="str">
        <f>IFERROR(INDEX('List of Schools'!$C$2:$C$8000,MATCH(SchoolTool!$A503,'List of Schools'!$B$2:$B$8000,0)),"")</f>
        <v/>
      </c>
      <c r="C503" s="134" t="str">
        <f>IFERROR(INDEX('List of Schools'!$D$2:$D$8000,MATCH(SchoolTool!$A503,'List of Schools'!$B$2:$B$8000,0)),"")</f>
        <v/>
      </c>
      <c r="D503" s="74"/>
      <c r="E503" s="119" t="str">
        <f t="shared" si="45"/>
        <v/>
      </c>
      <c r="F503" s="71"/>
      <c r="G503" s="122" t="str">
        <f t="shared" si="46"/>
        <v/>
      </c>
      <c r="H503" s="72"/>
      <c r="I503" s="72"/>
      <c r="J503" s="72"/>
      <c r="K503" s="71"/>
      <c r="L503" s="122" t="str">
        <f t="shared" si="42"/>
        <v/>
      </c>
      <c r="M503" s="72"/>
      <c r="N503" s="72"/>
      <c r="O503" s="72"/>
      <c r="P503" s="72"/>
      <c r="Q503" s="73"/>
      <c r="R503" s="127" t="str">
        <f t="shared" si="43"/>
        <v/>
      </c>
      <c r="S503" s="71"/>
      <c r="T503" s="122" t="str">
        <f t="shared" si="47"/>
        <v/>
      </c>
      <c r="U503" s="72"/>
      <c r="V503" s="72"/>
      <c r="W503" s="72"/>
      <c r="X503" s="71"/>
      <c r="Y503" s="122" t="str">
        <f t="shared" si="44"/>
        <v/>
      </c>
      <c r="Z503" s="74"/>
      <c r="AA503" s="72"/>
      <c r="AB503" s="72"/>
      <c r="AC503" s="76"/>
    </row>
    <row r="504" spans="1:29" x14ac:dyDescent="0.3">
      <c r="A504" s="132"/>
      <c r="B504" s="117" t="str">
        <f>IFERROR(INDEX('List of Schools'!$C$2:$C$8000,MATCH(SchoolTool!$A504,'List of Schools'!$B$2:$B$8000,0)),"")</f>
        <v/>
      </c>
      <c r="C504" s="134" t="str">
        <f>IFERROR(INDEX('List of Schools'!$D$2:$D$8000,MATCH(SchoolTool!$A504,'List of Schools'!$B$2:$B$8000,0)),"")</f>
        <v/>
      </c>
      <c r="D504" s="74"/>
      <c r="E504" s="119" t="str">
        <f t="shared" si="45"/>
        <v/>
      </c>
      <c r="F504" s="71"/>
      <c r="G504" s="122" t="str">
        <f t="shared" si="46"/>
        <v/>
      </c>
      <c r="H504" s="72"/>
      <c r="I504" s="72"/>
      <c r="J504" s="72"/>
      <c r="K504" s="71"/>
      <c r="L504" s="122" t="str">
        <f t="shared" si="42"/>
        <v/>
      </c>
      <c r="M504" s="72"/>
      <c r="N504" s="72"/>
      <c r="O504" s="72"/>
      <c r="P504" s="72"/>
      <c r="Q504" s="73"/>
      <c r="R504" s="127" t="str">
        <f t="shared" si="43"/>
        <v/>
      </c>
      <c r="S504" s="71"/>
      <c r="T504" s="122" t="str">
        <f t="shared" si="47"/>
        <v/>
      </c>
      <c r="U504" s="72"/>
      <c r="V504" s="72"/>
      <c r="W504" s="72"/>
      <c r="X504" s="71"/>
      <c r="Y504" s="122" t="str">
        <f t="shared" si="44"/>
        <v/>
      </c>
      <c r="Z504" s="74"/>
      <c r="AA504" s="72"/>
      <c r="AB504" s="72"/>
      <c r="AC504" s="76"/>
    </row>
    <row r="505" spans="1:29" x14ac:dyDescent="0.3">
      <c r="A505" s="132"/>
      <c r="B505" s="117" t="str">
        <f>IFERROR(INDEX('List of Schools'!$C$2:$C$8000,MATCH(SchoolTool!$A505,'List of Schools'!$B$2:$B$8000,0)),"")</f>
        <v/>
      </c>
      <c r="C505" s="134" t="str">
        <f>IFERROR(INDEX('List of Schools'!$D$2:$D$8000,MATCH(SchoolTool!$A505,'List of Schools'!$B$2:$B$8000,0)),"")</f>
        <v/>
      </c>
      <c r="D505" s="74"/>
      <c r="E505" s="119" t="str">
        <f t="shared" si="45"/>
        <v/>
      </c>
      <c r="F505" s="71"/>
      <c r="G505" s="122" t="str">
        <f t="shared" si="46"/>
        <v/>
      </c>
      <c r="H505" s="72"/>
      <c r="I505" s="72"/>
      <c r="J505" s="72"/>
      <c r="K505" s="71"/>
      <c r="L505" s="122" t="str">
        <f t="shared" si="42"/>
        <v/>
      </c>
      <c r="M505" s="72"/>
      <c r="N505" s="72"/>
      <c r="O505" s="72"/>
      <c r="P505" s="72"/>
      <c r="Q505" s="73"/>
      <c r="R505" s="127" t="str">
        <f t="shared" si="43"/>
        <v/>
      </c>
      <c r="S505" s="71"/>
      <c r="T505" s="122" t="str">
        <f t="shared" si="47"/>
        <v/>
      </c>
      <c r="U505" s="72"/>
      <c r="V505" s="72"/>
      <c r="W505" s="72"/>
      <c r="X505" s="71"/>
      <c r="Y505" s="122" t="str">
        <f t="shared" si="44"/>
        <v/>
      </c>
      <c r="Z505" s="74"/>
      <c r="AA505" s="72"/>
      <c r="AB505" s="72"/>
      <c r="AC505" s="76"/>
    </row>
    <row r="506" spans="1:29" x14ac:dyDescent="0.3">
      <c r="A506" s="132"/>
      <c r="B506" s="117" t="str">
        <f>IFERROR(INDEX('List of Schools'!$C$2:$C$8000,MATCH(SchoolTool!$A506,'List of Schools'!$B$2:$B$8000,0)),"")</f>
        <v/>
      </c>
      <c r="C506" s="134" t="str">
        <f>IFERROR(INDEX('List of Schools'!$D$2:$D$8000,MATCH(SchoolTool!$A506,'List of Schools'!$B$2:$B$8000,0)),"")</f>
        <v/>
      </c>
      <c r="D506" s="74"/>
      <c r="E506" s="119" t="str">
        <f t="shared" si="45"/>
        <v/>
      </c>
      <c r="F506" s="71"/>
      <c r="G506" s="122" t="str">
        <f t="shared" si="46"/>
        <v/>
      </c>
      <c r="H506" s="72"/>
      <c r="I506" s="72"/>
      <c r="J506" s="72"/>
      <c r="K506" s="71"/>
      <c r="L506" s="122" t="str">
        <f t="shared" si="42"/>
        <v/>
      </c>
      <c r="M506" s="72"/>
      <c r="N506" s="72"/>
      <c r="O506" s="72"/>
      <c r="P506" s="72"/>
      <c r="Q506" s="73"/>
      <c r="R506" s="127" t="str">
        <f t="shared" si="43"/>
        <v/>
      </c>
      <c r="S506" s="71"/>
      <c r="T506" s="122" t="str">
        <f t="shared" si="47"/>
        <v/>
      </c>
      <c r="U506" s="72"/>
      <c r="V506" s="72"/>
      <c r="W506" s="72"/>
      <c r="X506" s="71"/>
      <c r="Y506" s="122" t="str">
        <f t="shared" si="44"/>
        <v/>
      </c>
      <c r="Z506" s="74"/>
      <c r="AA506" s="72"/>
      <c r="AB506" s="72"/>
      <c r="AC506" s="76"/>
    </row>
    <row r="507" spans="1:29" x14ac:dyDescent="0.3">
      <c r="A507" s="132"/>
      <c r="B507" s="117" t="str">
        <f>IFERROR(INDEX('List of Schools'!$C$2:$C$8000,MATCH(SchoolTool!$A507,'List of Schools'!$B$2:$B$8000,0)),"")</f>
        <v/>
      </c>
      <c r="C507" s="134" t="str">
        <f>IFERROR(INDEX('List of Schools'!$D$2:$D$8000,MATCH(SchoolTool!$A507,'List of Schools'!$B$2:$B$8000,0)),"")</f>
        <v/>
      </c>
      <c r="D507" s="74"/>
      <c r="E507" s="119" t="str">
        <f t="shared" si="45"/>
        <v/>
      </c>
      <c r="F507" s="71"/>
      <c r="G507" s="122" t="str">
        <f t="shared" si="46"/>
        <v/>
      </c>
      <c r="H507" s="72"/>
      <c r="I507" s="72"/>
      <c r="J507" s="72"/>
      <c r="K507" s="71"/>
      <c r="L507" s="122" t="str">
        <f t="shared" si="42"/>
        <v/>
      </c>
      <c r="M507" s="72"/>
      <c r="N507" s="72"/>
      <c r="O507" s="72"/>
      <c r="P507" s="72"/>
      <c r="Q507" s="73"/>
      <c r="R507" s="127" t="str">
        <f t="shared" si="43"/>
        <v/>
      </c>
      <c r="S507" s="71"/>
      <c r="T507" s="122" t="str">
        <f t="shared" si="47"/>
        <v/>
      </c>
      <c r="U507" s="72"/>
      <c r="V507" s="72"/>
      <c r="W507" s="72"/>
      <c r="X507" s="71"/>
      <c r="Y507" s="122" t="str">
        <f t="shared" si="44"/>
        <v/>
      </c>
      <c r="Z507" s="74"/>
      <c r="AA507" s="72"/>
      <c r="AB507" s="72"/>
      <c r="AC507" s="76"/>
    </row>
    <row r="508" spans="1:29" x14ac:dyDescent="0.3">
      <c r="A508" s="132"/>
      <c r="B508" s="117" t="str">
        <f>IFERROR(INDEX('List of Schools'!$C$2:$C$8000,MATCH(SchoolTool!$A508,'List of Schools'!$B$2:$B$8000,0)),"")</f>
        <v/>
      </c>
      <c r="C508" s="134" t="str">
        <f>IFERROR(INDEX('List of Schools'!$D$2:$D$8000,MATCH(SchoolTool!$A508,'List of Schools'!$B$2:$B$8000,0)),"")</f>
        <v/>
      </c>
      <c r="D508" s="74"/>
      <c r="E508" s="119" t="str">
        <f t="shared" si="45"/>
        <v/>
      </c>
      <c r="F508" s="71"/>
      <c r="G508" s="122" t="str">
        <f t="shared" si="46"/>
        <v/>
      </c>
      <c r="H508" s="72"/>
      <c r="I508" s="72"/>
      <c r="J508" s="72"/>
      <c r="K508" s="71"/>
      <c r="L508" s="122" t="str">
        <f t="shared" si="42"/>
        <v/>
      </c>
      <c r="M508" s="72"/>
      <c r="N508" s="72"/>
      <c r="O508" s="72"/>
      <c r="P508" s="72"/>
      <c r="Q508" s="73"/>
      <c r="R508" s="127" t="str">
        <f t="shared" si="43"/>
        <v/>
      </c>
      <c r="S508" s="71"/>
      <c r="T508" s="122" t="str">
        <f t="shared" si="47"/>
        <v/>
      </c>
      <c r="U508" s="72"/>
      <c r="V508" s="72"/>
      <c r="W508" s="72"/>
      <c r="X508" s="71"/>
      <c r="Y508" s="122" t="str">
        <f t="shared" si="44"/>
        <v/>
      </c>
      <c r="Z508" s="74"/>
      <c r="AA508" s="72"/>
      <c r="AB508" s="72"/>
      <c r="AC508" s="76"/>
    </row>
    <row r="509" spans="1:29" x14ac:dyDescent="0.3">
      <c r="A509" s="132"/>
      <c r="B509" s="117" t="str">
        <f>IFERROR(INDEX('List of Schools'!$C$2:$C$8000,MATCH(SchoolTool!$A509,'List of Schools'!$B$2:$B$8000,0)),"")</f>
        <v/>
      </c>
      <c r="C509" s="134" t="str">
        <f>IFERROR(INDEX('List of Schools'!$D$2:$D$8000,MATCH(SchoolTool!$A509,'List of Schools'!$B$2:$B$8000,0)),"")</f>
        <v/>
      </c>
      <c r="D509" s="74"/>
      <c r="E509" s="119" t="str">
        <f t="shared" si="45"/>
        <v/>
      </c>
      <c r="F509" s="71"/>
      <c r="G509" s="122" t="str">
        <f t="shared" si="46"/>
        <v/>
      </c>
      <c r="H509" s="72"/>
      <c r="I509" s="72"/>
      <c r="J509" s="72"/>
      <c r="K509" s="71"/>
      <c r="L509" s="122" t="str">
        <f t="shared" si="42"/>
        <v/>
      </c>
      <c r="M509" s="72"/>
      <c r="N509" s="72"/>
      <c r="O509" s="72"/>
      <c r="P509" s="72"/>
      <c r="Q509" s="73"/>
      <c r="R509" s="127" t="str">
        <f t="shared" si="43"/>
        <v/>
      </c>
      <c r="S509" s="71"/>
      <c r="T509" s="122" t="str">
        <f t="shared" si="47"/>
        <v/>
      </c>
      <c r="U509" s="72"/>
      <c r="V509" s="72"/>
      <c r="W509" s="72"/>
      <c r="X509" s="71"/>
      <c r="Y509" s="122" t="str">
        <f t="shared" si="44"/>
        <v/>
      </c>
      <c r="Z509" s="74"/>
      <c r="AA509" s="72"/>
      <c r="AB509" s="72"/>
      <c r="AC509" s="76"/>
    </row>
    <row r="510" spans="1:29" x14ac:dyDescent="0.3">
      <c r="A510" s="132"/>
      <c r="B510" s="117" t="str">
        <f>IFERROR(INDEX('List of Schools'!$C$2:$C$8000,MATCH(SchoolTool!$A510,'List of Schools'!$B$2:$B$8000,0)),"")</f>
        <v/>
      </c>
      <c r="C510" s="134" t="str">
        <f>IFERROR(INDEX('List of Schools'!$D$2:$D$8000,MATCH(SchoolTool!$A510,'List of Schools'!$B$2:$B$8000,0)),"")</f>
        <v/>
      </c>
      <c r="D510" s="74"/>
      <c r="E510" s="119" t="str">
        <f t="shared" si="45"/>
        <v/>
      </c>
      <c r="F510" s="71"/>
      <c r="G510" s="122" t="str">
        <f t="shared" si="46"/>
        <v/>
      </c>
      <c r="H510" s="72"/>
      <c r="I510" s="72"/>
      <c r="J510" s="72"/>
      <c r="K510" s="71"/>
      <c r="L510" s="122" t="str">
        <f t="shared" si="42"/>
        <v/>
      </c>
      <c r="M510" s="72"/>
      <c r="N510" s="72"/>
      <c r="O510" s="72"/>
      <c r="P510" s="72"/>
      <c r="Q510" s="73"/>
      <c r="R510" s="127" t="str">
        <f t="shared" si="43"/>
        <v/>
      </c>
      <c r="S510" s="71"/>
      <c r="T510" s="122" t="str">
        <f t="shared" si="47"/>
        <v/>
      </c>
      <c r="U510" s="72"/>
      <c r="V510" s="72"/>
      <c r="W510" s="72"/>
      <c r="X510" s="71"/>
      <c r="Y510" s="122" t="str">
        <f t="shared" si="44"/>
        <v/>
      </c>
      <c r="Z510" s="74"/>
      <c r="AA510" s="72"/>
      <c r="AB510" s="72"/>
      <c r="AC510" s="76"/>
    </row>
    <row r="511" spans="1:29" x14ac:dyDescent="0.3">
      <c r="A511" s="132"/>
      <c r="B511" s="117" t="str">
        <f>IFERROR(INDEX('List of Schools'!$C$2:$C$8000,MATCH(SchoolTool!$A511,'List of Schools'!$B$2:$B$8000,0)),"")</f>
        <v/>
      </c>
      <c r="C511" s="134" t="str">
        <f>IFERROR(INDEX('List of Schools'!$D$2:$D$8000,MATCH(SchoolTool!$A511,'List of Schools'!$B$2:$B$8000,0)),"")</f>
        <v/>
      </c>
      <c r="D511" s="74"/>
      <c r="E511" s="119" t="str">
        <f t="shared" si="45"/>
        <v/>
      </c>
      <c r="F511" s="71"/>
      <c r="G511" s="122" t="str">
        <f t="shared" si="46"/>
        <v/>
      </c>
      <c r="H511" s="72"/>
      <c r="I511" s="72"/>
      <c r="J511" s="72"/>
      <c r="K511" s="71"/>
      <c r="L511" s="122" t="str">
        <f t="shared" si="42"/>
        <v/>
      </c>
      <c r="M511" s="72"/>
      <c r="N511" s="72"/>
      <c r="O511" s="72"/>
      <c r="P511" s="72"/>
      <c r="Q511" s="73"/>
      <c r="R511" s="127" t="str">
        <f t="shared" si="43"/>
        <v/>
      </c>
      <c r="S511" s="71"/>
      <c r="T511" s="122" t="str">
        <f t="shared" si="47"/>
        <v/>
      </c>
      <c r="U511" s="72"/>
      <c r="V511" s="72"/>
      <c r="W511" s="72"/>
      <c r="X511" s="71"/>
      <c r="Y511" s="122" t="str">
        <f t="shared" si="44"/>
        <v/>
      </c>
      <c r="Z511" s="74"/>
      <c r="AA511" s="72"/>
      <c r="AB511" s="72"/>
      <c r="AC511" s="76"/>
    </row>
    <row r="512" spans="1:29" x14ac:dyDescent="0.3">
      <c r="A512" s="132"/>
      <c r="B512" s="117" t="str">
        <f>IFERROR(INDEX('List of Schools'!$C$2:$C$8000,MATCH(SchoolTool!$A512,'List of Schools'!$B$2:$B$8000,0)),"")</f>
        <v/>
      </c>
      <c r="C512" s="134" t="str">
        <f>IFERROR(INDEX('List of Schools'!$D$2:$D$8000,MATCH(SchoolTool!$A512,'List of Schools'!$B$2:$B$8000,0)),"")</f>
        <v/>
      </c>
      <c r="D512" s="74"/>
      <c r="E512" s="119" t="str">
        <f t="shared" si="45"/>
        <v/>
      </c>
      <c r="F512" s="71"/>
      <c r="G512" s="122" t="str">
        <f t="shared" si="46"/>
        <v/>
      </c>
      <c r="H512" s="72"/>
      <c r="I512" s="72"/>
      <c r="J512" s="72"/>
      <c r="K512" s="71"/>
      <c r="L512" s="122" t="str">
        <f t="shared" si="42"/>
        <v/>
      </c>
      <c r="M512" s="72"/>
      <c r="N512" s="72"/>
      <c r="O512" s="72"/>
      <c r="P512" s="72"/>
      <c r="Q512" s="73"/>
      <c r="R512" s="127" t="str">
        <f t="shared" si="43"/>
        <v/>
      </c>
      <c r="S512" s="71"/>
      <c r="T512" s="122" t="str">
        <f t="shared" si="47"/>
        <v/>
      </c>
      <c r="U512" s="72"/>
      <c r="V512" s="72"/>
      <c r="W512" s="72"/>
      <c r="X512" s="71"/>
      <c r="Y512" s="122" t="str">
        <f t="shared" si="44"/>
        <v/>
      </c>
      <c r="Z512" s="74"/>
      <c r="AA512" s="72"/>
      <c r="AB512" s="72"/>
      <c r="AC512" s="76"/>
    </row>
    <row r="513" spans="1:29" x14ac:dyDescent="0.3">
      <c r="A513" s="132"/>
      <c r="B513" s="117" t="str">
        <f>IFERROR(INDEX('List of Schools'!$C$2:$C$8000,MATCH(SchoolTool!$A513,'List of Schools'!$B$2:$B$8000,0)),"")</f>
        <v/>
      </c>
      <c r="C513" s="134" t="str">
        <f>IFERROR(INDEX('List of Schools'!$D$2:$D$8000,MATCH(SchoolTool!$A513,'List of Schools'!$B$2:$B$8000,0)),"")</f>
        <v/>
      </c>
      <c r="D513" s="74"/>
      <c r="E513" s="119" t="str">
        <f t="shared" si="45"/>
        <v/>
      </c>
      <c r="F513" s="71"/>
      <c r="G513" s="122" t="str">
        <f t="shared" si="46"/>
        <v/>
      </c>
      <c r="H513" s="72"/>
      <c r="I513" s="72"/>
      <c r="J513" s="72"/>
      <c r="K513" s="71"/>
      <c r="L513" s="122" t="str">
        <f t="shared" si="42"/>
        <v/>
      </c>
      <c r="M513" s="72"/>
      <c r="N513" s="72"/>
      <c r="O513" s="72"/>
      <c r="P513" s="72"/>
      <c r="Q513" s="73"/>
      <c r="R513" s="127" t="str">
        <f t="shared" si="43"/>
        <v/>
      </c>
      <c r="S513" s="71"/>
      <c r="T513" s="122" t="str">
        <f t="shared" si="47"/>
        <v/>
      </c>
      <c r="U513" s="72"/>
      <c r="V513" s="72"/>
      <c r="W513" s="72"/>
      <c r="X513" s="71"/>
      <c r="Y513" s="122" t="str">
        <f t="shared" si="44"/>
        <v/>
      </c>
      <c r="Z513" s="74"/>
      <c r="AA513" s="72"/>
      <c r="AB513" s="72"/>
      <c r="AC513" s="76"/>
    </row>
    <row r="514" spans="1:29" x14ac:dyDescent="0.3">
      <c r="A514" s="132"/>
      <c r="B514" s="117" t="str">
        <f>IFERROR(INDEX('List of Schools'!$C$2:$C$8000,MATCH(SchoolTool!$A514,'List of Schools'!$B$2:$B$8000,0)),"")</f>
        <v/>
      </c>
      <c r="C514" s="134" t="str">
        <f>IFERROR(INDEX('List of Schools'!$D$2:$D$8000,MATCH(SchoolTool!$A514,'List of Schools'!$B$2:$B$8000,0)),"")</f>
        <v/>
      </c>
      <c r="D514" s="74"/>
      <c r="E514" s="119" t="str">
        <f t="shared" si="45"/>
        <v/>
      </c>
      <c r="F514" s="71"/>
      <c r="G514" s="122" t="str">
        <f t="shared" si="46"/>
        <v/>
      </c>
      <c r="H514" s="72"/>
      <c r="I514" s="72"/>
      <c r="J514" s="72"/>
      <c r="K514" s="71"/>
      <c r="L514" s="122" t="str">
        <f t="shared" si="42"/>
        <v/>
      </c>
      <c r="M514" s="72"/>
      <c r="N514" s="72"/>
      <c r="O514" s="72"/>
      <c r="P514" s="72"/>
      <c r="Q514" s="73"/>
      <c r="R514" s="127" t="str">
        <f t="shared" si="43"/>
        <v/>
      </c>
      <c r="S514" s="71"/>
      <c r="T514" s="122" t="str">
        <f t="shared" si="47"/>
        <v/>
      </c>
      <c r="U514" s="72"/>
      <c r="V514" s="72"/>
      <c r="W514" s="72"/>
      <c r="X514" s="71"/>
      <c r="Y514" s="122" t="str">
        <f t="shared" si="44"/>
        <v/>
      </c>
      <c r="Z514" s="74"/>
      <c r="AA514" s="72"/>
      <c r="AB514" s="72"/>
      <c r="AC514" s="76"/>
    </row>
    <row r="515" spans="1:29" x14ac:dyDescent="0.3">
      <c r="A515" s="132"/>
      <c r="B515" s="117" t="str">
        <f>IFERROR(INDEX('List of Schools'!$C$2:$C$8000,MATCH(SchoolTool!$A515,'List of Schools'!$B$2:$B$8000,0)),"")</f>
        <v/>
      </c>
      <c r="C515" s="134" t="str">
        <f>IFERROR(INDEX('List of Schools'!$D$2:$D$8000,MATCH(SchoolTool!$A515,'List of Schools'!$B$2:$B$8000,0)),"")</f>
        <v/>
      </c>
      <c r="D515" s="74"/>
      <c r="E515" s="119" t="str">
        <f t="shared" si="45"/>
        <v/>
      </c>
      <c r="F515" s="71"/>
      <c r="G515" s="122" t="str">
        <f t="shared" si="46"/>
        <v/>
      </c>
      <c r="H515" s="72"/>
      <c r="I515" s="72"/>
      <c r="J515" s="72"/>
      <c r="K515" s="71"/>
      <c r="L515" s="122" t="str">
        <f t="shared" si="42"/>
        <v/>
      </c>
      <c r="M515" s="72"/>
      <c r="N515" s="72"/>
      <c r="O515" s="72"/>
      <c r="P515" s="72"/>
      <c r="Q515" s="73"/>
      <c r="R515" s="127" t="str">
        <f t="shared" si="43"/>
        <v/>
      </c>
      <c r="S515" s="71"/>
      <c r="T515" s="122" t="str">
        <f t="shared" si="47"/>
        <v/>
      </c>
      <c r="U515" s="72"/>
      <c r="V515" s="72"/>
      <c r="W515" s="72"/>
      <c r="X515" s="71"/>
      <c r="Y515" s="122" t="str">
        <f t="shared" si="44"/>
        <v/>
      </c>
      <c r="Z515" s="74"/>
      <c r="AA515" s="72"/>
      <c r="AB515" s="72"/>
      <c r="AC515" s="76"/>
    </row>
    <row r="516" spans="1:29" x14ac:dyDescent="0.3">
      <c r="A516" s="132"/>
      <c r="B516" s="117" t="str">
        <f>IFERROR(INDEX('List of Schools'!$C$2:$C$8000,MATCH(SchoolTool!$A516,'List of Schools'!$B$2:$B$8000,0)),"")</f>
        <v/>
      </c>
      <c r="C516" s="134" t="str">
        <f>IFERROR(INDEX('List of Schools'!$D$2:$D$8000,MATCH(SchoolTool!$A516,'List of Schools'!$B$2:$B$8000,0)),"")</f>
        <v/>
      </c>
      <c r="D516" s="74"/>
      <c r="E516" s="119" t="str">
        <f t="shared" si="45"/>
        <v/>
      </c>
      <c r="F516" s="71"/>
      <c r="G516" s="122" t="str">
        <f t="shared" si="46"/>
        <v/>
      </c>
      <c r="H516" s="72"/>
      <c r="I516" s="72"/>
      <c r="J516" s="72"/>
      <c r="K516" s="71"/>
      <c r="L516" s="122" t="str">
        <f t="shared" si="42"/>
        <v/>
      </c>
      <c r="M516" s="72"/>
      <c r="N516" s="72"/>
      <c r="O516" s="72"/>
      <c r="P516" s="72"/>
      <c r="Q516" s="73"/>
      <c r="R516" s="127" t="str">
        <f t="shared" si="43"/>
        <v/>
      </c>
      <c r="S516" s="71"/>
      <c r="T516" s="122" t="str">
        <f t="shared" si="47"/>
        <v/>
      </c>
      <c r="U516" s="72"/>
      <c r="V516" s="72"/>
      <c r="W516" s="72"/>
      <c r="X516" s="71"/>
      <c r="Y516" s="122" t="str">
        <f t="shared" si="44"/>
        <v/>
      </c>
      <c r="Z516" s="74"/>
      <c r="AA516" s="72"/>
      <c r="AB516" s="72"/>
      <c r="AC516" s="76"/>
    </row>
    <row r="517" spans="1:29" x14ac:dyDescent="0.3">
      <c r="A517" s="132"/>
      <c r="B517" s="117" t="str">
        <f>IFERROR(INDEX('List of Schools'!$C$2:$C$8000,MATCH(SchoolTool!$A517,'List of Schools'!$B$2:$B$8000,0)),"")</f>
        <v/>
      </c>
      <c r="C517" s="134" t="str">
        <f>IFERROR(INDEX('List of Schools'!$D$2:$D$8000,MATCH(SchoolTool!$A517,'List of Schools'!$B$2:$B$8000,0)),"")</f>
        <v/>
      </c>
      <c r="D517" s="74"/>
      <c r="E517" s="119" t="str">
        <f t="shared" si="45"/>
        <v/>
      </c>
      <c r="F517" s="71"/>
      <c r="G517" s="122" t="str">
        <f t="shared" si="46"/>
        <v/>
      </c>
      <c r="H517" s="72"/>
      <c r="I517" s="72"/>
      <c r="J517" s="72"/>
      <c r="K517" s="71"/>
      <c r="L517" s="122" t="str">
        <f t="shared" si="42"/>
        <v/>
      </c>
      <c r="M517" s="72"/>
      <c r="N517" s="72"/>
      <c r="O517" s="72"/>
      <c r="P517" s="72"/>
      <c r="Q517" s="73"/>
      <c r="R517" s="127" t="str">
        <f t="shared" si="43"/>
        <v/>
      </c>
      <c r="S517" s="71"/>
      <c r="T517" s="122" t="str">
        <f t="shared" si="47"/>
        <v/>
      </c>
      <c r="U517" s="72"/>
      <c r="V517" s="72"/>
      <c r="W517" s="72"/>
      <c r="X517" s="71"/>
      <c r="Y517" s="122" t="str">
        <f t="shared" si="44"/>
        <v/>
      </c>
      <c r="Z517" s="74"/>
      <c r="AA517" s="72"/>
      <c r="AB517" s="72"/>
      <c r="AC517" s="76"/>
    </row>
    <row r="518" spans="1:29" x14ac:dyDescent="0.3">
      <c r="A518" s="132"/>
      <c r="B518" s="117" t="str">
        <f>IFERROR(INDEX('List of Schools'!$C$2:$C$8000,MATCH(SchoolTool!$A518,'List of Schools'!$B$2:$B$8000,0)),"")</f>
        <v/>
      </c>
      <c r="C518" s="134" t="str">
        <f>IFERROR(INDEX('List of Schools'!$D$2:$D$8000,MATCH(SchoolTool!$A518,'List of Schools'!$B$2:$B$8000,0)),"")</f>
        <v/>
      </c>
      <c r="D518" s="74"/>
      <c r="E518" s="119" t="str">
        <f t="shared" si="45"/>
        <v/>
      </c>
      <c r="F518" s="71"/>
      <c r="G518" s="122" t="str">
        <f t="shared" si="46"/>
        <v/>
      </c>
      <c r="H518" s="72"/>
      <c r="I518" s="72"/>
      <c r="J518" s="72"/>
      <c r="K518" s="71"/>
      <c r="L518" s="122" t="str">
        <f t="shared" si="42"/>
        <v/>
      </c>
      <c r="M518" s="72"/>
      <c r="N518" s="72"/>
      <c r="O518" s="72"/>
      <c r="P518" s="72"/>
      <c r="Q518" s="73"/>
      <c r="R518" s="127" t="str">
        <f t="shared" si="43"/>
        <v/>
      </c>
      <c r="S518" s="71"/>
      <c r="T518" s="122" t="str">
        <f t="shared" si="47"/>
        <v/>
      </c>
      <c r="U518" s="72"/>
      <c r="V518" s="72"/>
      <c r="W518" s="72"/>
      <c r="X518" s="71"/>
      <c r="Y518" s="122" t="str">
        <f t="shared" si="44"/>
        <v/>
      </c>
      <c r="Z518" s="74"/>
      <c r="AA518" s="72"/>
      <c r="AB518" s="72"/>
      <c r="AC518" s="76"/>
    </row>
    <row r="519" spans="1:29" x14ac:dyDescent="0.3">
      <c r="A519" s="132"/>
      <c r="B519" s="117" t="str">
        <f>IFERROR(INDEX('List of Schools'!$C$2:$C$8000,MATCH(SchoolTool!$A519,'List of Schools'!$B$2:$B$8000,0)),"")</f>
        <v/>
      </c>
      <c r="C519" s="134" t="str">
        <f>IFERROR(INDEX('List of Schools'!$D$2:$D$8000,MATCH(SchoolTool!$A519,'List of Schools'!$B$2:$B$8000,0)),"")</f>
        <v/>
      </c>
      <c r="D519" s="74"/>
      <c r="E519" s="119" t="str">
        <f t="shared" si="45"/>
        <v/>
      </c>
      <c r="F519" s="71"/>
      <c r="G519" s="122" t="str">
        <f t="shared" si="46"/>
        <v/>
      </c>
      <c r="H519" s="72"/>
      <c r="I519" s="72"/>
      <c r="J519" s="72"/>
      <c r="K519" s="71"/>
      <c r="L519" s="122" t="str">
        <f t="shared" si="42"/>
        <v/>
      </c>
      <c r="M519" s="72"/>
      <c r="N519" s="72"/>
      <c r="O519" s="72"/>
      <c r="P519" s="72"/>
      <c r="Q519" s="73"/>
      <c r="R519" s="127" t="str">
        <f t="shared" si="43"/>
        <v/>
      </c>
      <c r="S519" s="71"/>
      <c r="T519" s="122" t="str">
        <f t="shared" si="47"/>
        <v/>
      </c>
      <c r="U519" s="72"/>
      <c r="V519" s="72"/>
      <c r="W519" s="72"/>
      <c r="X519" s="71"/>
      <c r="Y519" s="122" t="str">
        <f t="shared" si="44"/>
        <v/>
      </c>
      <c r="Z519" s="74"/>
      <c r="AA519" s="72"/>
      <c r="AB519" s="72"/>
      <c r="AC519" s="76"/>
    </row>
    <row r="520" spans="1:29" x14ac:dyDescent="0.3">
      <c r="A520" s="132"/>
      <c r="B520" s="117" t="str">
        <f>IFERROR(INDEX('List of Schools'!$C$2:$C$8000,MATCH(SchoolTool!$A520,'List of Schools'!$B$2:$B$8000,0)),"")</f>
        <v/>
      </c>
      <c r="C520" s="134" t="str">
        <f>IFERROR(INDEX('List of Schools'!$D$2:$D$8000,MATCH(SchoolTool!$A520,'List of Schools'!$B$2:$B$8000,0)),"")</f>
        <v/>
      </c>
      <c r="D520" s="74"/>
      <c r="E520" s="119" t="str">
        <f t="shared" si="45"/>
        <v/>
      </c>
      <c r="F520" s="71"/>
      <c r="G520" s="122" t="str">
        <f t="shared" si="46"/>
        <v/>
      </c>
      <c r="H520" s="72"/>
      <c r="I520" s="72"/>
      <c r="J520" s="72"/>
      <c r="K520" s="71"/>
      <c r="L520" s="122" t="str">
        <f t="shared" si="42"/>
        <v/>
      </c>
      <c r="M520" s="72"/>
      <c r="N520" s="72"/>
      <c r="O520" s="72"/>
      <c r="P520" s="72"/>
      <c r="Q520" s="73"/>
      <c r="R520" s="127" t="str">
        <f t="shared" si="43"/>
        <v/>
      </c>
      <c r="S520" s="71"/>
      <c r="T520" s="122" t="str">
        <f t="shared" si="47"/>
        <v/>
      </c>
      <c r="U520" s="72"/>
      <c r="V520" s="72"/>
      <c r="W520" s="72"/>
      <c r="X520" s="71"/>
      <c r="Y520" s="122" t="str">
        <f t="shared" si="44"/>
        <v/>
      </c>
      <c r="Z520" s="74"/>
      <c r="AA520" s="72"/>
      <c r="AB520" s="72"/>
      <c r="AC520" s="76"/>
    </row>
    <row r="521" spans="1:29" x14ac:dyDescent="0.3">
      <c r="A521" s="132"/>
      <c r="B521" s="117" t="str">
        <f>IFERROR(INDEX('List of Schools'!$C$2:$C$8000,MATCH(SchoolTool!$A521,'List of Schools'!$B$2:$B$8000,0)),"")</f>
        <v/>
      </c>
      <c r="C521" s="134" t="str">
        <f>IFERROR(INDEX('List of Schools'!$D$2:$D$8000,MATCH(SchoolTool!$A521,'List of Schools'!$B$2:$B$8000,0)),"")</f>
        <v/>
      </c>
      <c r="D521" s="74"/>
      <c r="E521" s="119" t="str">
        <f t="shared" si="45"/>
        <v/>
      </c>
      <c r="F521" s="71"/>
      <c r="G521" s="122" t="str">
        <f t="shared" si="46"/>
        <v/>
      </c>
      <c r="H521" s="72"/>
      <c r="I521" s="72"/>
      <c r="J521" s="72"/>
      <c r="K521" s="71"/>
      <c r="L521" s="122" t="str">
        <f t="shared" si="42"/>
        <v/>
      </c>
      <c r="M521" s="72"/>
      <c r="N521" s="72"/>
      <c r="O521" s="72"/>
      <c r="P521" s="72"/>
      <c r="Q521" s="73"/>
      <c r="R521" s="127" t="str">
        <f t="shared" si="43"/>
        <v/>
      </c>
      <c r="S521" s="71"/>
      <c r="T521" s="122" t="str">
        <f t="shared" si="47"/>
        <v/>
      </c>
      <c r="U521" s="72"/>
      <c r="V521" s="72"/>
      <c r="W521" s="72"/>
      <c r="X521" s="71"/>
      <c r="Y521" s="122" t="str">
        <f t="shared" si="44"/>
        <v/>
      </c>
      <c r="Z521" s="74"/>
      <c r="AA521" s="72"/>
      <c r="AB521" s="72"/>
      <c r="AC521" s="76"/>
    </row>
    <row r="522" spans="1:29" x14ac:dyDescent="0.3">
      <c r="A522" s="132"/>
      <c r="B522" s="117" t="str">
        <f>IFERROR(INDEX('List of Schools'!$C$2:$C$8000,MATCH(SchoolTool!$A522,'List of Schools'!$B$2:$B$8000,0)),"")</f>
        <v/>
      </c>
      <c r="C522" s="134" t="str">
        <f>IFERROR(INDEX('List of Schools'!$D$2:$D$8000,MATCH(SchoolTool!$A522,'List of Schools'!$B$2:$B$8000,0)),"")</f>
        <v/>
      </c>
      <c r="D522" s="74"/>
      <c r="E522" s="119" t="str">
        <f t="shared" si="45"/>
        <v/>
      </c>
      <c r="F522" s="71"/>
      <c r="G522" s="122" t="str">
        <f t="shared" si="46"/>
        <v/>
      </c>
      <c r="H522" s="72"/>
      <c r="I522" s="72"/>
      <c r="J522" s="72"/>
      <c r="K522" s="71"/>
      <c r="L522" s="122" t="str">
        <f t="shared" si="42"/>
        <v/>
      </c>
      <c r="M522" s="72"/>
      <c r="N522" s="72"/>
      <c r="O522" s="72"/>
      <c r="P522" s="72"/>
      <c r="Q522" s="73"/>
      <c r="R522" s="127" t="str">
        <f t="shared" si="43"/>
        <v/>
      </c>
      <c r="S522" s="71"/>
      <c r="T522" s="122" t="str">
        <f t="shared" si="47"/>
        <v/>
      </c>
      <c r="U522" s="72"/>
      <c r="V522" s="72"/>
      <c r="W522" s="72"/>
      <c r="X522" s="71"/>
      <c r="Y522" s="122" t="str">
        <f t="shared" si="44"/>
        <v/>
      </c>
      <c r="Z522" s="74"/>
      <c r="AA522" s="72"/>
      <c r="AB522" s="72"/>
      <c r="AC522" s="76"/>
    </row>
    <row r="523" spans="1:29" x14ac:dyDescent="0.3">
      <c r="A523" s="132"/>
      <c r="B523" s="117" t="str">
        <f>IFERROR(INDEX('List of Schools'!$C$2:$C$8000,MATCH(SchoolTool!$A523,'List of Schools'!$B$2:$B$8000,0)),"")</f>
        <v/>
      </c>
      <c r="C523" s="134" t="str">
        <f>IFERROR(INDEX('List of Schools'!$D$2:$D$8000,MATCH(SchoolTool!$A523,'List of Schools'!$B$2:$B$8000,0)),"")</f>
        <v/>
      </c>
      <c r="D523" s="74"/>
      <c r="E523" s="119" t="str">
        <f t="shared" si="45"/>
        <v/>
      </c>
      <c r="F523" s="71"/>
      <c r="G523" s="122" t="str">
        <f t="shared" si="46"/>
        <v/>
      </c>
      <c r="H523" s="72"/>
      <c r="I523" s="72"/>
      <c r="J523" s="72"/>
      <c r="K523" s="71"/>
      <c r="L523" s="122" t="str">
        <f t="shared" si="42"/>
        <v/>
      </c>
      <c r="M523" s="72"/>
      <c r="N523" s="72"/>
      <c r="O523" s="72"/>
      <c r="P523" s="72"/>
      <c r="Q523" s="73"/>
      <c r="R523" s="127" t="str">
        <f t="shared" si="43"/>
        <v/>
      </c>
      <c r="S523" s="71"/>
      <c r="T523" s="122" t="str">
        <f t="shared" si="47"/>
        <v/>
      </c>
      <c r="U523" s="72"/>
      <c r="V523" s="72"/>
      <c r="W523" s="72"/>
      <c r="X523" s="71"/>
      <c r="Y523" s="122" t="str">
        <f t="shared" si="44"/>
        <v/>
      </c>
      <c r="Z523" s="74"/>
      <c r="AA523" s="72"/>
      <c r="AB523" s="72"/>
      <c r="AC523" s="76"/>
    </row>
    <row r="524" spans="1:29" x14ac:dyDescent="0.3">
      <c r="A524" s="132"/>
      <c r="B524" s="117" t="str">
        <f>IFERROR(INDEX('List of Schools'!$C$2:$C$8000,MATCH(SchoolTool!$A524,'List of Schools'!$B$2:$B$8000,0)),"")</f>
        <v/>
      </c>
      <c r="C524" s="134" t="str">
        <f>IFERROR(INDEX('List of Schools'!$D$2:$D$8000,MATCH(SchoolTool!$A524,'List of Schools'!$B$2:$B$8000,0)),"")</f>
        <v/>
      </c>
      <c r="D524" s="74"/>
      <c r="E524" s="119" t="str">
        <f t="shared" si="45"/>
        <v/>
      </c>
      <c r="F524" s="71"/>
      <c r="G524" s="122" t="str">
        <f t="shared" si="46"/>
        <v/>
      </c>
      <c r="H524" s="72"/>
      <c r="I524" s="72"/>
      <c r="J524" s="72"/>
      <c r="K524" s="71"/>
      <c r="L524" s="122" t="str">
        <f t="shared" si="42"/>
        <v/>
      </c>
      <c r="M524" s="72"/>
      <c r="N524" s="72"/>
      <c r="O524" s="72"/>
      <c r="P524" s="72"/>
      <c r="Q524" s="73"/>
      <c r="R524" s="127" t="str">
        <f t="shared" si="43"/>
        <v/>
      </c>
      <c r="S524" s="71"/>
      <c r="T524" s="122" t="str">
        <f t="shared" si="47"/>
        <v/>
      </c>
      <c r="U524" s="72"/>
      <c r="V524" s="72"/>
      <c r="W524" s="72"/>
      <c r="X524" s="71"/>
      <c r="Y524" s="122" t="str">
        <f t="shared" si="44"/>
        <v/>
      </c>
      <c r="Z524" s="74"/>
      <c r="AA524" s="72"/>
      <c r="AB524" s="72"/>
      <c r="AC524" s="76"/>
    </row>
    <row r="525" spans="1:29" x14ac:dyDescent="0.3">
      <c r="A525" s="132"/>
      <c r="B525" s="117" t="str">
        <f>IFERROR(INDEX('List of Schools'!$C$2:$C$8000,MATCH(SchoolTool!$A525,'List of Schools'!$B$2:$B$8000,0)),"")</f>
        <v/>
      </c>
      <c r="C525" s="134" t="str">
        <f>IFERROR(INDEX('List of Schools'!$D$2:$D$8000,MATCH(SchoolTool!$A525,'List of Schools'!$B$2:$B$8000,0)),"")</f>
        <v/>
      </c>
      <c r="D525" s="74"/>
      <c r="E525" s="119" t="str">
        <f t="shared" si="45"/>
        <v/>
      </c>
      <c r="F525" s="71"/>
      <c r="G525" s="122" t="str">
        <f t="shared" si="46"/>
        <v/>
      </c>
      <c r="H525" s="72"/>
      <c r="I525" s="72"/>
      <c r="J525" s="72"/>
      <c r="K525" s="71"/>
      <c r="L525" s="122" t="str">
        <f t="shared" si="42"/>
        <v/>
      </c>
      <c r="M525" s="72"/>
      <c r="N525" s="72"/>
      <c r="O525" s="72"/>
      <c r="P525" s="72"/>
      <c r="Q525" s="73"/>
      <c r="R525" s="127" t="str">
        <f t="shared" si="43"/>
        <v/>
      </c>
      <c r="S525" s="71"/>
      <c r="T525" s="122" t="str">
        <f t="shared" si="47"/>
        <v/>
      </c>
      <c r="U525" s="72"/>
      <c r="V525" s="72"/>
      <c r="W525" s="72"/>
      <c r="X525" s="71"/>
      <c r="Y525" s="122" t="str">
        <f t="shared" si="44"/>
        <v/>
      </c>
      <c r="Z525" s="74"/>
      <c r="AA525" s="72"/>
      <c r="AB525" s="72"/>
      <c r="AC525" s="76"/>
    </row>
    <row r="526" spans="1:29" x14ac:dyDescent="0.3">
      <c r="A526" s="132"/>
      <c r="B526" s="117" t="str">
        <f>IFERROR(INDEX('List of Schools'!$C$2:$C$8000,MATCH(SchoolTool!$A526,'List of Schools'!$B$2:$B$8000,0)),"")</f>
        <v/>
      </c>
      <c r="C526" s="134" t="str">
        <f>IFERROR(INDEX('List of Schools'!$D$2:$D$8000,MATCH(SchoolTool!$A526,'List of Schools'!$B$2:$B$8000,0)),"")</f>
        <v/>
      </c>
      <c r="D526" s="74"/>
      <c r="E526" s="119" t="str">
        <f t="shared" si="45"/>
        <v/>
      </c>
      <c r="F526" s="71"/>
      <c r="G526" s="122" t="str">
        <f t="shared" si="46"/>
        <v/>
      </c>
      <c r="H526" s="72"/>
      <c r="I526" s="72"/>
      <c r="J526" s="72"/>
      <c r="K526" s="71"/>
      <c r="L526" s="122" t="str">
        <f t="shared" si="42"/>
        <v/>
      </c>
      <c r="M526" s="72"/>
      <c r="N526" s="72"/>
      <c r="O526" s="72"/>
      <c r="P526" s="72"/>
      <c r="Q526" s="73"/>
      <c r="R526" s="127" t="str">
        <f t="shared" si="43"/>
        <v/>
      </c>
      <c r="S526" s="71"/>
      <c r="T526" s="122" t="str">
        <f t="shared" si="47"/>
        <v/>
      </c>
      <c r="U526" s="72"/>
      <c r="V526" s="72"/>
      <c r="W526" s="72"/>
      <c r="X526" s="71"/>
      <c r="Y526" s="122" t="str">
        <f t="shared" si="44"/>
        <v/>
      </c>
      <c r="Z526" s="74"/>
      <c r="AA526" s="72"/>
      <c r="AB526" s="72"/>
      <c r="AC526" s="76"/>
    </row>
    <row r="527" spans="1:29" x14ac:dyDescent="0.3">
      <c r="A527" s="132"/>
      <c r="B527" s="117" t="str">
        <f>IFERROR(INDEX('List of Schools'!$C$2:$C$8000,MATCH(SchoolTool!$A527,'List of Schools'!$B$2:$B$8000,0)),"")</f>
        <v/>
      </c>
      <c r="C527" s="134" t="str">
        <f>IFERROR(INDEX('List of Schools'!$D$2:$D$8000,MATCH(SchoolTool!$A527,'List of Schools'!$B$2:$B$8000,0)),"")</f>
        <v/>
      </c>
      <c r="D527" s="74"/>
      <c r="E527" s="119" t="str">
        <f t="shared" si="45"/>
        <v/>
      </c>
      <c r="F527" s="71"/>
      <c r="G527" s="122" t="str">
        <f t="shared" si="46"/>
        <v/>
      </c>
      <c r="H527" s="72"/>
      <c r="I527" s="72"/>
      <c r="J527" s="72"/>
      <c r="K527" s="71"/>
      <c r="L527" s="122" t="str">
        <f t="shared" si="42"/>
        <v/>
      </c>
      <c r="M527" s="72"/>
      <c r="N527" s="72"/>
      <c r="O527" s="72"/>
      <c r="P527" s="72"/>
      <c r="Q527" s="73"/>
      <c r="R527" s="127" t="str">
        <f t="shared" si="43"/>
        <v/>
      </c>
      <c r="S527" s="71"/>
      <c r="T527" s="122" t="str">
        <f t="shared" si="47"/>
        <v/>
      </c>
      <c r="U527" s="72"/>
      <c r="V527" s="72"/>
      <c r="W527" s="72"/>
      <c r="X527" s="71"/>
      <c r="Y527" s="122" t="str">
        <f t="shared" si="44"/>
        <v/>
      </c>
      <c r="Z527" s="74"/>
      <c r="AA527" s="72"/>
      <c r="AB527" s="72"/>
      <c r="AC527" s="76"/>
    </row>
    <row r="528" spans="1:29" x14ac:dyDescent="0.3">
      <c r="A528" s="132"/>
      <c r="B528" s="117" t="str">
        <f>IFERROR(INDEX('List of Schools'!$C$2:$C$8000,MATCH(SchoolTool!$A528,'List of Schools'!$B$2:$B$8000,0)),"")</f>
        <v/>
      </c>
      <c r="C528" s="134" t="str">
        <f>IFERROR(INDEX('List of Schools'!$D$2:$D$8000,MATCH(SchoolTool!$A528,'List of Schools'!$B$2:$B$8000,0)),"")</f>
        <v/>
      </c>
      <c r="D528" s="74"/>
      <c r="E528" s="119" t="str">
        <f t="shared" si="45"/>
        <v/>
      </c>
      <c r="F528" s="71"/>
      <c r="G528" s="122" t="str">
        <f t="shared" si="46"/>
        <v/>
      </c>
      <c r="H528" s="72"/>
      <c r="I528" s="72"/>
      <c r="J528" s="72"/>
      <c r="K528" s="71"/>
      <c r="L528" s="122" t="str">
        <f t="shared" si="42"/>
        <v/>
      </c>
      <c r="M528" s="72"/>
      <c r="N528" s="72"/>
      <c r="O528" s="72"/>
      <c r="P528" s="72"/>
      <c r="Q528" s="73"/>
      <c r="R528" s="127" t="str">
        <f t="shared" si="43"/>
        <v/>
      </c>
      <c r="S528" s="71"/>
      <c r="T528" s="122" t="str">
        <f t="shared" si="47"/>
        <v/>
      </c>
      <c r="U528" s="72"/>
      <c r="V528" s="72"/>
      <c r="W528" s="72"/>
      <c r="X528" s="71"/>
      <c r="Y528" s="122" t="str">
        <f t="shared" si="44"/>
        <v/>
      </c>
      <c r="Z528" s="74"/>
      <c r="AA528" s="72"/>
      <c r="AB528" s="72"/>
      <c r="AC528" s="76"/>
    </row>
    <row r="529" spans="1:29" x14ac:dyDescent="0.3">
      <c r="A529" s="132"/>
      <c r="B529" s="117" t="str">
        <f>IFERROR(INDEX('List of Schools'!$C$2:$C$8000,MATCH(SchoolTool!$A529,'List of Schools'!$B$2:$B$8000,0)),"")</f>
        <v/>
      </c>
      <c r="C529" s="134" t="str">
        <f>IFERROR(INDEX('List of Schools'!$D$2:$D$8000,MATCH(SchoolTool!$A529,'List of Schools'!$B$2:$B$8000,0)),"")</f>
        <v/>
      </c>
      <c r="D529" s="74"/>
      <c r="E529" s="119" t="str">
        <f t="shared" si="45"/>
        <v/>
      </c>
      <c r="F529" s="71"/>
      <c r="G529" s="122" t="str">
        <f t="shared" si="46"/>
        <v/>
      </c>
      <c r="H529" s="72"/>
      <c r="I529" s="72"/>
      <c r="J529" s="72"/>
      <c r="K529" s="71"/>
      <c r="L529" s="122" t="str">
        <f t="shared" ref="L529:L562" si="48">IFERROR((K529/E529*100),"")</f>
        <v/>
      </c>
      <c r="M529" s="72"/>
      <c r="N529" s="72"/>
      <c r="O529" s="72"/>
      <c r="P529" s="72"/>
      <c r="Q529" s="73"/>
      <c r="R529" s="127" t="str">
        <f t="shared" ref="R529:R562" si="49">IF(Q529="",E529,Q529)</f>
        <v/>
      </c>
      <c r="S529" s="71"/>
      <c r="T529" s="122" t="str">
        <f t="shared" si="47"/>
        <v/>
      </c>
      <c r="U529" s="72"/>
      <c r="V529" s="72"/>
      <c r="W529" s="72"/>
      <c r="X529" s="71"/>
      <c r="Y529" s="122" t="str">
        <f t="shared" ref="Y529:Y562" si="50">IFERROR((X529/R529*100),"")</f>
        <v/>
      </c>
      <c r="Z529" s="74"/>
      <c r="AA529" s="72"/>
      <c r="AB529" s="72"/>
      <c r="AC529" s="76"/>
    </row>
    <row r="530" spans="1:29" x14ac:dyDescent="0.3">
      <c r="A530" s="132"/>
      <c r="B530" s="117" t="str">
        <f>IFERROR(INDEX('List of Schools'!$C$2:$C$8000,MATCH(SchoolTool!$A530,'List of Schools'!$B$2:$B$8000,0)),"")</f>
        <v/>
      </c>
      <c r="C530" s="134" t="str">
        <f>IFERROR(INDEX('List of Schools'!$D$2:$D$8000,MATCH(SchoolTool!$A530,'List of Schools'!$B$2:$B$8000,0)),"")</f>
        <v/>
      </c>
      <c r="D530" s="74"/>
      <c r="E530" s="119" t="str">
        <f t="shared" ref="E530:E562" si="51">IF(D530="",C530,D530)</f>
        <v/>
      </c>
      <c r="F530" s="71"/>
      <c r="G530" s="122" t="str">
        <f t="shared" ref="G530:G562" si="52">IFERROR((F530/E530*100),"")</f>
        <v/>
      </c>
      <c r="H530" s="72"/>
      <c r="I530" s="72"/>
      <c r="J530" s="72"/>
      <c r="K530" s="71"/>
      <c r="L530" s="122" t="str">
        <f t="shared" si="48"/>
        <v/>
      </c>
      <c r="M530" s="72"/>
      <c r="N530" s="72"/>
      <c r="O530" s="72"/>
      <c r="P530" s="72"/>
      <c r="Q530" s="73"/>
      <c r="R530" s="127" t="str">
        <f t="shared" si="49"/>
        <v/>
      </c>
      <c r="S530" s="71"/>
      <c r="T530" s="122" t="str">
        <f t="shared" ref="T530:T562" si="53">IFERROR((S530/R530*100),"")</f>
        <v/>
      </c>
      <c r="U530" s="72"/>
      <c r="V530" s="72"/>
      <c r="W530" s="72"/>
      <c r="X530" s="71"/>
      <c r="Y530" s="122" t="str">
        <f t="shared" si="50"/>
        <v/>
      </c>
      <c r="Z530" s="74"/>
      <c r="AA530" s="72"/>
      <c r="AB530" s="72"/>
      <c r="AC530" s="76"/>
    </row>
    <row r="531" spans="1:29" x14ac:dyDescent="0.3">
      <c r="A531" s="132"/>
      <c r="B531" s="117" t="str">
        <f>IFERROR(INDEX('List of Schools'!$C$2:$C$8000,MATCH(SchoolTool!$A531,'List of Schools'!$B$2:$B$8000,0)),"")</f>
        <v/>
      </c>
      <c r="C531" s="134" t="str">
        <f>IFERROR(INDEX('List of Schools'!$D$2:$D$8000,MATCH(SchoolTool!$A531,'List of Schools'!$B$2:$B$8000,0)),"")</f>
        <v/>
      </c>
      <c r="D531" s="74"/>
      <c r="E531" s="119" t="str">
        <f t="shared" si="51"/>
        <v/>
      </c>
      <c r="F531" s="71"/>
      <c r="G531" s="122" t="str">
        <f t="shared" si="52"/>
        <v/>
      </c>
      <c r="H531" s="72"/>
      <c r="I531" s="72"/>
      <c r="J531" s="72"/>
      <c r="K531" s="71"/>
      <c r="L531" s="122" t="str">
        <f t="shared" si="48"/>
        <v/>
      </c>
      <c r="M531" s="72"/>
      <c r="N531" s="72"/>
      <c r="O531" s="72"/>
      <c r="P531" s="72"/>
      <c r="Q531" s="73"/>
      <c r="R531" s="127" t="str">
        <f t="shared" si="49"/>
        <v/>
      </c>
      <c r="S531" s="71"/>
      <c r="T531" s="122" t="str">
        <f t="shared" si="53"/>
        <v/>
      </c>
      <c r="U531" s="72"/>
      <c r="V531" s="72"/>
      <c r="W531" s="72"/>
      <c r="X531" s="71"/>
      <c r="Y531" s="122" t="str">
        <f t="shared" si="50"/>
        <v/>
      </c>
      <c r="Z531" s="74"/>
      <c r="AA531" s="72"/>
      <c r="AB531" s="72"/>
      <c r="AC531" s="76"/>
    </row>
    <row r="532" spans="1:29" x14ac:dyDescent="0.3">
      <c r="A532" s="132"/>
      <c r="B532" s="117" t="str">
        <f>IFERROR(INDEX('List of Schools'!$C$2:$C$8000,MATCH(SchoolTool!$A532,'List of Schools'!$B$2:$B$8000,0)),"")</f>
        <v/>
      </c>
      <c r="C532" s="134" t="str">
        <f>IFERROR(INDEX('List of Schools'!$D$2:$D$8000,MATCH(SchoolTool!$A532,'List of Schools'!$B$2:$B$8000,0)),"")</f>
        <v/>
      </c>
      <c r="D532" s="74"/>
      <c r="E532" s="119" t="str">
        <f t="shared" si="51"/>
        <v/>
      </c>
      <c r="F532" s="71"/>
      <c r="G532" s="122" t="str">
        <f t="shared" si="52"/>
        <v/>
      </c>
      <c r="H532" s="72"/>
      <c r="I532" s="72"/>
      <c r="J532" s="72"/>
      <c r="K532" s="71"/>
      <c r="L532" s="122" t="str">
        <f t="shared" si="48"/>
        <v/>
      </c>
      <c r="M532" s="72"/>
      <c r="N532" s="72"/>
      <c r="O532" s="72"/>
      <c r="P532" s="72"/>
      <c r="Q532" s="73"/>
      <c r="R532" s="127" t="str">
        <f t="shared" si="49"/>
        <v/>
      </c>
      <c r="S532" s="71"/>
      <c r="T532" s="122" t="str">
        <f t="shared" si="53"/>
        <v/>
      </c>
      <c r="U532" s="72"/>
      <c r="V532" s="72"/>
      <c r="W532" s="72"/>
      <c r="X532" s="71"/>
      <c r="Y532" s="122" t="str">
        <f t="shared" si="50"/>
        <v/>
      </c>
      <c r="Z532" s="74"/>
      <c r="AA532" s="72"/>
      <c r="AB532" s="72"/>
      <c r="AC532" s="76"/>
    </row>
    <row r="533" spans="1:29" x14ac:dyDescent="0.3">
      <c r="A533" s="132"/>
      <c r="B533" s="117" t="str">
        <f>IFERROR(INDEX('List of Schools'!$C$2:$C$8000,MATCH(SchoolTool!$A533,'List of Schools'!$B$2:$B$8000,0)),"")</f>
        <v/>
      </c>
      <c r="C533" s="134" t="str">
        <f>IFERROR(INDEX('List of Schools'!$D$2:$D$8000,MATCH(SchoolTool!$A533,'List of Schools'!$B$2:$B$8000,0)),"")</f>
        <v/>
      </c>
      <c r="D533" s="74"/>
      <c r="E533" s="119" t="str">
        <f t="shared" si="51"/>
        <v/>
      </c>
      <c r="F533" s="71"/>
      <c r="G533" s="122" t="str">
        <f t="shared" si="52"/>
        <v/>
      </c>
      <c r="H533" s="72"/>
      <c r="I533" s="72"/>
      <c r="J533" s="72"/>
      <c r="K533" s="71"/>
      <c r="L533" s="122" t="str">
        <f t="shared" si="48"/>
        <v/>
      </c>
      <c r="M533" s="72"/>
      <c r="N533" s="72"/>
      <c r="O533" s="72"/>
      <c r="P533" s="72"/>
      <c r="Q533" s="73"/>
      <c r="R533" s="127" t="str">
        <f t="shared" si="49"/>
        <v/>
      </c>
      <c r="S533" s="71"/>
      <c r="T533" s="122" t="str">
        <f t="shared" si="53"/>
        <v/>
      </c>
      <c r="U533" s="72"/>
      <c r="V533" s="72"/>
      <c r="W533" s="72"/>
      <c r="X533" s="71"/>
      <c r="Y533" s="122" t="str">
        <f t="shared" si="50"/>
        <v/>
      </c>
      <c r="Z533" s="74"/>
      <c r="AA533" s="72"/>
      <c r="AB533" s="72"/>
      <c r="AC533" s="76"/>
    </row>
    <row r="534" spans="1:29" x14ac:dyDescent="0.3">
      <c r="A534" s="132"/>
      <c r="B534" s="117" t="str">
        <f>IFERROR(INDEX('List of Schools'!$C$2:$C$8000,MATCH(SchoolTool!$A534,'List of Schools'!$B$2:$B$8000,0)),"")</f>
        <v/>
      </c>
      <c r="C534" s="134" t="str">
        <f>IFERROR(INDEX('List of Schools'!$D$2:$D$8000,MATCH(SchoolTool!$A534,'List of Schools'!$B$2:$B$8000,0)),"")</f>
        <v/>
      </c>
      <c r="D534" s="74"/>
      <c r="E534" s="119" t="str">
        <f t="shared" si="51"/>
        <v/>
      </c>
      <c r="F534" s="71"/>
      <c r="G534" s="122" t="str">
        <f t="shared" si="52"/>
        <v/>
      </c>
      <c r="H534" s="72"/>
      <c r="I534" s="72"/>
      <c r="J534" s="72"/>
      <c r="K534" s="71"/>
      <c r="L534" s="122" t="str">
        <f t="shared" si="48"/>
        <v/>
      </c>
      <c r="M534" s="72"/>
      <c r="N534" s="72"/>
      <c r="O534" s="72"/>
      <c r="P534" s="72"/>
      <c r="Q534" s="73"/>
      <c r="R534" s="127" t="str">
        <f t="shared" si="49"/>
        <v/>
      </c>
      <c r="S534" s="71"/>
      <c r="T534" s="122" t="str">
        <f t="shared" si="53"/>
        <v/>
      </c>
      <c r="U534" s="72"/>
      <c r="V534" s="72"/>
      <c r="W534" s="72"/>
      <c r="X534" s="71"/>
      <c r="Y534" s="122" t="str">
        <f t="shared" si="50"/>
        <v/>
      </c>
      <c r="Z534" s="74"/>
      <c r="AA534" s="72"/>
      <c r="AB534" s="72"/>
      <c r="AC534" s="76"/>
    </row>
    <row r="535" spans="1:29" x14ac:dyDescent="0.3">
      <c r="A535" s="132"/>
      <c r="B535" s="117" t="str">
        <f>IFERROR(INDEX('List of Schools'!$C$2:$C$8000,MATCH(SchoolTool!$A535,'List of Schools'!$B$2:$B$8000,0)),"")</f>
        <v/>
      </c>
      <c r="C535" s="134" t="str">
        <f>IFERROR(INDEX('List of Schools'!$D$2:$D$8000,MATCH(SchoolTool!$A535,'List of Schools'!$B$2:$B$8000,0)),"")</f>
        <v/>
      </c>
      <c r="D535" s="74"/>
      <c r="E535" s="119" t="str">
        <f t="shared" si="51"/>
        <v/>
      </c>
      <c r="F535" s="71"/>
      <c r="G535" s="122" t="str">
        <f t="shared" si="52"/>
        <v/>
      </c>
      <c r="H535" s="72"/>
      <c r="I535" s="72"/>
      <c r="J535" s="72"/>
      <c r="K535" s="71"/>
      <c r="L535" s="122" t="str">
        <f t="shared" si="48"/>
        <v/>
      </c>
      <c r="M535" s="72"/>
      <c r="N535" s="72"/>
      <c r="O535" s="72"/>
      <c r="P535" s="72"/>
      <c r="Q535" s="73"/>
      <c r="R535" s="127" t="str">
        <f t="shared" si="49"/>
        <v/>
      </c>
      <c r="S535" s="71"/>
      <c r="T535" s="122" t="str">
        <f t="shared" si="53"/>
        <v/>
      </c>
      <c r="U535" s="72"/>
      <c r="V535" s="72"/>
      <c r="W535" s="72"/>
      <c r="X535" s="71"/>
      <c r="Y535" s="122" t="str">
        <f t="shared" si="50"/>
        <v/>
      </c>
      <c r="Z535" s="74"/>
      <c r="AA535" s="72"/>
      <c r="AB535" s="72"/>
      <c r="AC535" s="76"/>
    </row>
    <row r="536" spans="1:29" x14ac:dyDescent="0.3">
      <c r="A536" s="132"/>
      <c r="B536" s="117" t="str">
        <f>IFERROR(INDEX('List of Schools'!$C$2:$C$8000,MATCH(SchoolTool!$A536,'List of Schools'!$B$2:$B$8000,0)),"")</f>
        <v/>
      </c>
      <c r="C536" s="134" t="str">
        <f>IFERROR(INDEX('List of Schools'!$D$2:$D$8000,MATCH(SchoolTool!$A536,'List of Schools'!$B$2:$B$8000,0)),"")</f>
        <v/>
      </c>
      <c r="D536" s="74"/>
      <c r="E536" s="119" t="str">
        <f t="shared" si="51"/>
        <v/>
      </c>
      <c r="F536" s="71"/>
      <c r="G536" s="122" t="str">
        <f t="shared" si="52"/>
        <v/>
      </c>
      <c r="H536" s="72"/>
      <c r="I536" s="72"/>
      <c r="J536" s="72"/>
      <c r="K536" s="71"/>
      <c r="L536" s="122" t="str">
        <f t="shared" si="48"/>
        <v/>
      </c>
      <c r="M536" s="72"/>
      <c r="N536" s="72"/>
      <c r="O536" s="72"/>
      <c r="P536" s="72"/>
      <c r="Q536" s="73"/>
      <c r="R536" s="127" t="str">
        <f t="shared" si="49"/>
        <v/>
      </c>
      <c r="S536" s="71"/>
      <c r="T536" s="122" t="str">
        <f t="shared" si="53"/>
        <v/>
      </c>
      <c r="U536" s="72"/>
      <c r="V536" s="72"/>
      <c r="W536" s="72"/>
      <c r="X536" s="71"/>
      <c r="Y536" s="122" t="str">
        <f t="shared" si="50"/>
        <v/>
      </c>
      <c r="Z536" s="74"/>
      <c r="AA536" s="72"/>
      <c r="AB536" s="72"/>
      <c r="AC536" s="76"/>
    </row>
    <row r="537" spans="1:29" x14ac:dyDescent="0.3">
      <c r="A537" s="132"/>
      <c r="B537" s="117" t="str">
        <f>IFERROR(INDEX('List of Schools'!$C$2:$C$8000,MATCH(SchoolTool!$A537,'List of Schools'!$B$2:$B$8000,0)),"")</f>
        <v/>
      </c>
      <c r="C537" s="134" t="str">
        <f>IFERROR(INDEX('List of Schools'!$D$2:$D$8000,MATCH(SchoolTool!$A537,'List of Schools'!$B$2:$B$8000,0)),"")</f>
        <v/>
      </c>
      <c r="D537" s="74"/>
      <c r="E537" s="119" t="str">
        <f t="shared" si="51"/>
        <v/>
      </c>
      <c r="F537" s="71"/>
      <c r="G537" s="122" t="str">
        <f t="shared" si="52"/>
        <v/>
      </c>
      <c r="H537" s="72"/>
      <c r="I537" s="72"/>
      <c r="J537" s="72"/>
      <c r="K537" s="71"/>
      <c r="L537" s="122" t="str">
        <f t="shared" si="48"/>
        <v/>
      </c>
      <c r="M537" s="72"/>
      <c r="N537" s="72"/>
      <c r="O537" s="72"/>
      <c r="P537" s="72"/>
      <c r="Q537" s="73"/>
      <c r="R537" s="127" t="str">
        <f t="shared" si="49"/>
        <v/>
      </c>
      <c r="S537" s="71"/>
      <c r="T537" s="122" t="str">
        <f t="shared" si="53"/>
        <v/>
      </c>
      <c r="U537" s="72"/>
      <c r="V537" s="72"/>
      <c r="W537" s="72"/>
      <c r="X537" s="71"/>
      <c r="Y537" s="122" t="str">
        <f t="shared" si="50"/>
        <v/>
      </c>
      <c r="Z537" s="74"/>
      <c r="AA537" s="72"/>
      <c r="AB537" s="72"/>
      <c r="AC537" s="76"/>
    </row>
    <row r="538" spans="1:29" x14ac:dyDescent="0.3">
      <c r="A538" s="132"/>
      <c r="B538" s="117" t="str">
        <f>IFERROR(INDEX('List of Schools'!$C$2:$C$8000,MATCH(SchoolTool!$A538,'List of Schools'!$B$2:$B$8000,0)),"")</f>
        <v/>
      </c>
      <c r="C538" s="134" t="str">
        <f>IFERROR(INDEX('List of Schools'!$D$2:$D$8000,MATCH(SchoolTool!$A538,'List of Schools'!$B$2:$B$8000,0)),"")</f>
        <v/>
      </c>
      <c r="D538" s="74"/>
      <c r="E538" s="119" t="str">
        <f t="shared" si="51"/>
        <v/>
      </c>
      <c r="F538" s="71"/>
      <c r="G538" s="122" t="str">
        <f t="shared" si="52"/>
        <v/>
      </c>
      <c r="H538" s="72"/>
      <c r="I538" s="72"/>
      <c r="J538" s="72"/>
      <c r="K538" s="71"/>
      <c r="L538" s="122" t="str">
        <f t="shared" si="48"/>
        <v/>
      </c>
      <c r="M538" s="72"/>
      <c r="N538" s="72"/>
      <c r="O538" s="72"/>
      <c r="P538" s="72"/>
      <c r="Q538" s="73"/>
      <c r="R538" s="127" t="str">
        <f t="shared" si="49"/>
        <v/>
      </c>
      <c r="S538" s="71"/>
      <c r="T538" s="122" t="str">
        <f t="shared" si="53"/>
        <v/>
      </c>
      <c r="U538" s="72"/>
      <c r="V538" s="72"/>
      <c r="W538" s="72"/>
      <c r="X538" s="71"/>
      <c r="Y538" s="122" t="str">
        <f t="shared" si="50"/>
        <v/>
      </c>
      <c r="Z538" s="74"/>
      <c r="AA538" s="72"/>
      <c r="AB538" s="72"/>
      <c r="AC538" s="76"/>
    </row>
    <row r="539" spans="1:29" x14ac:dyDescent="0.3">
      <c r="A539" s="132"/>
      <c r="B539" s="117" t="str">
        <f>IFERROR(INDEX('List of Schools'!$C$2:$C$8000,MATCH(SchoolTool!$A539,'List of Schools'!$B$2:$B$8000,0)),"")</f>
        <v/>
      </c>
      <c r="C539" s="134" t="str">
        <f>IFERROR(INDEX('List of Schools'!$D$2:$D$8000,MATCH(SchoolTool!$A539,'List of Schools'!$B$2:$B$8000,0)),"")</f>
        <v/>
      </c>
      <c r="D539" s="74"/>
      <c r="E539" s="119" t="str">
        <f t="shared" si="51"/>
        <v/>
      </c>
      <c r="F539" s="71"/>
      <c r="G539" s="122" t="str">
        <f t="shared" si="52"/>
        <v/>
      </c>
      <c r="H539" s="72"/>
      <c r="I539" s="72"/>
      <c r="J539" s="72"/>
      <c r="K539" s="71"/>
      <c r="L539" s="122" t="str">
        <f t="shared" si="48"/>
        <v/>
      </c>
      <c r="M539" s="72"/>
      <c r="N539" s="72"/>
      <c r="O539" s="72"/>
      <c r="P539" s="72"/>
      <c r="Q539" s="73"/>
      <c r="R539" s="127" t="str">
        <f t="shared" si="49"/>
        <v/>
      </c>
      <c r="S539" s="71"/>
      <c r="T539" s="122" t="str">
        <f t="shared" si="53"/>
        <v/>
      </c>
      <c r="U539" s="72"/>
      <c r="V539" s="72"/>
      <c r="W539" s="72"/>
      <c r="X539" s="71"/>
      <c r="Y539" s="122" t="str">
        <f t="shared" si="50"/>
        <v/>
      </c>
      <c r="Z539" s="74"/>
      <c r="AA539" s="72"/>
      <c r="AB539" s="72"/>
      <c r="AC539" s="76"/>
    </row>
    <row r="540" spans="1:29" x14ac:dyDescent="0.3">
      <c r="A540" s="132"/>
      <c r="B540" s="117" t="str">
        <f>IFERROR(INDEX('List of Schools'!$C$2:$C$8000,MATCH(SchoolTool!$A540,'List of Schools'!$B$2:$B$8000,0)),"")</f>
        <v/>
      </c>
      <c r="C540" s="134" t="str">
        <f>IFERROR(INDEX('List of Schools'!$D$2:$D$8000,MATCH(SchoolTool!$A540,'List of Schools'!$B$2:$B$8000,0)),"")</f>
        <v/>
      </c>
      <c r="D540" s="74"/>
      <c r="E540" s="119" t="str">
        <f t="shared" si="51"/>
        <v/>
      </c>
      <c r="F540" s="71"/>
      <c r="G540" s="122" t="str">
        <f t="shared" si="52"/>
        <v/>
      </c>
      <c r="H540" s="72"/>
      <c r="I540" s="72"/>
      <c r="J540" s="72"/>
      <c r="K540" s="71"/>
      <c r="L540" s="122" t="str">
        <f t="shared" si="48"/>
        <v/>
      </c>
      <c r="M540" s="72"/>
      <c r="N540" s="72"/>
      <c r="O540" s="72"/>
      <c r="P540" s="72"/>
      <c r="Q540" s="73"/>
      <c r="R540" s="127" t="str">
        <f t="shared" si="49"/>
        <v/>
      </c>
      <c r="S540" s="71"/>
      <c r="T540" s="122" t="str">
        <f t="shared" si="53"/>
        <v/>
      </c>
      <c r="U540" s="72"/>
      <c r="V540" s="72"/>
      <c r="W540" s="72"/>
      <c r="X540" s="71"/>
      <c r="Y540" s="122" t="str">
        <f t="shared" si="50"/>
        <v/>
      </c>
      <c r="Z540" s="74"/>
      <c r="AA540" s="72"/>
      <c r="AB540" s="72"/>
      <c r="AC540" s="76"/>
    </row>
    <row r="541" spans="1:29" x14ac:dyDescent="0.3">
      <c r="A541" s="132"/>
      <c r="B541" s="117" t="str">
        <f>IFERROR(INDEX('List of Schools'!$C$2:$C$8000,MATCH(SchoolTool!$A541,'List of Schools'!$B$2:$B$8000,0)),"")</f>
        <v/>
      </c>
      <c r="C541" s="134" t="str">
        <f>IFERROR(INDEX('List of Schools'!$D$2:$D$8000,MATCH(SchoolTool!$A541,'List of Schools'!$B$2:$B$8000,0)),"")</f>
        <v/>
      </c>
      <c r="D541" s="74"/>
      <c r="E541" s="119" t="str">
        <f t="shared" si="51"/>
        <v/>
      </c>
      <c r="F541" s="71"/>
      <c r="G541" s="122" t="str">
        <f t="shared" si="52"/>
        <v/>
      </c>
      <c r="H541" s="72"/>
      <c r="I541" s="72"/>
      <c r="J541" s="72"/>
      <c r="K541" s="71"/>
      <c r="L541" s="122" t="str">
        <f t="shared" si="48"/>
        <v/>
      </c>
      <c r="M541" s="72"/>
      <c r="N541" s="72"/>
      <c r="O541" s="72"/>
      <c r="P541" s="72"/>
      <c r="Q541" s="73"/>
      <c r="R541" s="127" t="str">
        <f t="shared" si="49"/>
        <v/>
      </c>
      <c r="S541" s="71"/>
      <c r="T541" s="122" t="str">
        <f t="shared" si="53"/>
        <v/>
      </c>
      <c r="U541" s="72"/>
      <c r="V541" s="72"/>
      <c r="W541" s="72"/>
      <c r="X541" s="71"/>
      <c r="Y541" s="122" t="str">
        <f t="shared" si="50"/>
        <v/>
      </c>
      <c r="Z541" s="74"/>
      <c r="AA541" s="72"/>
      <c r="AB541" s="72"/>
      <c r="AC541" s="76"/>
    </row>
    <row r="542" spans="1:29" x14ac:dyDescent="0.3">
      <c r="A542" s="132"/>
      <c r="B542" s="117" t="str">
        <f>IFERROR(INDEX('List of Schools'!$C$2:$C$8000,MATCH(SchoolTool!$A542,'List of Schools'!$B$2:$B$8000,0)),"")</f>
        <v/>
      </c>
      <c r="C542" s="134" t="str">
        <f>IFERROR(INDEX('List of Schools'!$D$2:$D$8000,MATCH(SchoolTool!$A542,'List of Schools'!$B$2:$B$8000,0)),"")</f>
        <v/>
      </c>
      <c r="D542" s="74"/>
      <c r="E542" s="119" t="str">
        <f t="shared" si="51"/>
        <v/>
      </c>
      <c r="F542" s="71"/>
      <c r="G542" s="122" t="str">
        <f t="shared" si="52"/>
        <v/>
      </c>
      <c r="H542" s="72"/>
      <c r="I542" s="72"/>
      <c r="J542" s="72"/>
      <c r="K542" s="71"/>
      <c r="L542" s="122" t="str">
        <f t="shared" si="48"/>
        <v/>
      </c>
      <c r="M542" s="72"/>
      <c r="N542" s="72"/>
      <c r="O542" s="72"/>
      <c r="P542" s="72"/>
      <c r="Q542" s="73"/>
      <c r="R542" s="127" t="str">
        <f t="shared" si="49"/>
        <v/>
      </c>
      <c r="S542" s="71"/>
      <c r="T542" s="122" t="str">
        <f t="shared" si="53"/>
        <v/>
      </c>
      <c r="U542" s="72"/>
      <c r="V542" s="72"/>
      <c r="W542" s="72"/>
      <c r="X542" s="71"/>
      <c r="Y542" s="122" t="str">
        <f t="shared" si="50"/>
        <v/>
      </c>
      <c r="Z542" s="74"/>
      <c r="AA542" s="72"/>
      <c r="AB542" s="72"/>
      <c r="AC542" s="76"/>
    </row>
    <row r="543" spans="1:29" x14ac:dyDescent="0.3">
      <c r="A543" s="132"/>
      <c r="B543" s="117" t="str">
        <f>IFERROR(INDEX('List of Schools'!$C$2:$C$8000,MATCH(SchoolTool!$A543,'List of Schools'!$B$2:$B$8000,0)),"")</f>
        <v/>
      </c>
      <c r="C543" s="134" t="str">
        <f>IFERROR(INDEX('List of Schools'!$D$2:$D$8000,MATCH(SchoolTool!$A543,'List of Schools'!$B$2:$B$8000,0)),"")</f>
        <v/>
      </c>
      <c r="D543" s="74"/>
      <c r="E543" s="119" t="str">
        <f t="shared" si="51"/>
        <v/>
      </c>
      <c r="F543" s="71"/>
      <c r="G543" s="122" t="str">
        <f t="shared" si="52"/>
        <v/>
      </c>
      <c r="H543" s="72"/>
      <c r="I543" s="72"/>
      <c r="J543" s="72"/>
      <c r="K543" s="71"/>
      <c r="L543" s="122" t="str">
        <f t="shared" si="48"/>
        <v/>
      </c>
      <c r="M543" s="72"/>
      <c r="N543" s="72"/>
      <c r="O543" s="72"/>
      <c r="P543" s="72"/>
      <c r="Q543" s="73"/>
      <c r="R543" s="127" t="str">
        <f t="shared" si="49"/>
        <v/>
      </c>
      <c r="S543" s="71"/>
      <c r="T543" s="122" t="str">
        <f t="shared" si="53"/>
        <v/>
      </c>
      <c r="U543" s="72"/>
      <c r="V543" s="72"/>
      <c r="W543" s="72"/>
      <c r="X543" s="71"/>
      <c r="Y543" s="122" t="str">
        <f t="shared" si="50"/>
        <v/>
      </c>
      <c r="Z543" s="74"/>
      <c r="AA543" s="72"/>
      <c r="AB543" s="72"/>
      <c r="AC543" s="76"/>
    </row>
    <row r="544" spans="1:29" x14ac:dyDescent="0.3">
      <c r="A544" s="132"/>
      <c r="B544" s="117" t="str">
        <f>IFERROR(INDEX('List of Schools'!$C$2:$C$8000,MATCH(SchoolTool!$A544,'List of Schools'!$B$2:$B$8000,0)),"")</f>
        <v/>
      </c>
      <c r="C544" s="134" t="str">
        <f>IFERROR(INDEX('List of Schools'!$D$2:$D$8000,MATCH(SchoolTool!$A544,'List of Schools'!$B$2:$B$8000,0)),"")</f>
        <v/>
      </c>
      <c r="D544" s="74"/>
      <c r="E544" s="119" t="str">
        <f t="shared" si="51"/>
        <v/>
      </c>
      <c r="F544" s="71"/>
      <c r="G544" s="122" t="str">
        <f t="shared" si="52"/>
        <v/>
      </c>
      <c r="H544" s="72"/>
      <c r="I544" s="72"/>
      <c r="J544" s="72"/>
      <c r="K544" s="71"/>
      <c r="L544" s="122" t="str">
        <f t="shared" si="48"/>
        <v/>
      </c>
      <c r="M544" s="72"/>
      <c r="N544" s="72"/>
      <c r="O544" s="72"/>
      <c r="P544" s="72"/>
      <c r="Q544" s="73"/>
      <c r="R544" s="127" t="str">
        <f t="shared" si="49"/>
        <v/>
      </c>
      <c r="S544" s="71"/>
      <c r="T544" s="122" t="str">
        <f t="shared" si="53"/>
        <v/>
      </c>
      <c r="U544" s="72"/>
      <c r="V544" s="72"/>
      <c r="W544" s="72"/>
      <c r="X544" s="71"/>
      <c r="Y544" s="122" t="str">
        <f t="shared" si="50"/>
        <v/>
      </c>
      <c r="Z544" s="74"/>
      <c r="AA544" s="72"/>
      <c r="AB544" s="72"/>
      <c r="AC544" s="76"/>
    </row>
    <row r="545" spans="1:29" x14ac:dyDescent="0.3">
      <c r="A545" s="132"/>
      <c r="B545" s="117" t="str">
        <f>IFERROR(INDEX('List of Schools'!$C$2:$C$8000,MATCH(SchoolTool!$A545,'List of Schools'!$B$2:$B$8000,0)),"")</f>
        <v/>
      </c>
      <c r="C545" s="134" t="str">
        <f>IFERROR(INDEX('List of Schools'!$D$2:$D$8000,MATCH(SchoolTool!$A545,'List of Schools'!$B$2:$B$8000,0)),"")</f>
        <v/>
      </c>
      <c r="D545" s="74"/>
      <c r="E545" s="119" t="str">
        <f t="shared" si="51"/>
        <v/>
      </c>
      <c r="F545" s="71"/>
      <c r="G545" s="122" t="str">
        <f t="shared" si="52"/>
        <v/>
      </c>
      <c r="H545" s="72"/>
      <c r="I545" s="72"/>
      <c r="J545" s="72"/>
      <c r="K545" s="71"/>
      <c r="L545" s="122" t="str">
        <f t="shared" si="48"/>
        <v/>
      </c>
      <c r="M545" s="72"/>
      <c r="N545" s="72"/>
      <c r="O545" s="72"/>
      <c r="P545" s="72"/>
      <c r="Q545" s="73"/>
      <c r="R545" s="127" t="str">
        <f t="shared" si="49"/>
        <v/>
      </c>
      <c r="S545" s="71"/>
      <c r="T545" s="122" t="str">
        <f t="shared" si="53"/>
        <v/>
      </c>
      <c r="U545" s="72"/>
      <c r="V545" s="72"/>
      <c r="W545" s="72"/>
      <c r="X545" s="71"/>
      <c r="Y545" s="122" t="str">
        <f t="shared" si="50"/>
        <v/>
      </c>
      <c r="Z545" s="74"/>
      <c r="AA545" s="72"/>
      <c r="AB545" s="72"/>
      <c r="AC545" s="76"/>
    </row>
    <row r="546" spans="1:29" x14ac:dyDescent="0.3">
      <c r="A546" s="132"/>
      <c r="B546" s="117" t="str">
        <f>IFERROR(INDEX('List of Schools'!$C$2:$C$8000,MATCH(SchoolTool!$A546,'List of Schools'!$B$2:$B$8000,0)),"")</f>
        <v/>
      </c>
      <c r="C546" s="134" t="str">
        <f>IFERROR(INDEX('List of Schools'!$D$2:$D$8000,MATCH(SchoolTool!$A546,'List of Schools'!$B$2:$B$8000,0)),"")</f>
        <v/>
      </c>
      <c r="D546" s="74"/>
      <c r="E546" s="119" t="str">
        <f t="shared" si="51"/>
        <v/>
      </c>
      <c r="F546" s="71"/>
      <c r="G546" s="122" t="str">
        <f t="shared" si="52"/>
        <v/>
      </c>
      <c r="H546" s="72"/>
      <c r="I546" s="72"/>
      <c r="J546" s="72"/>
      <c r="K546" s="71"/>
      <c r="L546" s="122" t="str">
        <f t="shared" si="48"/>
        <v/>
      </c>
      <c r="M546" s="72"/>
      <c r="N546" s="72"/>
      <c r="O546" s="72"/>
      <c r="P546" s="72"/>
      <c r="Q546" s="73"/>
      <c r="R546" s="127" t="str">
        <f t="shared" si="49"/>
        <v/>
      </c>
      <c r="S546" s="71"/>
      <c r="T546" s="122" t="str">
        <f t="shared" si="53"/>
        <v/>
      </c>
      <c r="U546" s="72"/>
      <c r="V546" s="72"/>
      <c r="W546" s="72"/>
      <c r="X546" s="71"/>
      <c r="Y546" s="122" t="str">
        <f t="shared" si="50"/>
        <v/>
      </c>
      <c r="Z546" s="74"/>
      <c r="AA546" s="72"/>
      <c r="AB546" s="72"/>
      <c r="AC546" s="76"/>
    </row>
    <row r="547" spans="1:29" x14ac:dyDescent="0.3">
      <c r="A547" s="132"/>
      <c r="B547" s="117" t="str">
        <f>IFERROR(INDEX('List of Schools'!$C$2:$C$8000,MATCH(SchoolTool!$A547,'List of Schools'!$B$2:$B$8000,0)),"")</f>
        <v/>
      </c>
      <c r="C547" s="134" t="str">
        <f>IFERROR(INDEX('List of Schools'!$D$2:$D$8000,MATCH(SchoolTool!$A547,'List of Schools'!$B$2:$B$8000,0)),"")</f>
        <v/>
      </c>
      <c r="D547" s="74"/>
      <c r="E547" s="119" t="str">
        <f t="shared" si="51"/>
        <v/>
      </c>
      <c r="F547" s="71"/>
      <c r="G547" s="122" t="str">
        <f t="shared" si="52"/>
        <v/>
      </c>
      <c r="H547" s="72"/>
      <c r="I547" s="72"/>
      <c r="J547" s="72"/>
      <c r="K547" s="71"/>
      <c r="L547" s="122" t="str">
        <f t="shared" si="48"/>
        <v/>
      </c>
      <c r="M547" s="72"/>
      <c r="N547" s="72"/>
      <c r="O547" s="72"/>
      <c r="P547" s="72"/>
      <c r="Q547" s="73"/>
      <c r="R547" s="127" t="str">
        <f t="shared" si="49"/>
        <v/>
      </c>
      <c r="S547" s="71"/>
      <c r="T547" s="122" t="str">
        <f t="shared" si="53"/>
        <v/>
      </c>
      <c r="U547" s="72"/>
      <c r="V547" s="72"/>
      <c r="W547" s="72"/>
      <c r="X547" s="71"/>
      <c r="Y547" s="122" t="str">
        <f t="shared" si="50"/>
        <v/>
      </c>
      <c r="Z547" s="74"/>
      <c r="AA547" s="72"/>
      <c r="AB547" s="72"/>
      <c r="AC547" s="76"/>
    </row>
    <row r="548" spans="1:29" x14ac:dyDescent="0.3">
      <c r="A548" s="132"/>
      <c r="B548" s="117" t="str">
        <f>IFERROR(INDEX('List of Schools'!$C$2:$C$8000,MATCH(SchoolTool!$A548,'List of Schools'!$B$2:$B$8000,0)),"")</f>
        <v/>
      </c>
      <c r="C548" s="134" t="str">
        <f>IFERROR(INDEX('List of Schools'!$D$2:$D$8000,MATCH(SchoolTool!$A548,'List of Schools'!$B$2:$B$8000,0)),"")</f>
        <v/>
      </c>
      <c r="D548" s="74"/>
      <c r="E548" s="119" t="str">
        <f t="shared" si="51"/>
        <v/>
      </c>
      <c r="F548" s="71"/>
      <c r="G548" s="122" t="str">
        <f t="shared" si="52"/>
        <v/>
      </c>
      <c r="H548" s="72"/>
      <c r="I548" s="72"/>
      <c r="J548" s="72"/>
      <c r="K548" s="71"/>
      <c r="L548" s="122" t="str">
        <f t="shared" si="48"/>
        <v/>
      </c>
      <c r="M548" s="72"/>
      <c r="N548" s="72"/>
      <c r="O548" s="72"/>
      <c r="P548" s="72"/>
      <c r="Q548" s="73"/>
      <c r="R548" s="127" t="str">
        <f t="shared" si="49"/>
        <v/>
      </c>
      <c r="S548" s="71"/>
      <c r="T548" s="122" t="str">
        <f t="shared" si="53"/>
        <v/>
      </c>
      <c r="U548" s="72"/>
      <c r="V548" s="72"/>
      <c r="W548" s="72"/>
      <c r="X548" s="71"/>
      <c r="Y548" s="122" t="str">
        <f t="shared" si="50"/>
        <v/>
      </c>
      <c r="Z548" s="74"/>
      <c r="AA548" s="72"/>
      <c r="AB548" s="72"/>
      <c r="AC548" s="76"/>
    </row>
    <row r="549" spans="1:29" x14ac:dyDescent="0.3">
      <c r="A549" s="132"/>
      <c r="B549" s="117" t="str">
        <f>IFERROR(INDEX('List of Schools'!$C$2:$C$8000,MATCH(SchoolTool!$A549,'List of Schools'!$B$2:$B$8000,0)),"")</f>
        <v/>
      </c>
      <c r="C549" s="134" t="str">
        <f>IFERROR(INDEX('List of Schools'!$D$2:$D$8000,MATCH(SchoolTool!$A549,'List of Schools'!$B$2:$B$8000,0)),"")</f>
        <v/>
      </c>
      <c r="D549" s="74"/>
      <c r="E549" s="119" t="str">
        <f t="shared" si="51"/>
        <v/>
      </c>
      <c r="F549" s="71"/>
      <c r="G549" s="122" t="str">
        <f t="shared" si="52"/>
        <v/>
      </c>
      <c r="H549" s="72"/>
      <c r="I549" s="72"/>
      <c r="J549" s="72"/>
      <c r="K549" s="71"/>
      <c r="L549" s="122" t="str">
        <f t="shared" si="48"/>
        <v/>
      </c>
      <c r="M549" s="72"/>
      <c r="N549" s="72"/>
      <c r="O549" s="72"/>
      <c r="P549" s="72"/>
      <c r="Q549" s="73"/>
      <c r="R549" s="127" t="str">
        <f t="shared" si="49"/>
        <v/>
      </c>
      <c r="S549" s="71"/>
      <c r="T549" s="122" t="str">
        <f t="shared" si="53"/>
        <v/>
      </c>
      <c r="U549" s="72"/>
      <c r="V549" s="72"/>
      <c r="W549" s="72"/>
      <c r="X549" s="71"/>
      <c r="Y549" s="122" t="str">
        <f t="shared" si="50"/>
        <v/>
      </c>
      <c r="Z549" s="74"/>
      <c r="AA549" s="72"/>
      <c r="AB549" s="72"/>
      <c r="AC549" s="76"/>
    </row>
    <row r="550" spans="1:29" x14ac:dyDescent="0.3">
      <c r="A550" s="132"/>
      <c r="B550" s="117" t="str">
        <f>IFERROR(INDEX('List of Schools'!$C$2:$C$8000,MATCH(SchoolTool!$A550,'List of Schools'!$B$2:$B$8000,0)),"")</f>
        <v/>
      </c>
      <c r="C550" s="134" t="str">
        <f>IFERROR(INDEX('List of Schools'!$D$2:$D$8000,MATCH(SchoolTool!$A550,'List of Schools'!$B$2:$B$8000,0)),"")</f>
        <v/>
      </c>
      <c r="D550" s="74"/>
      <c r="E550" s="119" t="str">
        <f t="shared" si="51"/>
        <v/>
      </c>
      <c r="F550" s="71"/>
      <c r="G550" s="122" t="str">
        <f t="shared" si="52"/>
        <v/>
      </c>
      <c r="H550" s="72"/>
      <c r="I550" s="72"/>
      <c r="J550" s="72"/>
      <c r="K550" s="71"/>
      <c r="L550" s="122" t="str">
        <f t="shared" si="48"/>
        <v/>
      </c>
      <c r="M550" s="72"/>
      <c r="N550" s="72"/>
      <c r="O550" s="72"/>
      <c r="P550" s="72"/>
      <c r="Q550" s="73"/>
      <c r="R550" s="127" t="str">
        <f t="shared" si="49"/>
        <v/>
      </c>
      <c r="S550" s="71"/>
      <c r="T550" s="122" t="str">
        <f t="shared" si="53"/>
        <v/>
      </c>
      <c r="U550" s="72"/>
      <c r="V550" s="72"/>
      <c r="W550" s="72"/>
      <c r="X550" s="71"/>
      <c r="Y550" s="122" t="str">
        <f t="shared" si="50"/>
        <v/>
      </c>
      <c r="Z550" s="74"/>
      <c r="AA550" s="72"/>
      <c r="AB550" s="72"/>
      <c r="AC550" s="76"/>
    </row>
    <row r="551" spans="1:29" x14ac:dyDescent="0.3">
      <c r="A551" s="132"/>
      <c r="B551" s="117" t="str">
        <f>IFERROR(INDEX('List of Schools'!$C$2:$C$8000,MATCH(SchoolTool!$A551,'List of Schools'!$B$2:$B$8000,0)),"")</f>
        <v/>
      </c>
      <c r="C551" s="134" t="str">
        <f>IFERROR(INDEX('List of Schools'!$D$2:$D$8000,MATCH(SchoolTool!$A551,'List of Schools'!$B$2:$B$8000,0)),"")</f>
        <v/>
      </c>
      <c r="D551" s="74"/>
      <c r="E551" s="119" t="str">
        <f t="shared" si="51"/>
        <v/>
      </c>
      <c r="F551" s="71"/>
      <c r="G551" s="122" t="str">
        <f t="shared" si="52"/>
        <v/>
      </c>
      <c r="H551" s="72"/>
      <c r="I551" s="72"/>
      <c r="J551" s="72"/>
      <c r="K551" s="71"/>
      <c r="L551" s="122" t="str">
        <f t="shared" si="48"/>
        <v/>
      </c>
      <c r="M551" s="72"/>
      <c r="N551" s="72"/>
      <c r="O551" s="72"/>
      <c r="P551" s="72"/>
      <c r="Q551" s="73"/>
      <c r="R551" s="127" t="str">
        <f t="shared" si="49"/>
        <v/>
      </c>
      <c r="S551" s="71"/>
      <c r="T551" s="122" t="str">
        <f t="shared" si="53"/>
        <v/>
      </c>
      <c r="U551" s="72"/>
      <c r="V551" s="72"/>
      <c r="W551" s="72"/>
      <c r="X551" s="71"/>
      <c r="Y551" s="122" t="str">
        <f t="shared" si="50"/>
        <v/>
      </c>
      <c r="Z551" s="74"/>
      <c r="AA551" s="72"/>
      <c r="AB551" s="72"/>
      <c r="AC551" s="76"/>
    </row>
    <row r="552" spans="1:29" x14ac:dyDescent="0.3">
      <c r="A552" s="132"/>
      <c r="B552" s="117" t="str">
        <f>IFERROR(INDEX('List of Schools'!$C$2:$C$8000,MATCH(SchoolTool!$A552,'List of Schools'!$B$2:$B$8000,0)),"")</f>
        <v/>
      </c>
      <c r="C552" s="134" t="str">
        <f>IFERROR(INDEX('List of Schools'!$D$2:$D$8000,MATCH(SchoolTool!$A552,'List of Schools'!$B$2:$B$8000,0)),"")</f>
        <v/>
      </c>
      <c r="D552" s="74"/>
      <c r="E552" s="119" t="str">
        <f t="shared" si="51"/>
        <v/>
      </c>
      <c r="F552" s="71"/>
      <c r="G552" s="122" t="str">
        <f t="shared" si="52"/>
        <v/>
      </c>
      <c r="H552" s="72"/>
      <c r="I552" s="72"/>
      <c r="J552" s="72"/>
      <c r="K552" s="71"/>
      <c r="L552" s="122" t="str">
        <f t="shared" si="48"/>
        <v/>
      </c>
      <c r="M552" s="72"/>
      <c r="N552" s="72"/>
      <c r="O552" s="72"/>
      <c r="P552" s="72"/>
      <c r="Q552" s="73"/>
      <c r="R552" s="127" t="str">
        <f t="shared" si="49"/>
        <v/>
      </c>
      <c r="S552" s="71"/>
      <c r="T552" s="122" t="str">
        <f t="shared" si="53"/>
        <v/>
      </c>
      <c r="U552" s="72"/>
      <c r="V552" s="72"/>
      <c r="W552" s="72"/>
      <c r="X552" s="71"/>
      <c r="Y552" s="122" t="str">
        <f t="shared" si="50"/>
        <v/>
      </c>
      <c r="Z552" s="74"/>
      <c r="AA552" s="72"/>
      <c r="AB552" s="72"/>
      <c r="AC552" s="76"/>
    </row>
    <row r="553" spans="1:29" x14ac:dyDescent="0.3">
      <c r="A553" s="132"/>
      <c r="B553" s="117" t="str">
        <f>IFERROR(INDEX('List of Schools'!$C$2:$C$8000,MATCH(SchoolTool!$A553,'List of Schools'!$B$2:$B$8000,0)),"")</f>
        <v/>
      </c>
      <c r="C553" s="134" t="str">
        <f>IFERROR(INDEX('List of Schools'!$D$2:$D$8000,MATCH(SchoolTool!$A553,'List of Schools'!$B$2:$B$8000,0)),"")</f>
        <v/>
      </c>
      <c r="D553" s="74"/>
      <c r="E553" s="119" t="str">
        <f t="shared" si="51"/>
        <v/>
      </c>
      <c r="F553" s="71"/>
      <c r="G553" s="122" t="str">
        <f t="shared" si="52"/>
        <v/>
      </c>
      <c r="H553" s="72"/>
      <c r="I553" s="72"/>
      <c r="J553" s="72"/>
      <c r="K553" s="71"/>
      <c r="L553" s="122" t="str">
        <f t="shared" si="48"/>
        <v/>
      </c>
      <c r="M553" s="72"/>
      <c r="N553" s="72"/>
      <c r="O553" s="72"/>
      <c r="P553" s="72"/>
      <c r="Q553" s="73"/>
      <c r="R553" s="127" t="str">
        <f t="shared" si="49"/>
        <v/>
      </c>
      <c r="S553" s="71"/>
      <c r="T553" s="122" t="str">
        <f t="shared" si="53"/>
        <v/>
      </c>
      <c r="U553" s="72"/>
      <c r="V553" s="72"/>
      <c r="W553" s="72"/>
      <c r="X553" s="71"/>
      <c r="Y553" s="122" t="str">
        <f t="shared" si="50"/>
        <v/>
      </c>
      <c r="Z553" s="74"/>
      <c r="AA553" s="72"/>
      <c r="AB553" s="72"/>
      <c r="AC553" s="76"/>
    </row>
    <row r="554" spans="1:29" x14ac:dyDescent="0.3">
      <c r="A554" s="132"/>
      <c r="B554" s="117" t="str">
        <f>IFERROR(INDEX('List of Schools'!$C$2:$C$8000,MATCH(SchoolTool!$A554,'List of Schools'!$B$2:$B$8000,0)),"")</f>
        <v/>
      </c>
      <c r="C554" s="134" t="str">
        <f>IFERROR(INDEX('List of Schools'!$D$2:$D$8000,MATCH(SchoolTool!$A554,'List of Schools'!$B$2:$B$8000,0)),"")</f>
        <v/>
      </c>
      <c r="D554" s="74"/>
      <c r="E554" s="119" t="str">
        <f t="shared" si="51"/>
        <v/>
      </c>
      <c r="F554" s="71"/>
      <c r="G554" s="122" t="str">
        <f t="shared" si="52"/>
        <v/>
      </c>
      <c r="H554" s="72"/>
      <c r="I554" s="72"/>
      <c r="J554" s="72"/>
      <c r="K554" s="71"/>
      <c r="L554" s="122" t="str">
        <f t="shared" si="48"/>
        <v/>
      </c>
      <c r="M554" s="72"/>
      <c r="N554" s="72"/>
      <c r="O554" s="72"/>
      <c r="P554" s="72"/>
      <c r="Q554" s="73"/>
      <c r="R554" s="127" t="str">
        <f t="shared" si="49"/>
        <v/>
      </c>
      <c r="S554" s="71"/>
      <c r="T554" s="122" t="str">
        <f t="shared" si="53"/>
        <v/>
      </c>
      <c r="U554" s="72"/>
      <c r="V554" s="72"/>
      <c r="W554" s="72"/>
      <c r="X554" s="71"/>
      <c r="Y554" s="122" t="str">
        <f t="shared" si="50"/>
        <v/>
      </c>
      <c r="Z554" s="74"/>
      <c r="AA554" s="72"/>
      <c r="AB554" s="72"/>
      <c r="AC554" s="76"/>
    </row>
    <row r="555" spans="1:29" x14ac:dyDescent="0.3">
      <c r="A555" s="132"/>
      <c r="B555" s="117" t="str">
        <f>IFERROR(INDEX('List of Schools'!$C$2:$C$8000,MATCH(SchoolTool!$A555,'List of Schools'!$B$2:$B$8000,0)),"")</f>
        <v/>
      </c>
      <c r="C555" s="134" t="str">
        <f>IFERROR(INDEX('List of Schools'!$D$2:$D$8000,MATCH(SchoolTool!$A555,'List of Schools'!$B$2:$B$8000,0)),"")</f>
        <v/>
      </c>
      <c r="D555" s="74"/>
      <c r="E555" s="119" t="str">
        <f t="shared" si="51"/>
        <v/>
      </c>
      <c r="F555" s="71"/>
      <c r="G555" s="122" t="str">
        <f t="shared" si="52"/>
        <v/>
      </c>
      <c r="H555" s="72"/>
      <c r="I555" s="72"/>
      <c r="J555" s="72"/>
      <c r="K555" s="71"/>
      <c r="L555" s="122" t="str">
        <f t="shared" si="48"/>
        <v/>
      </c>
      <c r="M555" s="72"/>
      <c r="N555" s="72"/>
      <c r="O555" s="72"/>
      <c r="P555" s="72"/>
      <c r="Q555" s="73"/>
      <c r="R555" s="127" t="str">
        <f t="shared" si="49"/>
        <v/>
      </c>
      <c r="S555" s="71"/>
      <c r="T555" s="122" t="str">
        <f t="shared" si="53"/>
        <v/>
      </c>
      <c r="U555" s="72"/>
      <c r="V555" s="72"/>
      <c r="W555" s="72"/>
      <c r="X555" s="71"/>
      <c r="Y555" s="122" t="str">
        <f t="shared" si="50"/>
        <v/>
      </c>
      <c r="Z555" s="74"/>
      <c r="AA555" s="72"/>
      <c r="AB555" s="72"/>
      <c r="AC555" s="76"/>
    </row>
    <row r="556" spans="1:29" x14ac:dyDescent="0.3">
      <c r="A556" s="132"/>
      <c r="B556" s="117" t="str">
        <f>IFERROR(INDEX('List of Schools'!$C$2:$C$8000,MATCH(SchoolTool!$A556,'List of Schools'!$B$2:$B$8000,0)),"")</f>
        <v/>
      </c>
      <c r="C556" s="134" t="str">
        <f>IFERROR(INDEX('List of Schools'!$D$2:$D$8000,MATCH(SchoolTool!$A556,'List of Schools'!$B$2:$B$8000,0)),"")</f>
        <v/>
      </c>
      <c r="D556" s="74"/>
      <c r="E556" s="119" t="str">
        <f t="shared" si="51"/>
        <v/>
      </c>
      <c r="F556" s="71"/>
      <c r="G556" s="122" t="str">
        <f t="shared" si="52"/>
        <v/>
      </c>
      <c r="H556" s="72"/>
      <c r="I556" s="72"/>
      <c r="J556" s="72"/>
      <c r="K556" s="71"/>
      <c r="L556" s="122" t="str">
        <f t="shared" si="48"/>
        <v/>
      </c>
      <c r="M556" s="72"/>
      <c r="N556" s="72"/>
      <c r="O556" s="72"/>
      <c r="P556" s="72"/>
      <c r="Q556" s="73"/>
      <c r="R556" s="127" t="str">
        <f t="shared" si="49"/>
        <v/>
      </c>
      <c r="S556" s="71"/>
      <c r="T556" s="122" t="str">
        <f t="shared" si="53"/>
        <v/>
      </c>
      <c r="U556" s="72"/>
      <c r="V556" s="72"/>
      <c r="W556" s="72"/>
      <c r="X556" s="71"/>
      <c r="Y556" s="122" t="str">
        <f t="shared" si="50"/>
        <v/>
      </c>
      <c r="Z556" s="74"/>
      <c r="AA556" s="72"/>
      <c r="AB556" s="72"/>
      <c r="AC556" s="76"/>
    </row>
    <row r="557" spans="1:29" x14ac:dyDescent="0.3">
      <c r="A557" s="132"/>
      <c r="B557" s="117" t="str">
        <f>IFERROR(INDEX('List of Schools'!$C$2:$C$8000,MATCH(SchoolTool!$A557,'List of Schools'!$B$2:$B$8000,0)),"")</f>
        <v/>
      </c>
      <c r="C557" s="134" t="str">
        <f>IFERROR(INDEX('List of Schools'!$D$2:$D$8000,MATCH(SchoolTool!$A557,'List of Schools'!$B$2:$B$8000,0)),"")</f>
        <v/>
      </c>
      <c r="D557" s="74"/>
      <c r="E557" s="119" t="str">
        <f t="shared" si="51"/>
        <v/>
      </c>
      <c r="F557" s="71"/>
      <c r="G557" s="122" t="str">
        <f t="shared" si="52"/>
        <v/>
      </c>
      <c r="H557" s="72"/>
      <c r="I557" s="72"/>
      <c r="J557" s="72"/>
      <c r="K557" s="71"/>
      <c r="L557" s="122" t="str">
        <f t="shared" si="48"/>
        <v/>
      </c>
      <c r="M557" s="72"/>
      <c r="N557" s="72"/>
      <c r="O557" s="72"/>
      <c r="P557" s="72"/>
      <c r="Q557" s="73"/>
      <c r="R557" s="127" t="str">
        <f t="shared" si="49"/>
        <v/>
      </c>
      <c r="S557" s="71"/>
      <c r="T557" s="122" t="str">
        <f t="shared" si="53"/>
        <v/>
      </c>
      <c r="U557" s="72"/>
      <c r="V557" s="72"/>
      <c r="W557" s="72"/>
      <c r="X557" s="71"/>
      <c r="Y557" s="122" t="str">
        <f t="shared" si="50"/>
        <v/>
      </c>
      <c r="Z557" s="74"/>
      <c r="AA557" s="72"/>
      <c r="AB557" s="72"/>
      <c r="AC557" s="76"/>
    </row>
    <row r="558" spans="1:29" x14ac:dyDescent="0.3">
      <c r="A558" s="132"/>
      <c r="B558" s="117" t="str">
        <f>IFERROR(INDEX('List of Schools'!$C$2:$C$8000,MATCH(SchoolTool!$A558,'List of Schools'!$B$2:$B$8000,0)),"")</f>
        <v/>
      </c>
      <c r="C558" s="134" t="str">
        <f>IFERROR(INDEX('List of Schools'!$D$2:$D$8000,MATCH(SchoolTool!$A558,'List of Schools'!$B$2:$B$8000,0)),"")</f>
        <v/>
      </c>
      <c r="D558" s="74"/>
      <c r="E558" s="119" t="str">
        <f t="shared" si="51"/>
        <v/>
      </c>
      <c r="F558" s="71"/>
      <c r="G558" s="122" t="str">
        <f t="shared" si="52"/>
        <v/>
      </c>
      <c r="H558" s="72"/>
      <c r="I558" s="72"/>
      <c r="J558" s="72"/>
      <c r="K558" s="71"/>
      <c r="L558" s="122" t="str">
        <f t="shared" si="48"/>
        <v/>
      </c>
      <c r="M558" s="72"/>
      <c r="N558" s="72"/>
      <c r="O558" s="72"/>
      <c r="P558" s="72"/>
      <c r="Q558" s="73"/>
      <c r="R558" s="127" t="str">
        <f t="shared" si="49"/>
        <v/>
      </c>
      <c r="S558" s="71"/>
      <c r="T558" s="122" t="str">
        <f t="shared" si="53"/>
        <v/>
      </c>
      <c r="U558" s="72"/>
      <c r="V558" s="72"/>
      <c r="W558" s="72"/>
      <c r="X558" s="71"/>
      <c r="Y558" s="122" t="str">
        <f t="shared" si="50"/>
        <v/>
      </c>
      <c r="Z558" s="74"/>
      <c r="AA558" s="72"/>
      <c r="AB558" s="72"/>
      <c r="AC558" s="76"/>
    </row>
    <row r="559" spans="1:29" x14ac:dyDescent="0.3">
      <c r="A559" s="132"/>
      <c r="B559" s="117" t="str">
        <f>IFERROR(INDEX('List of Schools'!$C$2:$C$8000,MATCH(SchoolTool!$A559,'List of Schools'!$B$2:$B$8000,0)),"")</f>
        <v/>
      </c>
      <c r="C559" s="134" t="str">
        <f>IFERROR(INDEX('List of Schools'!$D$2:$D$8000,MATCH(SchoolTool!$A559,'List of Schools'!$B$2:$B$8000,0)),"")</f>
        <v/>
      </c>
      <c r="D559" s="74"/>
      <c r="E559" s="119" t="str">
        <f t="shared" si="51"/>
        <v/>
      </c>
      <c r="F559" s="71"/>
      <c r="G559" s="122" t="str">
        <f t="shared" si="52"/>
        <v/>
      </c>
      <c r="H559" s="72"/>
      <c r="I559" s="72"/>
      <c r="J559" s="72"/>
      <c r="K559" s="71"/>
      <c r="L559" s="122" t="str">
        <f t="shared" si="48"/>
        <v/>
      </c>
      <c r="M559" s="72"/>
      <c r="N559" s="72"/>
      <c r="O559" s="72"/>
      <c r="P559" s="72"/>
      <c r="Q559" s="73"/>
      <c r="R559" s="127" t="str">
        <f t="shared" si="49"/>
        <v/>
      </c>
      <c r="S559" s="71"/>
      <c r="T559" s="122" t="str">
        <f t="shared" si="53"/>
        <v/>
      </c>
      <c r="U559" s="72"/>
      <c r="V559" s="72"/>
      <c r="W559" s="72"/>
      <c r="X559" s="71"/>
      <c r="Y559" s="122" t="str">
        <f t="shared" si="50"/>
        <v/>
      </c>
      <c r="Z559" s="74"/>
      <c r="AA559" s="72"/>
      <c r="AB559" s="72"/>
      <c r="AC559" s="76"/>
    </row>
    <row r="560" spans="1:29" x14ac:dyDescent="0.3">
      <c r="A560" s="132"/>
      <c r="B560" s="117" t="str">
        <f>IFERROR(INDEX('List of Schools'!$C$2:$C$8000,MATCH(SchoolTool!$A560,'List of Schools'!$B$2:$B$8000,0)),"")</f>
        <v/>
      </c>
      <c r="C560" s="134" t="str">
        <f>IFERROR(INDEX('List of Schools'!$D$2:$D$8000,MATCH(SchoolTool!$A560,'List of Schools'!$B$2:$B$8000,0)),"")</f>
        <v/>
      </c>
      <c r="D560" s="74"/>
      <c r="E560" s="119" t="str">
        <f t="shared" si="51"/>
        <v/>
      </c>
      <c r="F560" s="71"/>
      <c r="G560" s="122" t="str">
        <f t="shared" si="52"/>
        <v/>
      </c>
      <c r="H560" s="72"/>
      <c r="I560" s="72"/>
      <c r="J560" s="72"/>
      <c r="K560" s="71"/>
      <c r="L560" s="122" t="str">
        <f t="shared" si="48"/>
        <v/>
      </c>
      <c r="M560" s="72"/>
      <c r="N560" s="72"/>
      <c r="O560" s="72"/>
      <c r="P560" s="72"/>
      <c r="Q560" s="73"/>
      <c r="R560" s="127" t="str">
        <f t="shared" si="49"/>
        <v/>
      </c>
      <c r="S560" s="71"/>
      <c r="T560" s="122" t="str">
        <f t="shared" si="53"/>
        <v/>
      </c>
      <c r="U560" s="72"/>
      <c r="V560" s="72"/>
      <c r="W560" s="72"/>
      <c r="X560" s="71"/>
      <c r="Y560" s="122" t="str">
        <f t="shared" si="50"/>
        <v/>
      </c>
      <c r="Z560" s="74"/>
      <c r="AA560" s="72"/>
      <c r="AB560" s="72"/>
      <c r="AC560" s="76"/>
    </row>
    <row r="561" spans="1:29" x14ac:dyDescent="0.3">
      <c r="A561" s="132"/>
      <c r="B561" s="117" t="str">
        <f>IFERROR(INDEX('List of Schools'!$C$2:$C$8000,MATCH(SchoolTool!$A561,'List of Schools'!$B$2:$B$8000,0)),"")</f>
        <v/>
      </c>
      <c r="C561" s="134" t="str">
        <f>IFERROR(INDEX('List of Schools'!$D$2:$D$8000,MATCH(SchoolTool!$A561,'List of Schools'!$B$2:$B$8000,0)),"")</f>
        <v/>
      </c>
      <c r="D561" s="74"/>
      <c r="E561" s="119" t="str">
        <f t="shared" si="51"/>
        <v/>
      </c>
      <c r="F561" s="71"/>
      <c r="G561" s="122" t="str">
        <f t="shared" si="52"/>
        <v/>
      </c>
      <c r="H561" s="72"/>
      <c r="I561" s="72"/>
      <c r="J561" s="72"/>
      <c r="K561" s="71"/>
      <c r="L561" s="122" t="str">
        <f t="shared" si="48"/>
        <v/>
      </c>
      <c r="M561" s="72"/>
      <c r="N561" s="72"/>
      <c r="O561" s="72"/>
      <c r="P561" s="72"/>
      <c r="Q561" s="73"/>
      <c r="R561" s="127" t="str">
        <f t="shared" si="49"/>
        <v/>
      </c>
      <c r="S561" s="71"/>
      <c r="T561" s="122" t="str">
        <f t="shared" si="53"/>
        <v/>
      </c>
      <c r="U561" s="72"/>
      <c r="V561" s="72"/>
      <c r="W561" s="72"/>
      <c r="X561" s="71"/>
      <c r="Y561" s="122" t="str">
        <f t="shared" si="50"/>
        <v/>
      </c>
      <c r="Z561" s="74"/>
      <c r="AA561" s="72"/>
      <c r="AB561" s="72"/>
      <c r="AC561" s="76"/>
    </row>
    <row r="562" spans="1:29" ht="15" thickBot="1" x14ac:dyDescent="0.35">
      <c r="A562" s="132"/>
      <c r="B562" s="117" t="str">
        <f>IFERROR(INDEX('List of Schools'!$C$2:$C$8000,MATCH(SchoolTool!$A562,'List of Schools'!$B$2:$B$8000,0)),"")</f>
        <v/>
      </c>
      <c r="C562" s="134" t="str">
        <f>IFERROR(INDEX('List of Schools'!$D$2:$D$8000,MATCH(SchoolTool!$A562,'List of Schools'!$B$2:$B$8000,0)),"")</f>
        <v/>
      </c>
      <c r="D562" s="80"/>
      <c r="E562" s="119" t="str">
        <f t="shared" si="51"/>
        <v/>
      </c>
      <c r="F562" s="78"/>
      <c r="G562" s="124" t="str">
        <f t="shared" si="52"/>
        <v/>
      </c>
      <c r="H562" s="79"/>
      <c r="I562" s="80"/>
      <c r="J562" s="81"/>
      <c r="K562" s="78"/>
      <c r="L562" s="124" t="str">
        <f t="shared" si="48"/>
        <v/>
      </c>
      <c r="M562" s="79"/>
      <c r="N562" s="79"/>
      <c r="O562" s="79"/>
      <c r="P562" s="79"/>
      <c r="Q562" s="77"/>
      <c r="R562" s="128" t="str">
        <f t="shared" si="49"/>
        <v/>
      </c>
      <c r="S562" s="78"/>
      <c r="T562" s="124" t="str">
        <f t="shared" si="53"/>
        <v/>
      </c>
      <c r="U562" s="79"/>
      <c r="V562" s="79"/>
      <c r="W562" s="81"/>
      <c r="X562" s="78"/>
      <c r="Y562" s="124" t="str">
        <f t="shared" si="50"/>
        <v/>
      </c>
      <c r="Z562" s="80"/>
      <c r="AA562" s="80"/>
      <c r="AB562" s="80"/>
      <c r="AC562" s="81"/>
    </row>
    <row r="563" spans="1:29" x14ac:dyDescent="0.3">
      <c r="A563" s="131" t="s">
        <v>6182</v>
      </c>
      <c r="B563" s="117" t="str">
        <f>IFERROR(INDEX('List of Schools'!$C$2:$C$8000,MATCH(SchoolTool!$A563,'List of Schools'!$B$2:$B$8000,0)),"")</f>
        <v/>
      </c>
      <c r="C563" s="134" t="str">
        <f>IFERROR(INDEX('List of Schools'!$D$2:$D$8000,MATCH(SchoolTool!$A563,'List of Schools'!$B$2:$B$8000,0)),"")</f>
        <v/>
      </c>
      <c r="D563" s="131" t="s">
        <v>6182</v>
      </c>
      <c r="E563" s="131" t="s">
        <v>6182</v>
      </c>
      <c r="F563" t="s">
        <v>6182</v>
      </c>
      <c r="G563" t="s">
        <v>6182</v>
      </c>
      <c r="H563" t="s">
        <v>6182</v>
      </c>
      <c r="I563" t="s">
        <v>6182</v>
      </c>
      <c r="J563" t="s">
        <v>6182</v>
      </c>
      <c r="K563" t="s">
        <v>6182</v>
      </c>
      <c r="L563" t="s">
        <v>6182</v>
      </c>
      <c r="M563" t="s">
        <v>6182</v>
      </c>
      <c r="N563" t="s">
        <v>6182</v>
      </c>
      <c r="O563" t="s">
        <v>6182</v>
      </c>
      <c r="P563" t="s">
        <v>6182</v>
      </c>
      <c r="Q563" t="s">
        <v>6182</v>
      </c>
      <c r="R563" t="s">
        <v>6182</v>
      </c>
      <c r="S563" t="s">
        <v>6182</v>
      </c>
      <c r="T563" t="s">
        <v>6182</v>
      </c>
      <c r="U563" t="s">
        <v>6182</v>
      </c>
      <c r="V563" t="s">
        <v>6182</v>
      </c>
      <c r="W563" t="s">
        <v>6182</v>
      </c>
      <c r="X563" t="s">
        <v>6182</v>
      </c>
      <c r="Y563" t="s">
        <v>6182</v>
      </c>
      <c r="Z563" t="s">
        <v>6182</v>
      </c>
      <c r="AA563" t="s">
        <v>6182</v>
      </c>
      <c r="AB563" t="s">
        <v>6182</v>
      </c>
      <c r="AC563" t="s">
        <v>6182</v>
      </c>
    </row>
  </sheetData>
  <sheetProtection algorithmName="SHA-512" hashValue="kDxPTNwlzhY2sG1tkdGU9ZXStVBRxhWt13cZ4X1iObouxnisREyQdCz7TbaTaTYukhPgmGoexF9fnoJ5Q7uLsg==" saltValue="IKixmoddDSKAKM3Ywm1vOg==" spinCount="100000" sheet="1" autoFilter="0"/>
  <mergeCells count="5">
    <mergeCell ref="A1:R1"/>
    <mergeCell ref="C3:D4"/>
    <mergeCell ref="B3:B4"/>
    <mergeCell ref="D13:P15"/>
    <mergeCell ref="Q13:AC15"/>
  </mergeCells>
  <conditionalFormatting sqref="F17:F562">
    <cfRule type="expression" dxfId="3" priority="6">
      <formula>$F$17&gt;$E$17</formula>
    </cfRule>
  </conditionalFormatting>
  <conditionalFormatting sqref="D17:D562">
    <cfRule type="cellIs" dxfId="2" priority="5" operator="lessThan">
      <formula>0</formula>
    </cfRule>
  </conditionalFormatting>
  <conditionalFormatting sqref="F17">
    <cfRule type="expression" dxfId="1" priority="2">
      <formula>"F16&gt;D16"</formula>
    </cfRule>
    <cfRule type="cellIs" dxfId="0" priority="4" operator="greaterThan">
      <formula>$D$17</formula>
    </cfRule>
  </conditionalFormatting>
  <dataValidations count="7">
    <dataValidation type="whole" operator="lessThanOrEqual" allowBlank="1" showInputMessage="1" showErrorMessage="1" sqref="M17:O562" xr:uid="{C1A67068-C9A5-4AE2-9EA5-801B14A435B9}">
      <formula1>$E17</formula1>
    </dataValidation>
    <dataValidation type="whole" operator="lessThanOrEqual" allowBlank="1" showInputMessage="1" showErrorMessage="1" sqref="Z17:AB562" xr:uid="{F3FBEC4A-FF9F-4E78-A452-C946701128E2}">
      <formula1>$R17</formula1>
    </dataValidation>
    <dataValidation type="whole" operator="lessThanOrEqual" allowBlank="1" showInputMessage="1" showErrorMessage="1" error="The number of children vaccinated with Td/IPV cannot exceed the denominator." sqref="U17:W562" xr:uid="{B331DEC3-DF8C-48AA-81E4-3050C37D5191}">
      <formula1>$R17</formula1>
    </dataValidation>
    <dataValidation type="whole" operator="lessThanOrEqual" allowBlank="1" showInputMessage="1" showErrorMessage="1" error="The number of children cannot exceed the denominator." sqref="H17:J562" xr:uid="{F913BF38-415C-49AE-BAC9-2B45695CF8FE}">
      <formula1>$E17</formula1>
    </dataValidation>
    <dataValidation type="whole" operator="lessThanOrEqual" allowBlank="1" showInputMessage="1" showErrorMessage="1" error="The number of children vaccinated with Td/IPV cannot exceed the denominator." sqref="K17:K562 X17:X562" xr:uid="{C084889F-D16F-4FB4-A28E-A8EA441375DD}">
      <formula1>E17</formula1>
    </dataValidation>
    <dataValidation type="whole" operator="lessThanOrEqual" allowBlank="1" showInputMessage="1" showErrorMessage="1" error="The number of children vaccinated with MenACWY cannot exceed the denominator." sqref="S17:S562 F17:F562" xr:uid="{9791E3FC-7BD1-46BA-A3DD-FB7696012E53}">
      <formula1>E17</formula1>
    </dataValidation>
    <dataValidation type="whole" errorStyle="warning" operator="greaterThanOrEqual" allowBlank="1" showInputMessage="1" showErrorMessage="1" error="You should only enter whole numbers that are 0 or above." sqref="D17:D562" xr:uid="{120CC25B-A5B8-41B2-842A-1B572DBB66E2}">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EABF5CB-0556-4B39-A1B4-23301F2327EA}">
          <x14:formula1>
            <xm:f>HiddenSheet!$A$2:$A$154</xm:f>
          </x14:formula1>
          <xm:sqref>C3:D5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A54AF-F03C-4A00-AB24-F529F00F9521}">
  <dimension ref="A1:G7235"/>
  <sheetViews>
    <sheetView workbookViewId="0"/>
  </sheetViews>
  <sheetFormatPr defaultColWidth="8.77734375" defaultRowHeight="14.4" x14ac:dyDescent="0.3"/>
  <cols>
    <col min="1" max="1" width="32.77734375" style="45" customWidth="1"/>
    <col min="2" max="2" width="8.77734375" style="45"/>
    <col min="3" max="3" width="67.77734375" customWidth="1"/>
    <col min="4" max="4" width="34.44140625" customWidth="1"/>
    <col min="5" max="5" width="23.5546875" customWidth="1"/>
    <col min="6" max="6" width="23.77734375" customWidth="1"/>
    <col min="7" max="7" width="40.44140625" customWidth="1"/>
    <col min="8" max="16384" width="8.77734375" style="1"/>
  </cols>
  <sheetData>
    <row r="1" spans="1:7" s="47" customFormat="1" ht="19.350000000000001" customHeight="1" x14ac:dyDescent="0.3">
      <c r="A1" s="48" t="s">
        <v>31</v>
      </c>
      <c r="B1" s="48" t="s">
        <v>32</v>
      </c>
      <c r="C1" s="48" t="s">
        <v>33</v>
      </c>
      <c r="D1" s="104" t="s">
        <v>7246</v>
      </c>
      <c r="E1" s="48" t="s">
        <v>6161</v>
      </c>
      <c r="F1" s="48" t="s">
        <v>6162</v>
      </c>
      <c r="G1" s="48" t="s">
        <v>6163</v>
      </c>
    </row>
    <row r="2" spans="1:7" x14ac:dyDescent="0.3">
      <c r="A2" s="51" t="s">
        <v>34</v>
      </c>
      <c r="B2" s="49">
        <v>101241</v>
      </c>
      <c r="C2" s="50" t="s">
        <v>35</v>
      </c>
      <c r="D2" s="50">
        <v>365</v>
      </c>
      <c r="E2" s="50" t="s">
        <v>36</v>
      </c>
      <c r="F2" s="50" t="s">
        <v>37</v>
      </c>
      <c r="G2" s="52" t="s">
        <v>38</v>
      </c>
    </row>
    <row r="3" spans="1:7" x14ac:dyDescent="0.3">
      <c r="A3" s="51" t="s">
        <v>34</v>
      </c>
      <c r="B3" s="49">
        <v>101243</v>
      </c>
      <c r="C3" s="50" t="s">
        <v>39</v>
      </c>
      <c r="D3" s="50">
        <v>202</v>
      </c>
      <c r="E3" s="50" t="s">
        <v>36</v>
      </c>
      <c r="F3" s="50" t="s">
        <v>37</v>
      </c>
      <c r="G3" s="52" t="s">
        <v>38</v>
      </c>
    </row>
    <row r="4" spans="1:7" x14ac:dyDescent="0.3">
      <c r="A4" s="51" t="s">
        <v>34</v>
      </c>
      <c r="B4" s="49">
        <v>101244</v>
      </c>
      <c r="C4" s="50" t="s">
        <v>40</v>
      </c>
      <c r="D4" s="50">
        <v>286</v>
      </c>
      <c r="E4" s="50" t="s">
        <v>36</v>
      </c>
      <c r="F4" s="50" t="s">
        <v>37</v>
      </c>
      <c r="G4" s="52" t="s">
        <v>38</v>
      </c>
    </row>
    <row r="5" spans="1:7" x14ac:dyDescent="0.3">
      <c r="A5" s="51" t="s">
        <v>34</v>
      </c>
      <c r="B5" s="49">
        <v>101245</v>
      </c>
      <c r="C5" s="50" t="s">
        <v>41</v>
      </c>
      <c r="D5" s="50">
        <v>360</v>
      </c>
      <c r="E5" s="50" t="s">
        <v>36</v>
      </c>
      <c r="F5" s="50" t="s">
        <v>37</v>
      </c>
      <c r="G5" s="52" t="s">
        <v>38</v>
      </c>
    </row>
    <row r="6" spans="1:7" x14ac:dyDescent="0.3">
      <c r="A6" s="51" t="s">
        <v>34</v>
      </c>
      <c r="B6" s="49">
        <v>101247</v>
      </c>
      <c r="C6" s="50" t="s">
        <v>42</v>
      </c>
      <c r="D6" s="50">
        <v>239</v>
      </c>
      <c r="E6" s="50" t="s">
        <v>36</v>
      </c>
      <c r="F6" s="50" t="s">
        <v>37</v>
      </c>
      <c r="G6" s="52" t="s">
        <v>43</v>
      </c>
    </row>
    <row r="7" spans="1:7" x14ac:dyDescent="0.3">
      <c r="A7" s="51" t="s">
        <v>34</v>
      </c>
      <c r="B7" s="49">
        <v>131102</v>
      </c>
      <c r="C7" s="50" t="s">
        <v>44</v>
      </c>
      <c r="D7" s="50">
        <v>26</v>
      </c>
      <c r="E7" s="50" t="s">
        <v>36</v>
      </c>
      <c r="F7" s="50" t="s">
        <v>45</v>
      </c>
      <c r="G7" s="52" t="s">
        <v>46</v>
      </c>
    </row>
    <row r="8" spans="1:7" x14ac:dyDescent="0.3">
      <c r="A8" s="51" t="s">
        <v>34</v>
      </c>
      <c r="B8" s="49">
        <v>132816</v>
      </c>
      <c r="C8" s="50" t="s">
        <v>47</v>
      </c>
      <c r="D8" s="50">
        <v>0</v>
      </c>
      <c r="E8" s="50" t="s">
        <v>36</v>
      </c>
      <c r="F8" s="50" t="s">
        <v>48</v>
      </c>
      <c r="G8" s="52" t="s">
        <v>48</v>
      </c>
    </row>
    <row r="9" spans="1:7" x14ac:dyDescent="0.3">
      <c r="A9" s="51" t="s">
        <v>34</v>
      </c>
      <c r="B9" s="49">
        <v>133561</v>
      </c>
      <c r="C9" s="50" t="s">
        <v>49</v>
      </c>
      <c r="D9" s="50">
        <v>294</v>
      </c>
      <c r="E9" s="50" t="s">
        <v>36</v>
      </c>
      <c r="F9" s="50" t="s">
        <v>37</v>
      </c>
      <c r="G9" s="52" t="s">
        <v>38</v>
      </c>
    </row>
    <row r="10" spans="1:7" x14ac:dyDescent="0.3">
      <c r="A10" s="51" t="s">
        <v>34</v>
      </c>
      <c r="B10" s="49">
        <v>134388</v>
      </c>
      <c r="C10" s="50" t="s">
        <v>6707</v>
      </c>
      <c r="D10" s="50">
        <v>0</v>
      </c>
      <c r="E10" s="50" t="s">
        <v>36</v>
      </c>
      <c r="F10" s="50" t="s">
        <v>50</v>
      </c>
      <c r="G10" s="52" t="s">
        <v>51</v>
      </c>
    </row>
    <row r="11" spans="1:7" x14ac:dyDescent="0.3">
      <c r="A11" s="51" t="s">
        <v>34</v>
      </c>
      <c r="B11" s="49">
        <v>136028</v>
      </c>
      <c r="C11" s="50" t="s">
        <v>52</v>
      </c>
      <c r="D11" s="50">
        <v>267</v>
      </c>
      <c r="E11" s="50" t="s">
        <v>36</v>
      </c>
      <c r="F11" s="50" t="s">
        <v>37</v>
      </c>
      <c r="G11" s="52" t="s">
        <v>53</v>
      </c>
    </row>
    <row r="12" spans="1:7" x14ac:dyDescent="0.3">
      <c r="A12" s="51" t="s">
        <v>34</v>
      </c>
      <c r="B12" s="49">
        <v>136746</v>
      </c>
      <c r="C12" s="50" t="s">
        <v>54</v>
      </c>
      <c r="D12" s="50">
        <v>0</v>
      </c>
      <c r="E12" s="50" t="s">
        <v>55</v>
      </c>
      <c r="F12" s="50" t="s">
        <v>50</v>
      </c>
      <c r="G12" s="52" t="s">
        <v>56</v>
      </c>
    </row>
    <row r="13" spans="1:7" x14ac:dyDescent="0.3">
      <c r="A13" s="51" t="s">
        <v>34</v>
      </c>
      <c r="B13" s="49">
        <v>139791</v>
      </c>
      <c r="C13" s="50" t="s">
        <v>57</v>
      </c>
      <c r="D13" s="50">
        <v>263</v>
      </c>
      <c r="E13" s="50" t="s">
        <v>36</v>
      </c>
      <c r="F13" s="50" t="s">
        <v>37</v>
      </c>
      <c r="G13" s="52" t="s">
        <v>58</v>
      </c>
    </row>
    <row r="14" spans="1:7" x14ac:dyDescent="0.3">
      <c r="A14" s="51" t="s">
        <v>34</v>
      </c>
      <c r="B14" s="49">
        <v>140945</v>
      </c>
      <c r="C14" s="50" t="s">
        <v>59</v>
      </c>
      <c r="D14" s="50">
        <v>0</v>
      </c>
      <c r="E14" s="50" t="s">
        <v>36</v>
      </c>
      <c r="F14" s="50" t="s">
        <v>37</v>
      </c>
      <c r="G14" s="52" t="s">
        <v>60</v>
      </c>
    </row>
    <row r="15" spans="1:7" x14ac:dyDescent="0.3">
      <c r="A15" s="51" t="s">
        <v>34</v>
      </c>
      <c r="B15" s="49">
        <v>140962</v>
      </c>
      <c r="C15" s="50" t="s">
        <v>61</v>
      </c>
      <c r="D15" s="50">
        <v>111</v>
      </c>
      <c r="E15" s="50" t="s">
        <v>36</v>
      </c>
      <c r="F15" s="50" t="s">
        <v>37</v>
      </c>
      <c r="G15" s="52" t="s">
        <v>58</v>
      </c>
    </row>
    <row r="16" spans="1:7" x14ac:dyDescent="0.3">
      <c r="A16" s="51" t="s">
        <v>34</v>
      </c>
      <c r="B16" s="49">
        <v>141178</v>
      </c>
      <c r="C16" s="50" t="s">
        <v>62</v>
      </c>
      <c r="D16" s="50">
        <v>235</v>
      </c>
      <c r="E16" s="50" t="s">
        <v>36</v>
      </c>
      <c r="F16" s="50" t="s">
        <v>37</v>
      </c>
      <c r="G16" s="52" t="s">
        <v>63</v>
      </c>
    </row>
    <row r="17" spans="1:7" x14ac:dyDescent="0.3">
      <c r="A17" s="51" t="s">
        <v>34</v>
      </c>
      <c r="B17" s="49">
        <v>141683</v>
      </c>
      <c r="C17" s="50" t="s">
        <v>64</v>
      </c>
      <c r="D17" s="50">
        <v>362</v>
      </c>
      <c r="E17" s="50" t="s">
        <v>36</v>
      </c>
      <c r="F17" s="50" t="s">
        <v>37</v>
      </c>
      <c r="G17" s="52" t="s">
        <v>65</v>
      </c>
    </row>
    <row r="18" spans="1:7" x14ac:dyDescent="0.3">
      <c r="A18" s="51" t="s">
        <v>34</v>
      </c>
      <c r="B18" s="49">
        <v>142134</v>
      </c>
      <c r="C18" s="50" t="s">
        <v>66</v>
      </c>
      <c r="D18" s="50">
        <v>18</v>
      </c>
      <c r="E18" s="50" t="s">
        <v>36</v>
      </c>
      <c r="F18" s="50" t="s">
        <v>45</v>
      </c>
      <c r="G18" s="52" t="s">
        <v>67</v>
      </c>
    </row>
    <row r="19" spans="1:7" x14ac:dyDescent="0.3">
      <c r="A19" s="51" t="s">
        <v>34</v>
      </c>
      <c r="B19" s="49">
        <v>142334</v>
      </c>
      <c r="C19" s="50" t="s">
        <v>68</v>
      </c>
      <c r="D19" s="50">
        <v>0</v>
      </c>
      <c r="E19" s="50" t="s">
        <v>36</v>
      </c>
      <c r="F19" s="50" t="s">
        <v>50</v>
      </c>
      <c r="G19" s="52" t="s">
        <v>51</v>
      </c>
    </row>
    <row r="20" spans="1:7" x14ac:dyDescent="0.3">
      <c r="A20" s="51" t="s">
        <v>34</v>
      </c>
      <c r="B20" s="49">
        <v>142908</v>
      </c>
      <c r="C20" s="50" t="s">
        <v>69</v>
      </c>
      <c r="D20" s="50">
        <v>190</v>
      </c>
      <c r="E20" s="50" t="s">
        <v>36</v>
      </c>
      <c r="F20" s="50" t="s">
        <v>37</v>
      </c>
      <c r="G20" s="52" t="s">
        <v>58</v>
      </c>
    </row>
    <row r="21" spans="1:7" x14ac:dyDescent="0.3">
      <c r="A21" s="51" t="s">
        <v>34</v>
      </c>
      <c r="B21" s="49">
        <v>144805</v>
      </c>
      <c r="C21" s="50" t="s">
        <v>70</v>
      </c>
      <c r="D21" s="50">
        <v>0</v>
      </c>
      <c r="E21" s="50" t="s">
        <v>36</v>
      </c>
      <c r="F21" s="50" t="s">
        <v>50</v>
      </c>
      <c r="G21" s="52" t="s">
        <v>56</v>
      </c>
    </row>
    <row r="22" spans="1:7" x14ac:dyDescent="0.3">
      <c r="A22" s="51" t="s">
        <v>34</v>
      </c>
      <c r="B22" s="49">
        <v>147189</v>
      </c>
      <c r="C22" s="50" t="s">
        <v>6207</v>
      </c>
      <c r="D22" s="50">
        <v>7</v>
      </c>
      <c r="E22" s="50" t="s">
        <v>36</v>
      </c>
      <c r="F22" s="50" t="s">
        <v>45</v>
      </c>
      <c r="G22" s="52" t="s">
        <v>67</v>
      </c>
    </row>
    <row r="23" spans="1:7" x14ac:dyDescent="0.3">
      <c r="A23" s="51" t="s">
        <v>71</v>
      </c>
      <c r="B23" s="49">
        <v>101255</v>
      </c>
      <c r="C23" s="50" t="s">
        <v>72</v>
      </c>
      <c r="D23" s="50">
        <v>3</v>
      </c>
      <c r="E23" s="50" t="s">
        <v>36</v>
      </c>
      <c r="F23" s="50" t="s">
        <v>48</v>
      </c>
      <c r="G23" s="52" t="s">
        <v>48</v>
      </c>
    </row>
    <row r="24" spans="1:7" x14ac:dyDescent="0.3">
      <c r="A24" s="51" t="s">
        <v>71</v>
      </c>
      <c r="B24" s="49">
        <v>101345</v>
      </c>
      <c r="C24" s="50" t="s">
        <v>73</v>
      </c>
      <c r="D24" s="50">
        <v>153</v>
      </c>
      <c r="E24" s="50" t="s">
        <v>36</v>
      </c>
      <c r="F24" s="50" t="s">
        <v>37</v>
      </c>
      <c r="G24" s="52" t="s">
        <v>38</v>
      </c>
    </row>
    <row r="25" spans="1:7" x14ac:dyDescent="0.3">
      <c r="A25" s="51" t="s">
        <v>71</v>
      </c>
      <c r="B25" s="49">
        <v>101361</v>
      </c>
      <c r="C25" s="50" t="s">
        <v>74</v>
      </c>
      <c r="D25" s="50">
        <v>126</v>
      </c>
      <c r="E25" s="50" t="s">
        <v>55</v>
      </c>
      <c r="F25" s="50" t="s">
        <v>37</v>
      </c>
      <c r="G25" s="52" t="s">
        <v>43</v>
      </c>
    </row>
    <row r="26" spans="1:7" x14ac:dyDescent="0.3">
      <c r="A26" s="51" t="s">
        <v>71</v>
      </c>
      <c r="B26" s="49">
        <v>101362</v>
      </c>
      <c r="C26" s="50" t="s">
        <v>75</v>
      </c>
      <c r="D26" s="50">
        <v>179</v>
      </c>
      <c r="E26" s="50" t="s">
        <v>76</v>
      </c>
      <c r="F26" s="50" t="s">
        <v>37</v>
      </c>
      <c r="G26" s="52" t="s">
        <v>43</v>
      </c>
    </row>
    <row r="27" spans="1:7" x14ac:dyDescent="0.3">
      <c r="A27" s="51" t="s">
        <v>71</v>
      </c>
      <c r="B27" s="49">
        <v>101364</v>
      </c>
      <c r="C27" s="50" t="s">
        <v>77</v>
      </c>
      <c r="D27" s="50">
        <v>232</v>
      </c>
      <c r="E27" s="50" t="s">
        <v>36</v>
      </c>
      <c r="F27" s="50" t="s">
        <v>37</v>
      </c>
      <c r="G27" s="52" t="s">
        <v>43</v>
      </c>
    </row>
    <row r="28" spans="1:7" x14ac:dyDescent="0.3">
      <c r="A28" s="51" t="s">
        <v>71</v>
      </c>
      <c r="B28" s="49">
        <v>101367</v>
      </c>
      <c r="C28" s="50" t="s">
        <v>78</v>
      </c>
      <c r="D28" s="50">
        <v>0</v>
      </c>
      <c r="E28" s="50" t="s">
        <v>36</v>
      </c>
      <c r="F28" s="50" t="s">
        <v>50</v>
      </c>
      <c r="G28" s="52" t="s">
        <v>56</v>
      </c>
    </row>
    <row r="29" spans="1:7" x14ac:dyDescent="0.3">
      <c r="A29" s="51" t="s">
        <v>71</v>
      </c>
      <c r="B29" s="49">
        <v>101368</v>
      </c>
      <c r="C29" s="50" t="s">
        <v>79</v>
      </c>
      <c r="D29" s="50">
        <v>0</v>
      </c>
      <c r="E29" s="50" t="s">
        <v>36</v>
      </c>
      <c r="F29" s="50" t="s">
        <v>50</v>
      </c>
      <c r="G29" s="52" t="s">
        <v>56</v>
      </c>
    </row>
    <row r="30" spans="1:7" x14ac:dyDescent="0.3">
      <c r="A30" s="51" t="s">
        <v>71</v>
      </c>
      <c r="B30" s="49">
        <v>101369</v>
      </c>
      <c r="C30" s="50" t="s">
        <v>80</v>
      </c>
      <c r="D30" s="50">
        <v>0</v>
      </c>
      <c r="E30" s="50" t="s">
        <v>36</v>
      </c>
      <c r="F30" s="50" t="s">
        <v>50</v>
      </c>
      <c r="G30" s="52" t="s">
        <v>56</v>
      </c>
    </row>
    <row r="31" spans="1:7" x14ac:dyDescent="0.3">
      <c r="A31" s="51" t="s">
        <v>71</v>
      </c>
      <c r="B31" s="49">
        <v>101370</v>
      </c>
      <c r="C31" s="50" t="s">
        <v>81</v>
      </c>
      <c r="D31" s="50">
        <v>0</v>
      </c>
      <c r="E31" s="50" t="s">
        <v>36</v>
      </c>
      <c r="F31" s="50" t="s">
        <v>50</v>
      </c>
      <c r="G31" s="52" t="s">
        <v>56</v>
      </c>
    </row>
    <row r="32" spans="1:7" x14ac:dyDescent="0.3">
      <c r="A32" s="51" t="s">
        <v>71</v>
      </c>
      <c r="B32" s="49">
        <v>101374</v>
      </c>
      <c r="C32" s="50" t="s">
        <v>82</v>
      </c>
      <c r="D32" s="50">
        <v>0</v>
      </c>
      <c r="E32" s="50" t="s">
        <v>36</v>
      </c>
      <c r="F32" s="50" t="s">
        <v>50</v>
      </c>
      <c r="G32" s="52" t="s">
        <v>56</v>
      </c>
    </row>
    <row r="33" spans="1:7" x14ac:dyDescent="0.3">
      <c r="A33" s="51" t="s">
        <v>71</v>
      </c>
      <c r="B33" s="49">
        <v>101375</v>
      </c>
      <c r="C33" s="50" t="s">
        <v>83</v>
      </c>
      <c r="D33" s="50">
        <v>0</v>
      </c>
      <c r="E33" s="50" t="s">
        <v>36</v>
      </c>
      <c r="F33" s="50" t="s">
        <v>50</v>
      </c>
      <c r="G33" s="52" t="s">
        <v>56</v>
      </c>
    </row>
    <row r="34" spans="1:7" x14ac:dyDescent="0.3">
      <c r="A34" s="51" t="s">
        <v>71</v>
      </c>
      <c r="B34" s="49">
        <v>101377</v>
      </c>
      <c r="C34" s="50" t="s">
        <v>84</v>
      </c>
      <c r="D34" s="50">
        <v>0</v>
      </c>
      <c r="E34" s="50" t="s">
        <v>36</v>
      </c>
      <c r="F34" s="50" t="s">
        <v>50</v>
      </c>
      <c r="G34" s="52" t="s">
        <v>56</v>
      </c>
    </row>
    <row r="35" spans="1:7" x14ac:dyDescent="0.3">
      <c r="A35" s="51" t="s">
        <v>71</v>
      </c>
      <c r="B35" s="49">
        <v>101378</v>
      </c>
      <c r="C35" s="50" t="s">
        <v>85</v>
      </c>
      <c r="D35" s="50">
        <v>0</v>
      </c>
      <c r="E35" s="50" t="s">
        <v>36</v>
      </c>
      <c r="F35" s="50" t="s">
        <v>50</v>
      </c>
      <c r="G35" s="52" t="s">
        <v>56</v>
      </c>
    </row>
    <row r="36" spans="1:7" x14ac:dyDescent="0.3">
      <c r="A36" s="51" t="s">
        <v>71</v>
      </c>
      <c r="B36" s="49">
        <v>101380</v>
      </c>
      <c r="C36" s="50" t="s">
        <v>86</v>
      </c>
      <c r="D36" s="50">
        <v>0</v>
      </c>
      <c r="E36" s="50" t="s">
        <v>36</v>
      </c>
      <c r="F36" s="50" t="s">
        <v>50</v>
      </c>
      <c r="G36" s="52" t="s">
        <v>56</v>
      </c>
    </row>
    <row r="37" spans="1:7" x14ac:dyDescent="0.3">
      <c r="A37" s="51" t="s">
        <v>71</v>
      </c>
      <c r="B37" s="49">
        <v>101381</v>
      </c>
      <c r="C37" s="50" t="s">
        <v>87</v>
      </c>
      <c r="D37" s="50">
        <v>0</v>
      </c>
      <c r="E37" s="50" t="s">
        <v>36</v>
      </c>
      <c r="F37" s="50" t="s">
        <v>50</v>
      </c>
      <c r="G37" s="52" t="s">
        <v>56</v>
      </c>
    </row>
    <row r="38" spans="1:7" x14ac:dyDescent="0.3">
      <c r="A38" s="51" t="s">
        <v>71</v>
      </c>
      <c r="B38" s="49">
        <v>101383</v>
      </c>
      <c r="C38" s="50" t="s">
        <v>6708</v>
      </c>
      <c r="D38" s="50">
        <v>0</v>
      </c>
      <c r="E38" s="50" t="s">
        <v>36</v>
      </c>
      <c r="F38" s="50" t="s">
        <v>50</v>
      </c>
      <c r="G38" s="52" t="s">
        <v>56</v>
      </c>
    </row>
    <row r="39" spans="1:7" x14ac:dyDescent="0.3">
      <c r="A39" s="51" t="s">
        <v>71</v>
      </c>
      <c r="B39" s="49">
        <v>101385</v>
      </c>
      <c r="C39" s="50" t="s">
        <v>89</v>
      </c>
      <c r="D39" s="50">
        <v>0</v>
      </c>
      <c r="E39" s="50" t="s">
        <v>76</v>
      </c>
      <c r="F39" s="50" t="s">
        <v>50</v>
      </c>
      <c r="G39" s="52" t="s">
        <v>56</v>
      </c>
    </row>
    <row r="40" spans="1:7" x14ac:dyDescent="0.3">
      <c r="A40" s="51" t="s">
        <v>71</v>
      </c>
      <c r="B40" s="49">
        <v>101387</v>
      </c>
      <c r="C40" s="50" t="s">
        <v>6208</v>
      </c>
      <c r="D40" s="50">
        <v>0</v>
      </c>
      <c r="E40" s="50" t="s">
        <v>76</v>
      </c>
      <c r="F40" s="50" t="s">
        <v>50</v>
      </c>
      <c r="G40" s="52" t="s">
        <v>56</v>
      </c>
    </row>
    <row r="41" spans="1:7" x14ac:dyDescent="0.3">
      <c r="A41" s="51" t="s">
        <v>71</v>
      </c>
      <c r="B41" s="49">
        <v>101388</v>
      </c>
      <c r="C41" s="50" t="s">
        <v>90</v>
      </c>
      <c r="D41" s="50">
        <v>0</v>
      </c>
      <c r="E41" s="50" t="s">
        <v>55</v>
      </c>
      <c r="F41" s="50" t="s">
        <v>50</v>
      </c>
      <c r="G41" s="52" t="s">
        <v>56</v>
      </c>
    </row>
    <row r="42" spans="1:7" x14ac:dyDescent="0.3">
      <c r="A42" s="51" t="s">
        <v>71</v>
      </c>
      <c r="B42" s="49">
        <v>101391</v>
      </c>
      <c r="C42" s="50" t="s">
        <v>91</v>
      </c>
      <c r="D42" s="50">
        <v>0</v>
      </c>
      <c r="E42" s="50" t="s">
        <v>36</v>
      </c>
      <c r="F42" s="50" t="s">
        <v>50</v>
      </c>
      <c r="G42" s="52" t="s">
        <v>56</v>
      </c>
    </row>
    <row r="43" spans="1:7" x14ac:dyDescent="0.3">
      <c r="A43" s="51" t="s">
        <v>71</v>
      </c>
      <c r="B43" s="49">
        <v>101393</v>
      </c>
      <c r="C43" s="50" t="s">
        <v>92</v>
      </c>
      <c r="D43" s="50">
        <v>0</v>
      </c>
      <c r="E43" s="50" t="s">
        <v>36</v>
      </c>
      <c r="F43" s="50" t="s">
        <v>50</v>
      </c>
      <c r="G43" s="52" t="s">
        <v>56</v>
      </c>
    </row>
    <row r="44" spans="1:7" x14ac:dyDescent="0.3">
      <c r="A44" s="51" t="s">
        <v>71</v>
      </c>
      <c r="B44" s="49">
        <v>101395</v>
      </c>
      <c r="C44" s="50" t="s">
        <v>93</v>
      </c>
      <c r="D44" s="50">
        <v>0</v>
      </c>
      <c r="E44" s="50" t="s">
        <v>36</v>
      </c>
      <c r="F44" s="50" t="s">
        <v>45</v>
      </c>
      <c r="G44" s="52" t="s">
        <v>46</v>
      </c>
    </row>
    <row r="45" spans="1:7" x14ac:dyDescent="0.3">
      <c r="A45" s="51" t="s">
        <v>71</v>
      </c>
      <c r="B45" s="49">
        <v>101396</v>
      </c>
      <c r="C45" s="50" t="s">
        <v>94</v>
      </c>
      <c r="D45" s="50">
        <v>0</v>
      </c>
      <c r="E45" s="50" t="s">
        <v>36</v>
      </c>
      <c r="F45" s="50" t="s">
        <v>45</v>
      </c>
      <c r="G45" s="52" t="s">
        <v>46</v>
      </c>
    </row>
    <row r="46" spans="1:7" x14ac:dyDescent="0.3">
      <c r="A46" s="51" t="s">
        <v>71</v>
      </c>
      <c r="B46" s="49">
        <v>101397</v>
      </c>
      <c r="C46" s="50" t="s">
        <v>95</v>
      </c>
      <c r="D46" s="50">
        <v>14</v>
      </c>
      <c r="E46" s="50" t="s">
        <v>36</v>
      </c>
      <c r="F46" s="50" t="s">
        <v>45</v>
      </c>
      <c r="G46" s="52" t="s">
        <v>46</v>
      </c>
    </row>
    <row r="47" spans="1:7" x14ac:dyDescent="0.3">
      <c r="A47" s="51" t="s">
        <v>71</v>
      </c>
      <c r="B47" s="49">
        <v>103119</v>
      </c>
      <c r="C47" s="50" t="s">
        <v>96</v>
      </c>
      <c r="D47" s="50">
        <v>178</v>
      </c>
      <c r="E47" s="50" t="s">
        <v>36</v>
      </c>
      <c r="F47" s="50" t="s">
        <v>37</v>
      </c>
      <c r="G47" s="52" t="s">
        <v>43</v>
      </c>
    </row>
    <row r="48" spans="1:7" x14ac:dyDescent="0.3">
      <c r="A48" s="51" t="s">
        <v>71</v>
      </c>
      <c r="B48" s="49">
        <v>130826</v>
      </c>
      <c r="C48" s="50" t="s">
        <v>97</v>
      </c>
      <c r="D48" s="50">
        <v>0</v>
      </c>
      <c r="E48" s="50" t="s">
        <v>76</v>
      </c>
      <c r="F48" s="50" t="s">
        <v>50</v>
      </c>
      <c r="G48" s="52" t="s">
        <v>56</v>
      </c>
    </row>
    <row r="49" spans="1:7" x14ac:dyDescent="0.3">
      <c r="A49" s="51" t="s">
        <v>71</v>
      </c>
      <c r="B49" s="49">
        <v>131026</v>
      </c>
      <c r="C49" s="50" t="s">
        <v>98</v>
      </c>
      <c r="D49" s="50">
        <v>0</v>
      </c>
      <c r="E49" s="50" t="s">
        <v>55</v>
      </c>
      <c r="F49" s="50" t="s">
        <v>50</v>
      </c>
      <c r="G49" s="52" t="s">
        <v>56</v>
      </c>
    </row>
    <row r="50" spans="1:7" x14ac:dyDescent="0.3">
      <c r="A50" s="51" t="s">
        <v>71</v>
      </c>
      <c r="B50" s="49">
        <v>131121</v>
      </c>
      <c r="C50" s="50" t="s">
        <v>6709</v>
      </c>
      <c r="D50" s="50">
        <v>0</v>
      </c>
      <c r="E50" s="50" t="s">
        <v>76</v>
      </c>
      <c r="F50" s="50" t="s">
        <v>50</v>
      </c>
      <c r="G50" s="52" t="s">
        <v>56</v>
      </c>
    </row>
    <row r="51" spans="1:7" x14ac:dyDescent="0.3">
      <c r="A51" s="51" t="s">
        <v>71</v>
      </c>
      <c r="B51" s="49">
        <v>131128</v>
      </c>
      <c r="C51" s="50" t="s">
        <v>99</v>
      </c>
      <c r="D51" s="50">
        <v>0</v>
      </c>
      <c r="E51" s="50" t="s">
        <v>36</v>
      </c>
      <c r="F51" s="50" t="s">
        <v>50</v>
      </c>
      <c r="G51" s="52" t="s">
        <v>56</v>
      </c>
    </row>
    <row r="52" spans="1:7" x14ac:dyDescent="0.3">
      <c r="A52" s="51" t="s">
        <v>71</v>
      </c>
      <c r="B52" s="49">
        <v>131261</v>
      </c>
      <c r="C52" s="50" t="s">
        <v>100</v>
      </c>
      <c r="D52" s="50">
        <v>0</v>
      </c>
      <c r="E52" s="50" t="s">
        <v>36</v>
      </c>
      <c r="F52" s="50" t="s">
        <v>50</v>
      </c>
      <c r="G52" s="52" t="s">
        <v>56</v>
      </c>
    </row>
    <row r="53" spans="1:7" x14ac:dyDescent="0.3">
      <c r="A53" s="51" t="s">
        <v>71</v>
      </c>
      <c r="B53" s="49">
        <v>131288</v>
      </c>
      <c r="C53" s="50" t="s">
        <v>6710</v>
      </c>
      <c r="D53" s="50">
        <v>0</v>
      </c>
      <c r="E53" s="50" t="s">
        <v>36</v>
      </c>
      <c r="F53" s="50" t="s">
        <v>50</v>
      </c>
      <c r="G53" s="52" t="s">
        <v>56</v>
      </c>
    </row>
    <row r="54" spans="1:7" x14ac:dyDescent="0.3">
      <c r="A54" s="51" t="s">
        <v>71</v>
      </c>
      <c r="B54" s="49">
        <v>131403</v>
      </c>
      <c r="C54" s="50" t="s">
        <v>101</v>
      </c>
      <c r="D54" s="50">
        <v>0</v>
      </c>
      <c r="E54" s="50" t="s">
        <v>55</v>
      </c>
      <c r="F54" s="50" t="s">
        <v>50</v>
      </c>
      <c r="G54" s="52" t="s">
        <v>56</v>
      </c>
    </row>
    <row r="55" spans="1:7" x14ac:dyDescent="0.3">
      <c r="A55" s="51" t="s">
        <v>71</v>
      </c>
      <c r="B55" s="49">
        <v>131830</v>
      </c>
      <c r="C55" s="50" t="s">
        <v>102</v>
      </c>
      <c r="D55" s="50">
        <v>0</v>
      </c>
      <c r="E55" s="50" t="s">
        <v>36</v>
      </c>
      <c r="F55" s="50" t="s">
        <v>50</v>
      </c>
      <c r="G55" s="52" t="s">
        <v>56</v>
      </c>
    </row>
    <row r="56" spans="1:7" x14ac:dyDescent="0.3">
      <c r="A56" s="51" t="s">
        <v>71</v>
      </c>
      <c r="B56" s="49">
        <v>133533</v>
      </c>
      <c r="C56" s="50" t="s">
        <v>6209</v>
      </c>
      <c r="D56" s="50">
        <v>0</v>
      </c>
      <c r="E56" s="50" t="s">
        <v>36</v>
      </c>
      <c r="F56" s="50" t="s">
        <v>50</v>
      </c>
      <c r="G56" s="52" t="s">
        <v>56</v>
      </c>
    </row>
    <row r="57" spans="1:7" x14ac:dyDescent="0.3">
      <c r="A57" s="51" t="s">
        <v>71</v>
      </c>
      <c r="B57" s="49">
        <v>133553</v>
      </c>
      <c r="C57" s="50" t="s">
        <v>103</v>
      </c>
      <c r="D57" s="50">
        <v>0</v>
      </c>
      <c r="E57" s="50" t="s">
        <v>76</v>
      </c>
      <c r="F57" s="50" t="s">
        <v>50</v>
      </c>
      <c r="G57" s="52" t="s">
        <v>56</v>
      </c>
    </row>
    <row r="58" spans="1:7" x14ac:dyDescent="0.3">
      <c r="A58" s="51" t="s">
        <v>71</v>
      </c>
      <c r="B58" s="49">
        <v>133749</v>
      </c>
      <c r="C58" s="50" t="s">
        <v>104</v>
      </c>
      <c r="D58" s="50">
        <v>0</v>
      </c>
      <c r="E58" s="50" t="s">
        <v>36</v>
      </c>
      <c r="F58" s="50" t="s">
        <v>48</v>
      </c>
      <c r="G58" s="52" t="s">
        <v>48</v>
      </c>
    </row>
    <row r="59" spans="1:7" x14ac:dyDescent="0.3">
      <c r="A59" s="51" t="s">
        <v>71</v>
      </c>
      <c r="B59" s="49">
        <v>134764</v>
      </c>
      <c r="C59" s="50" t="s">
        <v>105</v>
      </c>
      <c r="D59" s="50">
        <v>0</v>
      </c>
      <c r="E59" s="50" t="s">
        <v>36</v>
      </c>
      <c r="F59" s="50" t="s">
        <v>50</v>
      </c>
      <c r="G59" s="52" t="s">
        <v>56</v>
      </c>
    </row>
    <row r="60" spans="1:7" x14ac:dyDescent="0.3">
      <c r="A60" s="51" t="s">
        <v>71</v>
      </c>
      <c r="B60" s="49">
        <v>134798</v>
      </c>
      <c r="C60" s="50" t="s">
        <v>106</v>
      </c>
      <c r="D60" s="50">
        <v>208</v>
      </c>
      <c r="E60" s="50" t="s">
        <v>36</v>
      </c>
      <c r="F60" s="50" t="s">
        <v>37</v>
      </c>
      <c r="G60" s="52" t="s">
        <v>63</v>
      </c>
    </row>
    <row r="61" spans="1:7" x14ac:dyDescent="0.3">
      <c r="A61" s="51" t="s">
        <v>71</v>
      </c>
      <c r="B61" s="49">
        <v>135072</v>
      </c>
      <c r="C61" s="50" t="s">
        <v>6711</v>
      </c>
      <c r="D61" s="50">
        <v>0</v>
      </c>
      <c r="E61" s="50" t="s">
        <v>36</v>
      </c>
      <c r="F61" s="50" t="s">
        <v>50</v>
      </c>
      <c r="G61" s="52" t="s">
        <v>56</v>
      </c>
    </row>
    <row r="62" spans="1:7" x14ac:dyDescent="0.3">
      <c r="A62" s="51" t="s">
        <v>71</v>
      </c>
      <c r="B62" s="49">
        <v>135507</v>
      </c>
      <c r="C62" s="50" t="s">
        <v>6712</v>
      </c>
      <c r="D62" s="50">
        <v>184</v>
      </c>
      <c r="E62" s="50" t="s">
        <v>36</v>
      </c>
      <c r="F62" s="50" t="s">
        <v>37</v>
      </c>
      <c r="G62" s="52" t="s">
        <v>63</v>
      </c>
    </row>
    <row r="63" spans="1:7" x14ac:dyDescent="0.3">
      <c r="A63" s="51" t="s">
        <v>71</v>
      </c>
      <c r="B63" s="49">
        <v>135747</v>
      </c>
      <c r="C63" s="50" t="s">
        <v>107</v>
      </c>
      <c r="D63" s="50">
        <v>187</v>
      </c>
      <c r="E63" s="50" t="s">
        <v>36</v>
      </c>
      <c r="F63" s="50" t="s">
        <v>37</v>
      </c>
      <c r="G63" s="52" t="s">
        <v>43</v>
      </c>
    </row>
    <row r="64" spans="1:7" x14ac:dyDescent="0.3">
      <c r="A64" s="51" t="s">
        <v>71</v>
      </c>
      <c r="B64" s="49">
        <v>136014</v>
      </c>
      <c r="C64" s="50" t="s">
        <v>108</v>
      </c>
      <c r="D64" s="50">
        <v>0</v>
      </c>
      <c r="E64" s="50" t="s">
        <v>55</v>
      </c>
      <c r="F64" s="50" t="s">
        <v>50</v>
      </c>
      <c r="G64" s="52" t="s">
        <v>56</v>
      </c>
    </row>
    <row r="65" spans="1:7" x14ac:dyDescent="0.3">
      <c r="A65" s="51" t="s">
        <v>71</v>
      </c>
      <c r="B65" s="49">
        <v>136263</v>
      </c>
      <c r="C65" s="50" t="s">
        <v>109</v>
      </c>
      <c r="D65" s="50">
        <v>0</v>
      </c>
      <c r="E65" s="50" t="s">
        <v>36</v>
      </c>
      <c r="F65" s="50" t="s">
        <v>50</v>
      </c>
      <c r="G65" s="52" t="s">
        <v>51</v>
      </c>
    </row>
    <row r="66" spans="1:7" x14ac:dyDescent="0.3">
      <c r="A66" s="51" t="s">
        <v>71</v>
      </c>
      <c r="B66" s="49">
        <v>136290</v>
      </c>
      <c r="C66" s="50" t="s">
        <v>110</v>
      </c>
      <c r="D66" s="50">
        <v>192</v>
      </c>
      <c r="E66" s="50" t="s">
        <v>76</v>
      </c>
      <c r="F66" s="50" t="s">
        <v>37</v>
      </c>
      <c r="G66" s="52" t="s">
        <v>65</v>
      </c>
    </row>
    <row r="67" spans="1:7" x14ac:dyDescent="0.3">
      <c r="A67" s="51" t="s">
        <v>71</v>
      </c>
      <c r="B67" s="49">
        <v>136308</v>
      </c>
      <c r="C67" s="50" t="s">
        <v>111</v>
      </c>
      <c r="D67" s="50">
        <v>261</v>
      </c>
      <c r="E67" s="50" t="s">
        <v>36</v>
      </c>
      <c r="F67" s="50" t="s">
        <v>37</v>
      </c>
      <c r="G67" s="52" t="s">
        <v>65</v>
      </c>
    </row>
    <row r="68" spans="1:7" x14ac:dyDescent="0.3">
      <c r="A68" s="51" t="s">
        <v>71</v>
      </c>
      <c r="B68" s="49">
        <v>136418</v>
      </c>
      <c r="C68" s="50" t="s">
        <v>112</v>
      </c>
      <c r="D68" s="50">
        <v>206</v>
      </c>
      <c r="E68" s="50" t="s">
        <v>36</v>
      </c>
      <c r="F68" s="50" t="s">
        <v>37</v>
      </c>
      <c r="G68" s="52" t="s">
        <v>65</v>
      </c>
    </row>
    <row r="69" spans="1:7" x14ac:dyDescent="0.3">
      <c r="A69" s="51" t="s">
        <v>71</v>
      </c>
      <c r="B69" s="49">
        <v>136658</v>
      </c>
      <c r="C69" s="50" t="s">
        <v>113</v>
      </c>
      <c r="D69" s="50">
        <v>209</v>
      </c>
      <c r="E69" s="50" t="s">
        <v>36</v>
      </c>
      <c r="F69" s="50" t="s">
        <v>37</v>
      </c>
      <c r="G69" s="52" t="s">
        <v>65</v>
      </c>
    </row>
    <row r="70" spans="1:7" x14ac:dyDescent="0.3">
      <c r="A70" s="51" t="s">
        <v>71</v>
      </c>
      <c r="B70" s="49">
        <v>137131</v>
      </c>
      <c r="C70" s="50" t="s">
        <v>114</v>
      </c>
      <c r="D70" s="50">
        <v>180</v>
      </c>
      <c r="E70" s="50" t="s">
        <v>55</v>
      </c>
      <c r="F70" s="50" t="s">
        <v>37</v>
      </c>
      <c r="G70" s="52" t="s">
        <v>65</v>
      </c>
    </row>
    <row r="71" spans="1:7" x14ac:dyDescent="0.3">
      <c r="A71" s="51" t="s">
        <v>71</v>
      </c>
      <c r="B71" s="49">
        <v>137361</v>
      </c>
      <c r="C71" s="50" t="s">
        <v>115</v>
      </c>
      <c r="D71" s="50">
        <v>107</v>
      </c>
      <c r="E71" s="50" t="s">
        <v>36</v>
      </c>
      <c r="F71" s="50" t="s">
        <v>37</v>
      </c>
      <c r="G71" s="52" t="s">
        <v>65</v>
      </c>
    </row>
    <row r="72" spans="1:7" x14ac:dyDescent="0.3">
      <c r="A72" s="51" t="s">
        <v>71</v>
      </c>
      <c r="B72" s="49">
        <v>137386</v>
      </c>
      <c r="C72" s="50" t="s">
        <v>116</v>
      </c>
      <c r="D72" s="50">
        <v>243</v>
      </c>
      <c r="E72" s="50" t="s">
        <v>36</v>
      </c>
      <c r="F72" s="50" t="s">
        <v>37</v>
      </c>
      <c r="G72" s="52" t="s">
        <v>65</v>
      </c>
    </row>
    <row r="73" spans="1:7" x14ac:dyDescent="0.3">
      <c r="A73" s="51" t="s">
        <v>71</v>
      </c>
      <c r="B73" s="49">
        <v>137388</v>
      </c>
      <c r="C73" s="50" t="s">
        <v>117</v>
      </c>
      <c r="D73" s="50">
        <v>170</v>
      </c>
      <c r="E73" s="50" t="s">
        <v>36</v>
      </c>
      <c r="F73" s="50" t="s">
        <v>37</v>
      </c>
      <c r="G73" s="52" t="s">
        <v>65</v>
      </c>
    </row>
    <row r="74" spans="1:7" x14ac:dyDescent="0.3">
      <c r="A74" s="51" t="s">
        <v>71</v>
      </c>
      <c r="B74" s="49">
        <v>137502</v>
      </c>
      <c r="C74" s="50" t="s">
        <v>118</v>
      </c>
      <c r="D74" s="50">
        <v>0</v>
      </c>
      <c r="E74" s="50" t="s">
        <v>55</v>
      </c>
      <c r="F74" s="50" t="s">
        <v>50</v>
      </c>
      <c r="G74" s="52" t="s">
        <v>56</v>
      </c>
    </row>
    <row r="75" spans="1:7" x14ac:dyDescent="0.3">
      <c r="A75" s="51" t="s">
        <v>71</v>
      </c>
      <c r="B75" s="49">
        <v>137539</v>
      </c>
      <c r="C75" s="50" t="s">
        <v>6210</v>
      </c>
      <c r="D75" s="50">
        <v>93</v>
      </c>
      <c r="E75" s="50" t="s">
        <v>76</v>
      </c>
      <c r="F75" s="50" t="s">
        <v>37</v>
      </c>
      <c r="G75" s="52" t="s">
        <v>65</v>
      </c>
    </row>
    <row r="76" spans="1:7" x14ac:dyDescent="0.3">
      <c r="A76" s="51" t="s">
        <v>71</v>
      </c>
      <c r="B76" s="49">
        <v>137645</v>
      </c>
      <c r="C76" s="50" t="s">
        <v>119</v>
      </c>
      <c r="D76" s="50">
        <v>207</v>
      </c>
      <c r="E76" s="50" t="s">
        <v>36</v>
      </c>
      <c r="F76" s="50" t="s">
        <v>37</v>
      </c>
      <c r="G76" s="52" t="s">
        <v>65</v>
      </c>
    </row>
    <row r="77" spans="1:7" x14ac:dyDescent="0.3">
      <c r="A77" s="51" t="s">
        <v>71</v>
      </c>
      <c r="B77" s="49">
        <v>137784</v>
      </c>
      <c r="C77" s="50" t="s">
        <v>6211</v>
      </c>
      <c r="D77" s="50">
        <v>0</v>
      </c>
      <c r="E77" s="50" t="s">
        <v>55</v>
      </c>
      <c r="F77" s="50" t="s">
        <v>50</v>
      </c>
      <c r="G77" s="52" t="s">
        <v>56</v>
      </c>
    </row>
    <row r="78" spans="1:7" x14ac:dyDescent="0.3">
      <c r="A78" s="51" t="s">
        <v>71</v>
      </c>
      <c r="B78" s="49">
        <v>138051</v>
      </c>
      <c r="C78" s="50" t="s">
        <v>120</v>
      </c>
      <c r="D78" s="50">
        <v>104</v>
      </c>
      <c r="E78" s="50" t="s">
        <v>55</v>
      </c>
      <c r="F78" s="50" t="s">
        <v>37</v>
      </c>
      <c r="G78" s="52" t="s">
        <v>65</v>
      </c>
    </row>
    <row r="79" spans="1:7" x14ac:dyDescent="0.3">
      <c r="A79" s="51" t="s">
        <v>71</v>
      </c>
      <c r="B79" s="49">
        <v>138685</v>
      </c>
      <c r="C79" s="50" t="s">
        <v>121</v>
      </c>
      <c r="D79" s="50">
        <v>147</v>
      </c>
      <c r="E79" s="50" t="s">
        <v>55</v>
      </c>
      <c r="F79" s="50" t="s">
        <v>37</v>
      </c>
      <c r="G79" s="52" t="s">
        <v>65</v>
      </c>
    </row>
    <row r="80" spans="1:7" x14ac:dyDescent="0.3">
      <c r="A80" s="51" t="s">
        <v>71</v>
      </c>
      <c r="B80" s="49">
        <v>139410</v>
      </c>
      <c r="C80" s="50" t="s">
        <v>122</v>
      </c>
      <c r="D80" s="50">
        <v>141</v>
      </c>
      <c r="E80" s="50" t="s">
        <v>36</v>
      </c>
      <c r="F80" s="50" t="s">
        <v>37</v>
      </c>
      <c r="G80" s="52" t="s">
        <v>58</v>
      </c>
    </row>
    <row r="81" spans="1:7" x14ac:dyDescent="0.3">
      <c r="A81" s="51" t="s">
        <v>71</v>
      </c>
      <c r="B81" s="49">
        <v>139594</v>
      </c>
      <c r="C81" s="50" t="s">
        <v>123</v>
      </c>
      <c r="D81" s="50">
        <v>164</v>
      </c>
      <c r="E81" s="50" t="s">
        <v>36</v>
      </c>
      <c r="F81" s="50" t="s">
        <v>37</v>
      </c>
      <c r="G81" s="52" t="s">
        <v>58</v>
      </c>
    </row>
    <row r="82" spans="1:7" x14ac:dyDescent="0.3">
      <c r="A82" s="51" t="s">
        <v>71</v>
      </c>
      <c r="B82" s="49">
        <v>140492</v>
      </c>
      <c r="C82" s="50" t="s">
        <v>124</v>
      </c>
      <c r="D82" s="50">
        <v>0</v>
      </c>
      <c r="E82" s="50" t="s">
        <v>76</v>
      </c>
      <c r="F82" s="50" t="s">
        <v>50</v>
      </c>
      <c r="G82" s="52" t="s">
        <v>56</v>
      </c>
    </row>
    <row r="83" spans="1:7" x14ac:dyDescent="0.3">
      <c r="A83" s="51" t="s">
        <v>71</v>
      </c>
      <c r="B83" s="49">
        <v>142627</v>
      </c>
      <c r="C83" s="50" t="s">
        <v>125</v>
      </c>
      <c r="D83" s="50">
        <v>68</v>
      </c>
      <c r="E83" s="50" t="s">
        <v>55</v>
      </c>
      <c r="F83" s="50" t="s">
        <v>37</v>
      </c>
      <c r="G83" s="52" t="s">
        <v>43</v>
      </c>
    </row>
    <row r="84" spans="1:7" x14ac:dyDescent="0.3">
      <c r="A84" s="51" t="s">
        <v>71</v>
      </c>
      <c r="B84" s="49">
        <v>143037</v>
      </c>
      <c r="C84" s="50" t="s">
        <v>126</v>
      </c>
      <c r="D84" s="50">
        <v>0</v>
      </c>
      <c r="E84" s="50" t="s">
        <v>55</v>
      </c>
      <c r="F84" s="50" t="s">
        <v>50</v>
      </c>
      <c r="G84" s="52" t="s">
        <v>56</v>
      </c>
    </row>
    <row r="85" spans="1:7" x14ac:dyDescent="0.3">
      <c r="A85" s="51" t="s">
        <v>71</v>
      </c>
      <c r="B85" s="49">
        <v>143082</v>
      </c>
      <c r="C85" s="50" t="s">
        <v>127</v>
      </c>
      <c r="D85" s="50">
        <v>117</v>
      </c>
      <c r="E85" s="50" t="s">
        <v>36</v>
      </c>
      <c r="F85" s="50" t="s">
        <v>37</v>
      </c>
      <c r="G85" s="52" t="s">
        <v>65</v>
      </c>
    </row>
    <row r="86" spans="1:7" x14ac:dyDescent="0.3">
      <c r="A86" s="51" t="s">
        <v>71</v>
      </c>
      <c r="B86" s="49">
        <v>143865</v>
      </c>
      <c r="C86" s="50" t="s">
        <v>128</v>
      </c>
      <c r="D86" s="50">
        <v>27</v>
      </c>
      <c r="E86" s="50" t="s">
        <v>36</v>
      </c>
      <c r="F86" s="50" t="s">
        <v>45</v>
      </c>
      <c r="G86" s="52" t="s">
        <v>129</v>
      </c>
    </row>
    <row r="87" spans="1:7" x14ac:dyDescent="0.3">
      <c r="A87" s="51" t="s">
        <v>71</v>
      </c>
      <c r="B87" s="49">
        <v>144363</v>
      </c>
      <c r="C87" s="50" t="s">
        <v>6713</v>
      </c>
      <c r="D87" s="50">
        <v>0</v>
      </c>
      <c r="E87" s="50" t="s">
        <v>76</v>
      </c>
      <c r="F87" s="50" t="s">
        <v>50</v>
      </c>
      <c r="G87" s="52" t="s">
        <v>56</v>
      </c>
    </row>
    <row r="88" spans="1:7" x14ac:dyDescent="0.3">
      <c r="A88" s="51" t="s">
        <v>71</v>
      </c>
      <c r="B88" s="49">
        <v>144502</v>
      </c>
      <c r="C88" s="50" t="s">
        <v>130</v>
      </c>
      <c r="D88" s="50">
        <v>137</v>
      </c>
      <c r="E88" s="50" t="s">
        <v>36</v>
      </c>
      <c r="F88" s="50" t="s">
        <v>37</v>
      </c>
      <c r="G88" s="52" t="s">
        <v>63</v>
      </c>
    </row>
    <row r="89" spans="1:7" x14ac:dyDescent="0.3">
      <c r="A89" s="51" t="s">
        <v>71</v>
      </c>
      <c r="B89" s="49">
        <v>144727</v>
      </c>
      <c r="C89" s="50" t="s">
        <v>6212</v>
      </c>
      <c r="D89" s="50">
        <v>0</v>
      </c>
      <c r="E89" s="50" t="s">
        <v>76</v>
      </c>
      <c r="F89" s="50" t="s">
        <v>50</v>
      </c>
      <c r="G89" s="52" t="s">
        <v>56</v>
      </c>
    </row>
    <row r="90" spans="1:7" x14ac:dyDescent="0.3">
      <c r="A90" s="51" t="s">
        <v>71</v>
      </c>
      <c r="B90" s="49">
        <v>144752</v>
      </c>
      <c r="C90" s="50" t="s">
        <v>131</v>
      </c>
      <c r="D90" s="50">
        <v>7</v>
      </c>
      <c r="E90" s="50" t="s">
        <v>36</v>
      </c>
      <c r="F90" s="50" t="s">
        <v>45</v>
      </c>
      <c r="G90" s="52" t="s">
        <v>67</v>
      </c>
    </row>
    <row r="91" spans="1:7" x14ac:dyDescent="0.3">
      <c r="A91" s="51" t="s">
        <v>71</v>
      </c>
      <c r="B91" s="49">
        <v>144784</v>
      </c>
      <c r="C91" s="50" t="s">
        <v>132</v>
      </c>
      <c r="D91" s="50">
        <v>10</v>
      </c>
      <c r="E91" s="50" t="s">
        <v>36</v>
      </c>
      <c r="F91" s="50" t="s">
        <v>45</v>
      </c>
      <c r="G91" s="52" t="s">
        <v>129</v>
      </c>
    </row>
    <row r="92" spans="1:7" x14ac:dyDescent="0.3">
      <c r="A92" s="51" t="s">
        <v>71</v>
      </c>
      <c r="B92" s="49">
        <v>145921</v>
      </c>
      <c r="C92" s="50" t="s">
        <v>133</v>
      </c>
      <c r="D92" s="50">
        <v>152</v>
      </c>
      <c r="E92" s="50" t="s">
        <v>36</v>
      </c>
      <c r="F92" s="50" t="s">
        <v>37</v>
      </c>
      <c r="G92" s="52" t="s">
        <v>58</v>
      </c>
    </row>
    <row r="93" spans="1:7" x14ac:dyDescent="0.3">
      <c r="A93" s="51" t="s">
        <v>71</v>
      </c>
      <c r="B93" s="49">
        <v>145946</v>
      </c>
      <c r="C93" s="50" t="s">
        <v>6714</v>
      </c>
      <c r="D93" s="50">
        <v>0</v>
      </c>
      <c r="E93" s="50" t="s">
        <v>55</v>
      </c>
      <c r="F93" s="50" t="s">
        <v>50</v>
      </c>
      <c r="G93" s="52" t="s">
        <v>56</v>
      </c>
    </row>
    <row r="94" spans="1:7" x14ac:dyDescent="0.3">
      <c r="A94" s="51" t="s">
        <v>71</v>
      </c>
      <c r="B94" s="49">
        <v>147061</v>
      </c>
      <c r="C94" s="50" t="s">
        <v>6213</v>
      </c>
      <c r="D94" s="50">
        <v>180</v>
      </c>
      <c r="E94" s="50" t="s">
        <v>36</v>
      </c>
      <c r="F94" s="50" t="s">
        <v>37</v>
      </c>
      <c r="G94" s="52" t="s">
        <v>58</v>
      </c>
    </row>
    <row r="95" spans="1:7" x14ac:dyDescent="0.3">
      <c r="A95" s="51" t="s">
        <v>71</v>
      </c>
      <c r="B95" s="49">
        <v>147238</v>
      </c>
      <c r="C95" s="50" t="s">
        <v>6214</v>
      </c>
      <c r="D95" s="50">
        <v>96</v>
      </c>
      <c r="E95" s="50" t="s">
        <v>55</v>
      </c>
      <c r="F95" s="50" t="s">
        <v>37</v>
      </c>
      <c r="G95" s="52" t="s">
        <v>65</v>
      </c>
    </row>
    <row r="96" spans="1:7" x14ac:dyDescent="0.3">
      <c r="A96" s="51" t="s">
        <v>71</v>
      </c>
      <c r="B96" s="49">
        <v>148421</v>
      </c>
      <c r="C96" s="50" t="s">
        <v>6715</v>
      </c>
      <c r="D96" s="50">
        <v>0</v>
      </c>
      <c r="E96" s="50" t="s">
        <v>36</v>
      </c>
      <c r="F96" s="50" t="s">
        <v>37</v>
      </c>
      <c r="G96" s="52" t="s">
        <v>1022</v>
      </c>
    </row>
    <row r="97" spans="1:7" x14ac:dyDescent="0.3">
      <c r="A97" s="51" t="s">
        <v>134</v>
      </c>
      <c r="B97" s="49">
        <v>106653</v>
      </c>
      <c r="C97" s="50" t="s">
        <v>135</v>
      </c>
      <c r="D97" s="50">
        <v>320</v>
      </c>
      <c r="E97" s="50" t="s">
        <v>36</v>
      </c>
      <c r="F97" s="50" t="s">
        <v>37</v>
      </c>
      <c r="G97" s="52" t="s">
        <v>38</v>
      </c>
    </row>
    <row r="98" spans="1:7" x14ac:dyDescent="0.3">
      <c r="A98" s="51" t="s">
        <v>134</v>
      </c>
      <c r="B98" s="49">
        <v>106965</v>
      </c>
      <c r="C98" s="50" t="s">
        <v>136</v>
      </c>
      <c r="D98" s="50">
        <v>0</v>
      </c>
      <c r="E98" s="50" t="s">
        <v>36</v>
      </c>
      <c r="F98" s="50" t="s">
        <v>50</v>
      </c>
      <c r="G98" s="52" t="s">
        <v>51</v>
      </c>
    </row>
    <row r="99" spans="1:7" x14ac:dyDescent="0.3">
      <c r="A99" s="51" t="s">
        <v>134</v>
      </c>
      <c r="B99" s="49">
        <v>131749</v>
      </c>
      <c r="C99" s="50" t="s">
        <v>137</v>
      </c>
      <c r="D99" s="50">
        <v>183</v>
      </c>
      <c r="E99" s="50" t="s">
        <v>36</v>
      </c>
      <c r="F99" s="50" t="s">
        <v>37</v>
      </c>
      <c r="G99" s="52" t="s">
        <v>63</v>
      </c>
    </row>
    <row r="100" spans="1:7" x14ac:dyDescent="0.3">
      <c r="A100" s="51" t="s">
        <v>134</v>
      </c>
      <c r="B100" s="49">
        <v>135376</v>
      </c>
      <c r="C100" s="50" t="s">
        <v>138</v>
      </c>
      <c r="D100" s="50">
        <v>0</v>
      </c>
      <c r="E100" s="50" t="s">
        <v>36</v>
      </c>
      <c r="F100" s="50" t="s">
        <v>50</v>
      </c>
      <c r="G100" s="52" t="s">
        <v>51</v>
      </c>
    </row>
    <row r="101" spans="1:7" x14ac:dyDescent="0.3">
      <c r="A101" s="51" t="s">
        <v>134</v>
      </c>
      <c r="B101" s="49">
        <v>139210</v>
      </c>
      <c r="C101" s="50" t="s">
        <v>140</v>
      </c>
      <c r="D101" s="50">
        <v>224</v>
      </c>
      <c r="E101" s="50" t="s">
        <v>36</v>
      </c>
      <c r="F101" s="50" t="s">
        <v>37</v>
      </c>
      <c r="G101" s="52" t="s">
        <v>63</v>
      </c>
    </row>
    <row r="102" spans="1:7" x14ac:dyDescent="0.3">
      <c r="A102" s="51" t="s">
        <v>134</v>
      </c>
      <c r="B102" s="49">
        <v>139211</v>
      </c>
      <c r="C102" s="50" t="s">
        <v>141</v>
      </c>
      <c r="D102" s="50">
        <v>286</v>
      </c>
      <c r="E102" s="50" t="s">
        <v>36</v>
      </c>
      <c r="F102" s="50" t="s">
        <v>37</v>
      </c>
      <c r="G102" s="52" t="s">
        <v>63</v>
      </c>
    </row>
    <row r="103" spans="1:7" x14ac:dyDescent="0.3">
      <c r="A103" s="51" t="s">
        <v>134</v>
      </c>
      <c r="B103" s="49">
        <v>140979</v>
      </c>
      <c r="C103" s="50" t="s">
        <v>142</v>
      </c>
      <c r="D103" s="50">
        <v>265</v>
      </c>
      <c r="E103" s="50" t="s">
        <v>36</v>
      </c>
      <c r="F103" s="50" t="s">
        <v>37</v>
      </c>
      <c r="G103" s="52" t="s">
        <v>63</v>
      </c>
    </row>
    <row r="104" spans="1:7" x14ac:dyDescent="0.3">
      <c r="A104" s="51" t="s">
        <v>134</v>
      </c>
      <c r="B104" s="49">
        <v>141563</v>
      </c>
      <c r="C104" s="50" t="s">
        <v>143</v>
      </c>
      <c r="D104" s="50">
        <v>15</v>
      </c>
      <c r="E104" s="50" t="s">
        <v>36</v>
      </c>
      <c r="F104" s="50" t="s">
        <v>45</v>
      </c>
      <c r="G104" s="52" t="s">
        <v>129</v>
      </c>
    </row>
    <row r="105" spans="1:7" x14ac:dyDescent="0.3">
      <c r="A105" s="51" t="s">
        <v>134</v>
      </c>
      <c r="B105" s="49">
        <v>141564</v>
      </c>
      <c r="C105" s="50" t="s">
        <v>144</v>
      </c>
      <c r="D105" s="50">
        <v>2</v>
      </c>
      <c r="E105" s="50" t="s">
        <v>36</v>
      </c>
      <c r="F105" s="50" t="s">
        <v>48</v>
      </c>
      <c r="G105" s="52" t="s">
        <v>145</v>
      </c>
    </row>
    <row r="106" spans="1:7" x14ac:dyDescent="0.3">
      <c r="A106" s="51" t="s">
        <v>134</v>
      </c>
      <c r="B106" s="49">
        <v>141704</v>
      </c>
      <c r="C106" s="50" t="s">
        <v>146</v>
      </c>
      <c r="D106" s="50">
        <v>42</v>
      </c>
      <c r="E106" s="50" t="s">
        <v>36</v>
      </c>
      <c r="F106" s="50" t="s">
        <v>45</v>
      </c>
      <c r="G106" s="52" t="s">
        <v>129</v>
      </c>
    </row>
    <row r="107" spans="1:7" x14ac:dyDescent="0.3">
      <c r="A107" s="51" t="s">
        <v>134</v>
      </c>
      <c r="B107" s="49">
        <v>142320</v>
      </c>
      <c r="C107" s="50" t="s">
        <v>5661</v>
      </c>
      <c r="D107" s="50">
        <v>0</v>
      </c>
      <c r="E107" s="50" t="s">
        <v>36</v>
      </c>
      <c r="F107" s="50" t="s">
        <v>50</v>
      </c>
      <c r="G107" s="52" t="s">
        <v>51</v>
      </c>
    </row>
    <row r="108" spans="1:7" x14ac:dyDescent="0.3">
      <c r="A108" s="51" t="s">
        <v>134</v>
      </c>
      <c r="B108" s="49">
        <v>143907</v>
      </c>
      <c r="C108" s="50" t="s">
        <v>147</v>
      </c>
      <c r="D108" s="50">
        <v>261</v>
      </c>
      <c r="E108" s="50" t="s">
        <v>36</v>
      </c>
      <c r="F108" s="50" t="s">
        <v>37</v>
      </c>
      <c r="G108" s="52" t="s">
        <v>63</v>
      </c>
    </row>
    <row r="109" spans="1:7" x14ac:dyDescent="0.3">
      <c r="A109" s="51" t="s">
        <v>134</v>
      </c>
      <c r="B109" s="49">
        <v>144606</v>
      </c>
      <c r="C109" s="50" t="s">
        <v>148</v>
      </c>
      <c r="D109" s="50">
        <v>137</v>
      </c>
      <c r="E109" s="50" t="s">
        <v>36</v>
      </c>
      <c r="F109" s="50" t="s">
        <v>37</v>
      </c>
      <c r="G109" s="52" t="s">
        <v>63</v>
      </c>
    </row>
    <row r="110" spans="1:7" x14ac:dyDescent="0.3">
      <c r="A110" s="51" t="s">
        <v>134</v>
      </c>
      <c r="B110" s="49">
        <v>146320</v>
      </c>
      <c r="C110" s="50" t="s">
        <v>149</v>
      </c>
      <c r="D110" s="50">
        <v>252</v>
      </c>
      <c r="E110" s="50" t="s">
        <v>36</v>
      </c>
      <c r="F110" s="50" t="s">
        <v>37</v>
      </c>
      <c r="G110" s="52" t="s">
        <v>63</v>
      </c>
    </row>
    <row r="111" spans="1:7" x14ac:dyDescent="0.3">
      <c r="A111" s="51" t="s">
        <v>134</v>
      </c>
      <c r="B111" s="49">
        <v>146455</v>
      </c>
      <c r="C111" s="50" t="s">
        <v>139</v>
      </c>
      <c r="D111" s="50">
        <v>410</v>
      </c>
      <c r="E111" s="50" t="s">
        <v>36</v>
      </c>
      <c r="F111" s="50" t="s">
        <v>37</v>
      </c>
      <c r="G111" s="52" t="s">
        <v>65</v>
      </c>
    </row>
    <row r="112" spans="1:7" x14ac:dyDescent="0.3">
      <c r="A112" s="51" t="s">
        <v>134</v>
      </c>
      <c r="B112" s="49">
        <v>146501</v>
      </c>
      <c r="C112" s="50" t="s">
        <v>6215</v>
      </c>
      <c r="D112" s="50">
        <v>239</v>
      </c>
      <c r="E112" s="50" t="s">
        <v>36</v>
      </c>
      <c r="F112" s="50" t="s">
        <v>37</v>
      </c>
      <c r="G112" s="52" t="s">
        <v>65</v>
      </c>
    </row>
    <row r="113" spans="1:7" x14ac:dyDescent="0.3">
      <c r="A113" s="51" t="s">
        <v>150</v>
      </c>
      <c r="B113" s="49">
        <v>109329</v>
      </c>
      <c r="C113" s="50" t="s">
        <v>152</v>
      </c>
      <c r="D113" s="50">
        <v>174</v>
      </c>
      <c r="E113" s="50" t="s">
        <v>36</v>
      </c>
      <c r="F113" s="50" t="s">
        <v>37</v>
      </c>
      <c r="G113" s="52" t="s">
        <v>43</v>
      </c>
    </row>
    <row r="114" spans="1:7" x14ac:dyDescent="0.3">
      <c r="A114" s="51" t="s">
        <v>150</v>
      </c>
      <c r="B114" s="49">
        <v>109346</v>
      </c>
      <c r="C114" s="50" t="s">
        <v>4670</v>
      </c>
      <c r="D114" s="50">
        <v>0</v>
      </c>
      <c r="E114" s="50" t="s">
        <v>36</v>
      </c>
      <c r="F114" s="50" t="s">
        <v>50</v>
      </c>
      <c r="G114" s="52" t="s">
        <v>56</v>
      </c>
    </row>
    <row r="115" spans="1:7" x14ac:dyDescent="0.3">
      <c r="A115" s="51" t="s">
        <v>150</v>
      </c>
      <c r="B115" s="49">
        <v>109347</v>
      </c>
      <c r="C115" s="50" t="s">
        <v>153</v>
      </c>
      <c r="D115" s="50">
        <v>0</v>
      </c>
      <c r="E115" s="50" t="s">
        <v>36</v>
      </c>
      <c r="F115" s="50" t="s">
        <v>50</v>
      </c>
      <c r="G115" s="52" t="s">
        <v>56</v>
      </c>
    </row>
    <row r="116" spans="1:7" x14ac:dyDescent="0.3">
      <c r="A116" s="51" t="s">
        <v>150</v>
      </c>
      <c r="B116" s="49">
        <v>109348</v>
      </c>
      <c r="C116" s="50" t="s">
        <v>154</v>
      </c>
      <c r="D116" s="50">
        <v>0</v>
      </c>
      <c r="E116" s="50" t="s">
        <v>55</v>
      </c>
      <c r="F116" s="50" t="s">
        <v>50</v>
      </c>
      <c r="G116" s="52" t="s">
        <v>56</v>
      </c>
    </row>
    <row r="117" spans="1:7" x14ac:dyDescent="0.3">
      <c r="A117" s="51" t="s">
        <v>150</v>
      </c>
      <c r="B117" s="49">
        <v>109349</v>
      </c>
      <c r="C117" s="50" t="s">
        <v>6216</v>
      </c>
      <c r="D117" s="50">
        <v>0</v>
      </c>
      <c r="E117" s="50" t="s">
        <v>36</v>
      </c>
      <c r="F117" s="50" t="s">
        <v>50</v>
      </c>
      <c r="G117" s="52" t="s">
        <v>56</v>
      </c>
    </row>
    <row r="118" spans="1:7" x14ac:dyDescent="0.3">
      <c r="A118" s="51" t="s">
        <v>150</v>
      </c>
      <c r="B118" s="49">
        <v>109350</v>
      </c>
      <c r="C118" s="50" t="s">
        <v>155</v>
      </c>
      <c r="D118" s="50">
        <v>0</v>
      </c>
      <c r="E118" s="50" t="s">
        <v>36</v>
      </c>
      <c r="F118" s="50" t="s">
        <v>50</v>
      </c>
      <c r="G118" s="52" t="s">
        <v>56</v>
      </c>
    </row>
    <row r="119" spans="1:7" x14ac:dyDescent="0.3">
      <c r="A119" s="51" t="s">
        <v>150</v>
      </c>
      <c r="B119" s="49">
        <v>109360</v>
      </c>
      <c r="C119" s="50" t="s">
        <v>156</v>
      </c>
      <c r="D119" s="50">
        <v>0</v>
      </c>
      <c r="E119" s="50" t="s">
        <v>36</v>
      </c>
      <c r="F119" s="50" t="s">
        <v>50</v>
      </c>
      <c r="G119" s="52" t="s">
        <v>56</v>
      </c>
    </row>
    <row r="120" spans="1:7" x14ac:dyDescent="0.3">
      <c r="A120" s="51" t="s">
        <v>150</v>
      </c>
      <c r="B120" s="49">
        <v>109374</v>
      </c>
      <c r="C120" s="50" t="s">
        <v>157</v>
      </c>
      <c r="D120" s="50">
        <v>0</v>
      </c>
      <c r="E120" s="50" t="s">
        <v>36</v>
      </c>
      <c r="F120" s="50" t="s">
        <v>50</v>
      </c>
      <c r="G120" s="52" t="s">
        <v>56</v>
      </c>
    </row>
    <row r="121" spans="1:7" x14ac:dyDescent="0.3">
      <c r="A121" s="51" t="s">
        <v>150</v>
      </c>
      <c r="B121" s="49">
        <v>109379</v>
      </c>
      <c r="C121" s="50" t="s">
        <v>6217</v>
      </c>
      <c r="D121" s="50">
        <v>0</v>
      </c>
      <c r="E121" s="50" t="s">
        <v>36</v>
      </c>
      <c r="F121" s="50" t="s">
        <v>50</v>
      </c>
      <c r="G121" s="52" t="s">
        <v>56</v>
      </c>
    </row>
    <row r="122" spans="1:7" x14ac:dyDescent="0.3">
      <c r="A122" s="51" t="s">
        <v>150</v>
      </c>
      <c r="B122" s="49">
        <v>136311</v>
      </c>
      <c r="C122" s="50" t="s">
        <v>158</v>
      </c>
      <c r="D122" s="50">
        <v>101</v>
      </c>
      <c r="E122" s="50" t="s">
        <v>36</v>
      </c>
      <c r="F122" s="50" t="s">
        <v>37</v>
      </c>
      <c r="G122" s="52" t="s">
        <v>65</v>
      </c>
    </row>
    <row r="123" spans="1:7" x14ac:dyDescent="0.3">
      <c r="A123" s="51" t="s">
        <v>150</v>
      </c>
      <c r="B123" s="49">
        <v>136335</v>
      </c>
      <c r="C123" s="50" t="s">
        <v>159</v>
      </c>
      <c r="D123" s="50">
        <v>340</v>
      </c>
      <c r="E123" s="50" t="s">
        <v>36</v>
      </c>
      <c r="F123" s="50" t="s">
        <v>37</v>
      </c>
      <c r="G123" s="52" t="s">
        <v>65</v>
      </c>
    </row>
    <row r="124" spans="1:7" x14ac:dyDescent="0.3">
      <c r="A124" s="51" t="s">
        <v>150</v>
      </c>
      <c r="B124" s="49">
        <v>136483</v>
      </c>
      <c r="C124" s="50" t="s">
        <v>160</v>
      </c>
      <c r="D124" s="50">
        <v>200</v>
      </c>
      <c r="E124" s="50" t="s">
        <v>36</v>
      </c>
      <c r="F124" s="50" t="s">
        <v>37</v>
      </c>
      <c r="G124" s="52" t="s">
        <v>65</v>
      </c>
    </row>
    <row r="125" spans="1:7" x14ac:dyDescent="0.3">
      <c r="A125" s="51" t="s">
        <v>150</v>
      </c>
      <c r="B125" s="49">
        <v>136966</v>
      </c>
      <c r="C125" s="50" t="s">
        <v>6218</v>
      </c>
      <c r="D125" s="50">
        <v>230</v>
      </c>
      <c r="E125" s="50" t="s">
        <v>55</v>
      </c>
      <c r="F125" s="50" t="s">
        <v>37</v>
      </c>
      <c r="G125" s="52" t="s">
        <v>65</v>
      </c>
    </row>
    <row r="126" spans="1:7" x14ac:dyDescent="0.3">
      <c r="A126" s="51" t="s">
        <v>150</v>
      </c>
      <c r="B126" s="49">
        <v>137493</v>
      </c>
      <c r="C126" s="50" t="s">
        <v>162</v>
      </c>
      <c r="D126" s="50">
        <v>21</v>
      </c>
      <c r="E126" s="50" t="s">
        <v>36</v>
      </c>
      <c r="F126" s="50" t="s">
        <v>45</v>
      </c>
      <c r="G126" s="52" t="s">
        <v>129</v>
      </c>
    </row>
    <row r="127" spans="1:7" x14ac:dyDescent="0.3">
      <c r="A127" s="51" t="s">
        <v>150</v>
      </c>
      <c r="B127" s="49">
        <v>137523</v>
      </c>
      <c r="C127" s="50" t="s">
        <v>163</v>
      </c>
      <c r="D127" s="50">
        <v>234</v>
      </c>
      <c r="E127" s="50" t="s">
        <v>36</v>
      </c>
      <c r="F127" s="50" t="s">
        <v>37</v>
      </c>
      <c r="G127" s="52" t="s">
        <v>65</v>
      </c>
    </row>
    <row r="128" spans="1:7" x14ac:dyDescent="0.3">
      <c r="A128" s="51" t="s">
        <v>150</v>
      </c>
      <c r="B128" s="49">
        <v>137548</v>
      </c>
      <c r="C128" s="50" t="s">
        <v>164</v>
      </c>
      <c r="D128" s="50">
        <v>161</v>
      </c>
      <c r="E128" s="50" t="s">
        <v>36</v>
      </c>
      <c r="F128" s="50" t="s">
        <v>37</v>
      </c>
      <c r="G128" s="52" t="s">
        <v>65</v>
      </c>
    </row>
    <row r="129" spans="1:7" x14ac:dyDescent="0.3">
      <c r="A129" s="51" t="s">
        <v>150</v>
      </c>
      <c r="B129" s="49">
        <v>138147</v>
      </c>
      <c r="C129" s="50" t="s">
        <v>6219</v>
      </c>
      <c r="D129" s="50">
        <v>0</v>
      </c>
      <c r="E129" s="50" t="s">
        <v>36</v>
      </c>
      <c r="F129" s="50" t="s">
        <v>50</v>
      </c>
      <c r="G129" s="52" t="s">
        <v>56</v>
      </c>
    </row>
    <row r="130" spans="1:7" x14ac:dyDescent="0.3">
      <c r="A130" s="51" t="s">
        <v>150</v>
      </c>
      <c r="B130" s="49">
        <v>138522</v>
      </c>
      <c r="C130" s="50" t="s">
        <v>165</v>
      </c>
      <c r="D130" s="50">
        <v>211</v>
      </c>
      <c r="E130" s="50" t="s">
        <v>36</v>
      </c>
      <c r="F130" s="50" t="s">
        <v>37</v>
      </c>
      <c r="G130" s="52" t="s">
        <v>65</v>
      </c>
    </row>
    <row r="131" spans="1:7" x14ac:dyDescent="0.3">
      <c r="A131" s="51" t="s">
        <v>150</v>
      </c>
      <c r="B131" s="49">
        <v>138985</v>
      </c>
      <c r="C131" s="50" t="s">
        <v>166</v>
      </c>
      <c r="D131" s="50">
        <v>160</v>
      </c>
      <c r="E131" s="50" t="s">
        <v>36</v>
      </c>
      <c r="F131" s="50" t="s">
        <v>37</v>
      </c>
      <c r="G131" s="52" t="s">
        <v>63</v>
      </c>
    </row>
    <row r="132" spans="1:7" x14ac:dyDescent="0.3">
      <c r="A132" s="51" t="s">
        <v>150</v>
      </c>
      <c r="B132" s="49">
        <v>140079</v>
      </c>
      <c r="C132" s="50" t="s">
        <v>167</v>
      </c>
      <c r="D132" s="50">
        <v>12</v>
      </c>
      <c r="E132" s="50" t="s">
        <v>36</v>
      </c>
      <c r="F132" s="50" t="s">
        <v>45</v>
      </c>
      <c r="G132" s="52" t="s">
        <v>129</v>
      </c>
    </row>
    <row r="133" spans="1:7" x14ac:dyDescent="0.3">
      <c r="A133" s="51" t="s">
        <v>150</v>
      </c>
      <c r="B133" s="49">
        <v>140677</v>
      </c>
      <c r="C133" s="50" t="s">
        <v>168</v>
      </c>
      <c r="D133" s="50">
        <v>5</v>
      </c>
      <c r="E133" s="50" t="s">
        <v>36</v>
      </c>
      <c r="F133" s="50" t="s">
        <v>45</v>
      </c>
      <c r="G133" s="52" t="s">
        <v>169</v>
      </c>
    </row>
    <row r="134" spans="1:7" x14ac:dyDescent="0.3">
      <c r="A134" s="51" t="s">
        <v>150</v>
      </c>
      <c r="B134" s="49">
        <v>142125</v>
      </c>
      <c r="C134" s="50" t="s">
        <v>171</v>
      </c>
      <c r="D134" s="50">
        <v>0</v>
      </c>
      <c r="E134" s="50" t="s">
        <v>36</v>
      </c>
      <c r="F134" s="50" t="s">
        <v>37</v>
      </c>
      <c r="G134" s="52" t="s">
        <v>170</v>
      </c>
    </row>
    <row r="135" spans="1:7" x14ac:dyDescent="0.3">
      <c r="A135" s="51" t="s">
        <v>150</v>
      </c>
      <c r="B135" s="49">
        <v>142127</v>
      </c>
      <c r="C135" s="50" t="s">
        <v>172</v>
      </c>
      <c r="D135" s="50">
        <v>0</v>
      </c>
      <c r="E135" s="50" t="s">
        <v>36</v>
      </c>
      <c r="F135" s="50" t="s">
        <v>37</v>
      </c>
      <c r="G135" s="52" t="s">
        <v>170</v>
      </c>
    </row>
    <row r="136" spans="1:7" x14ac:dyDescent="0.3">
      <c r="A136" s="51" t="s">
        <v>150</v>
      </c>
      <c r="B136" s="49">
        <v>145482</v>
      </c>
      <c r="C136" s="50" t="s">
        <v>173</v>
      </c>
      <c r="D136" s="50">
        <v>207</v>
      </c>
      <c r="E136" s="50" t="s">
        <v>36</v>
      </c>
      <c r="F136" s="50" t="s">
        <v>37</v>
      </c>
      <c r="G136" s="52" t="s">
        <v>65</v>
      </c>
    </row>
    <row r="137" spans="1:7" x14ac:dyDescent="0.3">
      <c r="A137" s="51" t="s">
        <v>150</v>
      </c>
      <c r="B137" s="49">
        <v>146972</v>
      </c>
      <c r="C137" s="50" t="s">
        <v>161</v>
      </c>
      <c r="D137" s="50">
        <v>176</v>
      </c>
      <c r="E137" s="50" t="s">
        <v>76</v>
      </c>
      <c r="F137" s="50" t="s">
        <v>37</v>
      </c>
      <c r="G137" s="52" t="s">
        <v>65</v>
      </c>
    </row>
    <row r="138" spans="1:7" x14ac:dyDescent="0.3">
      <c r="A138" s="51" t="s">
        <v>150</v>
      </c>
      <c r="B138" s="49">
        <v>147801</v>
      </c>
      <c r="C138" s="50" t="s">
        <v>151</v>
      </c>
      <c r="D138" s="50">
        <v>42</v>
      </c>
      <c r="E138" s="50" t="s">
        <v>36</v>
      </c>
      <c r="F138" s="50" t="s">
        <v>37</v>
      </c>
      <c r="G138" s="52" t="s">
        <v>65</v>
      </c>
    </row>
    <row r="139" spans="1:7" x14ac:dyDescent="0.3">
      <c r="A139" s="51" t="s">
        <v>174</v>
      </c>
      <c r="B139" s="49">
        <v>109661</v>
      </c>
      <c r="C139" s="50" t="s">
        <v>175</v>
      </c>
      <c r="D139" s="50">
        <v>120</v>
      </c>
      <c r="E139" s="50" t="s">
        <v>36</v>
      </c>
      <c r="F139" s="50" t="s">
        <v>37</v>
      </c>
      <c r="G139" s="52" t="s">
        <v>176</v>
      </c>
    </row>
    <row r="140" spans="1:7" x14ac:dyDescent="0.3">
      <c r="A140" s="51" t="s">
        <v>174</v>
      </c>
      <c r="B140" s="49">
        <v>109690</v>
      </c>
      <c r="C140" s="50" t="s">
        <v>178</v>
      </c>
      <c r="D140" s="50">
        <v>199</v>
      </c>
      <c r="E140" s="50" t="s">
        <v>36</v>
      </c>
      <c r="F140" s="50" t="s">
        <v>37</v>
      </c>
      <c r="G140" s="52" t="s">
        <v>176</v>
      </c>
    </row>
    <row r="141" spans="1:7" x14ac:dyDescent="0.3">
      <c r="A141" s="51" t="s">
        <v>174</v>
      </c>
      <c r="B141" s="49">
        <v>109715</v>
      </c>
      <c r="C141" s="50" t="s">
        <v>179</v>
      </c>
      <c r="D141" s="50">
        <v>0</v>
      </c>
      <c r="E141" s="50" t="s">
        <v>36</v>
      </c>
      <c r="F141" s="50" t="s">
        <v>50</v>
      </c>
      <c r="G141" s="52" t="s">
        <v>56</v>
      </c>
    </row>
    <row r="142" spans="1:7" x14ac:dyDescent="0.3">
      <c r="A142" s="51" t="s">
        <v>174</v>
      </c>
      <c r="B142" s="49">
        <v>109717</v>
      </c>
      <c r="C142" s="50" t="s">
        <v>180</v>
      </c>
      <c r="D142" s="50">
        <v>0</v>
      </c>
      <c r="E142" s="50" t="s">
        <v>36</v>
      </c>
      <c r="F142" s="50" t="s">
        <v>50</v>
      </c>
      <c r="G142" s="52" t="s">
        <v>56</v>
      </c>
    </row>
    <row r="143" spans="1:7" x14ac:dyDescent="0.3">
      <c r="A143" s="51" t="s">
        <v>174</v>
      </c>
      <c r="B143" s="49">
        <v>109718</v>
      </c>
      <c r="C143" s="50" t="s">
        <v>181</v>
      </c>
      <c r="D143" s="50">
        <v>0</v>
      </c>
      <c r="E143" s="50" t="s">
        <v>76</v>
      </c>
      <c r="F143" s="50" t="s">
        <v>50</v>
      </c>
      <c r="G143" s="52" t="s">
        <v>56</v>
      </c>
    </row>
    <row r="144" spans="1:7" x14ac:dyDescent="0.3">
      <c r="A144" s="51" t="s">
        <v>174</v>
      </c>
      <c r="B144" s="49">
        <v>109720</v>
      </c>
      <c r="C144" s="50" t="s">
        <v>182</v>
      </c>
      <c r="D144" s="50">
        <v>0</v>
      </c>
      <c r="E144" s="50" t="s">
        <v>36</v>
      </c>
      <c r="F144" s="50" t="s">
        <v>50</v>
      </c>
      <c r="G144" s="52" t="s">
        <v>56</v>
      </c>
    </row>
    <row r="145" spans="1:7" x14ac:dyDescent="0.3">
      <c r="A145" s="51" t="s">
        <v>174</v>
      </c>
      <c r="B145" s="49">
        <v>109721</v>
      </c>
      <c r="C145" s="50" t="s">
        <v>183</v>
      </c>
      <c r="D145" s="50">
        <v>0</v>
      </c>
      <c r="E145" s="50" t="s">
        <v>36</v>
      </c>
      <c r="F145" s="50" t="s">
        <v>50</v>
      </c>
      <c r="G145" s="52" t="s">
        <v>56</v>
      </c>
    </row>
    <row r="146" spans="1:7" x14ac:dyDescent="0.3">
      <c r="A146" s="51" t="s">
        <v>174</v>
      </c>
      <c r="B146" s="49">
        <v>109727</v>
      </c>
      <c r="C146" s="50" t="s">
        <v>184</v>
      </c>
      <c r="D146" s="50">
        <v>0</v>
      </c>
      <c r="E146" s="50" t="s">
        <v>55</v>
      </c>
      <c r="F146" s="50" t="s">
        <v>50</v>
      </c>
      <c r="G146" s="52" t="s">
        <v>56</v>
      </c>
    </row>
    <row r="147" spans="1:7" x14ac:dyDescent="0.3">
      <c r="A147" s="51" t="s">
        <v>174</v>
      </c>
      <c r="B147" s="49">
        <v>109728</v>
      </c>
      <c r="C147" s="50" t="s">
        <v>185</v>
      </c>
      <c r="D147" s="50">
        <v>0</v>
      </c>
      <c r="E147" s="50" t="s">
        <v>36</v>
      </c>
      <c r="F147" s="50" t="s">
        <v>50</v>
      </c>
      <c r="G147" s="52" t="s">
        <v>56</v>
      </c>
    </row>
    <row r="148" spans="1:7" x14ac:dyDescent="0.3">
      <c r="A148" s="51" t="s">
        <v>174</v>
      </c>
      <c r="B148" s="49">
        <v>109742</v>
      </c>
      <c r="C148" s="50" t="s">
        <v>186</v>
      </c>
      <c r="D148" s="50">
        <v>5</v>
      </c>
      <c r="E148" s="50" t="s">
        <v>36</v>
      </c>
      <c r="F148" s="50" t="s">
        <v>45</v>
      </c>
      <c r="G148" s="52" t="s">
        <v>46</v>
      </c>
    </row>
    <row r="149" spans="1:7" x14ac:dyDescent="0.3">
      <c r="A149" s="51" t="s">
        <v>174</v>
      </c>
      <c r="B149" s="49">
        <v>135987</v>
      </c>
      <c r="C149" s="50" t="s">
        <v>6716</v>
      </c>
      <c r="D149" s="50">
        <v>0</v>
      </c>
      <c r="E149" s="50" t="s">
        <v>36</v>
      </c>
      <c r="F149" s="50" t="s">
        <v>50</v>
      </c>
      <c r="G149" s="52" t="s">
        <v>51</v>
      </c>
    </row>
    <row r="150" spans="1:7" x14ac:dyDescent="0.3">
      <c r="A150" s="51" t="s">
        <v>174</v>
      </c>
      <c r="B150" s="49">
        <v>135990</v>
      </c>
      <c r="C150" s="50" t="s">
        <v>187</v>
      </c>
      <c r="D150" s="50">
        <v>0</v>
      </c>
      <c r="E150" s="50" t="s">
        <v>36</v>
      </c>
      <c r="F150" s="50" t="s">
        <v>50</v>
      </c>
      <c r="G150" s="52" t="s">
        <v>51</v>
      </c>
    </row>
    <row r="151" spans="1:7" x14ac:dyDescent="0.3">
      <c r="A151" s="51" t="s">
        <v>174</v>
      </c>
      <c r="B151" s="49">
        <v>136085</v>
      </c>
      <c r="C151" s="50" t="s">
        <v>188</v>
      </c>
      <c r="D151" s="50">
        <v>205</v>
      </c>
      <c r="E151" s="50" t="s">
        <v>36</v>
      </c>
      <c r="F151" s="50" t="s">
        <v>37</v>
      </c>
      <c r="G151" s="52" t="s">
        <v>63</v>
      </c>
    </row>
    <row r="152" spans="1:7" x14ac:dyDescent="0.3">
      <c r="A152" s="51" t="s">
        <v>174</v>
      </c>
      <c r="B152" s="49">
        <v>136122</v>
      </c>
      <c r="C152" s="50" t="s">
        <v>6220</v>
      </c>
      <c r="D152" s="50">
        <v>0</v>
      </c>
      <c r="E152" s="50" t="s">
        <v>36</v>
      </c>
      <c r="F152" s="50" t="s">
        <v>50</v>
      </c>
      <c r="G152" s="52" t="s">
        <v>56</v>
      </c>
    </row>
    <row r="153" spans="1:7" x14ac:dyDescent="0.3">
      <c r="A153" s="51" t="s">
        <v>174</v>
      </c>
      <c r="B153" s="49">
        <v>136470</v>
      </c>
      <c r="C153" s="50" t="s">
        <v>189</v>
      </c>
      <c r="D153" s="50">
        <v>271</v>
      </c>
      <c r="E153" s="50" t="s">
        <v>36</v>
      </c>
      <c r="F153" s="50" t="s">
        <v>37</v>
      </c>
      <c r="G153" s="52" t="s">
        <v>65</v>
      </c>
    </row>
    <row r="154" spans="1:7" x14ac:dyDescent="0.3">
      <c r="A154" s="51" t="s">
        <v>174</v>
      </c>
      <c r="B154" s="49">
        <v>136471</v>
      </c>
      <c r="C154" s="50" t="s">
        <v>190</v>
      </c>
      <c r="D154" s="50">
        <v>208</v>
      </c>
      <c r="E154" s="50" t="s">
        <v>36</v>
      </c>
      <c r="F154" s="50" t="s">
        <v>37</v>
      </c>
      <c r="G154" s="52" t="s">
        <v>65</v>
      </c>
    </row>
    <row r="155" spans="1:7" x14ac:dyDescent="0.3">
      <c r="A155" s="51" t="s">
        <v>174</v>
      </c>
      <c r="B155" s="49">
        <v>136552</v>
      </c>
      <c r="C155" s="50" t="s">
        <v>191</v>
      </c>
      <c r="D155" s="50">
        <v>169</v>
      </c>
      <c r="E155" s="50" t="s">
        <v>36</v>
      </c>
      <c r="F155" s="50" t="s">
        <v>37</v>
      </c>
      <c r="G155" s="52" t="s">
        <v>65</v>
      </c>
    </row>
    <row r="156" spans="1:7" x14ac:dyDescent="0.3">
      <c r="A156" s="51" t="s">
        <v>174</v>
      </c>
      <c r="B156" s="49">
        <v>137469</v>
      </c>
      <c r="C156" s="50" t="s">
        <v>192</v>
      </c>
      <c r="D156" s="50">
        <v>15</v>
      </c>
      <c r="E156" s="50" t="s">
        <v>36</v>
      </c>
      <c r="F156" s="50" t="s">
        <v>45</v>
      </c>
      <c r="G156" s="52" t="s">
        <v>129</v>
      </c>
    </row>
    <row r="157" spans="1:7" x14ac:dyDescent="0.3">
      <c r="A157" s="51" t="s">
        <v>174</v>
      </c>
      <c r="B157" s="49">
        <v>137522</v>
      </c>
      <c r="C157" s="50" t="s">
        <v>193</v>
      </c>
      <c r="D157" s="50">
        <v>0</v>
      </c>
      <c r="E157" s="50" t="s">
        <v>36</v>
      </c>
      <c r="F157" s="50" t="s">
        <v>37</v>
      </c>
      <c r="G157" s="52" t="s">
        <v>65</v>
      </c>
    </row>
    <row r="158" spans="1:7" x14ac:dyDescent="0.3">
      <c r="A158" s="51" t="s">
        <v>174</v>
      </c>
      <c r="B158" s="49">
        <v>138067</v>
      </c>
      <c r="C158" s="50" t="s">
        <v>194</v>
      </c>
      <c r="D158" s="50">
        <v>59</v>
      </c>
      <c r="E158" s="50" t="s">
        <v>36</v>
      </c>
      <c r="F158" s="50" t="s">
        <v>37</v>
      </c>
      <c r="G158" s="52" t="s">
        <v>65</v>
      </c>
    </row>
    <row r="159" spans="1:7" x14ac:dyDescent="0.3">
      <c r="A159" s="51" t="s">
        <v>174</v>
      </c>
      <c r="B159" s="49">
        <v>138228</v>
      </c>
      <c r="C159" s="50" t="s">
        <v>195</v>
      </c>
      <c r="D159" s="50">
        <v>107</v>
      </c>
      <c r="E159" s="50" t="s">
        <v>36</v>
      </c>
      <c r="F159" s="50" t="s">
        <v>37</v>
      </c>
      <c r="G159" s="52" t="s">
        <v>58</v>
      </c>
    </row>
    <row r="160" spans="1:7" x14ac:dyDescent="0.3">
      <c r="A160" s="51" t="s">
        <v>174</v>
      </c>
      <c r="B160" s="49">
        <v>139160</v>
      </c>
      <c r="C160" s="50" t="s">
        <v>196</v>
      </c>
      <c r="D160" s="50">
        <v>248</v>
      </c>
      <c r="E160" s="50" t="s">
        <v>36</v>
      </c>
      <c r="F160" s="50" t="s">
        <v>37</v>
      </c>
      <c r="G160" s="52" t="s">
        <v>65</v>
      </c>
    </row>
    <row r="161" spans="1:7" x14ac:dyDescent="0.3">
      <c r="A161" s="51" t="s">
        <v>174</v>
      </c>
      <c r="B161" s="49">
        <v>139320</v>
      </c>
      <c r="C161" s="50" t="s">
        <v>197</v>
      </c>
      <c r="D161" s="50">
        <v>0</v>
      </c>
      <c r="E161" s="50" t="s">
        <v>36</v>
      </c>
      <c r="F161" s="50" t="s">
        <v>48</v>
      </c>
      <c r="G161" s="52" t="s">
        <v>145</v>
      </c>
    </row>
    <row r="162" spans="1:7" x14ac:dyDescent="0.3">
      <c r="A162" s="51" t="s">
        <v>174</v>
      </c>
      <c r="B162" s="49">
        <v>139374</v>
      </c>
      <c r="C162" s="50" t="s">
        <v>198</v>
      </c>
      <c r="D162" s="50">
        <v>18</v>
      </c>
      <c r="E162" s="50" t="s">
        <v>36</v>
      </c>
      <c r="F162" s="50" t="s">
        <v>45</v>
      </c>
      <c r="G162" s="52" t="s">
        <v>129</v>
      </c>
    </row>
    <row r="163" spans="1:7" x14ac:dyDescent="0.3">
      <c r="A163" s="51" t="s">
        <v>174</v>
      </c>
      <c r="B163" s="49">
        <v>139517</v>
      </c>
      <c r="C163" s="50" t="s">
        <v>199</v>
      </c>
      <c r="D163" s="50">
        <v>145</v>
      </c>
      <c r="E163" s="50" t="s">
        <v>36</v>
      </c>
      <c r="F163" s="50" t="s">
        <v>37</v>
      </c>
      <c r="G163" s="52" t="s">
        <v>65</v>
      </c>
    </row>
    <row r="164" spans="1:7" x14ac:dyDescent="0.3">
      <c r="A164" s="51" t="s">
        <v>174</v>
      </c>
      <c r="B164" s="49">
        <v>139798</v>
      </c>
      <c r="C164" s="50" t="s">
        <v>200</v>
      </c>
      <c r="D164" s="50">
        <v>0</v>
      </c>
      <c r="E164" s="50" t="s">
        <v>36</v>
      </c>
      <c r="F164" s="50" t="s">
        <v>37</v>
      </c>
      <c r="G164" s="52" t="s">
        <v>201</v>
      </c>
    </row>
    <row r="165" spans="1:7" x14ac:dyDescent="0.3">
      <c r="A165" s="51" t="s">
        <v>174</v>
      </c>
      <c r="B165" s="49">
        <v>142387</v>
      </c>
      <c r="C165" s="50" t="s">
        <v>202</v>
      </c>
      <c r="D165" s="50">
        <v>137</v>
      </c>
      <c r="E165" s="50" t="s">
        <v>36</v>
      </c>
      <c r="F165" s="50" t="s">
        <v>37</v>
      </c>
      <c r="G165" s="52" t="s">
        <v>63</v>
      </c>
    </row>
    <row r="166" spans="1:7" x14ac:dyDescent="0.3">
      <c r="A166" s="51" t="s">
        <v>174</v>
      </c>
      <c r="B166" s="49">
        <v>144595</v>
      </c>
      <c r="C166" s="50" t="s">
        <v>203</v>
      </c>
      <c r="D166" s="50">
        <v>167</v>
      </c>
      <c r="E166" s="50" t="s">
        <v>36</v>
      </c>
      <c r="F166" s="50" t="s">
        <v>37</v>
      </c>
      <c r="G166" s="52" t="s">
        <v>58</v>
      </c>
    </row>
    <row r="167" spans="1:7" x14ac:dyDescent="0.3">
      <c r="A167" s="51" t="s">
        <v>174</v>
      </c>
      <c r="B167" s="49">
        <v>144807</v>
      </c>
      <c r="C167" s="50" t="s">
        <v>204</v>
      </c>
      <c r="D167" s="50">
        <v>0</v>
      </c>
      <c r="E167" s="50" t="s">
        <v>36</v>
      </c>
      <c r="F167" s="50" t="s">
        <v>50</v>
      </c>
      <c r="G167" s="52" t="s">
        <v>56</v>
      </c>
    </row>
    <row r="168" spans="1:7" x14ac:dyDescent="0.3">
      <c r="A168" s="51" t="s">
        <v>174</v>
      </c>
      <c r="B168" s="49">
        <v>145861</v>
      </c>
      <c r="C168" s="50" t="s">
        <v>205</v>
      </c>
      <c r="D168" s="50">
        <v>128</v>
      </c>
      <c r="E168" s="50" t="s">
        <v>36</v>
      </c>
      <c r="F168" s="50" t="s">
        <v>37</v>
      </c>
      <c r="G168" s="52" t="s">
        <v>65</v>
      </c>
    </row>
    <row r="169" spans="1:7" x14ac:dyDescent="0.3">
      <c r="A169" s="51" t="s">
        <v>206</v>
      </c>
      <c r="B169" s="49">
        <v>101481</v>
      </c>
      <c r="C169" s="50" t="s">
        <v>207</v>
      </c>
      <c r="D169" s="50">
        <v>0</v>
      </c>
      <c r="E169" s="50" t="s">
        <v>36</v>
      </c>
      <c r="F169" s="50" t="s">
        <v>50</v>
      </c>
      <c r="G169" s="52" t="s">
        <v>56</v>
      </c>
    </row>
    <row r="170" spans="1:7" x14ac:dyDescent="0.3">
      <c r="A170" s="51" t="s">
        <v>206</v>
      </c>
      <c r="B170" s="49">
        <v>101482</v>
      </c>
      <c r="C170" s="50" t="s">
        <v>208</v>
      </c>
      <c r="D170" s="50">
        <v>0</v>
      </c>
      <c r="E170" s="50" t="s">
        <v>36</v>
      </c>
      <c r="F170" s="50" t="s">
        <v>50</v>
      </c>
      <c r="G170" s="52" t="s">
        <v>56</v>
      </c>
    </row>
    <row r="171" spans="1:7" x14ac:dyDescent="0.3">
      <c r="A171" s="51" t="s">
        <v>206</v>
      </c>
      <c r="B171" s="49">
        <v>101484</v>
      </c>
      <c r="C171" s="50" t="s">
        <v>209</v>
      </c>
      <c r="D171" s="50">
        <v>0</v>
      </c>
      <c r="E171" s="50" t="s">
        <v>36</v>
      </c>
      <c r="F171" s="50" t="s">
        <v>50</v>
      </c>
      <c r="G171" s="52" t="s">
        <v>56</v>
      </c>
    </row>
    <row r="172" spans="1:7" x14ac:dyDescent="0.3">
      <c r="A172" s="51" t="s">
        <v>206</v>
      </c>
      <c r="B172" s="49">
        <v>101487</v>
      </c>
      <c r="C172" s="50" t="s">
        <v>210</v>
      </c>
      <c r="D172" s="50">
        <v>16</v>
      </c>
      <c r="E172" s="50" t="s">
        <v>36</v>
      </c>
      <c r="F172" s="50" t="s">
        <v>45</v>
      </c>
      <c r="G172" s="52" t="s">
        <v>46</v>
      </c>
    </row>
    <row r="173" spans="1:7" x14ac:dyDescent="0.3">
      <c r="A173" s="51" t="s">
        <v>206</v>
      </c>
      <c r="B173" s="49">
        <v>135677</v>
      </c>
      <c r="C173" s="50" t="s">
        <v>211</v>
      </c>
      <c r="D173" s="50">
        <v>206</v>
      </c>
      <c r="E173" s="50" t="s">
        <v>36</v>
      </c>
      <c r="F173" s="50" t="s">
        <v>37</v>
      </c>
      <c r="G173" s="52" t="s">
        <v>63</v>
      </c>
    </row>
    <row r="174" spans="1:7" x14ac:dyDescent="0.3">
      <c r="A174" s="51" t="s">
        <v>206</v>
      </c>
      <c r="B174" s="49">
        <v>135951</v>
      </c>
      <c r="C174" s="50" t="s">
        <v>212</v>
      </c>
      <c r="D174" s="50">
        <v>179</v>
      </c>
      <c r="E174" s="50" t="s">
        <v>36</v>
      </c>
      <c r="F174" s="50" t="s">
        <v>37</v>
      </c>
      <c r="G174" s="52" t="s">
        <v>63</v>
      </c>
    </row>
    <row r="175" spans="1:7" x14ac:dyDescent="0.3">
      <c r="A175" s="51" t="s">
        <v>206</v>
      </c>
      <c r="B175" s="49">
        <v>136334</v>
      </c>
      <c r="C175" s="50" t="s">
        <v>213</v>
      </c>
      <c r="D175" s="50">
        <v>191</v>
      </c>
      <c r="E175" s="50" t="s">
        <v>76</v>
      </c>
      <c r="F175" s="50" t="s">
        <v>37</v>
      </c>
      <c r="G175" s="52" t="s">
        <v>65</v>
      </c>
    </row>
    <row r="176" spans="1:7" x14ac:dyDescent="0.3">
      <c r="A176" s="51" t="s">
        <v>206</v>
      </c>
      <c r="B176" s="49">
        <v>136369</v>
      </c>
      <c r="C176" s="50" t="s">
        <v>214</v>
      </c>
      <c r="D176" s="50">
        <v>224</v>
      </c>
      <c r="E176" s="50" t="s">
        <v>36</v>
      </c>
      <c r="F176" s="50" t="s">
        <v>37</v>
      </c>
      <c r="G176" s="52" t="s">
        <v>65</v>
      </c>
    </row>
    <row r="177" spans="1:7" x14ac:dyDescent="0.3">
      <c r="A177" s="51" t="s">
        <v>206</v>
      </c>
      <c r="B177" s="49">
        <v>136538</v>
      </c>
      <c r="C177" s="50" t="s">
        <v>215</v>
      </c>
      <c r="D177" s="50">
        <v>179</v>
      </c>
      <c r="E177" s="50" t="s">
        <v>36</v>
      </c>
      <c r="F177" s="50" t="s">
        <v>37</v>
      </c>
      <c r="G177" s="52" t="s">
        <v>65</v>
      </c>
    </row>
    <row r="178" spans="1:7" x14ac:dyDescent="0.3">
      <c r="A178" s="51" t="s">
        <v>206</v>
      </c>
      <c r="B178" s="49">
        <v>136720</v>
      </c>
      <c r="C178" s="50" t="s">
        <v>216</v>
      </c>
      <c r="D178" s="50">
        <v>285</v>
      </c>
      <c r="E178" s="50" t="s">
        <v>36</v>
      </c>
      <c r="F178" s="50" t="s">
        <v>37</v>
      </c>
      <c r="G178" s="52" t="s">
        <v>65</v>
      </c>
    </row>
    <row r="179" spans="1:7" x14ac:dyDescent="0.3">
      <c r="A179" s="51" t="s">
        <v>206</v>
      </c>
      <c r="B179" s="49">
        <v>137138</v>
      </c>
      <c r="C179" s="50" t="s">
        <v>217</v>
      </c>
      <c r="D179" s="50">
        <v>159</v>
      </c>
      <c r="E179" s="50" t="s">
        <v>36</v>
      </c>
      <c r="F179" s="50" t="s">
        <v>37</v>
      </c>
      <c r="G179" s="52" t="s">
        <v>63</v>
      </c>
    </row>
    <row r="180" spans="1:7" x14ac:dyDescent="0.3">
      <c r="A180" s="51" t="s">
        <v>206</v>
      </c>
      <c r="B180" s="49">
        <v>137368</v>
      </c>
      <c r="C180" s="50" t="s">
        <v>218</v>
      </c>
      <c r="D180" s="50">
        <v>219</v>
      </c>
      <c r="E180" s="50" t="s">
        <v>76</v>
      </c>
      <c r="F180" s="50" t="s">
        <v>37</v>
      </c>
      <c r="G180" s="52" t="s">
        <v>65</v>
      </c>
    </row>
    <row r="181" spans="1:7" x14ac:dyDescent="0.3">
      <c r="A181" s="51" t="s">
        <v>206</v>
      </c>
      <c r="B181" s="49">
        <v>137423</v>
      </c>
      <c r="C181" s="50" t="s">
        <v>219</v>
      </c>
      <c r="D181" s="50">
        <v>192</v>
      </c>
      <c r="E181" s="50" t="s">
        <v>36</v>
      </c>
      <c r="F181" s="50" t="s">
        <v>37</v>
      </c>
      <c r="G181" s="52" t="s">
        <v>65</v>
      </c>
    </row>
    <row r="182" spans="1:7" x14ac:dyDescent="0.3">
      <c r="A182" s="51" t="s">
        <v>206</v>
      </c>
      <c r="B182" s="49">
        <v>137681</v>
      </c>
      <c r="C182" s="50" t="s">
        <v>220</v>
      </c>
      <c r="D182" s="50">
        <v>199</v>
      </c>
      <c r="E182" s="50" t="s">
        <v>55</v>
      </c>
      <c r="F182" s="50" t="s">
        <v>37</v>
      </c>
      <c r="G182" s="52" t="s">
        <v>65</v>
      </c>
    </row>
    <row r="183" spans="1:7" x14ac:dyDescent="0.3">
      <c r="A183" s="51" t="s">
        <v>206</v>
      </c>
      <c r="B183" s="49">
        <v>137769</v>
      </c>
      <c r="C183" s="50" t="s">
        <v>221</v>
      </c>
      <c r="D183" s="50">
        <v>225</v>
      </c>
      <c r="E183" s="50" t="s">
        <v>55</v>
      </c>
      <c r="F183" s="50" t="s">
        <v>37</v>
      </c>
      <c r="G183" s="52" t="s">
        <v>65</v>
      </c>
    </row>
    <row r="184" spans="1:7" x14ac:dyDescent="0.3">
      <c r="A184" s="51" t="s">
        <v>206</v>
      </c>
      <c r="B184" s="49">
        <v>137965</v>
      </c>
      <c r="C184" s="50" t="s">
        <v>222</v>
      </c>
      <c r="D184" s="50">
        <v>230</v>
      </c>
      <c r="E184" s="50" t="s">
        <v>55</v>
      </c>
      <c r="F184" s="50" t="s">
        <v>37</v>
      </c>
      <c r="G184" s="52" t="s">
        <v>65</v>
      </c>
    </row>
    <row r="185" spans="1:7" x14ac:dyDescent="0.3">
      <c r="A185" s="51" t="s">
        <v>206</v>
      </c>
      <c r="B185" s="49">
        <v>138386</v>
      </c>
      <c r="C185" s="50" t="s">
        <v>223</v>
      </c>
      <c r="D185" s="50">
        <v>0</v>
      </c>
      <c r="E185" s="50" t="s">
        <v>36</v>
      </c>
      <c r="F185" s="50" t="s">
        <v>50</v>
      </c>
      <c r="G185" s="52" t="s">
        <v>51</v>
      </c>
    </row>
    <row r="186" spans="1:7" x14ac:dyDescent="0.3">
      <c r="A186" s="51" t="s">
        <v>206</v>
      </c>
      <c r="B186" s="49">
        <v>138650</v>
      </c>
      <c r="C186" s="50" t="s">
        <v>224</v>
      </c>
      <c r="D186" s="50">
        <v>174</v>
      </c>
      <c r="E186" s="50" t="s">
        <v>76</v>
      </c>
      <c r="F186" s="50" t="s">
        <v>37</v>
      </c>
      <c r="G186" s="52" t="s">
        <v>65</v>
      </c>
    </row>
    <row r="187" spans="1:7" x14ac:dyDescent="0.3">
      <c r="A187" s="51" t="s">
        <v>206</v>
      </c>
      <c r="B187" s="49">
        <v>138686</v>
      </c>
      <c r="C187" s="50" t="s">
        <v>225</v>
      </c>
      <c r="D187" s="50">
        <v>173</v>
      </c>
      <c r="E187" s="50" t="s">
        <v>36</v>
      </c>
      <c r="F187" s="50" t="s">
        <v>37</v>
      </c>
      <c r="G187" s="52" t="s">
        <v>65</v>
      </c>
    </row>
    <row r="188" spans="1:7" x14ac:dyDescent="0.3">
      <c r="A188" s="51" t="s">
        <v>206</v>
      </c>
      <c r="B188" s="49">
        <v>140039</v>
      </c>
      <c r="C188" s="50" t="s">
        <v>226</v>
      </c>
      <c r="D188" s="50">
        <v>0</v>
      </c>
      <c r="E188" s="50" t="s">
        <v>36</v>
      </c>
      <c r="F188" s="50" t="s">
        <v>50</v>
      </c>
      <c r="G188" s="52" t="s">
        <v>56</v>
      </c>
    </row>
    <row r="189" spans="1:7" x14ac:dyDescent="0.3">
      <c r="A189" s="51" t="s">
        <v>206</v>
      </c>
      <c r="B189" s="49">
        <v>144041</v>
      </c>
      <c r="C189" s="50" t="s">
        <v>227</v>
      </c>
      <c r="D189" s="50">
        <v>0</v>
      </c>
      <c r="E189" s="50" t="s">
        <v>36</v>
      </c>
      <c r="F189" s="50" t="s">
        <v>45</v>
      </c>
      <c r="G189" s="52" t="s">
        <v>129</v>
      </c>
    </row>
    <row r="190" spans="1:7" x14ac:dyDescent="0.3">
      <c r="A190" s="51" t="s">
        <v>206</v>
      </c>
      <c r="B190" s="49">
        <v>144405</v>
      </c>
      <c r="C190" s="50" t="s">
        <v>228</v>
      </c>
      <c r="D190" s="50">
        <v>16</v>
      </c>
      <c r="E190" s="50" t="s">
        <v>36</v>
      </c>
      <c r="F190" s="50" t="s">
        <v>45</v>
      </c>
      <c r="G190" s="52" t="s">
        <v>129</v>
      </c>
    </row>
    <row r="191" spans="1:7" x14ac:dyDescent="0.3">
      <c r="A191" s="51" t="s">
        <v>206</v>
      </c>
      <c r="B191" s="49">
        <v>144406</v>
      </c>
      <c r="C191" s="50" t="s">
        <v>229</v>
      </c>
      <c r="D191" s="50">
        <v>0</v>
      </c>
      <c r="E191" s="50" t="s">
        <v>36</v>
      </c>
      <c r="F191" s="50" t="s">
        <v>45</v>
      </c>
      <c r="G191" s="52" t="s">
        <v>129</v>
      </c>
    </row>
    <row r="192" spans="1:7" x14ac:dyDescent="0.3">
      <c r="A192" s="51" t="s">
        <v>206</v>
      </c>
      <c r="B192" s="49">
        <v>144407</v>
      </c>
      <c r="C192" s="50" t="s">
        <v>230</v>
      </c>
      <c r="D192" s="50">
        <v>1</v>
      </c>
      <c r="E192" s="50" t="s">
        <v>36</v>
      </c>
      <c r="F192" s="50" t="s">
        <v>48</v>
      </c>
      <c r="G192" s="52" t="s">
        <v>145</v>
      </c>
    </row>
    <row r="193" spans="1:7" x14ac:dyDescent="0.3">
      <c r="A193" s="51" t="s">
        <v>206</v>
      </c>
      <c r="B193" s="49">
        <v>145140</v>
      </c>
      <c r="C193" s="50" t="s">
        <v>231</v>
      </c>
      <c r="D193" s="50">
        <v>226</v>
      </c>
      <c r="E193" s="50" t="s">
        <v>36</v>
      </c>
      <c r="F193" s="50" t="s">
        <v>37</v>
      </c>
      <c r="G193" s="52" t="s">
        <v>63</v>
      </c>
    </row>
    <row r="194" spans="1:7" x14ac:dyDescent="0.3">
      <c r="A194" s="51" t="s">
        <v>206</v>
      </c>
      <c r="B194" s="49">
        <v>146378</v>
      </c>
      <c r="C194" s="50" t="s">
        <v>232</v>
      </c>
      <c r="D194" s="50">
        <v>317</v>
      </c>
      <c r="E194" s="50" t="s">
        <v>36</v>
      </c>
      <c r="F194" s="50" t="s">
        <v>37</v>
      </c>
      <c r="G194" s="52" t="s">
        <v>63</v>
      </c>
    </row>
    <row r="195" spans="1:7" x14ac:dyDescent="0.3">
      <c r="A195" s="51" t="s">
        <v>206</v>
      </c>
      <c r="B195" s="49">
        <v>146885</v>
      </c>
      <c r="C195" s="50" t="s">
        <v>6717</v>
      </c>
      <c r="D195" s="50">
        <v>10</v>
      </c>
      <c r="E195" s="50" t="s">
        <v>36</v>
      </c>
      <c r="F195" s="50" t="s">
        <v>45</v>
      </c>
      <c r="G195" s="52" t="s">
        <v>129</v>
      </c>
    </row>
    <row r="196" spans="1:7" x14ac:dyDescent="0.3">
      <c r="A196" s="51" t="s">
        <v>206</v>
      </c>
      <c r="B196" s="49">
        <v>147071</v>
      </c>
      <c r="C196" s="50" t="s">
        <v>6221</v>
      </c>
      <c r="D196" s="50">
        <v>23</v>
      </c>
      <c r="E196" s="50" t="s">
        <v>36</v>
      </c>
      <c r="F196" s="50" t="s">
        <v>45</v>
      </c>
      <c r="G196" s="52" t="s">
        <v>67</v>
      </c>
    </row>
    <row r="197" spans="1:7" x14ac:dyDescent="0.3">
      <c r="A197" s="51" t="s">
        <v>233</v>
      </c>
      <c r="B197" s="49">
        <v>103146</v>
      </c>
      <c r="C197" s="50" t="s">
        <v>234</v>
      </c>
      <c r="D197" s="50">
        <v>15</v>
      </c>
      <c r="E197" s="50" t="s">
        <v>36</v>
      </c>
      <c r="F197" s="50" t="s">
        <v>48</v>
      </c>
      <c r="G197" s="52" t="s">
        <v>48</v>
      </c>
    </row>
    <row r="198" spans="1:7" x14ac:dyDescent="0.3">
      <c r="A198" s="51" t="s">
        <v>233</v>
      </c>
      <c r="B198" s="49">
        <v>103483</v>
      </c>
      <c r="C198" s="50" t="s">
        <v>235</v>
      </c>
      <c r="D198" s="50">
        <v>150</v>
      </c>
      <c r="E198" s="50" t="s">
        <v>55</v>
      </c>
      <c r="F198" s="50" t="s">
        <v>37</v>
      </c>
      <c r="G198" s="52" t="s">
        <v>38</v>
      </c>
    </row>
    <row r="199" spans="1:7" x14ac:dyDescent="0.3">
      <c r="A199" s="51" t="s">
        <v>233</v>
      </c>
      <c r="B199" s="49">
        <v>103486</v>
      </c>
      <c r="C199" s="50" t="s">
        <v>236</v>
      </c>
      <c r="D199" s="50">
        <v>163</v>
      </c>
      <c r="E199" s="50" t="s">
        <v>76</v>
      </c>
      <c r="F199" s="50" t="s">
        <v>37</v>
      </c>
      <c r="G199" s="52" t="s">
        <v>38</v>
      </c>
    </row>
    <row r="200" spans="1:7" x14ac:dyDescent="0.3">
      <c r="A200" s="51" t="s">
        <v>233</v>
      </c>
      <c r="B200" s="49">
        <v>103493</v>
      </c>
      <c r="C200" s="50" t="s">
        <v>237</v>
      </c>
      <c r="D200" s="50">
        <v>135</v>
      </c>
      <c r="E200" s="50" t="s">
        <v>55</v>
      </c>
      <c r="F200" s="50" t="s">
        <v>37</v>
      </c>
      <c r="G200" s="52" t="s">
        <v>38</v>
      </c>
    </row>
    <row r="201" spans="1:7" x14ac:dyDescent="0.3">
      <c r="A201" s="51" t="s">
        <v>233</v>
      </c>
      <c r="B201" s="49">
        <v>103497</v>
      </c>
      <c r="C201" s="50" t="s">
        <v>238</v>
      </c>
      <c r="D201" s="50">
        <v>179</v>
      </c>
      <c r="E201" s="50" t="s">
        <v>36</v>
      </c>
      <c r="F201" s="50" t="s">
        <v>37</v>
      </c>
      <c r="G201" s="52" t="s">
        <v>176</v>
      </c>
    </row>
    <row r="202" spans="1:7" x14ac:dyDescent="0.3">
      <c r="A202" s="51" t="s">
        <v>233</v>
      </c>
      <c r="B202" s="49">
        <v>103498</v>
      </c>
      <c r="C202" s="50" t="s">
        <v>239</v>
      </c>
      <c r="D202" s="50">
        <v>158</v>
      </c>
      <c r="E202" s="50" t="s">
        <v>55</v>
      </c>
      <c r="F202" s="50" t="s">
        <v>37</v>
      </c>
      <c r="G202" s="52" t="s">
        <v>38</v>
      </c>
    </row>
    <row r="203" spans="1:7" x14ac:dyDescent="0.3">
      <c r="A203" s="51" t="s">
        <v>233</v>
      </c>
      <c r="B203" s="49">
        <v>103499</v>
      </c>
      <c r="C203" s="50" t="s">
        <v>240</v>
      </c>
      <c r="D203" s="50">
        <v>148</v>
      </c>
      <c r="E203" s="50" t="s">
        <v>55</v>
      </c>
      <c r="F203" s="50" t="s">
        <v>37</v>
      </c>
      <c r="G203" s="52" t="s">
        <v>176</v>
      </c>
    </row>
    <row r="204" spans="1:7" x14ac:dyDescent="0.3">
      <c r="A204" s="51" t="s">
        <v>233</v>
      </c>
      <c r="B204" s="49">
        <v>103500</v>
      </c>
      <c r="C204" s="50" t="s">
        <v>241</v>
      </c>
      <c r="D204" s="50">
        <v>147</v>
      </c>
      <c r="E204" s="50" t="s">
        <v>76</v>
      </c>
      <c r="F204" s="50" t="s">
        <v>37</v>
      </c>
      <c r="G204" s="52" t="s">
        <v>38</v>
      </c>
    </row>
    <row r="205" spans="1:7" x14ac:dyDescent="0.3">
      <c r="A205" s="51" t="s">
        <v>233</v>
      </c>
      <c r="B205" s="49">
        <v>103501</v>
      </c>
      <c r="C205" s="50" t="s">
        <v>242</v>
      </c>
      <c r="D205" s="50">
        <v>135</v>
      </c>
      <c r="E205" s="50" t="s">
        <v>76</v>
      </c>
      <c r="F205" s="50" t="s">
        <v>37</v>
      </c>
      <c r="G205" s="52" t="s">
        <v>38</v>
      </c>
    </row>
    <row r="206" spans="1:7" x14ac:dyDescent="0.3">
      <c r="A206" s="51" t="s">
        <v>233</v>
      </c>
      <c r="B206" s="49">
        <v>103503</v>
      </c>
      <c r="C206" s="50" t="s">
        <v>243</v>
      </c>
      <c r="D206" s="50">
        <v>241</v>
      </c>
      <c r="E206" s="50" t="s">
        <v>36</v>
      </c>
      <c r="F206" s="50" t="s">
        <v>37</v>
      </c>
      <c r="G206" s="52" t="s">
        <v>38</v>
      </c>
    </row>
    <row r="207" spans="1:7" x14ac:dyDescent="0.3">
      <c r="A207" s="51" t="s">
        <v>233</v>
      </c>
      <c r="B207" s="49">
        <v>103509</v>
      </c>
      <c r="C207" s="50" t="s">
        <v>244</v>
      </c>
      <c r="D207" s="50">
        <v>234</v>
      </c>
      <c r="E207" s="50" t="s">
        <v>36</v>
      </c>
      <c r="F207" s="50" t="s">
        <v>37</v>
      </c>
      <c r="G207" s="52" t="s">
        <v>38</v>
      </c>
    </row>
    <row r="208" spans="1:7" x14ac:dyDescent="0.3">
      <c r="A208" s="51" t="s">
        <v>233</v>
      </c>
      <c r="B208" s="49">
        <v>103514</v>
      </c>
      <c r="C208" s="50" t="s">
        <v>245</v>
      </c>
      <c r="D208" s="50">
        <v>328</v>
      </c>
      <c r="E208" s="50" t="s">
        <v>55</v>
      </c>
      <c r="F208" s="50" t="s">
        <v>37</v>
      </c>
      <c r="G208" s="52" t="s">
        <v>38</v>
      </c>
    </row>
    <row r="209" spans="1:7" x14ac:dyDescent="0.3">
      <c r="A209" s="51" t="s">
        <v>233</v>
      </c>
      <c r="B209" s="49">
        <v>103519</v>
      </c>
      <c r="C209" s="50" t="s">
        <v>246</v>
      </c>
      <c r="D209" s="50">
        <v>248</v>
      </c>
      <c r="E209" s="50" t="s">
        <v>36</v>
      </c>
      <c r="F209" s="50" t="s">
        <v>37</v>
      </c>
      <c r="G209" s="52" t="s">
        <v>176</v>
      </c>
    </row>
    <row r="210" spans="1:7" x14ac:dyDescent="0.3">
      <c r="A210" s="51" t="s">
        <v>233</v>
      </c>
      <c r="B210" s="49">
        <v>103531</v>
      </c>
      <c r="C210" s="50" t="s">
        <v>248</v>
      </c>
      <c r="D210" s="50">
        <v>165</v>
      </c>
      <c r="E210" s="50" t="s">
        <v>55</v>
      </c>
      <c r="F210" s="50" t="s">
        <v>37</v>
      </c>
      <c r="G210" s="52" t="s">
        <v>43</v>
      </c>
    </row>
    <row r="211" spans="1:7" x14ac:dyDescent="0.3">
      <c r="A211" s="51" t="s">
        <v>233</v>
      </c>
      <c r="B211" s="49">
        <v>103534</v>
      </c>
      <c r="C211" s="50" t="s">
        <v>249</v>
      </c>
      <c r="D211" s="50">
        <v>138</v>
      </c>
      <c r="E211" s="50" t="s">
        <v>36</v>
      </c>
      <c r="F211" s="50" t="s">
        <v>37</v>
      </c>
      <c r="G211" s="52" t="s">
        <v>43</v>
      </c>
    </row>
    <row r="212" spans="1:7" x14ac:dyDescent="0.3">
      <c r="A212" s="51" t="s">
        <v>233</v>
      </c>
      <c r="B212" s="49">
        <v>103539</v>
      </c>
      <c r="C212" s="50" t="s">
        <v>251</v>
      </c>
      <c r="D212" s="50">
        <v>156</v>
      </c>
      <c r="E212" s="50" t="s">
        <v>36</v>
      </c>
      <c r="F212" s="50" t="s">
        <v>37</v>
      </c>
      <c r="G212" s="52" t="s">
        <v>43</v>
      </c>
    </row>
    <row r="213" spans="1:7" x14ac:dyDescent="0.3">
      <c r="A213" s="51" t="s">
        <v>233</v>
      </c>
      <c r="B213" s="49">
        <v>103560</v>
      </c>
      <c r="C213" s="50" t="s">
        <v>253</v>
      </c>
      <c r="D213" s="50">
        <v>201</v>
      </c>
      <c r="E213" s="50" t="s">
        <v>36</v>
      </c>
      <c r="F213" s="50" t="s">
        <v>37</v>
      </c>
      <c r="G213" s="52" t="s">
        <v>43</v>
      </c>
    </row>
    <row r="214" spans="1:7" x14ac:dyDescent="0.3">
      <c r="A214" s="51" t="s">
        <v>233</v>
      </c>
      <c r="B214" s="49">
        <v>103562</v>
      </c>
      <c r="C214" s="50" t="s">
        <v>254</v>
      </c>
      <c r="D214" s="50">
        <v>152</v>
      </c>
      <c r="E214" s="50" t="s">
        <v>76</v>
      </c>
      <c r="F214" s="50" t="s">
        <v>37</v>
      </c>
      <c r="G214" s="52" t="s">
        <v>176</v>
      </c>
    </row>
    <row r="215" spans="1:7" x14ac:dyDescent="0.3">
      <c r="A215" s="51" t="s">
        <v>233</v>
      </c>
      <c r="B215" s="49">
        <v>103563</v>
      </c>
      <c r="C215" s="50" t="s">
        <v>255</v>
      </c>
      <c r="D215" s="50">
        <v>237</v>
      </c>
      <c r="E215" s="50" t="s">
        <v>36</v>
      </c>
      <c r="F215" s="50" t="s">
        <v>37</v>
      </c>
      <c r="G215" s="52" t="s">
        <v>176</v>
      </c>
    </row>
    <row r="216" spans="1:7" x14ac:dyDescent="0.3">
      <c r="A216" s="51" t="s">
        <v>233</v>
      </c>
      <c r="B216" s="49">
        <v>103564</v>
      </c>
      <c r="C216" s="50" t="s">
        <v>256</v>
      </c>
      <c r="D216" s="50">
        <v>0</v>
      </c>
      <c r="E216" s="50" t="s">
        <v>36</v>
      </c>
      <c r="F216" s="50" t="s">
        <v>50</v>
      </c>
      <c r="G216" s="52" t="s">
        <v>56</v>
      </c>
    </row>
    <row r="217" spans="1:7" x14ac:dyDescent="0.3">
      <c r="A217" s="51" t="s">
        <v>233</v>
      </c>
      <c r="B217" s="49">
        <v>103566</v>
      </c>
      <c r="C217" s="50" t="s">
        <v>1134</v>
      </c>
      <c r="D217" s="50">
        <v>0</v>
      </c>
      <c r="E217" s="50" t="s">
        <v>36</v>
      </c>
      <c r="F217" s="50" t="s">
        <v>50</v>
      </c>
      <c r="G217" s="52" t="s">
        <v>56</v>
      </c>
    </row>
    <row r="218" spans="1:7" x14ac:dyDescent="0.3">
      <c r="A218" s="51" t="s">
        <v>233</v>
      </c>
      <c r="B218" s="49">
        <v>103567</v>
      </c>
      <c r="C218" s="50" t="s">
        <v>258</v>
      </c>
      <c r="D218" s="50">
        <v>0</v>
      </c>
      <c r="E218" s="50" t="s">
        <v>55</v>
      </c>
      <c r="F218" s="50" t="s">
        <v>50</v>
      </c>
      <c r="G218" s="52" t="s">
        <v>56</v>
      </c>
    </row>
    <row r="219" spans="1:7" x14ac:dyDescent="0.3">
      <c r="A219" s="51" t="s">
        <v>233</v>
      </c>
      <c r="B219" s="49">
        <v>103568</v>
      </c>
      <c r="C219" s="50" t="s">
        <v>259</v>
      </c>
      <c r="D219" s="50">
        <v>0</v>
      </c>
      <c r="E219" s="50" t="s">
        <v>36</v>
      </c>
      <c r="F219" s="50" t="s">
        <v>50</v>
      </c>
      <c r="G219" s="52" t="s">
        <v>56</v>
      </c>
    </row>
    <row r="220" spans="1:7" x14ac:dyDescent="0.3">
      <c r="A220" s="51" t="s">
        <v>233</v>
      </c>
      <c r="B220" s="49">
        <v>103572</v>
      </c>
      <c r="C220" s="50" t="s">
        <v>6222</v>
      </c>
      <c r="D220" s="50">
        <v>0</v>
      </c>
      <c r="E220" s="50" t="s">
        <v>36</v>
      </c>
      <c r="F220" s="50" t="s">
        <v>50</v>
      </c>
      <c r="G220" s="52" t="s">
        <v>56</v>
      </c>
    </row>
    <row r="221" spans="1:7" x14ac:dyDescent="0.3">
      <c r="A221" s="51" t="s">
        <v>233</v>
      </c>
      <c r="B221" s="49">
        <v>103573</v>
      </c>
      <c r="C221" s="50" t="s">
        <v>6718</v>
      </c>
      <c r="D221" s="50">
        <v>0</v>
      </c>
      <c r="E221" s="50" t="s">
        <v>36</v>
      </c>
      <c r="F221" s="50" t="s">
        <v>50</v>
      </c>
      <c r="G221" s="52" t="s">
        <v>56</v>
      </c>
    </row>
    <row r="222" spans="1:7" x14ac:dyDescent="0.3">
      <c r="A222" s="51" t="s">
        <v>233</v>
      </c>
      <c r="B222" s="49">
        <v>103575</v>
      </c>
      <c r="C222" s="50" t="s">
        <v>260</v>
      </c>
      <c r="D222" s="50">
        <v>0</v>
      </c>
      <c r="E222" s="50" t="s">
        <v>76</v>
      </c>
      <c r="F222" s="50" t="s">
        <v>50</v>
      </c>
      <c r="G222" s="52" t="s">
        <v>56</v>
      </c>
    </row>
    <row r="223" spans="1:7" x14ac:dyDescent="0.3">
      <c r="A223" s="51" t="s">
        <v>233</v>
      </c>
      <c r="B223" s="49">
        <v>103576</v>
      </c>
      <c r="C223" s="50" t="s">
        <v>261</v>
      </c>
      <c r="D223" s="50">
        <v>0</v>
      </c>
      <c r="E223" s="50" t="s">
        <v>36</v>
      </c>
      <c r="F223" s="50" t="s">
        <v>50</v>
      </c>
      <c r="G223" s="52" t="s">
        <v>56</v>
      </c>
    </row>
    <row r="224" spans="1:7" x14ac:dyDescent="0.3">
      <c r="A224" s="51" t="s">
        <v>233</v>
      </c>
      <c r="B224" s="49">
        <v>103578</v>
      </c>
      <c r="C224" s="50" t="s">
        <v>6719</v>
      </c>
      <c r="D224" s="50">
        <v>0</v>
      </c>
      <c r="E224" s="50" t="s">
        <v>36</v>
      </c>
      <c r="F224" s="50" t="s">
        <v>50</v>
      </c>
      <c r="G224" s="52" t="s">
        <v>56</v>
      </c>
    </row>
    <row r="225" spans="1:7" x14ac:dyDescent="0.3">
      <c r="A225" s="51" t="s">
        <v>233</v>
      </c>
      <c r="B225" s="49">
        <v>103580</v>
      </c>
      <c r="C225" s="50" t="s">
        <v>262</v>
      </c>
      <c r="D225" s="50">
        <v>0</v>
      </c>
      <c r="E225" s="50" t="s">
        <v>36</v>
      </c>
      <c r="F225" s="50" t="s">
        <v>50</v>
      </c>
      <c r="G225" s="52" t="s">
        <v>56</v>
      </c>
    </row>
    <row r="226" spans="1:7" x14ac:dyDescent="0.3">
      <c r="A226" s="51" t="s">
        <v>233</v>
      </c>
      <c r="B226" s="49">
        <v>103584</v>
      </c>
      <c r="C226" s="50" t="s">
        <v>157</v>
      </c>
      <c r="D226" s="50">
        <v>0</v>
      </c>
      <c r="E226" s="50" t="s">
        <v>76</v>
      </c>
      <c r="F226" s="50" t="s">
        <v>50</v>
      </c>
      <c r="G226" s="52" t="s">
        <v>56</v>
      </c>
    </row>
    <row r="227" spans="1:7" x14ac:dyDescent="0.3">
      <c r="A227" s="51" t="s">
        <v>233</v>
      </c>
      <c r="B227" s="49">
        <v>103585</v>
      </c>
      <c r="C227" s="50" t="s">
        <v>263</v>
      </c>
      <c r="D227" s="50">
        <v>0</v>
      </c>
      <c r="E227" s="50" t="s">
        <v>55</v>
      </c>
      <c r="F227" s="50" t="s">
        <v>50</v>
      </c>
      <c r="G227" s="52" t="s">
        <v>56</v>
      </c>
    </row>
    <row r="228" spans="1:7" x14ac:dyDescent="0.3">
      <c r="A228" s="51" t="s">
        <v>233</v>
      </c>
      <c r="B228" s="49">
        <v>103586</v>
      </c>
      <c r="C228" s="50" t="s">
        <v>264</v>
      </c>
      <c r="D228" s="50">
        <v>0</v>
      </c>
      <c r="E228" s="50" t="s">
        <v>76</v>
      </c>
      <c r="F228" s="50" t="s">
        <v>50</v>
      </c>
      <c r="G228" s="52" t="s">
        <v>56</v>
      </c>
    </row>
    <row r="229" spans="1:7" x14ac:dyDescent="0.3">
      <c r="A229" s="51" t="s">
        <v>233</v>
      </c>
      <c r="B229" s="49">
        <v>103587</v>
      </c>
      <c r="C229" s="50" t="s">
        <v>265</v>
      </c>
      <c r="D229" s="50">
        <v>0</v>
      </c>
      <c r="E229" s="50" t="s">
        <v>36</v>
      </c>
      <c r="F229" s="50" t="s">
        <v>50</v>
      </c>
      <c r="G229" s="52" t="s">
        <v>56</v>
      </c>
    </row>
    <row r="230" spans="1:7" x14ac:dyDescent="0.3">
      <c r="A230" s="51" t="s">
        <v>233</v>
      </c>
      <c r="B230" s="49">
        <v>103588</v>
      </c>
      <c r="C230" s="50" t="s">
        <v>6720</v>
      </c>
      <c r="D230" s="50">
        <v>0</v>
      </c>
      <c r="E230" s="50" t="s">
        <v>36</v>
      </c>
      <c r="F230" s="50" t="s">
        <v>50</v>
      </c>
      <c r="G230" s="52" t="s">
        <v>51</v>
      </c>
    </row>
    <row r="231" spans="1:7" x14ac:dyDescent="0.3">
      <c r="A231" s="51" t="s">
        <v>233</v>
      </c>
      <c r="B231" s="49">
        <v>103591</v>
      </c>
      <c r="C231" s="50" t="s">
        <v>266</v>
      </c>
      <c r="D231" s="50">
        <v>0</v>
      </c>
      <c r="E231" s="50" t="s">
        <v>55</v>
      </c>
      <c r="F231" s="50" t="s">
        <v>50</v>
      </c>
      <c r="G231" s="52" t="s">
        <v>56</v>
      </c>
    </row>
    <row r="232" spans="1:7" x14ac:dyDescent="0.3">
      <c r="A232" s="51" t="s">
        <v>233</v>
      </c>
      <c r="B232" s="49">
        <v>103595</v>
      </c>
      <c r="C232" s="50" t="s">
        <v>267</v>
      </c>
      <c r="D232" s="50">
        <v>0</v>
      </c>
      <c r="E232" s="50" t="s">
        <v>55</v>
      </c>
      <c r="F232" s="50" t="s">
        <v>50</v>
      </c>
      <c r="G232" s="52" t="s">
        <v>56</v>
      </c>
    </row>
    <row r="233" spans="1:7" x14ac:dyDescent="0.3">
      <c r="A233" s="51" t="s">
        <v>233</v>
      </c>
      <c r="B233" s="49">
        <v>103600</v>
      </c>
      <c r="C233" s="50" t="s">
        <v>268</v>
      </c>
      <c r="D233" s="50">
        <v>0</v>
      </c>
      <c r="E233" s="50" t="s">
        <v>36</v>
      </c>
      <c r="F233" s="50" t="s">
        <v>45</v>
      </c>
      <c r="G233" s="52" t="s">
        <v>269</v>
      </c>
    </row>
    <row r="234" spans="1:7" x14ac:dyDescent="0.3">
      <c r="A234" s="51" t="s">
        <v>233</v>
      </c>
      <c r="B234" s="49">
        <v>103601</v>
      </c>
      <c r="C234" s="50" t="s">
        <v>270</v>
      </c>
      <c r="D234" s="50">
        <v>20</v>
      </c>
      <c r="E234" s="50" t="s">
        <v>36</v>
      </c>
      <c r="F234" s="50" t="s">
        <v>45</v>
      </c>
      <c r="G234" s="52" t="s">
        <v>46</v>
      </c>
    </row>
    <row r="235" spans="1:7" x14ac:dyDescent="0.3">
      <c r="A235" s="51" t="s">
        <v>233</v>
      </c>
      <c r="B235" s="49">
        <v>103603</v>
      </c>
      <c r="C235" s="50" t="s">
        <v>271</v>
      </c>
      <c r="D235" s="50">
        <v>0</v>
      </c>
      <c r="E235" s="50" t="s">
        <v>36</v>
      </c>
      <c r="F235" s="50" t="s">
        <v>45</v>
      </c>
      <c r="G235" s="52" t="s">
        <v>269</v>
      </c>
    </row>
    <row r="236" spans="1:7" x14ac:dyDescent="0.3">
      <c r="A236" s="51" t="s">
        <v>233</v>
      </c>
      <c r="B236" s="49">
        <v>103605</v>
      </c>
      <c r="C236" s="50" t="s">
        <v>272</v>
      </c>
      <c r="D236" s="50">
        <v>32</v>
      </c>
      <c r="E236" s="50" t="s">
        <v>36</v>
      </c>
      <c r="F236" s="50" t="s">
        <v>45</v>
      </c>
      <c r="G236" s="52" t="s">
        <v>46</v>
      </c>
    </row>
    <row r="237" spans="1:7" x14ac:dyDescent="0.3">
      <c r="A237" s="51" t="s">
        <v>233</v>
      </c>
      <c r="B237" s="49">
        <v>103606</v>
      </c>
      <c r="C237" s="50" t="s">
        <v>273</v>
      </c>
      <c r="D237" s="50">
        <v>24</v>
      </c>
      <c r="E237" s="50" t="s">
        <v>36</v>
      </c>
      <c r="F237" s="50" t="s">
        <v>45</v>
      </c>
      <c r="G237" s="52" t="s">
        <v>269</v>
      </c>
    </row>
    <row r="238" spans="1:7" x14ac:dyDescent="0.3">
      <c r="A238" s="51" t="s">
        <v>233</v>
      </c>
      <c r="B238" s="49">
        <v>103609</v>
      </c>
      <c r="C238" s="50" t="s">
        <v>274</v>
      </c>
      <c r="D238" s="50">
        <v>9</v>
      </c>
      <c r="E238" s="50" t="s">
        <v>76</v>
      </c>
      <c r="F238" s="50" t="s">
        <v>45</v>
      </c>
      <c r="G238" s="52" t="s">
        <v>46</v>
      </c>
    </row>
    <row r="239" spans="1:7" x14ac:dyDescent="0.3">
      <c r="A239" s="51" t="s">
        <v>233</v>
      </c>
      <c r="B239" s="49">
        <v>103611</v>
      </c>
      <c r="C239" s="50" t="s">
        <v>275</v>
      </c>
      <c r="D239" s="50">
        <v>12</v>
      </c>
      <c r="E239" s="50" t="s">
        <v>36</v>
      </c>
      <c r="F239" s="50" t="s">
        <v>45</v>
      </c>
      <c r="G239" s="52" t="s">
        <v>269</v>
      </c>
    </row>
    <row r="240" spans="1:7" x14ac:dyDescent="0.3">
      <c r="A240" s="51" t="s">
        <v>233</v>
      </c>
      <c r="B240" s="49">
        <v>103613</v>
      </c>
      <c r="C240" s="50" t="s">
        <v>276</v>
      </c>
      <c r="D240" s="50">
        <v>59</v>
      </c>
      <c r="E240" s="50" t="s">
        <v>36</v>
      </c>
      <c r="F240" s="50" t="s">
        <v>45</v>
      </c>
      <c r="G240" s="52" t="s">
        <v>269</v>
      </c>
    </row>
    <row r="241" spans="1:7" x14ac:dyDescent="0.3">
      <c r="A241" s="51" t="s">
        <v>233</v>
      </c>
      <c r="B241" s="49">
        <v>103614</v>
      </c>
      <c r="C241" s="50" t="s">
        <v>277</v>
      </c>
      <c r="D241" s="50">
        <v>13</v>
      </c>
      <c r="E241" s="50" t="s">
        <v>36</v>
      </c>
      <c r="F241" s="50" t="s">
        <v>45</v>
      </c>
      <c r="G241" s="52" t="s">
        <v>46</v>
      </c>
    </row>
    <row r="242" spans="1:7" x14ac:dyDescent="0.3">
      <c r="A242" s="51" t="s">
        <v>233</v>
      </c>
      <c r="B242" s="49">
        <v>103615</v>
      </c>
      <c r="C242" s="50" t="s">
        <v>278</v>
      </c>
      <c r="D242" s="50">
        <v>0</v>
      </c>
      <c r="E242" s="50" t="s">
        <v>36</v>
      </c>
      <c r="F242" s="50" t="s">
        <v>45</v>
      </c>
      <c r="G242" s="52" t="s">
        <v>269</v>
      </c>
    </row>
    <row r="243" spans="1:7" x14ac:dyDescent="0.3">
      <c r="A243" s="51" t="s">
        <v>233</v>
      </c>
      <c r="B243" s="49">
        <v>103617</v>
      </c>
      <c r="C243" s="50" t="s">
        <v>280</v>
      </c>
      <c r="D243" s="50">
        <v>0</v>
      </c>
      <c r="E243" s="50" t="s">
        <v>76</v>
      </c>
      <c r="F243" s="50" t="s">
        <v>45</v>
      </c>
      <c r="G243" s="52" t="s">
        <v>46</v>
      </c>
    </row>
    <row r="244" spans="1:7" x14ac:dyDescent="0.3">
      <c r="A244" s="51" t="s">
        <v>233</v>
      </c>
      <c r="B244" s="49">
        <v>103619</v>
      </c>
      <c r="C244" s="50" t="s">
        <v>281</v>
      </c>
      <c r="D244" s="50">
        <v>32</v>
      </c>
      <c r="E244" s="50" t="s">
        <v>36</v>
      </c>
      <c r="F244" s="50" t="s">
        <v>45</v>
      </c>
      <c r="G244" s="52" t="s">
        <v>46</v>
      </c>
    </row>
    <row r="245" spans="1:7" x14ac:dyDescent="0.3">
      <c r="A245" s="51" t="s">
        <v>233</v>
      </c>
      <c r="B245" s="49">
        <v>103622</v>
      </c>
      <c r="C245" s="50" t="s">
        <v>282</v>
      </c>
      <c r="D245" s="50">
        <v>26</v>
      </c>
      <c r="E245" s="50" t="s">
        <v>36</v>
      </c>
      <c r="F245" s="50" t="s">
        <v>45</v>
      </c>
      <c r="G245" s="52" t="s">
        <v>269</v>
      </c>
    </row>
    <row r="246" spans="1:7" x14ac:dyDescent="0.3">
      <c r="A246" s="51" t="s">
        <v>233</v>
      </c>
      <c r="B246" s="49">
        <v>103623</v>
      </c>
      <c r="C246" s="50" t="s">
        <v>283</v>
      </c>
      <c r="D246" s="50">
        <v>0</v>
      </c>
      <c r="E246" s="50" t="s">
        <v>36</v>
      </c>
      <c r="F246" s="50" t="s">
        <v>45</v>
      </c>
      <c r="G246" s="52" t="s">
        <v>46</v>
      </c>
    </row>
    <row r="247" spans="1:7" x14ac:dyDescent="0.3">
      <c r="A247" s="51" t="s">
        <v>233</v>
      </c>
      <c r="B247" s="49">
        <v>103625</v>
      </c>
      <c r="C247" s="50" t="s">
        <v>284</v>
      </c>
      <c r="D247" s="50">
        <v>12</v>
      </c>
      <c r="E247" s="50" t="s">
        <v>36</v>
      </c>
      <c r="F247" s="50" t="s">
        <v>45</v>
      </c>
      <c r="G247" s="52" t="s">
        <v>269</v>
      </c>
    </row>
    <row r="248" spans="1:7" x14ac:dyDescent="0.3">
      <c r="A248" s="51" t="s">
        <v>233</v>
      </c>
      <c r="B248" s="49">
        <v>103626</v>
      </c>
      <c r="C248" s="50" t="s">
        <v>285</v>
      </c>
      <c r="D248" s="50">
        <v>0</v>
      </c>
      <c r="E248" s="50" t="s">
        <v>36</v>
      </c>
      <c r="F248" s="50" t="s">
        <v>45</v>
      </c>
      <c r="G248" s="52" t="s">
        <v>46</v>
      </c>
    </row>
    <row r="249" spans="1:7" x14ac:dyDescent="0.3">
      <c r="A249" s="51" t="s">
        <v>233</v>
      </c>
      <c r="B249" s="49">
        <v>103627</v>
      </c>
      <c r="C249" s="50" t="s">
        <v>286</v>
      </c>
      <c r="D249" s="50">
        <v>0</v>
      </c>
      <c r="E249" s="50" t="s">
        <v>36</v>
      </c>
      <c r="F249" s="50" t="s">
        <v>45</v>
      </c>
      <c r="G249" s="52" t="s">
        <v>46</v>
      </c>
    </row>
    <row r="250" spans="1:7" x14ac:dyDescent="0.3">
      <c r="A250" s="51" t="s">
        <v>233</v>
      </c>
      <c r="B250" s="49">
        <v>103628</v>
      </c>
      <c r="C250" s="50" t="s">
        <v>287</v>
      </c>
      <c r="D250" s="50">
        <v>18</v>
      </c>
      <c r="E250" s="50" t="s">
        <v>36</v>
      </c>
      <c r="F250" s="50" t="s">
        <v>45</v>
      </c>
      <c r="G250" s="52" t="s">
        <v>46</v>
      </c>
    </row>
    <row r="251" spans="1:7" x14ac:dyDescent="0.3">
      <c r="A251" s="51" t="s">
        <v>233</v>
      </c>
      <c r="B251" s="49">
        <v>103630</v>
      </c>
      <c r="C251" s="50" t="s">
        <v>288</v>
      </c>
      <c r="D251" s="50">
        <v>0</v>
      </c>
      <c r="E251" s="50" t="s">
        <v>36</v>
      </c>
      <c r="F251" s="50" t="s">
        <v>45</v>
      </c>
      <c r="G251" s="52" t="s">
        <v>269</v>
      </c>
    </row>
    <row r="252" spans="1:7" x14ac:dyDescent="0.3">
      <c r="A252" s="51" t="s">
        <v>233</v>
      </c>
      <c r="B252" s="49">
        <v>103632</v>
      </c>
      <c r="C252" s="50" t="s">
        <v>289</v>
      </c>
      <c r="D252" s="50">
        <v>24</v>
      </c>
      <c r="E252" s="50" t="s">
        <v>36</v>
      </c>
      <c r="F252" s="50" t="s">
        <v>45</v>
      </c>
      <c r="G252" s="52" t="s">
        <v>46</v>
      </c>
    </row>
    <row r="253" spans="1:7" x14ac:dyDescent="0.3">
      <c r="A253" s="51" t="s">
        <v>233</v>
      </c>
      <c r="B253" s="49">
        <v>130244</v>
      </c>
      <c r="C253" s="50" t="s">
        <v>290</v>
      </c>
      <c r="D253" s="50">
        <v>0</v>
      </c>
      <c r="E253" s="50" t="s">
        <v>36</v>
      </c>
      <c r="F253" s="50" t="s">
        <v>50</v>
      </c>
      <c r="G253" s="52" t="s">
        <v>56</v>
      </c>
    </row>
    <row r="254" spans="1:7" x14ac:dyDescent="0.3">
      <c r="A254" s="51" t="s">
        <v>233</v>
      </c>
      <c r="B254" s="49">
        <v>131164</v>
      </c>
      <c r="C254" s="50" t="s">
        <v>6223</v>
      </c>
      <c r="D254" s="50">
        <v>0</v>
      </c>
      <c r="E254" s="50" t="s">
        <v>55</v>
      </c>
      <c r="F254" s="50" t="s">
        <v>50</v>
      </c>
      <c r="G254" s="52" t="s">
        <v>56</v>
      </c>
    </row>
    <row r="255" spans="1:7" x14ac:dyDescent="0.3">
      <c r="A255" s="51" t="s">
        <v>233</v>
      </c>
      <c r="B255" s="49">
        <v>131687</v>
      </c>
      <c r="C255" s="50" t="s">
        <v>291</v>
      </c>
      <c r="D255" s="50">
        <v>0</v>
      </c>
      <c r="E255" s="50" t="s">
        <v>36</v>
      </c>
      <c r="F255" s="50" t="s">
        <v>50</v>
      </c>
      <c r="G255" s="52" t="s">
        <v>56</v>
      </c>
    </row>
    <row r="256" spans="1:7" x14ac:dyDescent="0.3">
      <c r="A256" s="51" t="s">
        <v>233</v>
      </c>
      <c r="B256" s="49">
        <v>132743</v>
      </c>
      <c r="C256" s="50" t="s">
        <v>292</v>
      </c>
      <c r="D256" s="50">
        <v>0</v>
      </c>
      <c r="E256" s="50" t="s">
        <v>36</v>
      </c>
      <c r="F256" s="50" t="s">
        <v>50</v>
      </c>
      <c r="G256" s="52" t="s">
        <v>51</v>
      </c>
    </row>
    <row r="257" spans="1:7" x14ac:dyDescent="0.3">
      <c r="A257" s="51" t="s">
        <v>233</v>
      </c>
      <c r="B257" s="49">
        <v>133603</v>
      </c>
      <c r="C257" s="50" t="s">
        <v>293</v>
      </c>
      <c r="D257" s="50">
        <v>0</v>
      </c>
      <c r="E257" s="50" t="s">
        <v>36</v>
      </c>
      <c r="F257" s="50" t="s">
        <v>50</v>
      </c>
      <c r="G257" s="52" t="s">
        <v>56</v>
      </c>
    </row>
    <row r="258" spans="1:7" x14ac:dyDescent="0.3">
      <c r="A258" s="51" t="s">
        <v>233</v>
      </c>
      <c r="B258" s="49">
        <v>134034</v>
      </c>
      <c r="C258" s="50" t="s">
        <v>294</v>
      </c>
      <c r="D258" s="50">
        <v>0</v>
      </c>
      <c r="E258" s="50" t="s">
        <v>55</v>
      </c>
      <c r="F258" s="50" t="s">
        <v>50</v>
      </c>
      <c r="G258" s="52" t="s">
        <v>56</v>
      </c>
    </row>
    <row r="259" spans="1:7" x14ac:dyDescent="0.3">
      <c r="A259" s="51" t="s">
        <v>233</v>
      </c>
      <c r="B259" s="49">
        <v>134091</v>
      </c>
      <c r="C259" s="50" t="s">
        <v>295</v>
      </c>
      <c r="D259" s="50">
        <v>0</v>
      </c>
      <c r="E259" s="50" t="s">
        <v>36</v>
      </c>
      <c r="F259" s="50" t="s">
        <v>50</v>
      </c>
      <c r="G259" s="52" t="s">
        <v>56</v>
      </c>
    </row>
    <row r="260" spans="1:7" x14ac:dyDescent="0.3">
      <c r="A260" s="51" t="s">
        <v>233</v>
      </c>
      <c r="B260" s="49">
        <v>134571</v>
      </c>
      <c r="C260" s="50" t="s">
        <v>296</v>
      </c>
      <c r="D260" s="50">
        <v>0</v>
      </c>
      <c r="E260" s="50" t="s">
        <v>76</v>
      </c>
      <c r="F260" s="50" t="s">
        <v>50</v>
      </c>
      <c r="G260" s="52" t="s">
        <v>56</v>
      </c>
    </row>
    <row r="261" spans="1:7" x14ac:dyDescent="0.3">
      <c r="A261" s="51" t="s">
        <v>233</v>
      </c>
      <c r="B261" s="49">
        <v>134982</v>
      </c>
      <c r="C261" s="50" t="s">
        <v>297</v>
      </c>
      <c r="D261" s="50">
        <v>0</v>
      </c>
      <c r="E261" s="50" t="s">
        <v>36</v>
      </c>
      <c r="F261" s="50" t="s">
        <v>50</v>
      </c>
      <c r="G261" s="52" t="s">
        <v>51</v>
      </c>
    </row>
    <row r="262" spans="1:7" x14ac:dyDescent="0.3">
      <c r="A262" s="51" t="s">
        <v>233</v>
      </c>
      <c r="B262" s="49">
        <v>135208</v>
      </c>
      <c r="C262" s="50" t="s">
        <v>4396</v>
      </c>
      <c r="D262" s="50">
        <v>0</v>
      </c>
      <c r="E262" s="50" t="s">
        <v>36</v>
      </c>
      <c r="F262" s="50" t="s">
        <v>50</v>
      </c>
      <c r="G262" s="52" t="s">
        <v>51</v>
      </c>
    </row>
    <row r="263" spans="1:7" x14ac:dyDescent="0.3">
      <c r="A263" s="51" t="s">
        <v>233</v>
      </c>
      <c r="B263" s="49">
        <v>135422</v>
      </c>
      <c r="C263" s="50" t="s">
        <v>298</v>
      </c>
      <c r="D263" s="50">
        <v>0</v>
      </c>
      <c r="E263" s="50" t="s">
        <v>36</v>
      </c>
      <c r="F263" s="50" t="s">
        <v>50</v>
      </c>
      <c r="G263" s="52" t="s">
        <v>56</v>
      </c>
    </row>
    <row r="264" spans="1:7" x14ac:dyDescent="0.3">
      <c r="A264" s="51" t="s">
        <v>233</v>
      </c>
      <c r="B264" s="49">
        <v>135561</v>
      </c>
      <c r="C264" s="50" t="s">
        <v>299</v>
      </c>
      <c r="D264" s="50">
        <v>0</v>
      </c>
      <c r="E264" s="50" t="s">
        <v>36</v>
      </c>
      <c r="F264" s="50" t="s">
        <v>50</v>
      </c>
      <c r="G264" s="52" t="s">
        <v>56</v>
      </c>
    </row>
    <row r="265" spans="1:7" x14ac:dyDescent="0.3">
      <c r="A265" s="51" t="s">
        <v>233</v>
      </c>
      <c r="B265" s="49">
        <v>135608</v>
      </c>
      <c r="C265" s="50" t="s">
        <v>300</v>
      </c>
      <c r="D265" s="50">
        <v>0</v>
      </c>
      <c r="E265" s="50" t="s">
        <v>36</v>
      </c>
      <c r="F265" s="50" t="s">
        <v>50</v>
      </c>
      <c r="G265" s="52" t="s">
        <v>56</v>
      </c>
    </row>
    <row r="266" spans="1:7" x14ac:dyDescent="0.3">
      <c r="A266" s="51" t="s">
        <v>233</v>
      </c>
      <c r="B266" s="49">
        <v>135688</v>
      </c>
      <c r="C266" s="50" t="s">
        <v>301</v>
      </c>
      <c r="D266" s="50">
        <v>0</v>
      </c>
      <c r="E266" s="50" t="s">
        <v>36</v>
      </c>
      <c r="F266" s="50" t="s">
        <v>50</v>
      </c>
      <c r="G266" s="52" t="s">
        <v>56</v>
      </c>
    </row>
    <row r="267" spans="1:7" x14ac:dyDescent="0.3">
      <c r="A267" s="51" t="s">
        <v>233</v>
      </c>
      <c r="B267" s="49">
        <v>135882</v>
      </c>
      <c r="C267" s="50" t="s">
        <v>6224</v>
      </c>
      <c r="D267" s="50">
        <v>0</v>
      </c>
      <c r="E267" s="50" t="s">
        <v>36</v>
      </c>
      <c r="F267" s="50" t="s">
        <v>50</v>
      </c>
      <c r="G267" s="52" t="s">
        <v>56</v>
      </c>
    </row>
    <row r="268" spans="1:7" x14ac:dyDescent="0.3">
      <c r="A268" s="51" t="s">
        <v>233</v>
      </c>
      <c r="B268" s="49">
        <v>135907</v>
      </c>
      <c r="C268" s="50" t="s">
        <v>302</v>
      </c>
      <c r="D268" s="50">
        <v>177</v>
      </c>
      <c r="E268" s="50" t="s">
        <v>36</v>
      </c>
      <c r="F268" s="50" t="s">
        <v>37</v>
      </c>
      <c r="G268" s="52" t="s">
        <v>63</v>
      </c>
    </row>
    <row r="269" spans="1:7" x14ac:dyDescent="0.3">
      <c r="A269" s="51" t="s">
        <v>233</v>
      </c>
      <c r="B269" s="49">
        <v>135911</v>
      </c>
      <c r="C269" s="50" t="s">
        <v>303</v>
      </c>
      <c r="D269" s="50">
        <v>190</v>
      </c>
      <c r="E269" s="50" t="s">
        <v>36</v>
      </c>
      <c r="F269" s="50" t="s">
        <v>37</v>
      </c>
      <c r="G269" s="52" t="s">
        <v>63</v>
      </c>
    </row>
    <row r="270" spans="1:7" x14ac:dyDescent="0.3">
      <c r="A270" s="51" t="s">
        <v>233</v>
      </c>
      <c r="B270" s="49">
        <v>135970</v>
      </c>
      <c r="C270" s="50" t="s">
        <v>304</v>
      </c>
      <c r="D270" s="50">
        <v>161</v>
      </c>
      <c r="E270" s="50" t="s">
        <v>36</v>
      </c>
      <c r="F270" s="50" t="s">
        <v>37</v>
      </c>
      <c r="G270" s="52" t="s">
        <v>63</v>
      </c>
    </row>
    <row r="271" spans="1:7" x14ac:dyDescent="0.3">
      <c r="A271" s="51" t="s">
        <v>233</v>
      </c>
      <c r="B271" s="49">
        <v>136032</v>
      </c>
      <c r="C271" s="50" t="s">
        <v>305</v>
      </c>
      <c r="D271" s="50">
        <v>207</v>
      </c>
      <c r="E271" s="50" t="s">
        <v>36</v>
      </c>
      <c r="F271" s="50" t="s">
        <v>37</v>
      </c>
      <c r="G271" s="52" t="s">
        <v>63</v>
      </c>
    </row>
    <row r="272" spans="1:7" x14ac:dyDescent="0.3">
      <c r="A272" s="51" t="s">
        <v>233</v>
      </c>
      <c r="B272" s="49">
        <v>136123</v>
      </c>
      <c r="C272" s="50" t="s">
        <v>306</v>
      </c>
      <c r="D272" s="50">
        <v>0</v>
      </c>
      <c r="E272" s="50" t="s">
        <v>55</v>
      </c>
      <c r="F272" s="50" t="s">
        <v>50</v>
      </c>
      <c r="G272" s="52" t="s">
        <v>56</v>
      </c>
    </row>
    <row r="273" spans="1:7" x14ac:dyDescent="0.3">
      <c r="A273" s="51" t="s">
        <v>233</v>
      </c>
      <c r="B273" s="49">
        <v>136152</v>
      </c>
      <c r="C273" s="50" t="s">
        <v>307</v>
      </c>
      <c r="D273" s="50">
        <v>213</v>
      </c>
      <c r="E273" s="50" t="s">
        <v>36</v>
      </c>
      <c r="F273" s="50" t="s">
        <v>37</v>
      </c>
      <c r="G273" s="52" t="s">
        <v>63</v>
      </c>
    </row>
    <row r="274" spans="1:7" x14ac:dyDescent="0.3">
      <c r="A274" s="51" t="s">
        <v>233</v>
      </c>
      <c r="B274" s="49">
        <v>136213</v>
      </c>
      <c r="C274" s="50" t="s">
        <v>308</v>
      </c>
      <c r="D274" s="50">
        <v>120</v>
      </c>
      <c r="E274" s="50" t="s">
        <v>36</v>
      </c>
      <c r="F274" s="50" t="s">
        <v>37</v>
      </c>
      <c r="G274" s="52" t="s">
        <v>63</v>
      </c>
    </row>
    <row r="275" spans="1:7" x14ac:dyDescent="0.3">
      <c r="A275" s="51" t="s">
        <v>233</v>
      </c>
      <c r="B275" s="49">
        <v>136406</v>
      </c>
      <c r="C275" s="50" t="s">
        <v>309</v>
      </c>
      <c r="D275" s="50">
        <v>300</v>
      </c>
      <c r="E275" s="50" t="s">
        <v>36</v>
      </c>
      <c r="F275" s="50" t="s">
        <v>37</v>
      </c>
      <c r="G275" s="52" t="s">
        <v>65</v>
      </c>
    </row>
    <row r="276" spans="1:7" x14ac:dyDescent="0.3">
      <c r="A276" s="51" t="s">
        <v>233</v>
      </c>
      <c r="B276" s="49">
        <v>136589</v>
      </c>
      <c r="C276" s="50" t="s">
        <v>310</v>
      </c>
      <c r="D276" s="50">
        <v>186</v>
      </c>
      <c r="E276" s="50" t="s">
        <v>36</v>
      </c>
      <c r="F276" s="50" t="s">
        <v>37</v>
      </c>
      <c r="G276" s="52" t="s">
        <v>65</v>
      </c>
    </row>
    <row r="277" spans="1:7" x14ac:dyDescent="0.3">
      <c r="A277" s="51" t="s">
        <v>233</v>
      </c>
      <c r="B277" s="49">
        <v>136590</v>
      </c>
      <c r="C277" s="50" t="s">
        <v>311</v>
      </c>
      <c r="D277" s="50">
        <v>160</v>
      </c>
      <c r="E277" s="50" t="s">
        <v>55</v>
      </c>
      <c r="F277" s="50" t="s">
        <v>37</v>
      </c>
      <c r="G277" s="52" t="s">
        <v>65</v>
      </c>
    </row>
    <row r="278" spans="1:7" x14ac:dyDescent="0.3">
      <c r="A278" s="51" t="s">
        <v>233</v>
      </c>
      <c r="B278" s="49">
        <v>136592</v>
      </c>
      <c r="C278" s="50" t="s">
        <v>312</v>
      </c>
      <c r="D278" s="50">
        <v>153</v>
      </c>
      <c r="E278" s="50" t="s">
        <v>55</v>
      </c>
      <c r="F278" s="50" t="s">
        <v>37</v>
      </c>
      <c r="G278" s="52" t="s">
        <v>65</v>
      </c>
    </row>
    <row r="279" spans="1:7" x14ac:dyDescent="0.3">
      <c r="A279" s="51" t="s">
        <v>233</v>
      </c>
      <c r="B279" s="49">
        <v>136778</v>
      </c>
      <c r="C279" s="50" t="s">
        <v>313</v>
      </c>
      <c r="D279" s="50">
        <v>180</v>
      </c>
      <c r="E279" s="50" t="s">
        <v>55</v>
      </c>
      <c r="F279" s="50" t="s">
        <v>37</v>
      </c>
      <c r="G279" s="52" t="s">
        <v>65</v>
      </c>
    </row>
    <row r="280" spans="1:7" x14ac:dyDescent="0.3">
      <c r="A280" s="51" t="s">
        <v>233</v>
      </c>
      <c r="B280" s="49">
        <v>136882</v>
      </c>
      <c r="C280" s="50" t="s">
        <v>314</v>
      </c>
      <c r="D280" s="50">
        <v>156</v>
      </c>
      <c r="E280" s="50" t="s">
        <v>36</v>
      </c>
      <c r="F280" s="50" t="s">
        <v>37</v>
      </c>
      <c r="G280" s="52" t="s">
        <v>65</v>
      </c>
    </row>
    <row r="281" spans="1:7" x14ac:dyDescent="0.3">
      <c r="A281" s="51" t="s">
        <v>233</v>
      </c>
      <c r="B281" s="49">
        <v>136908</v>
      </c>
      <c r="C281" s="50" t="s">
        <v>315</v>
      </c>
      <c r="D281" s="50">
        <v>276</v>
      </c>
      <c r="E281" s="50" t="s">
        <v>36</v>
      </c>
      <c r="F281" s="50" t="s">
        <v>37</v>
      </c>
      <c r="G281" s="52" t="s">
        <v>65</v>
      </c>
    </row>
    <row r="282" spans="1:7" x14ac:dyDescent="0.3">
      <c r="A282" s="51" t="s">
        <v>233</v>
      </c>
      <c r="B282" s="49">
        <v>136944</v>
      </c>
      <c r="C282" s="50" t="s">
        <v>316</v>
      </c>
      <c r="D282" s="50">
        <v>0</v>
      </c>
      <c r="E282" s="50" t="s">
        <v>36</v>
      </c>
      <c r="F282" s="50" t="s">
        <v>37</v>
      </c>
      <c r="G282" s="52" t="s">
        <v>63</v>
      </c>
    </row>
    <row r="283" spans="1:7" x14ac:dyDescent="0.3">
      <c r="A283" s="51" t="s">
        <v>233</v>
      </c>
      <c r="B283" s="49">
        <v>137034</v>
      </c>
      <c r="C283" s="50" t="s">
        <v>317</v>
      </c>
      <c r="D283" s="50">
        <v>207</v>
      </c>
      <c r="E283" s="50" t="s">
        <v>36</v>
      </c>
      <c r="F283" s="50" t="s">
        <v>37</v>
      </c>
      <c r="G283" s="52" t="s">
        <v>65</v>
      </c>
    </row>
    <row r="284" spans="1:7" x14ac:dyDescent="0.3">
      <c r="A284" s="51" t="s">
        <v>233</v>
      </c>
      <c r="B284" s="49">
        <v>137043</v>
      </c>
      <c r="C284" s="50" t="s">
        <v>318</v>
      </c>
      <c r="D284" s="50">
        <v>140</v>
      </c>
      <c r="E284" s="50" t="s">
        <v>76</v>
      </c>
      <c r="F284" s="50" t="s">
        <v>37</v>
      </c>
      <c r="G284" s="52" t="s">
        <v>65</v>
      </c>
    </row>
    <row r="285" spans="1:7" x14ac:dyDescent="0.3">
      <c r="A285" s="51" t="s">
        <v>233</v>
      </c>
      <c r="B285" s="49">
        <v>137044</v>
      </c>
      <c r="C285" s="50" t="s">
        <v>319</v>
      </c>
      <c r="D285" s="50">
        <v>149</v>
      </c>
      <c r="E285" s="50" t="s">
        <v>55</v>
      </c>
      <c r="F285" s="50" t="s">
        <v>37</v>
      </c>
      <c r="G285" s="52" t="s">
        <v>65</v>
      </c>
    </row>
    <row r="286" spans="1:7" x14ac:dyDescent="0.3">
      <c r="A286" s="51" t="s">
        <v>233</v>
      </c>
      <c r="B286" s="49">
        <v>137045</v>
      </c>
      <c r="C286" s="50" t="s">
        <v>320</v>
      </c>
      <c r="D286" s="50">
        <v>120</v>
      </c>
      <c r="E286" s="50" t="s">
        <v>76</v>
      </c>
      <c r="F286" s="50" t="s">
        <v>37</v>
      </c>
      <c r="G286" s="52" t="s">
        <v>65</v>
      </c>
    </row>
    <row r="287" spans="1:7" x14ac:dyDescent="0.3">
      <c r="A287" s="51" t="s">
        <v>233</v>
      </c>
      <c r="B287" s="49">
        <v>137046</v>
      </c>
      <c r="C287" s="50" t="s">
        <v>321</v>
      </c>
      <c r="D287" s="50">
        <v>180</v>
      </c>
      <c r="E287" s="50" t="s">
        <v>36</v>
      </c>
      <c r="F287" s="50" t="s">
        <v>37</v>
      </c>
      <c r="G287" s="52" t="s">
        <v>65</v>
      </c>
    </row>
    <row r="288" spans="1:7" x14ac:dyDescent="0.3">
      <c r="A288" s="51" t="s">
        <v>233</v>
      </c>
      <c r="B288" s="49">
        <v>137047</v>
      </c>
      <c r="C288" s="50" t="s">
        <v>322</v>
      </c>
      <c r="D288" s="50">
        <v>159</v>
      </c>
      <c r="E288" s="50" t="s">
        <v>55</v>
      </c>
      <c r="F288" s="50" t="s">
        <v>37</v>
      </c>
      <c r="G288" s="52" t="s">
        <v>65</v>
      </c>
    </row>
    <row r="289" spans="1:7" x14ac:dyDescent="0.3">
      <c r="A289" s="51" t="s">
        <v>233</v>
      </c>
      <c r="B289" s="49">
        <v>137053</v>
      </c>
      <c r="C289" s="50" t="s">
        <v>323</v>
      </c>
      <c r="D289" s="50">
        <v>250</v>
      </c>
      <c r="E289" s="50" t="s">
        <v>36</v>
      </c>
      <c r="F289" s="50" t="s">
        <v>37</v>
      </c>
      <c r="G289" s="52" t="s">
        <v>65</v>
      </c>
    </row>
    <row r="290" spans="1:7" x14ac:dyDescent="0.3">
      <c r="A290" s="51" t="s">
        <v>233</v>
      </c>
      <c r="B290" s="49">
        <v>137346</v>
      </c>
      <c r="C290" s="50" t="s">
        <v>6225</v>
      </c>
      <c r="D290" s="50">
        <v>113</v>
      </c>
      <c r="E290" s="50" t="s">
        <v>55</v>
      </c>
      <c r="F290" s="50" t="s">
        <v>37</v>
      </c>
      <c r="G290" s="52" t="s">
        <v>65</v>
      </c>
    </row>
    <row r="291" spans="1:7" x14ac:dyDescent="0.3">
      <c r="A291" s="51" t="s">
        <v>233</v>
      </c>
      <c r="B291" s="49">
        <v>137560</v>
      </c>
      <c r="C291" s="50" t="s">
        <v>6226</v>
      </c>
      <c r="D291" s="50">
        <v>0</v>
      </c>
      <c r="E291" s="50" t="s">
        <v>36</v>
      </c>
      <c r="F291" s="50" t="s">
        <v>50</v>
      </c>
      <c r="G291" s="52" t="s">
        <v>56</v>
      </c>
    </row>
    <row r="292" spans="1:7" x14ac:dyDescent="0.3">
      <c r="A292" s="51" t="s">
        <v>233</v>
      </c>
      <c r="B292" s="49">
        <v>137578</v>
      </c>
      <c r="C292" s="50" t="s">
        <v>324</v>
      </c>
      <c r="D292" s="50">
        <v>147</v>
      </c>
      <c r="E292" s="50" t="s">
        <v>36</v>
      </c>
      <c r="F292" s="50" t="s">
        <v>37</v>
      </c>
      <c r="G292" s="52" t="s">
        <v>63</v>
      </c>
    </row>
    <row r="293" spans="1:7" x14ac:dyDescent="0.3">
      <c r="A293" s="51" t="s">
        <v>233</v>
      </c>
      <c r="B293" s="49">
        <v>137819</v>
      </c>
      <c r="C293" s="50" t="s">
        <v>325</v>
      </c>
      <c r="D293" s="50">
        <v>0</v>
      </c>
      <c r="E293" s="50" t="s">
        <v>36</v>
      </c>
      <c r="F293" s="50" t="s">
        <v>50</v>
      </c>
      <c r="G293" s="52" t="s">
        <v>56</v>
      </c>
    </row>
    <row r="294" spans="1:7" x14ac:dyDescent="0.3">
      <c r="A294" s="51" t="s">
        <v>233</v>
      </c>
      <c r="B294" s="49">
        <v>137858</v>
      </c>
      <c r="C294" s="50" t="s">
        <v>326</v>
      </c>
      <c r="D294" s="50">
        <v>180</v>
      </c>
      <c r="E294" s="50" t="s">
        <v>36</v>
      </c>
      <c r="F294" s="50" t="s">
        <v>37</v>
      </c>
      <c r="G294" s="52" t="s">
        <v>65</v>
      </c>
    </row>
    <row r="295" spans="1:7" x14ac:dyDescent="0.3">
      <c r="A295" s="51" t="s">
        <v>233</v>
      </c>
      <c r="B295" s="49">
        <v>137988</v>
      </c>
      <c r="C295" s="50" t="s">
        <v>327</v>
      </c>
      <c r="D295" s="50">
        <v>192</v>
      </c>
      <c r="E295" s="50" t="s">
        <v>76</v>
      </c>
      <c r="F295" s="50" t="s">
        <v>37</v>
      </c>
      <c r="G295" s="52" t="s">
        <v>65</v>
      </c>
    </row>
    <row r="296" spans="1:7" x14ac:dyDescent="0.3">
      <c r="A296" s="51" t="s">
        <v>233</v>
      </c>
      <c r="B296" s="49">
        <v>138059</v>
      </c>
      <c r="C296" s="50" t="s">
        <v>328</v>
      </c>
      <c r="D296" s="50">
        <v>212</v>
      </c>
      <c r="E296" s="50" t="s">
        <v>36</v>
      </c>
      <c r="F296" s="50" t="s">
        <v>37</v>
      </c>
      <c r="G296" s="52" t="s">
        <v>65</v>
      </c>
    </row>
    <row r="297" spans="1:7" x14ac:dyDescent="0.3">
      <c r="A297" s="51" t="s">
        <v>233</v>
      </c>
      <c r="B297" s="49">
        <v>138136</v>
      </c>
      <c r="C297" s="50" t="s">
        <v>329</v>
      </c>
      <c r="D297" s="50">
        <v>281</v>
      </c>
      <c r="E297" s="50" t="s">
        <v>36</v>
      </c>
      <c r="F297" s="50" t="s">
        <v>37</v>
      </c>
      <c r="G297" s="52" t="s">
        <v>65</v>
      </c>
    </row>
    <row r="298" spans="1:7" x14ac:dyDescent="0.3">
      <c r="A298" s="51" t="s">
        <v>233</v>
      </c>
      <c r="B298" s="49">
        <v>138137</v>
      </c>
      <c r="C298" s="50" t="s">
        <v>330</v>
      </c>
      <c r="D298" s="50">
        <v>152</v>
      </c>
      <c r="E298" s="50" t="s">
        <v>36</v>
      </c>
      <c r="F298" s="50" t="s">
        <v>37</v>
      </c>
      <c r="G298" s="52" t="s">
        <v>65</v>
      </c>
    </row>
    <row r="299" spans="1:7" x14ac:dyDescent="0.3">
      <c r="A299" s="51" t="s">
        <v>233</v>
      </c>
      <c r="B299" s="49">
        <v>138222</v>
      </c>
      <c r="C299" s="50" t="s">
        <v>331</v>
      </c>
      <c r="D299" s="50">
        <v>0</v>
      </c>
      <c r="E299" s="50" t="s">
        <v>36</v>
      </c>
      <c r="F299" s="50" t="s">
        <v>37</v>
      </c>
      <c r="G299" s="52" t="s">
        <v>60</v>
      </c>
    </row>
    <row r="300" spans="1:7" x14ac:dyDescent="0.3">
      <c r="A300" s="51" t="s">
        <v>233</v>
      </c>
      <c r="B300" s="49">
        <v>138281</v>
      </c>
      <c r="C300" s="50" t="s">
        <v>332</v>
      </c>
      <c r="D300" s="50">
        <v>23</v>
      </c>
      <c r="E300" s="50" t="s">
        <v>36</v>
      </c>
      <c r="F300" s="50" t="s">
        <v>45</v>
      </c>
      <c r="G300" s="52" t="s">
        <v>129</v>
      </c>
    </row>
    <row r="301" spans="1:7" x14ac:dyDescent="0.3">
      <c r="A301" s="51" t="s">
        <v>233</v>
      </c>
      <c r="B301" s="49">
        <v>138586</v>
      </c>
      <c r="C301" s="50" t="s">
        <v>333</v>
      </c>
      <c r="D301" s="50">
        <v>100</v>
      </c>
      <c r="E301" s="50" t="s">
        <v>36</v>
      </c>
      <c r="F301" s="50" t="s">
        <v>37</v>
      </c>
      <c r="G301" s="52" t="s">
        <v>58</v>
      </c>
    </row>
    <row r="302" spans="1:7" x14ac:dyDescent="0.3">
      <c r="A302" s="51" t="s">
        <v>233</v>
      </c>
      <c r="B302" s="49">
        <v>138695</v>
      </c>
      <c r="C302" s="50" t="s">
        <v>334</v>
      </c>
      <c r="D302" s="50">
        <v>176</v>
      </c>
      <c r="E302" s="50" t="s">
        <v>36</v>
      </c>
      <c r="F302" s="50" t="s">
        <v>37</v>
      </c>
      <c r="G302" s="52" t="s">
        <v>65</v>
      </c>
    </row>
    <row r="303" spans="1:7" x14ac:dyDescent="0.3">
      <c r="A303" s="51" t="s">
        <v>233</v>
      </c>
      <c r="B303" s="49">
        <v>138775</v>
      </c>
      <c r="C303" s="50" t="s">
        <v>335</v>
      </c>
      <c r="D303" s="50">
        <v>0</v>
      </c>
      <c r="E303" s="50" t="s">
        <v>36</v>
      </c>
      <c r="F303" s="50" t="s">
        <v>48</v>
      </c>
      <c r="G303" s="52" t="s">
        <v>336</v>
      </c>
    </row>
    <row r="304" spans="1:7" x14ac:dyDescent="0.3">
      <c r="A304" s="51" t="s">
        <v>233</v>
      </c>
      <c r="B304" s="49">
        <v>138937</v>
      </c>
      <c r="C304" s="50" t="s">
        <v>337</v>
      </c>
      <c r="D304" s="50">
        <v>160</v>
      </c>
      <c r="E304" s="50" t="s">
        <v>55</v>
      </c>
      <c r="F304" s="50" t="s">
        <v>37</v>
      </c>
      <c r="G304" s="52" t="s">
        <v>65</v>
      </c>
    </row>
    <row r="305" spans="1:7" x14ac:dyDescent="0.3">
      <c r="A305" s="51" t="s">
        <v>233</v>
      </c>
      <c r="B305" s="49">
        <v>138971</v>
      </c>
      <c r="C305" s="50" t="s">
        <v>6721</v>
      </c>
      <c r="D305" s="50">
        <v>0</v>
      </c>
      <c r="E305" s="50" t="s">
        <v>36</v>
      </c>
      <c r="F305" s="50" t="s">
        <v>50</v>
      </c>
      <c r="G305" s="52" t="s">
        <v>51</v>
      </c>
    </row>
    <row r="306" spans="1:7" x14ac:dyDescent="0.3">
      <c r="A306" s="51" t="s">
        <v>233</v>
      </c>
      <c r="B306" s="49">
        <v>139047</v>
      </c>
      <c r="C306" s="50" t="s">
        <v>338</v>
      </c>
      <c r="D306" s="50">
        <v>119</v>
      </c>
      <c r="E306" s="50" t="s">
        <v>36</v>
      </c>
      <c r="F306" s="50" t="s">
        <v>37</v>
      </c>
      <c r="G306" s="52" t="s">
        <v>63</v>
      </c>
    </row>
    <row r="307" spans="1:7" x14ac:dyDescent="0.3">
      <c r="A307" s="51" t="s">
        <v>233</v>
      </c>
      <c r="B307" s="49">
        <v>139048</v>
      </c>
      <c r="C307" s="50" t="s">
        <v>339</v>
      </c>
      <c r="D307" s="50">
        <v>176</v>
      </c>
      <c r="E307" s="50" t="s">
        <v>36</v>
      </c>
      <c r="F307" s="50" t="s">
        <v>37</v>
      </c>
      <c r="G307" s="52" t="s">
        <v>63</v>
      </c>
    </row>
    <row r="308" spans="1:7" x14ac:dyDescent="0.3">
      <c r="A308" s="51" t="s">
        <v>233</v>
      </c>
      <c r="B308" s="49">
        <v>139526</v>
      </c>
      <c r="C308" s="50" t="s">
        <v>340</v>
      </c>
      <c r="D308" s="50">
        <v>14</v>
      </c>
      <c r="E308" s="50" t="s">
        <v>36</v>
      </c>
      <c r="F308" s="50" t="s">
        <v>45</v>
      </c>
      <c r="G308" s="52" t="s">
        <v>129</v>
      </c>
    </row>
    <row r="309" spans="1:7" x14ac:dyDescent="0.3">
      <c r="A309" s="51" t="s">
        <v>233</v>
      </c>
      <c r="B309" s="49">
        <v>139671</v>
      </c>
      <c r="C309" s="50" t="s">
        <v>341</v>
      </c>
      <c r="D309" s="50">
        <v>0</v>
      </c>
      <c r="E309" s="50" t="s">
        <v>36</v>
      </c>
      <c r="F309" s="50" t="s">
        <v>48</v>
      </c>
      <c r="G309" s="52" t="s">
        <v>336</v>
      </c>
    </row>
    <row r="310" spans="1:7" x14ac:dyDescent="0.3">
      <c r="A310" s="51" t="s">
        <v>233</v>
      </c>
      <c r="B310" s="49">
        <v>139706</v>
      </c>
      <c r="C310" s="50" t="s">
        <v>342</v>
      </c>
      <c r="D310" s="50">
        <v>0</v>
      </c>
      <c r="E310" s="50" t="s">
        <v>36</v>
      </c>
      <c r="F310" s="50" t="s">
        <v>50</v>
      </c>
      <c r="G310" s="52" t="s">
        <v>51</v>
      </c>
    </row>
    <row r="311" spans="1:7" x14ac:dyDescent="0.3">
      <c r="A311" s="51" t="s">
        <v>233</v>
      </c>
      <c r="B311" s="49">
        <v>139731</v>
      </c>
      <c r="C311" s="50" t="s">
        <v>343</v>
      </c>
      <c r="D311" s="50">
        <v>1</v>
      </c>
      <c r="E311" s="50" t="s">
        <v>36</v>
      </c>
      <c r="F311" s="50" t="s">
        <v>48</v>
      </c>
      <c r="G311" s="52" t="s">
        <v>336</v>
      </c>
    </row>
    <row r="312" spans="1:7" x14ac:dyDescent="0.3">
      <c r="A312" s="51" t="s">
        <v>233</v>
      </c>
      <c r="B312" s="49">
        <v>139746</v>
      </c>
      <c r="C312" s="50" t="s">
        <v>344</v>
      </c>
      <c r="D312" s="50">
        <v>187</v>
      </c>
      <c r="E312" s="50" t="s">
        <v>36</v>
      </c>
      <c r="F312" s="50" t="s">
        <v>37</v>
      </c>
      <c r="G312" s="52" t="s">
        <v>65</v>
      </c>
    </row>
    <row r="313" spans="1:7" x14ac:dyDescent="0.3">
      <c r="A313" s="51" t="s">
        <v>233</v>
      </c>
      <c r="B313" s="49">
        <v>139788</v>
      </c>
      <c r="C313" s="50" t="s">
        <v>345</v>
      </c>
      <c r="D313" s="50">
        <v>0</v>
      </c>
      <c r="E313" s="50" t="s">
        <v>36</v>
      </c>
      <c r="F313" s="50" t="s">
        <v>37</v>
      </c>
      <c r="G313" s="52" t="s">
        <v>170</v>
      </c>
    </row>
    <row r="314" spans="1:7" x14ac:dyDescent="0.3">
      <c r="A314" s="51" t="s">
        <v>233</v>
      </c>
      <c r="B314" s="49">
        <v>139841</v>
      </c>
      <c r="C314" s="50" t="s">
        <v>346</v>
      </c>
      <c r="D314" s="50">
        <v>210</v>
      </c>
      <c r="E314" s="50" t="s">
        <v>36</v>
      </c>
      <c r="F314" s="50" t="s">
        <v>37</v>
      </c>
      <c r="G314" s="52" t="s">
        <v>65</v>
      </c>
    </row>
    <row r="315" spans="1:7" x14ac:dyDescent="0.3">
      <c r="A315" s="51" t="s">
        <v>233</v>
      </c>
      <c r="B315" s="49">
        <v>139888</v>
      </c>
      <c r="C315" s="50" t="s">
        <v>347</v>
      </c>
      <c r="D315" s="50">
        <v>294</v>
      </c>
      <c r="E315" s="50" t="s">
        <v>36</v>
      </c>
      <c r="F315" s="50" t="s">
        <v>37</v>
      </c>
      <c r="G315" s="52" t="s">
        <v>65</v>
      </c>
    </row>
    <row r="316" spans="1:7" x14ac:dyDescent="0.3">
      <c r="A316" s="51" t="s">
        <v>233</v>
      </c>
      <c r="B316" s="49">
        <v>139962</v>
      </c>
      <c r="C316" s="50" t="s">
        <v>6227</v>
      </c>
      <c r="D316" s="50">
        <v>0</v>
      </c>
      <c r="E316" s="50" t="s">
        <v>36</v>
      </c>
      <c r="F316" s="50" t="s">
        <v>50</v>
      </c>
      <c r="G316" s="52" t="s">
        <v>56</v>
      </c>
    </row>
    <row r="317" spans="1:7" x14ac:dyDescent="0.3">
      <c r="A317" s="51" t="s">
        <v>233</v>
      </c>
      <c r="B317" s="49">
        <v>139994</v>
      </c>
      <c r="C317" s="50" t="s">
        <v>348</v>
      </c>
      <c r="D317" s="50">
        <v>181</v>
      </c>
      <c r="E317" s="50" t="s">
        <v>36</v>
      </c>
      <c r="F317" s="50" t="s">
        <v>37</v>
      </c>
      <c r="G317" s="52" t="s">
        <v>65</v>
      </c>
    </row>
    <row r="318" spans="1:7" x14ac:dyDescent="0.3">
      <c r="A318" s="51" t="s">
        <v>233</v>
      </c>
      <c r="B318" s="49">
        <v>140014</v>
      </c>
      <c r="C318" s="50" t="s">
        <v>349</v>
      </c>
      <c r="D318" s="50">
        <v>182</v>
      </c>
      <c r="E318" s="50" t="s">
        <v>36</v>
      </c>
      <c r="F318" s="50" t="s">
        <v>37</v>
      </c>
      <c r="G318" s="52" t="s">
        <v>63</v>
      </c>
    </row>
    <row r="319" spans="1:7" x14ac:dyDescent="0.3">
      <c r="A319" s="51" t="s">
        <v>233</v>
      </c>
      <c r="B319" s="49">
        <v>140524</v>
      </c>
      <c r="C319" s="50" t="s">
        <v>350</v>
      </c>
      <c r="D319" s="50">
        <v>162</v>
      </c>
      <c r="E319" s="50" t="s">
        <v>36</v>
      </c>
      <c r="F319" s="50" t="s">
        <v>37</v>
      </c>
      <c r="G319" s="52" t="s">
        <v>65</v>
      </c>
    </row>
    <row r="320" spans="1:7" x14ac:dyDescent="0.3">
      <c r="A320" s="51" t="s">
        <v>233</v>
      </c>
      <c r="B320" s="49">
        <v>140863</v>
      </c>
      <c r="C320" s="50" t="s">
        <v>351</v>
      </c>
      <c r="D320" s="50">
        <v>170</v>
      </c>
      <c r="E320" s="50" t="s">
        <v>36</v>
      </c>
      <c r="F320" s="50" t="s">
        <v>37</v>
      </c>
      <c r="G320" s="52" t="s">
        <v>58</v>
      </c>
    </row>
    <row r="321" spans="1:7" x14ac:dyDescent="0.3">
      <c r="A321" s="51" t="s">
        <v>233</v>
      </c>
      <c r="B321" s="49">
        <v>141003</v>
      </c>
      <c r="C321" s="50" t="s">
        <v>352</v>
      </c>
      <c r="D321" s="50">
        <v>140</v>
      </c>
      <c r="E321" s="50" t="s">
        <v>36</v>
      </c>
      <c r="F321" s="50" t="s">
        <v>37</v>
      </c>
      <c r="G321" s="52" t="s">
        <v>58</v>
      </c>
    </row>
    <row r="322" spans="1:7" x14ac:dyDescent="0.3">
      <c r="A322" s="51" t="s">
        <v>233</v>
      </c>
      <c r="B322" s="49">
        <v>141242</v>
      </c>
      <c r="C322" s="50" t="s">
        <v>353</v>
      </c>
      <c r="D322" s="50">
        <v>0</v>
      </c>
      <c r="E322" s="50" t="s">
        <v>36</v>
      </c>
      <c r="F322" s="50" t="s">
        <v>50</v>
      </c>
      <c r="G322" s="52" t="s">
        <v>56</v>
      </c>
    </row>
    <row r="323" spans="1:7" x14ac:dyDescent="0.3">
      <c r="A323" s="51" t="s">
        <v>233</v>
      </c>
      <c r="B323" s="49">
        <v>141252</v>
      </c>
      <c r="C323" s="50" t="s">
        <v>354</v>
      </c>
      <c r="D323" s="50">
        <v>38</v>
      </c>
      <c r="E323" s="50" t="s">
        <v>36</v>
      </c>
      <c r="F323" s="50" t="s">
        <v>45</v>
      </c>
      <c r="G323" s="52" t="s">
        <v>129</v>
      </c>
    </row>
    <row r="324" spans="1:7" x14ac:dyDescent="0.3">
      <c r="A324" s="51" t="s">
        <v>233</v>
      </c>
      <c r="B324" s="49">
        <v>141318</v>
      </c>
      <c r="C324" s="50" t="s">
        <v>355</v>
      </c>
      <c r="D324" s="50">
        <v>89</v>
      </c>
      <c r="E324" s="50" t="s">
        <v>36</v>
      </c>
      <c r="F324" s="50" t="s">
        <v>37</v>
      </c>
      <c r="G324" s="52" t="s">
        <v>63</v>
      </c>
    </row>
    <row r="325" spans="1:7" x14ac:dyDescent="0.3">
      <c r="A325" s="51" t="s">
        <v>233</v>
      </c>
      <c r="B325" s="49">
        <v>141668</v>
      </c>
      <c r="C325" s="50" t="s">
        <v>356</v>
      </c>
      <c r="D325" s="50">
        <v>240</v>
      </c>
      <c r="E325" s="50" t="s">
        <v>36</v>
      </c>
      <c r="F325" s="50" t="s">
        <v>37</v>
      </c>
      <c r="G325" s="52" t="s">
        <v>63</v>
      </c>
    </row>
    <row r="326" spans="1:7" x14ac:dyDescent="0.3">
      <c r="A326" s="51" t="s">
        <v>233</v>
      </c>
      <c r="B326" s="49">
        <v>141739</v>
      </c>
      <c r="C326" s="50" t="s">
        <v>357</v>
      </c>
      <c r="D326" s="50">
        <v>0</v>
      </c>
      <c r="E326" s="50" t="s">
        <v>36</v>
      </c>
      <c r="F326" s="50" t="s">
        <v>48</v>
      </c>
      <c r="G326" s="52" t="s">
        <v>336</v>
      </c>
    </row>
    <row r="327" spans="1:7" x14ac:dyDescent="0.3">
      <c r="A327" s="51" t="s">
        <v>233</v>
      </c>
      <c r="B327" s="49">
        <v>141752</v>
      </c>
      <c r="C327" s="50" t="s">
        <v>358</v>
      </c>
      <c r="D327" s="50">
        <v>140</v>
      </c>
      <c r="E327" s="50" t="s">
        <v>36</v>
      </c>
      <c r="F327" s="50" t="s">
        <v>37</v>
      </c>
      <c r="G327" s="52" t="s">
        <v>58</v>
      </c>
    </row>
    <row r="328" spans="1:7" x14ac:dyDescent="0.3">
      <c r="A328" s="51" t="s">
        <v>233</v>
      </c>
      <c r="B328" s="49">
        <v>141835</v>
      </c>
      <c r="C328" s="50" t="s">
        <v>359</v>
      </c>
      <c r="D328" s="50">
        <v>207</v>
      </c>
      <c r="E328" s="50" t="s">
        <v>36</v>
      </c>
      <c r="F328" s="50" t="s">
        <v>37</v>
      </c>
      <c r="G328" s="52" t="s">
        <v>65</v>
      </c>
    </row>
    <row r="329" spans="1:7" x14ac:dyDescent="0.3">
      <c r="A329" s="51" t="s">
        <v>233</v>
      </c>
      <c r="B329" s="49">
        <v>141943</v>
      </c>
      <c r="C329" s="50" t="s">
        <v>360</v>
      </c>
      <c r="D329" s="50">
        <v>71</v>
      </c>
      <c r="E329" s="50" t="s">
        <v>36</v>
      </c>
      <c r="F329" s="50" t="s">
        <v>37</v>
      </c>
      <c r="G329" s="52" t="s">
        <v>58</v>
      </c>
    </row>
    <row r="330" spans="1:7" x14ac:dyDescent="0.3">
      <c r="A330" s="51" t="s">
        <v>233</v>
      </c>
      <c r="B330" s="49">
        <v>141969</v>
      </c>
      <c r="C330" s="50" t="s">
        <v>361</v>
      </c>
      <c r="D330" s="50">
        <v>120</v>
      </c>
      <c r="E330" s="50" t="s">
        <v>76</v>
      </c>
      <c r="F330" s="50" t="s">
        <v>37</v>
      </c>
      <c r="G330" s="52" t="s">
        <v>58</v>
      </c>
    </row>
    <row r="331" spans="1:7" x14ac:dyDescent="0.3">
      <c r="A331" s="51" t="s">
        <v>233</v>
      </c>
      <c r="B331" s="49">
        <v>142071</v>
      </c>
      <c r="C331" s="50" t="s">
        <v>362</v>
      </c>
      <c r="D331" s="50">
        <v>1</v>
      </c>
      <c r="E331" s="50" t="s">
        <v>36</v>
      </c>
      <c r="F331" s="50" t="s">
        <v>48</v>
      </c>
      <c r="G331" s="52" t="s">
        <v>336</v>
      </c>
    </row>
    <row r="332" spans="1:7" x14ac:dyDescent="0.3">
      <c r="A332" s="51" t="s">
        <v>233</v>
      </c>
      <c r="B332" s="49">
        <v>142115</v>
      </c>
      <c r="C332" s="50" t="s">
        <v>363</v>
      </c>
      <c r="D332" s="50">
        <v>0</v>
      </c>
      <c r="E332" s="50" t="s">
        <v>36</v>
      </c>
      <c r="F332" s="50" t="s">
        <v>50</v>
      </c>
      <c r="G332" s="52" t="s">
        <v>56</v>
      </c>
    </row>
    <row r="333" spans="1:7" x14ac:dyDescent="0.3">
      <c r="A333" s="51" t="s">
        <v>233</v>
      </c>
      <c r="B333" s="49">
        <v>142219</v>
      </c>
      <c r="C333" s="50" t="s">
        <v>364</v>
      </c>
      <c r="D333" s="50">
        <v>212</v>
      </c>
      <c r="E333" s="50" t="s">
        <v>36</v>
      </c>
      <c r="F333" s="50" t="s">
        <v>37</v>
      </c>
      <c r="G333" s="52" t="s">
        <v>65</v>
      </c>
    </row>
    <row r="334" spans="1:7" x14ac:dyDescent="0.3">
      <c r="A334" s="51" t="s">
        <v>233</v>
      </c>
      <c r="B334" s="49">
        <v>142338</v>
      </c>
      <c r="C334" s="50" t="s">
        <v>365</v>
      </c>
      <c r="D334" s="50">
        <v>0</v>
      </c>
      <c r="E334" s="50" t="s">
        <v>36</v>
      </c>
      <c r="F334" s="50" t="s">
        <v>50</v>
      </c>
      <c r="G334" s="52" t="s">
        <v>56</v>
      </c>
    </row>
    <row r="335" spans="1:7" x14ac:dyDescent="0.3">
      <c r="A335" s="51" t="s">
        <v>233</v>
      </c>
      <c r="B335" s="49">
        <v>142388</v>
      </c>
      <c r="C335" s="50" t="s">
        <v>366</v>
      </c>
      <c r="D335" s="50">
        <v>202</v>
      </c>
      <c r="E335" s="50" t="s">
        <v>36</v>
      </c>
      <c r="F335" s="50" t="s">
        <v>37</v>
      </c>
      <c r="G335" s="52" t="s">
        <v>63</v>
      </c>
    </row>
    <row r="336" spans="1:7" x14ac:dyDescent="0.3">
      <c r="A336" s="51" t="s">
        <v>233</v>
      </c>
      <c r="B336" s="49">
        <v>142623</v>
      </c>
      <c r="C336" s="50" t="s">
        <v>6228</v>
      </c>
      <c r="D336" s="50">
        <v>0</v>
      </c>
      <c r="E336" s="50" t="s">
        <v>36</v>
      </c>
      <c r="F336" s="50" t="s">
        <v>50</v>
      </c>
      <c r="G336" s="52" t="s">
        <v>56</v>
      </c>
    </row>
    <row r="337" spans="1:7" x14ac:dyDescent="0.3">
      <c r="A337" s="51" t="s">
        <v>233</v>
      </c>
      <c r="B337" s="49">
        <v>143039</v>
      </c>
      <c r="C337" s="50" t="s">
        <v>6229</v>
      </c>
      <c r="D337" s="50">
        <v>0</v>
      </c>
      <c r="E337" s="50" t="s">
        <v>36</v>
      </c>
      <c r="F337" s="50" t="s">
        <v>50</v>
      </c>
      <c r="G337" s="52" t="s">
        <v>56</v>
      </c>
    </row>
    <row r="338" spans="1:7" x14ac:dyDescent="0.3">
      <c r="A338" s="51" t="s">
        <v>233</v>
      </c>
      <c r="B338" s="49">
        <v>143040</v>
      </c>
      <c r="C338" s="50" t="s">
        <v>367</v>
      </c>
      <c r="D338" s="50">
        <v>0</v>
      </c>
      <c r="E338" s="50" t="s">
        <v>36</v>
      </c>
      <c r="F338" s="50" t="s">
        <v>50</v>
      </c>
      <c r="G338" s="52" t="s">
        <v>56</v>
      </c>
    </row>
    <row r="339" spans="1:7" x14ac:dyDescent="0.3">
      <c r="A339" s="51" t="s">
        <v>233</v>
      </c>
      <c r="B339" s="49">
        <v>143174</v>
      </c>
      <c r="C339" s="50" t="s">
        <v>6722</v>
      </c>
      <c r="D339" s="50">
        <v>0</v>
      </c>
      <c r="E339" s="50" t="s">
        <v>36</v>
      </c>
      <c r="F339" s="50" t="s">
        <v>50</v>
      </c>
      <c r="G339" s="52" t="s">
        <v>56</v>
      </c>
    </row>
    <row r="340" spans="1:7" x14ac:dyDescent="0.3">
      <c r="A340" s="51" t="s">
        <v>233</v>
      </c>
      <c r="B340" s="49">
        <v>143413</v>
      </c>
      <c r="C340" s="50" t="s">
        <v>368</v>
      </c>
      <c r="D340" s="50">
        <v>234</v>
      </c>
      <c r="E340" s="50" t="s">
        <v>36</v>
      </c>
      <c r="F340" s="50" t="s">
        <v>37</v>
      </c>
      <c r="G340" s="52" t="s">
        <v>63</v>
      </c>
    </row>
    <row r="341" spans="1:7" x14ac:dyDescent="0.3">
      <c r="A341" s="51" t="s">
        <v>233</v>
      </c>
      <c r="B341" s="49">
        <v>143418</v>
      </c>
      <c r="C341" s="50" t="s">
        <v>369</v>
      </c>
      <c r="D341" s="50">
        <v>0</v>
      </c>
      <c r="E341" s="50" t="s">
        <v>36</v>
      </c>
      <c r="F341" s="50" t="s">
        <v>50</v>
      </c>
      <c r="G341" s="52" t="s">
        <v>56</v>
      </c>
    </row>
    <row r="342" spans="1:7" x14ac:dyDescent="0.3">
      <c r="A342" s="51" t="s">
        <v>233</v>
      </c>
      <c r="B342" s="49">
        <v>143435</v>
      </c>
      <c r="C342" s="50" t="s">
        <v>6723</v>
      </c>
      <c r="D342" s="50">
        <v>279</v>
      </c>
      <c r="E342" s="50" t="s">
        <v>36</v>
      </c>
      <c r="F342" s="50" t="s">
        <v>37</v>
      </c>
      <c r="G342" s="52" t="s">
        <v>65</v>
      </c>
    </row>
    <row r="343" spans="1:7" x14ac:dyDescent="0.3">
      <c r="A343" s="51" t="s">
        <v>233</v>
      </c>
      <c r="B343" s="49">
        <v>143438</v>
      </c>
      <c r="C343" s="50" t="s">
        <v>370</v>
      </c>
      <c r="D343" s="50">
        <v>175</v>
      </c>
      <c r="E343" s="50" t="s">
        <v>36</v>
      </c>
      <c r="F343" s="50" t="s">
        <v>37</v>
      </c>
      <c r="G343" s="52" t="s">
        <v>65</v>
      </c>
    </row>
    <row r="344" spans="1:7" x14ac:dyDescent="0.3">
      <c r="A344" s="51" t="s">
        <v>233</v>
      </c>
      <c r="B344" s="49">
        <v>143562</v>
      </c>
      <c r="C344" s="50" t="s">
        <v>371</v>
      </c>
      <c r="D344" s="50">
        <v>150</v>
      </c>
      <c r="E344" s="50" t="s">
        <v>76</v>
      </c>
      <c r="F344" s="50" t="s">
        <v>37</v>
      </c>
      <c r="G344" s="52" t="s">
        <v>65</v>
      </c>
    </row>
    <row r="345" spans="1:7" x14ac:dyDescent="0.3">
      <c r="A345" s="51" t="s">
        <v>233</v>
      </c>
      <c r="B345" s="49">
        <v>144042</v>
      </c>
      <c r="C345" s="50" t="s">
        <v>372</v>
      </c>
      <c r="D345" s="50">
        <v>0</v>
      </c>
      <c r="E345" s="50" t="s">
        <v>36</v>
      </c>
      <c r="F345" s="50" t="s">
        <v>45</v>
      </c>
      <c r="G345" s="52" t="s">
        <v>129</v>
      </c>
    </row>
    <row r="346" spans="1:7" x14ac:dyDescent="0.3">
      <c r="A346" s="51" t="s">
        <v>233</v>
      </c>
      <c r="B346" s="49">
        <v>144043</v>
      </c>
      <c r="C346" s="50" t="s">
        <v>373</v>
      </c>
      <c r="D346" s="50">
        <v>0</v>
      </c>
      <c r="E346" s="50" t="s">
        <v>36</v>
      </c>
      <c r="F346" s="50" t="s">
        <v>45</v>
      </c>
      <c r="G346" s="52" t="s">
        <v>129</v>
      </c>
    </row>
    <row r="347" spans="1:7" x14ac:dyDescent="0.3">
      <c r="A347" s="51" t="s">
        <v>233</v>
      </c>
      <c r="B347" s="49">
        <v>144306</v>
      </c>
      <c r="C347" s="50" t="s">
        <v>374</v>
      </c>
      <c r="D347" s="50">
        <v>101</v>
      </c>
      <c r="E347" s="50" t="s">
        <v>36</v>
      </c>
      <c r="F347" s="50" t="s">
        <v>37</v>
      </c>
      <c r="G347" s="52" t="s">
        <v>63</v>
      </c>
    </row>
    <row r="348" spans="1:7" x14ac:dyDescent="0.3">
      <c r="A348" s="51" t="s">
        <v>233</v>
      </c>
      <c r="B348" s="49">
        <v>144336</v>
      </c>
      <c r="C348" s="50" t="s">
        <v>375</v>
      </c>
      <c r="D348" s="50">
        <v>28</v>
      </c>
      <c r="E348" s="50" t="s">
        <v>36</v>
      </c>
      <c r="F348" s="50" t="s">
        <v>45</v>
      </c>
      <c r="G348" s="52" t="s">
        <v>169</v>
      </c>
    </row>
    <row r="349" spans="1:7" x14ac:dyDescent="0.3">
      <c r="A349" s="51" t="s">
        <v>233</v>
      </c>
      <c r="B349" s="49">
        <v>144464</v>
      </c>
      <c r="C349" s="50" t="s">
        <v>376</v>
      </c>
      <c r="D349" s="50">
        <v>236</v>
      </c>
      <c r="E349" s="50" t="s">
        <v>36</v>
      </c>
      <c r="F349" s="50" t="s">
        <v>37</v>
      </c>
      <c r="G349" s="52" t="s">
        <v>63</v>
      </c>
    </row>
    <row r="350" spans="1:7" x14ac:dyDescent="0.3">
      <c r="A350" s="51" t="s">
        <v>233</v>
      </c>
      <c r="B350" s="49">
        <v>144719</v>
      </c>
      <c r="C350" s="50" t="s">
        <v>250</v>
      </c>
      <c r="D350" s="50">
        <v>148</v>
      </c>
      <c r="E350" s="50" t="s">
        <v>36</v>
      </c>
      <c r="F350" s="50" t="s">
        <v>37</v>
      </c>
      <c r="G350" s="52" t="s">
        <v>63</v>
      </c>
    </row>
    <row r="351" spans="1:7" x14ac:dyDescent="0.3">
      <c r="A351" s="51" t="s">
        <v>233</v>
      </c>
      <c r="B351" s="49">
        <v>144721</v>
      </c>
      <c r="C351" s="50" t="s">
        <v>247</v>
      </c>
      <c r="D351" s="50">
        <v>183</v>
      </c>
      <c r="E351" s="50" t="s">
        <v>36</v>
      </c>
      <c r="F351" s="50" t="s">
        <v>37</v>
      </c>
      <c r="G351" s="52" t="s">
        <v>63</v>
      </c>
    </row>
    <row r="352" spans="1:7" x14ac:dyDescent="0.3">
      <c r="A352" s="51" t="s">
        <v>233</v>
      </c>
      <c r="B352" s="49">
        <v>145120</v>
      </c>
      <c r="C352" s="50" t="s">
        <v>377</v>
      </c>
      <c r="D352" s="50">
        <v>104</v>
      </c>
      <c r="E352" s="50" t="s">
        <v>76</v>
      </c>
      <c r="F352" s="50" t="s">
        <v>37</v>
      </c>
      <c r="G352" s="52" t="s">
        <v>65</v>
      </c>
    </row>
    <row r="353" spans="1:7" x14ac:dyDescent="0.3">
      <c r="A353" s="51" t="s">
        <v>233</v>
      </c>
      <c r="B353" s="49">
        <v>145186</v>
      </c>
      <c r="C353" s="50" t="s">
        <v>6724</v>
      </c>
      <c r="D353" s="50">
        <v>0</v>
      </c>
      <c r="E353" s="50" t="s">
        <v>55</v>
      </c>
      <c r="F353" s="50" t="s">
        <v>50</v>
      </c>
      <c r="G353" s="52" t="s">
        <v>56</v>
      </c>
    </row>
    <row r="354" spans="1:7" x14ac:dyDescent="0.3">
      <c r="A354" s="51" t="s">
        <v>233</v>
      </c>
      <c r="B354" s="49">
        <v>145417</v>
      </c>
      <c r="C354" s="50" t="s">
        <v>6230</v>
      </c>
      <c r="D354" s="50">
        <v>0</v>
      </c>
      <c r="E354" s="50" t="s">
        <v>36</v>
      </c>
      <c r="F354" s="50" t="s">
        <v>50</v>
      </c>
      <c r="G354" s="52" t="s">
        <v>56</v>
      </c>
    </row>
    <row r="355" spans="1:7" x14ac:dyDescent="0.3">
      <c r="A355" s="51" t="s">
        <v>233</v>
      </c>
      <c r="B355" s="49">
        <v>145580</v>
      </c>
      <c r="C355" s="50" t="s">
        <v>378</v>
      </c>
      <c r="D355" s="50">
        <v>240</v>
      </c>
      <c r="E355" s="50" t="s">
        <v>36</v>
      </c>
      <c r="F355" s="50" t="s">
        <v>37</v>
      </c>
      <c r="G355" s="52" t="s">
        <v>63</v>
      </c>
    </row>
    <row r="356" spans="1:7" x14ac:dyDescent="0.3">
      <c r="A356" s="51" t="s">
        <v>233</v>
      </c>
      <c r="B356" s="49">
        <v>145859</v>
      </c>
      <c r="C356" s="50" t="s">
        <v>379</v>
      </c>
      <c r="D356" s="50">
        <v>0</v>
      </c>
      <c r="E356" s="50" t="s">
        <v>36</v>
      </c>
      <c r="F356" s="50" t="s">
        <v>50</v>
      </c>
      <c r="G356" s="52" t="s">
        <v>51</v>
      </c>
    </row>
    <row r="357" spans="1:7" x14ac:dyDescent="0.3">
      <c r="A357" s="51" t="s">
        <v>233</v>
      </c>
      <c r="B357" s="49">
        <v>145878</v>
      </c>
      <c r="C357" s="50" t="s">
        <v>380</v>
      </c>
      <c r="D357" s="50">
        <v>119</v>
      </c>
      <c r="E357" s="50" t="s">
        <v>76</v>
      </c>
      <c r="F357" s="50" t="s">
        <v>37</v>
      </c>
      <c r="G357" s="52" t="s">
        <v>58</v>
      </c>
    </row>
    <row r="358" spans="1:7" x14ac:dyDescent="0.3">
      <c r="A358" s="51" t="s">
        <v>233</v>
      </c>
      <c r="B358" s="49">
        <v>146124</v>
      </c>
      <c r="C358" s="50" t="s">
        <v>252</v>
      </c>
      <c r="D358" s="50">
        <v>211</v>
      </c>
      <c r="E358" s="50" t="s">
        <v>36</v>
      </c>
      <c r="F358" s="50" t="s">
        <v>37</v>
      </c>
      <c r="G358" s="52" t="s">
        <v>65</v>
      </c>
    </row>
    <row r="359" spans="1:7" x14ac:dyDescent="0.3">
      <c r="A359" s="51" t="s">
        <v>233</v>
      </c>
      <c r="B359" s="49">
        <v>146731</v>
      </c>
      <c r="C359" s="50" t="s">
        <v>381</v>
      </c>
      <c r="D359" s="50">
        <v>0</v>
      </c>
      <c r="E359" s="50" t="s">
        <v>36</v>
      </c>
      <c r="F359" s="50" t="s">
        <v>48</v>
      </c>
      <c r="G359" s="52" t="s">
        <v>336</v>
      </c>
    </row>
    <row r="360" spans="1:7" x14ac:dyDescent="0.3">
      <c r="A360" s="51" t="s">
        <v>233</v>
      </c>
      <c r="B360" s="49">
        <v>146780</v>
      </c>
      <c r="C360" s="50" t="s">
        <v>6232</v>
      </c>
      <c r="D360" s="50">
        <v>0</v>
      </c>
      <c r="E360" s="50" t="s">
        <v>36</v>
      </c>
      <c r="F360" s="50" t="s">
        <v>50</v>
      </c>
      <c r="G360" s="52" t="s">
        <v>51</v>
      </c>
    </row>
    <row r="361" spans="1:7" x14ac:dyDescent="0.3">
      <c r="A361" s="51" t="s">
        <v>233</v>
      </c>
      <c r="B361" s="49">
        <v>146858</v>
      </c>
      <c r="C361" s="50" t="s">
        <v>279</v>
      </c>
      <c r="D361" s="50">
        <v>36</v>
      </c>
      <c r="E361" s="50" t="s">
        <v>36</v>
      </c>
      <c r="F361" s="50" t="s">
        <v>45</v>
      </c>
      <c r="G361" s="52" t="s">
        <v>169</v>
      </c>
    </row>
    <row r="362" spans="1:7" x14ac:dyDescent="0.3">
      <c r="A362" s="51" t="s">
        <v>233</v>
      </c>
      <c r="B362" s="49">
        <v>146999</v>
      </c>
      <c r="C362" s="50" t="s">
        <v>6233</v>
      </c>
      <c r="D362" s="50">
        <v>0</v>
      </c>
      <c r="E362" s="50" t="s">
        <v>36</v>
      </c>
      <c r="F362" s="50" t="s">
        <v>50</v>
      </c>
      <c r="G362" s="52" t="s">
        <v>56</v>
      </c>
    </row>
    <row r="363" spans="1:7" x14ac:dyDescent="0.3">
      <c r="A363" s="51" t="s">
        <v>233</v>
      </c>
      <c r="B363" s="49">
        <v>147038</v>
      </c>
      <c r="C363" s="50" t="s">
        <v>6234</v>
      </c>
      <c r="D363" s="50">
        <v>0</v>
      </c>
      <c r="E363" s="50" t="s">
        <v>76</v>
      </c>
      <c r="F363" s="50" t="s">
        <v>50</v>
      </c>
      <c r="G363" s="52" t="s">
        <v>56</v>
      </c>
    </row>
    <row r="364" spans="1:7" x14ac:dyDescent="0.3">
      <c r="A364" s="51" t="s">
        <v>233</v>
      </c>
      <c r="B364" s="49">
        <v>147201</v>
      </c>
      <c r="C364" s="50" t="s">
        <v>6235</v>
      </c>
      <c r="D364" s="50">
        <v>124</v>
      </c>
      <c r="E364" s="50" t="s">
        <v>55</v>
      </c>
      <c r="F364" s="50" t="s">
        <v>37</v>
      </c>
      <c r="G364" s="52" t="s">
        <v>58</v>
      </c>
    </row>
    <row r="365" spans="1:7" x14ac:dyDescent="0.3">
      <c r="A365" s="51" t="s">
        <v>233</v>
      </c>
      <c r="B365" s="49">
        <v>147234</v>
      </c>
      <c r="C365" s="50" t="s">
        <v>6236</v>
      </c>
      <c r="D365" s="50">
        <v>0</v>
      </c>
      <c r="E365" s="50" t="s">
        <v>36</v>
      </c>
      <c r="F365" s="50" t="s">
        <v>50</v>
      </c>
      <c r="G365" s="52" t="s">
        <v>56</v>
      </c>
    </row>
    <row r="366" spans="1:7" x14ac:dyDescent="0.3">
      <c r="A366" s="51" t="s">
        <v>233</v>
      </c>
      <c r="B366" s="49">
        <v>147440</v>
      </c>
      <c r="C366" s="50" t="s">
        <v>6237</v>
      </c>
      <c r="D366" s="50">
        <v>74</v>
      </c>
      <c r="E366" s="50" t="s">
        <v>36</v>
      </c>
      <c r="F366" s="50" t="s">
        <v>37</v>
      </c>
      <c r="G366" s="52" t="s">
        <v>63</v>
      </c>
    </row>
    <row r="367" spans="1:7" x14ac:dyDescent="0.3">
      <c r="A367" s="51" t="s">
        <v>233</v>
      </c>
      <c r="B367" s="49">
        <v>147702</v>
      </c>
      <c r="C367" s="50" t="s">
        <v>6725</v>
      </c>
      <c r="D367" s="50">
        <v>0</v>
      </c>
      <c r="E367" s="50" t="s">
        <v>36</v>
      </c>
      <c r="F367" s="50" t="s">
        <v>50</v>
      </c>
      <c r="G367" s="52" t="s">
        <v>56</v>
      </c>
    </row>
    <row r="368" spans="1:7" x14ac:dyDescent="0.3">
      <c r="A368" s="51" t="s">
        <v>233</v>
      </c>
      <c r="B368" s="49">
        <v>147707</v>
      </c>
      <c r="C368" s="50" t="s">
        <v>6726</v>
      </c>
      <c r="D368" s="50">
        <v>196</v>
      </c>
      <c r="E368" s="50" t="s">
        <v>36</v>
      </c>
      <c r="F368" s="50" t="s">
        <v>37</v>
      </c>
      <c r="G368" s="52" t="s">
        <v>65</v>
      </c>
    </row>
    <row r="369" spans="1:7" x14ac:dyDescent="0.3">
      <c r="A369" s="51" t="s">
        <v>233</v>
      </c>
      <c r="B369" s="49">
        <v>147757</v>
      </c>
      <c r="C369" s="50" t="s">
        <v>6727</v>
      </c>
      <c r="D369" s="50">
        <v>177</v>
      </c>
      <c r="E369" s="50" t="s">
        <v>36</v>
      </c>
      <c r="F369" s="50" t="s">
        <v>37</v>
      </c>
      <c r="G369" s="52" t="s">
        <v>63</v>
      </c>
    </row>
    <row r="370" spans="1:7" x14ac:dyDescent="0.3">
      <c r="A370" s="51" t="s">
        <v>233</v>
      </c>
      <c r="B370" s="49">
        <v>148187</v>
      </c>
      <c r="C370" s="50" t="s">
        <v>6728</v>
      </c>
      <c r="D370" s="50">
        <v>186</v>
      </c>
      <c r="E370" s="50" t="s">
        <v>36</v>
      </c>
      <c r="F370" s="50" t="s">
        <v>37</v>
      </c>
      <c r="G370" s="52" t="s">
        <v>58</v>
      </c>
    </row>
    <row r="371" spans="1:7" x14ac:dyDescent="0.3">
      <c r="A371" s="51" t="s">
        <v>382</v>
      </c>
      <c r="B371" s="49">
        <v>119790</v>
      </c>
      <c r="C371" s="50" t="s">
        <v>383</v>
      </c>
      <c r="D371" s="50">
        <v>152</v>
      </c>
      <c r="E371" s="50" t="s">
        <v>36</v>
      </c>
      <c r="F371" s="50" t="s">
        <v>37</v>
      </c>
      <c r="G371" s="52" t="s">
        <v>43</v>
      </c>
    </row>
    <row r="372" spans="1:7" x14ac:dyDescent="0.3">
      <c r="A372" s="51" t="s">
        <v>382</v>
      </c>
      <c r="B372" s="49">
        <v>119793</v>
      </c>
      <c r="C372" s="50" t="s">
        <v>384</v>
      </c>
      <c r="D372" s="50">
        <v>220</v>
      </c>
      <c r="E372" s="50" t="s">
        <v>36</v>
      </c>
      <c r="F372" s="50" t="s">
        <v>37</v>
      </c>
      <c r="G372" s="52" t="s">
        <v>43</v>
      </c>
    </row>
    <row r="373" spans="1:7" x14ac:dyDescent="0.3">
      <c r="A373" s="51" t="s">
        <v>382</v>
      </c>
      <c r="B373" s="49">
        <v>119826</v>
      </c>
      <c r="C373" s="50" t="s">
        <v>385</v>
      </c>
      <c r="D373" s="50">
        <v>0</v>
      </c>
      <c r="E373" s="50" t="s">
        <v>36</v>
      </c>
      <c r="F373" s="50" t="s">
        <v>50</v>
      </c>
      <c r="G373" s="52" t="s">
        <v>56</v>
      </c>
    </row>
    <row r="374" spans="1:7" x14ac:dyDescent="0.3">
      <c r="A374" s="51" t="s">
        <v>382</v>
      </c>
      <c r="B374" s="49">
        <v>119848</v>
      </c>
      <c r="C374" s="50" t="s">
        <v>386</v>
      </c>
      <c r="D374" s="50">
        <v>0</v>
      </c>
      <c r="E374" s="50" t="s">
        <v>36</v>
      </c>
      <c r="F374" s="50" t="s">
        <v>50</v>
      </c>
      <c r="G374" s="52" t="s">
        <v>56</v>
      </c>
    </row>
    <row r="375" spans="1:7" x14ac:dyDescent="0.3">
      <c r="A375" s="51" t="s">
        <v>382</v>
      </c>
      <c r="B375" s="49">
        <v>119856</v>
      </c>
      <c r="C375" s="50" t="s">
        <v>387</v>
      </c>
      <c r="D375" s="50">
        <v>0</v>
      </c>
      <c r="E375" s="50" t="s">
        <v>55</v>
      </c>
      <c r="F375" s="50" t="s">
        <v>50</v>
      </c>
      <c r="G375" s="52" t="s">
        <v>56</v>
      </c>
    </row>
    <row r="376" spans="1:7" x14ac:dyDescent="0.3">
      <c r="A376" s="51" t="s">
        <v>382</v>
      </c>
      <c r="B376" s="49">
        <v>131389</v>
      </c>
      <c r="C376" s="50" t="s">
        <v>389</v>
      </c>
      <c r="D376" s="50">
        <v>0</v>
      </c>
      <c r="E376" s="50" t="s">
        <v>76</v>
      </c>
      <c r="F376" s="50" t="s">
        <v>50</v>
      </c>
      <c r="G376" s="52" t="s">
        <v>56</v>
      </c>
    </row>
    <row r="377" spans="1:7" x14ac:dyDescent="0.3">
      <c r="A377" s="51" t="s">
        <v>382</v>
      </c>
      <c r="B377" s="49">
        <v>132051</v>
      </c>
      <c r="C377" s="50" t="s">
        <v>390</v>
      </c>
      <c r="D377" s="50">
        <v>11</v>
      </c>
      <c r="E377" s="50" t="s">
        <v>36</v>
      </c>
      <c r="F377" s="50" t="s">
        <v>45</v>
      </c>
      <c r="G377" s="52" t="s">
        <v>46</v>
      </c>
    </row>
    <row r="378" spans="1:7" x14ac:dyDescent="0.3">
      <c r="A378" s="51" t="s">
        <v>382</v>
      </c>
      <c r="B378" s="49">
        <v>132128</v>
      </c>
      <c r="C378" s="50" t="s">
        <v>391</v>
      </c>
      <c r="D378" s="50">
        <v>4</v>
      </c>
      <c r="E378" s="50" t="s">
        <v>36</v>
      </c>
      <c r="F378" s="50" t="s">
        <v>48</v>
      </c>
      <c r="G378" s="52" t="s">
        <v>48</v>
      </c>
    </row>
    <row r="379" spans="1:7" x14ac:dyDescent="0.3">
      <c r="A379" s="51" t="s">
        <v>382</v>
      </c>
      <c r="B379" s="49">
        <v>132749</v>
      </c>
      <c r="C379" s="50" t="s">
        <v>392</v>
      </c>
      <c r="D379" s="50">
        <v>0</v>
      </c>
      <c r="E379" s="50" t="s">
        <v>55</v>
      </c>
      <c r="F379" s="50" t="s">
        <v>50</v>
      </c>
      <c r="G379" s="52" t="s">
        <v>56</v>
      </c>
    </row>
    <row r="380" spans="1:7" x14ac:dyDescent="0.3">
      <c r="A380" s="51" t="s">
        <v>382</v>
      </c>
      <c r="B380" s="49">
        <v>133541</v>
      </c>
      <c r="C380" s="50" t="s">
        <v>393</v>
      </c>
      <c r="D380" s="50">
        <v>0</v>
      </c>
      <c r="E380" s="50" t="s">
        <v>76</v>
      </c>
      <c r="F380" s="50" t="s">
        <v>50</v>
      </c>
      <c r="G380" s="52" t="s">
        <v>56</v>
      </c>
    </row>
    <row r="381" spans="1:7" x14ac:dyDescent="0.3">
      <c r="A381" s="51" t="s">
        <v>382</v>
      </c>
      <c r="B381" s="49">
        <v>135580</v>
      </c>
      <c r="C381" s="50" t="s">
        <v>395</v>
      </c>
      <c r="D381" s="50">
        <v>230</v>
      </c>
      <c r="E381" s="50" t="s">
        <v>36</v>
      </c>
      <c r="F381" s="50" t="s">
        <v>37</v>
      </c>
      <c r="G381" s="52" t="s">
        <v>63</v>
      </c>
    </row>
    <row r="382" spans="1:7" x14ac:dyDescent="0.3">
      <c r="A382" s="51" t="s">
        <v>382</v>
      </c>
      <c r="B382" s="49">
        <v>136900</v>
      </c>
      <c r="C382" s="50" t="s">
        <v>396</v>
      </c>
      <c r="D382" s="50">
        <v>262</v>
      </c>
      <c r="E382" s="50" t="s">
        <v>36</v>
      </c>
      <c r="F382" s="50" t="s">
        <v>37</v>
      </c>
      <c r="G382" s="52" t="s">
        <v>65</v>
      </c>
    </row>
    <row r="383" spans="1:7" x14ac:dyDescent="0.3">
      <c r="A383" s="51" t="s">
        <v>382</v>
      </c>
      <c r="B383" s="49">
        <v>138220</v>
      </c>
      <c r="C383" s="50" t="s">
        <v>397</v>
      </c>
      <c r="D383" s="50">
        <v>124</v>
      </c>
      <c r="E383" s="50" t="s">
        <v>76</v>
      </c>
      <c r="F383" s="50" t="s">
        <v>37</v>
      </c>
      <c r="G383" s="52" t="s">
        <v>58</v>
      </c>
    </row>
    <row r="384" spans="1:7" x14ac:dyDescent="0.3">
      <c r="A384" s="51" t="s">
        <v>382</v>
      </c>
      <c r="B384" s="49">
        <v>138884</v>
      </c>
      <c r="C384" s="50" t="s">
        <v>6238</v>
      </c>
      <c r="D384" s="50">
        <v>0</v>
      </c>
      <c r="E384" s="50" t="s">
        <v>76</v>
      </c>
      <c r="F384" s="50" t="s">
        <v>50</v>
      </c>
      <c r="G384" s="52" t="s">
        <v>51</v>
      </c>
    </row>
    <row r="385" spans="1:7" x14ac:dyDescent="0.3">
      <c r="A385" s="51" t="s">
        <v>382</v>
      </c>
      <c r="B385" s="49">
        <v>139413</v>
      </c>
      <c r="C385" s="50" t="s">
        <v>398</v>
      </c>
      <c r="D385" s="50">
        <v>0</v>
      </c>
      <c r="E385" s="50" t="s">
        <v>36</v>
      </c>
      <c r="F385" s="50" t="s">
        <v>48</v>
      </c>
      <c r="G385" s="52" t="s">
        <v>336</v>
      </c>
    </row>
    <row r="386" spans="1:7" x14ac:dyDescent="0.3">
      <c r="A386" s="51" t="s">
        <v>382</v>
      </c>
      <c r="B386" s="49">
        <v>139924</v>
      </c>
      <c r="C386" s="50" t="s">
        <v>399</v>
      </c>
      <c r="D386" s="50">
        <v>0</v>
      </c>
      <c r="E386" s="50" t="s">
        <v>36</v>
      </c>
      <c r="F386" s="50" t="s">
        <v>37</v>
      </c>
      <c r="G386" s="52" t="s">
        <v>170</v>
      </c>
    </row>
    <row r="387" spans="1:7" x14ac:dyDescent="0.3">
      <c r="A387" s="51" t="s">
        <v>382</v>
      </c>
      <c r="B387" s="49">
        <v>140879</v>
      </c>
      <c r="C387" s="50" t="s">
        <v>400</v>
      </c>
      <c r="D387" s="50">
        <v>218</v>
      </c>
      <c r="E387" s="50" t="s">
        <v>36</v>
      </c>
      <c r="F387" s="50" t="s">
        <v>37</v>
      </c>
      <c r="G387" s="52" t="s">
        <v>65</v>
      </c>
    </row>
    <row r="388" spans="1:7" x14ac:dyDescent="0.3">
      <c r="A388" s="51" t="s">
        <v>382</v>
      </c>
      <c r="B388" s="49">
        <v>141016</v>
      </c>
      <c r="C388" s="50" t="s">
        <v>401</v>
      </c>
      <c r="D388" s="50">
        <v>9</v>
      </c>
      <c r="E388" s="50" t="s">
        <v>36</v>
      </c>
      <c r="F388" s="50" t="s">
        <v>45</v>
      </c>
      <c r="G388" s="52" t="s">
        <v>67</v>
      </c>
    </row>
    <row r="389" spans="1:7" x14ac:dyDescent="0.3">
      <c r="A389" s="51" t="s">
        <v>382</v>
      </c>
      <c r="B389" s="49">
        <v>141165</v>
      </c>
      <c r="C389" s="50" t="s">
        <v>402</v>
      </c>
      <c r="D389" s="50">
        <v>145</v>
      </c>
      <c r="E389" s="50" t="s">
        <v>36</v>
      </c>
      <c r="F389" s="50" t="s">
        <v>37</v>
      </c>
      <c r="G389" s="52" t="s">
        <v>58</v>
      </c>
    </row>
    <row r="390" spans="1:7" x14ac:dyDescent="0.3">
      <c r="A390" s="51" t="s">
        <v>382</v>
      </c>
      <c r="B390" s="49">
        <v>141321</v>
      </c>
      <c r="C390" s="50" t="s">
        <v>403</v>
      </c>
      <c r="D390" s="50">
        <v>209</v>
      </c>
      <c r="E390" s="50" t="s">
        <v>36</v>
      </c>
      <c r="F390" s="50" t="s">
        <v>37</v>
      </c>
      <c r="G390" s="52" t="s">
        <v>63</v>
      </c>
    </row>
    <row r="391" spans="1:7" x14ac:dyDescent="0.3">
      <c r="A391" s="51" t="s">
        <v>382</v>
      </c>
      <c r="B391" s="49">
        <v>141565</v>
      </c>
      <c r="C391" s="50" t="s">
        <v>404</v>
      </c>
      <c r="D391" s="50">
        <v>127</v>
      </c>
      <c r="E391" s="50" t="s">
        <v>55</v>
      </c>
      <c r="F391" s="50" t="s">
        <v>37</v>
      </c>
      <c r="G391" s="52" t="s">
        <v>65</v>
      </c>
    </row>
    <row r="392" spans="1:7" x14ac:dyDescent="0.3">
      <c r="A392" s="51" t="s">
        <v>382</v>
      </c>
      <c r="B392" s="49">
        <v>142088</v>
      </c>
      <c r="C392" s="50" t="s">
        <v>405</v>
      </c>
      <c r="D392" s="50">
        <v>266</v>
      </c>
      <c r="E392" s="50" t="s">
        <v>36</v>
      </c>
      <c r="F392" s="50" t="s">
        <v>37</v>
      </c>
      <c r="G392" s="52" t="s">
        <v>63</v>
      </c>
    </row>
    <row r="393" spans="1:7" x14ac:dyDescent="0.3">
      <c r="A393" s="51" t="s">
        <v>382</v>
      </c>
      <c r="B393" s="49">
        <v>142531</v>
      </c>
      <c r="C393" s="50" t="s">
        <v>406</v>
      </c>
      <c r="D393" s="50">
        <v>0</v>
      </c>
      <c r="E393" s="50" t="s">
        <v>36</v>
      </c>
      <c r="F393" s="50" t="s">
        <v>50</v>
      </c>
      <c r="G393" s="52" t="s">
        <v>51</v>
      </c>
    </row>
    <row r="394" spans="1:7" x14ac:dyDescent="0.3">
      <c r="A394" s="51" t="s">
        <v>382</v>
      </c>
      <c r="B394" s="49">
        <v>142931</v>
      </c>
      <c r="C394" s="50" t="s">
        <v>6729</v>
      </c>
      <c r="D394" s="50">
        <v>0</v>
      </c>
      <c r="E394" s="50" t="s">
        <v>36</v>
      </c>
      <c r="F394" s="50" t="s">
        <v>50</v>
      </c>
      <c r="G394" s="52" t="s">
        <v>56</v>
      </c>
    </row>
    <row r="395" spans="1:7" x14ac:dyDescent="0.3">
      <c r="A395" s="51" t="s">
        <v>382</v>
      </c>
      <c r="B395" s="49">
        <v>146899</v>
      </c>
      <c r="C395" s="50" t="s">
        <v>388</v>
      </c>
      <c r="D395" s="50">
        <v>15</v>
      </c>
      <c r="E395" s="50" t="s">
        <v>36</v>
      </c>
      <c r="F395" s="50" t="s">
        <v>45</v>
      </c>
      <c r="G395" s="52" t="s">
        <v>129</v>
      </c>
    </row>
    <row r="396" spans="1:7" x14ac:dyDescent="0.3">
      <c r="A396" s="51" t="s">
        <v>382</v>
      </c>
      <c r="B396" s="49">
        <v>146936</v>
      </c>
      <c r="C396" s="50" t="s">
        <v>394</v>
      </c>
      <c r="D396" s="50">
        <v>184</v>
      </c>
      <c r="E396" s="50" t="s">
        <v>36</v>
      </c>
      <c r="F396" s="50" t="s">
        <v>37</v>
      </c>
      <c r="G396" s="52" t="s">
        <v>65</v>
      </c>
    </row>
    <row r="397" spans="1:7" x14ac:dyDescent="0.3">
      <c r="A397" s="51" t="s">
        <v>382</v>
      </c>
      <c r="B397" s="49">
        <v>147604</v>
      </c>
      <c r="C397" s="50" t="s">
        <v>6730</v>
      </c>
      <c r="D397" s="50">
        <v>0</v>
      </c>
      <c r="E397" s="50" t="s">
        <v>55</v>
      </c>
      <c r="F397" s="50" t="s">
        <v>50</v>
      </c>
      <c r="G397" s="52" t="s">
        <v>56</v>
      </c>
    </row>
    <row r="398" spans="1:7" x14ac:dyDescent="0.3">
      <c r="A398" s="51" t="s">
        <v>407</v>
      </c>
      <c r="B398" s="49">
        <v>119868</v>
      </c>
      <c r="C398" s="50" t="s">
        <v>408</v>
      </c>
      <c r="D398" s="50">
        <v>11</v>
      </c>
      <c r="E398" s="50" t="s">
        <v>36</v>
      </c>
      <c r="F398" s="50" t="s">
        <v>45</v>
      </c>
      <c r="G398" s="52" t="s">
        <v>46</v>
      </c>
    </row>
    <row r="399" spans="1:7" x14ac:dyDescent="0.3">
      <c r="A399" s="51" t="s">
        <v>407</v>
      </c>
      <c r="B399" s="49">
        <v>119871</v>
      </c>
      <c r="C399" s="50" t="s">
        <v>409</v>
      </c>
      <c r="D399" s="50">
        <v>5</v>
      </c>
      <c r="E399" s="50" t="s">
        <v>36</v>
      </c>
      <c r="F399" s="50" t="s">
        <v>45</v>
      </c>
      <c r="G399" s="52" t="s">
        <v>46</v>
      </c>
    </row>
    <row r="400" spans="1:7" x14ac:dyDescent="0.3">
      <c r="A400" s="51" t="s">
        <v>407</v>
      </c>
      <c r="B400" s="49">
        <v>130902</v>
      </c>
      <c r="C400" s="50" t="s">
        <v>6239</v>
      </c>
      <c r="D400" s="50">
        <v>0</v>
      </c>
      <c r="E400" s="50" t="s">
        <v>36</v>
      </c>
      <c r="F400" s="50" t="s">
        <v>50</v>
      </c>
      <c r="G400" s="52" t="s">
        <v>51</v>
      </c>
    </row>
    <row r="401" spans="1:7" x14ac:dyDescent="0.3">
      <c r="A401" s="51" t="s">
        <v>407</v>
      </c>
      <c r="B401" s="49">
        <v>131772</v>
      </c>
      <c r="C401" s="50" t="s">
        <v>410</v>
      </c>
      <c r="D401" s="50">
        <v>6</v>
      </c>
      <c r="E401" s="50" t="s">
        <v>36</v>
      </c>
      <c r="F401" s="50" t="s">
        <v>48</v>
      </c>
      <c r="G401" s="52" t="s">
        <v>48</v>
      </c>
    </row>
    <row r="402" spans="1:7" x14ac:dyDescent="0.3">
      <c r="A402" s="51" t="s">
        <v>407</v>
      </c>
      <c r="B402" s="49">
        <v>137973</v>
      </c>
      <c r="C402" s="50" t="s">
        <v>6240</v>
      </c>
      <c r="D402" s="50">
        <v>231</v>
      </c>
      <c r="E402" s="50" t="s">
        <v>36</v>
      </c>
      <c r="F402" s="50" t="s">
        <v>37</v>
      </c>
      <c r="G402" s="52" t="s">
        <v>65</v>
      </c>
    </row>
    <row r="403" spans="1:7" x14ac:dyDescent="0.3">
      <c r="A403" s="51" t="s">
        <v>407</v>
      </c>
      <c r="B403" s="49">
        <v>139675</v>
      </c>
      <c r="C403" s="50" t="s">
        <v>411</v>
      </c>
      <c r="D403" s="50">
        <v>116</v>
      </c>
      <c r="E403" s="50" t="s">
        <v>36</v>
      </c>
      <c r="F403" s="50" t="s">
        <v>37</v>
      </c>
      <c r="G403" s="52" t="s">
        <v>63</v>
      </c>
    </row>
    <row r="404" spans="1:7" x14ac:dyDescent="0.3">
      <c r="A404" s="51" t="s">
        <v>407</v>
      </c>
      <c r="B404" s="49">
        <v>140021</v>
      </c>
      <c r="C404" s="50" t="s">
        <v>412</v>
      </c>
      <c r="D404" s="50">
        <v>164</v>
      </c>
      <c r="E404" s="50" t="s">
        <v>36</v>
      </c>
      <c r="F404" s="50" t="s">
        <v>37</v>
      </c>
      <c r="G404" s="52" t="s">
        <v>63</v>
      </c>
    </row>
    <row r="405" spans="1:7" x14ac:dyDescent="0.3">
      <c r="A405" s="51" t="s">
        <v>407</v>
      </c>
      <c r="B405" s="49">
        <v>140143</v>
      </c>
      <c r="C405" s="50" t="s">
        <v>413</v>
      </c>
      <c r="D405" s="50">
        <v>26</v>
      </c>
      <c r="E405" s="50" t="s">
        <v>36</v>
      </c>
      <c r="F405" s="50" t="s">
        <v>45</v>
      </c>
      <c r="G405" s="52" t="s">
        <v>129</v>
      </c>
    </row>
    <row r="406" spans="1:7" x14ac:dyDescent="0.3">
      <c r="A406" s="51" t="s">
        <v>407</v>
      </c>
      <c r="B406" s="49">
        <v>140759</v>
      </c>
      <c r="C406" s="50" t="s">
        <v>414</v>
      </c>
      <c r="D406" s="50">
        <v>208</v>
      </c>
      <c r="E406" s="50" t="s">
        <v>36</v>
      </c>
      <c r="F406" s="50" t="s">
        <v>37</v>
      </c>
      <c r="G406" s="52" t="s">
        <v>65</v>
      </c>
    </row>
    <row r="407" spans="1:7" x14ac:dyDescent="0.3">
      <c r="A407" s="51" t="s">
        <v>407</v>
      </c>
      <c r="B407" s="49">
        <v>141132</v>
      </c>
      <c r="C407" s="50" t="s">
        <v>415</v>
      </c>
      <c r="D407" s="50">
        <v>167</v>
      </c>
      <c r="E407" s="50" t="s">
        <v>36</v>
      </c>
      <c r="F407" s="50" t="s">
        <v>37</v>
      </c>
      <c r="G407" s="52" t="s">
        <v>63</v>
      </c>
    </row>
    <row r="408" spans="1:7" x14ac:dyDescent="0.3">
      <c r="A408" s="51" t="s">
        <v>407</v>
      </c>
      <c r="B408" s="49">
        <v>141257</v>
      </c>
      <c r="C408" s="50" t="s">
        <v>416</v>
      </c>
      <c r="D408" s="50">
        <v>217</v>
      </c>
      <c r="E408" s="50" t="s">
        <v>36</v>
      </c>
      <c r="F408" s="50" t="s">
        <v>37</v>
      </c>
      <c r="G408" s="52" t="s">
        <v>65</v>
      </c>
    </row>
    <row r="409" spans="1:7" x14ac:dyDescent="0.3">
      <c r="A409" s="51" t="s">
        <v>407</v>
      </c>
      <c r="B409" s="49">
        <v>142469</v>
      </c>
      <c r="C409" s="50" t="s">
        <v>417</v>
      </c>
      <c r="D409" s="50">
        <v>93</v>
      </c>
      <c r="E409" s="50" t="s">
        <v>36</v>
      </c>
      <c r="F409" s="50" t="s">
        <v>37</v>
      </c>
      <c r="G409" s="52" t="s">
        <v>63</v>
      </c>
    </row>
    <row r="410" spans="1:7" x14ac:dyDescent="0.3">
      <c r="A410" s="51" t="s">
        <v>407</v>
      </c>
      <c r="B410" s="49">
        <v>145863</v>
      </c>
      <c r="C410" s="50" t="s">
        <v>418</v>
      </c>
      <c r="D410" s="50">
        <v>161</v>
      </c>
      <c r="E410" s="50" t="s">
        <v>36</v>
      </c>
      <c r="F410" s="50" t="s">
        <v>37</v>
      </c>
      <c r="G410" s="52" t="s">
        <v>58</v>
      </c>
    </row>
    <row r="411" spans="1:7" x14ac:dyDescent="0.3">
      <c r="A411" s="51" t="s">
        <v>407</v>
      </c>
      <c r="B411" s="49">
        <v>147845</v>
      </c>
      <c r="C411" s="50" t="s">
        <v>6731</v>
      </c>
      <c r="D411" s="50">
        <v>2</v>
      </c>
      <c r="E411" s="50" t="s">
        <v>36</v>
      </c>
      <c r="F411" s="50" t="s">
        <v>45</v>
      </c>
      <c r="G411" s="52" t="s">
        <v>67</v>
      </c>
    </row>
    <row r="412" spans="1:7" x14ac:dyDescent="0.3">
      <c r="A412" s="51" t="s">
        <v>419</v>
      </c>
      <c r="B412" s="49">
        <v>105252</v>
      </c>
      <c r="C412" s="50" t="s">
        <v>420</v>
      </c>
      <c r="D412" s="50">
        <v>269</v>
      </c>
      <c r="E412" s="50" t="s">
        <v>36</v>
      </c>
      <c r="F412" s="50" t="s">
        <v>37</v>
      </c>
      <c r="G412" s="52" t="s">
        <v>38</v>
      </c>
    </row>
    <row r="413" spans="1:7" x14ac:dyDescent="0.3">
      <c r="A413" s="51" t="s">
        <v>419</v>
      </c>
      <c r="B413" s="49">
        <v>105253</v>
      </c>
      <c r="C413" s="50" t="s">
        <v>421</v>
      </c>
      <c r="D413" s="50">
        <v>271</v>
      </c>
      <c r="E413" s="50" t="s">
        <v>36</v>
      </c>
      <c r="F413" s="50" t="s">
        <v>37</v>
      </c>
      <c r="G413" s="52" t="s">
        <v>38</v>
      </c>
    </row>
    <row r="414" spans="1:7" x14ac:dyDescent="0.3">
      <c r="A414" s="51" t="s">
        <v>419</v>
      </c>
      <c r="B414" s="49">
        <v>105262</v>
      </c>
      <c r="C414" s="50" t="s">
        <v>6732</v>
      </c>
      <c r="D414" s="50">
        <v>209</v>
      </c>
      <c r="E414" s="50" t="s">
        <v>36</v>
      </c>
      <c r="F414" s="50" t="s">
        <v>37</v>
      </c>
      <c r="G414" s="52" t="s">
        <v>43</v>
      </c>
    </row>
    <row r="415" spans="1:7" x14ac:dyDescent="0.3">
      <c r="A415" s="51" t="s">
        <v>419</v>
      </c>
      <c r="B415" s="49">
        <v>105263</v>
      </c>
      <c r="C415" s="50" t="s">
        <v>422</v>
      </c>
      <c r="D415" s="50">
        <v>181</v>
      </c>
      <c r="E415" s="50" t="s">
        <v>36</v>
      </c>
      <c r="F415" s="50" t="s">
        <v>37</v>
      </c>
      <c r="G415" s="52" t="s">
        <v>43</v>
      </c>
    </row>
    <row r="416" spans="1:7" x14ac:dyDescent="0.3">
      <c r="A416" s="51" t="s">
        <v>419</v>
      </c>
      <c r="B416" s="49">
        <v>105264</v>
      </c>
      <c r="C416" s="50" t="s">
        <v>423</v>
      </c>
      <c r="D416" s="50">
        <v>268</v>
      </c>
      <c r="E416" s="50" t="s">
        <v>36</v>
      </c>
      <c r="F416" s="50" t="s">
        <v>37</v>
      </c>
      <c r="G416" s="52" t="s">
        <v>43</v>
      </c>
    </row>
    <row r="417" spans="1:7" x14ac:dyDescent="0.3">
      <c r="A417" s="51" t="s">
        <v>419</v>
      </c>
      <c r="B417" s="49">
        <v>105269</v>
      </c>
      <c r="C417" s="50" t="s">
        <v>6733</v>
      </c>
      <c r="D417" s="50">
        <v>0</v>
      </c>
      <c r="E417" s="50" t="s">
        <v>36</v>
      </c>
      <c r="F417" s="50" t="s">
        <v>50</v>
      </c>
      <c r="G417" s="52" t="s">
        <v>56</v>
      </c>
    </row>
    <row r="418" spans="1:7" x14ac:dyDescent="0.3">
      <c r="A418" s="51" t="s">
        <v>419</v>
      </c>
      <c r="B418" s="49">
        <v>105270</v>
      </c>
      <c r="C418" s="50" t="s">
        <v>6734</v>
      </c>
      <c r="D418" s="50">
        <v>0</v>
      </c>
      <c r="E418" s="50" t="s">
        <v>36</v>
      </c>
      <c r="F418" s="50" t="s">
        <v>50</v>
      </c>
      <c r="G418" s="52" t="s">
        <v>56</v>
      </c>
    </row>
    <row r="419" spans="1:7" x14ac:dyDescent="0.3">
      <c r="A419" s="51" t="s">
        <v>419</v>
      </c>
      <c r="B419" s="49">
        <v>105271</v>
      </c>
      <c r="C419" s="50" t="s">
        <v>424</v>
      </c>
      <c r="D419" s="50">
        <v>0</v>
      </c>
      <c r="E419" s="50" t="s">
        <v>76</v>
      </c>
      <c r="F419" s="50" t="s">
        <v>50</v>
      </c>
      <c r="G419" s="52" t="s">
        <v>56</v>
      </c>
    </row>
    <row r="420" spans="1:7" x14ac:dyDescent="0.3">
      <c r="A420" s="51" t="s">
        <v>419</v>
      </c>
      <c r="B420" s="49">
        <v>105272</v>
      </c>
      <c r="C420" s="50" t="s">
        <v>425</v>
      </c>
      <c r="D420" s="50">
        <v>0</v>
      </c>
      <c r="E420" s="50" t="s">
        <v>55</v>
      </c>
      <c r="F420" s="50" t="s">
        <v>50</v>
      </c>
      <c r="G420" s="52" t="s">
        <v>56</v>
      </c>
    </row>
    <row r="421" spans="1:7" x14ac:dyDescent="0.3">
      <c r="A421" s="51" t="s">
        <v>419</v>
      </c>
      <c r="B421" s="49">
        <v>105276</v>
      </c>
      <c r="C421" s="50" t="s">
        <v>426</v>
      </c>
      <c r="D421" s="50">
        <v>6</v>
      </c>
      <c r="E421" s="50" t="s">
        <v>36</v>
      </c>
      <c r="F421" s="50" t="s">
        <v>45</v>
      </c>
      <c r="G421" s="52" t="s">
        <v>46</v>
      </c>
    </row>
    <row r="422" spans="1:7" x14ac:dyDescent="0.3">
      <c r="A422" s="51" t="s">
        <v>419</v>
      </c>
      <c r="B422" s="49">
        <v>105277</v>
      </c>
      <c r="C422" s="50" t="s">
        <v>427</v>
      </c>
      <c r="D422" s="50">
        <v>37</v>
      </c>
      <c r="E422" s="50" t="s">
        <v>36</v>
      </c>
      <c r="F422" s="50" t="s">
        <v>45</v>
      </c>
      <c r="G422" s="52" t="s">
        <v>46</v>
      </c>
    </row>
    <row r="423" spans="1:7" x14ac:dyDescent="0.3">
      <c r="A423" s="51" t="s">
        <v>419</v>
      </c>
      <c r="B423" s="49">
        <v>105280</v>
      </c>
      <c r="C423" s="50" t="s">
        <v>428</v>
      </c>
      <c r="D423" s="50">
        <v>0</v>
      </c>
      <c r="E423" s="50" t="s">
        <v>36</v>
      </c>
      <c r="F423" s="50" t="s">
        <v>429</v>
      </c>
      <c r="G423" s="52" t="s">
        <v>429</v>
      </c>
    </row>
    <row r="424" spans="1:7" x14ac:dyDescent="0.3">
      <c r="A424" s="51" t="s">
        <v>419</v>
      </c>
      <c r="B424" s="49">
        <v>105281</v>
      </c>
      <c r="C424" s="50" t="s">
        <v>430</v>
      </c>
      <c r="D424" s="50">
        <v>0</v>
      </c>
      <c r="E424" s="50" t="s">
        <v>36</v>
      </c>
      <c r="F424" s="50" t="s">
        <v>45</v>
      </c>
      <c r="G424" s="52" t="s">
        <v>46</v>
      </c>
    </row>
    <row r="425" spans="1:7" x14ac:dyDescent="0.3">
      <c r="A425" s="51" t="s">
        <v>419</v>
      </c>
      <c r="B425" s="49">
        <v>130285</v>
      </c>
      <c r="C425" s="50" t="s">
        <v>6735</v>
      </c>
      <c r="D425" s="50">
        <v>0</v>
      </c>
      <c r="E425" s="50" t="s">
        <v>76</v>
      </c>
      <c r="F425" s="50" t="s">
        <v>50</v>
      </c>
      <c r="G425" s="52" t="s">
        <v>56</v>
      </c>
    </row>
    <row r="426" spans="1:7" x14ac:dyDescent="0.3">
      <c r="A426" s="51" t="s">
        <v>419</v>
      </c>
      <c r="B426" s="49">
        <v>133285</v>
      </c>
      <c r="C426" s="50" t="s">
        <v>431</v>
      </c>
      <c r="D426" s="50">
        <v>0</v>
      </c>
      <c r="E426" s="50" t="s">
        <v>55</v>
      </c>
      <c r="F426" s="50" t="s">
        <v>50</v>
      </c>
      <c r="G426" s="52" t="s">
        <v>56</v>
      </c>
    </row>
    <row r="427" spans="1:7" x14ac:dyDescent="0.3">
      <c r="A427" s="51" t="s">
        <v>419</v>
      </c>
      <c r="B427" s="49">
        <v>134646</v>
      </c>
      <c r="C427" s="50" t="s">
        <v>432</v>
      </c>
      <c r="D427" s="50">
        <v>204</v>
      </c>
      <c r="E427" s="50" t="s">
        <v>36</v>
      </c>
      <c r="F427" s="50" t="s">
        <v>37</v>
      </c>
      <c r="G427" s="52" t="s">
        <v>38</v>
      </c>
    </row>
    <row r="428" spans="1:7" x14ac:dyDescent="0.3">
      <c r="A428" s="51" t="s">
        <v>419</v>
      </c>
      <c r="B428" s="49">
        <v>135770</v>
      </c>
      <c r="C428" s="50" t="s">
        <v>433</v>
      </c>
      <c r="D428" s="50">
        <v>200</v>
      </c>
      <c r="E428" s="50" t="s">
        <v>36</v>
      </c>
      <c r="F428" s="50" t="s">
        <v>37</v>
      </c>
      <c r="G428" s="52" t="s">
        <v>63</v>
      </c>
    </row>
    <row r="429" spans="1:7" x14ac:dyDescent="0.3">
      <c r="A429" s="51" t="s">
        <v>419</v>
      </c>
      <c r="B429" s="49">
        <v>136135</v>
      </c>
      <c r="C429" s="50" t="s">
        <v>434</v>
      </c>
      <c r="D429" s="50">
        <v>142</v>
      </c>
      <c r="E429" s="50" t="s">
        <v>36</v>
      </c>
      <c r="F429" s="50" t="s">
        <v>37</v>
      </c>
      <c r="G429" s="52" t="s">
        <v>63</v>
      </c>
    </row>
    <row r="430" spans="1:7" x14ac:dyDescent="0.3">
      <c r="A430" s="51" t="s">
        <v>419</v>
      </c>
      <c r="B430" s="49">
        <v>138498</v>
      </c>
      <c r="C430" s="50" t="s">
        <v>435</v>
      </c>
      <c r="D430" s="50">
        <v>0</v>
      </c>
      <c r="E430" s="50" t="s">
        <v>55</v>
      </c>
      <c r="F430" s="50" t="s">
        <v>50</v>
      </c>
      <c r="G430" s="52" t="s">
        <v>56</v>
      </c>
    </row>
    <row r="431" spans="1:7" x14ac:dyDescent="0.3">
      <c r="A431" s="51" t="s">
        <v>419</v>
      </c>
      <c r="B431" s="49">
        <v>139017</v>
      </c>
      <c r="C431" s="50" t="s">
        <v>6241</v>
      </c>
      <c r="D431" s="50">
        <v>0</v>
      </c>
      <c r="E431" s="50" t="s">
        <v>36</v>
      </c>
      <c r="F431" s="50" t="s">
        <v>50</v>
      </c>
      <c r="G431" s="52" t="s">
        <v>56</v>
      </c>
    </row>
    <row r="432" spans="1:7" x14ac:dyDescent="0.3">
      <c r="A432" s="51" t="s">
        <v>419</v>
      </c>
      <c r="B432" s="49">
        <v>140500</v>
      </c>
      <c r="C432" s="50" t="s">
        <v>436</v>
      </c>
      <c r="D432" s="50">
        <v>203</v>
      </c>
      <c r="E432" s="50" t="s">
        <v>36</v>
      </c>
      <c r="F432" s="50" t="s">
        <v>37</v>
      </c>
      <c r="G432" s="52" t="s">
        <v>65</v>
      </c>
    </row>
    <row r="433" spans="1:7" x14ac:dyDescent="0.3">
      <c r="A433" s="51" t="s">
        <v>419</v>
      </c>
      <c r="B433" s="49">
        <v>140959</v>
      </c>
      <c r="C433" s="50" t="s">
        <v>437</v>
      </c>
      <c r="D433" s="50">
        <v>124</v>
      </c>
      <c r="E433" s="50" t="s">
        <v>76</v>
      </c>
      <c r="F433" s="50" t="s">
        <v>37</v>
      </c>
      <c r="G433" s="52" t="s">
        <v>58</v>
      </c>
    </row>
    <row r="434" spans="1:7" x14ac:dyDescent="0.3">
      <c r="A434" s="51" t="s">
        <v>419</v>
      </c>
      <c r="B434" s="49">
        <v>141941</v>
      </c>
      <c r="C434" s="50" t="s">
        <v>6736</v>
      </c>
      <c r="D434" s="50">
        <v>0</v>
      </c>
      <c r="E434" s="50" t="s">
        <v>36</v>
      </c>
      <c r="F434" s="50" t="s">
        <v>37</v>
      </c>
      <c r="G434" s="52" t="s">
        <v>60</v>
      </c>
    </row>
    <row r="435" spans="1:7" x14ac:dyDescent="0.3">
      <c r="A435" s="51" t="s">
        <v>419</v>
      </c>
      <c r="B435" s="49">
        <v>142232</v>
      </c>
      <c r="C435" s="50" t="s">
        <v>438</v>
      </c>
      <c r="D435" s="50">
        <v>242</v>
      </c>
      <c r="E435" s="50" t="s">
        <v>36</v>
      </c>
      <c r="F435" s="50" t="s">
        <v>37</v>
      </c>
      <c r="G435" s="52" t="s">
        <v>65</v>
      </c>
    </row>
    <row r="436" spans="1:7" x14ac:dyDescent="0.3">
      <c r="A436" s="51" t="s">
        <v>419</v>
      </c>
      <c r="B436" s="49">
        <v>142296</v>
      </c>
      <c r="C436" s="50" t="s">
        <v>439</v>
      </c>
      <c r="D436" s="50">
        <v>208</v>
      </c>
      <c r="E436" s="50" t="s">
        <v>36</v>
      </c>
      <c r="F436" s="50" t="s">
        <v>37</v>
      </c>
      <c r="G436" s="52" t="s">
        <v>65</v>
      </c>
    </row>
    <row r="437" spans="1:7" x14ac:dyDescent="0.3">
      <c r="A437" s="51" t="s">
        <v>419</v>
      </c>
      <c r="B437" s="49">
        <v>142340</v>
      </c>
      <c r="C437" s="50" t="s">
        <v>440</v>
      </c>
      <c r="D437" s="50">
        <v>120</v>
      </c>
      <c r="E437" s="50" t="s">
        <v>55</v>
      </c>
      <c r="F437" s="50" t="s">
        <v>37</v>
      </c>
      <c r="G437" s="52" t="s">
        <v>65</v>
      </c>
    </row>
    <row r="438" spans="1:7" x14ac:dyDescent="0.3">
      <c r="A438" s="51" t="s">
        <v>419</v>
      </c>
      <c r="B438" s="49">
        <v>142535</v>
      </c>
      <c r="C438" s="50" t="s">
        <v>441</v>
      </c>
      <c r="D438" s="50">
        <v>0</v>
      </c>
      <c r="E438" s="50" t="s">
        <v>36</v>
      </c>
      <c r="F438" s="50" t="s">
        <v>50</v>
      </c>
      <c r="G438" s="52" t="s">
        <v>56</v>
      </c>
    </row>
    <row r="439" spans="1:7" x14ac:dyDescent="0.3">
      <c r="A439" s="51" t="s">
        <v>419</v>
      </c>
      <c r="B439" s="49">
        <v>142702</v>
      </c>
      <c r="C439" s="50" t="s">
        <v>442</v>
      </c>
      <c r="D439" s="50">
        <v>0</v>
      </c>
      <c r="E439" s="50" t="s">
        <v>36</v>
      </c>
      <c r="F439" s="50" t="s">
        <v>48</v>
      </c>
      <c r="G439" s="52" t="s">
        <v>145</v>
      </c>
    </row>
    <row r="440" spans="1:7" x14ac:dyDescent="0.3">
      <c r="A440" s="51" t="s">
        <v>419</v>
      </c>
      <c r="B440" s="49">
        <v>142719</v>
      </c>
      <c r="C440" s="50" t="s">
        <v>443</v>
      </c>
      <c r="D440" s="50">
        <v>1</v>
      </c>
      <c r="E440" s="50" t="s">
        <v>36</v>
      </c>
      <c r="F440" s="50" t="s">
        <v>48</v>
      </c>
      <c r="G440" s="52" t="s">
        <v>145</v>
      </c>
    </row>
    <row r="441" spans="1:7" x14ac:dyDescent="0.3">
      <c r="A441" s="51" t="s">
        <v>419</v>
      </c>
      <c r="B441" s="49">
        <v>142746</v>
      </c>
      <c r="C441" s="50" t="s">
        <v>444</v>
      </c>
      <c r="D441" s="50">
        <v>0</v>
      </c>
      <c r="E441" s="50" t="s">
        <v>36</v>
      </c>
      <c r="F441" s="50" t="s">
        <v>48</v>
      </c>
      <c r="G441" s="52" t="s">
        <v>145</v>
      </c>
    </row>
    <row r="442" spans="1:7" x14ac:dyDescent="0.3">
      <c r="A442" s="51" t="s">
        <v>419</v>
      </c>
      <c r="B442" s="49">
        <v>142758</v>
      </c>
      <c r="C442" s="50" t="s">
        <v>445</v>
      </c>
      <c r="D442" s="50">
        <v>3</v>
      </c>
      <c r="E442" s="50" t="s">
        <v>36</v>
      </c>
      <c r="F442" s="50" t="s">
        <v>48</v>
      </c>
      <c r="G442" s="52" t="s">
        <v>145</v>
      </c>
    </row>
    <row r="443" spans="1:7" x14ac:dyDescent="0.3">
      <c r="A443" s="51" t="s">
        <v>419</v>
      </c>
      <c r="B443" s="49">
        <v>142766</v>
      </c>
      <c r="C443" s="50" t="s">
        <v>446</v>
      </c>
      <c r="D443" s="50">
        <v>14</v>
      </c>
      <c r="E443" s="50" t="s">
        <v>36</v>
      </c>
      <c r="F443" s="50" t="s">
        <v>45</v>
      </c>
      <c r="G443" s="52" t="s">
        <v>169</v>
      </c>
    </row>
    <row r="444" spans="1:7" x14ac:dyDescent="0.3">
      <c r="A444" s="51" t="s">
        <v>419</v>
      </c>
      <c r="B444" s="49">
        <v>143026</v>
      </c>
      <c r="C444" s="50" t="s">
        <v>447</v>
      </c>
      <c r="D444" s="50">
        <v>0</v>
      </c>
      <c r="E444" s="50" t="s">
        <v>36</v>
      </c>
      <c r="F444" s="50" t="s">
        <v>50</v>
      </c>
      <c r="G444" s="52" t="s">
        <v>51</v>
      </c>
    </row>
    <row r="445" spans="1:7" x14ac:dyDescent="0.3">
      <c r="A445" s="51" t="s">
        <v>419</v>
      </c>
      <c r="B445" s="49">
        <v>143772</v>
      </c>
      <c r="C445" s="50" t="s">
        <v>448</v>
      </c>
      <c r="D445" s="50">
        <v>230</v>
      </c>
      <c r="E445" s="50" t="s">
        <v>36</v>
      </c>
      <c r="F445" s="50" t="s">
        <v>37</v>
      </c>
      <c r="G445" s="52" t="s">
        <v>65</v>
      </c>
    </row>
    <row r="446" spans="1:7" x14ac:dyDescent="0.3">
      <c r="A446" s="51" t="s">
        <v>419</v>
      </c>
      <c r="B446" s="49">
        <v>143773</v>
      </c>
      <c r="C446" s="50" t="s">
        <v>449</v>
      </c>
      <c r="D446" s="50">
        <v>260</v>
      </c>
      <c r="E446" s="50" t="s">
        <v>36</v>
      </c>
      <c r="F446" s="50" t="s">
        <v>37</v>
      </c>
      <c r="G446" s="52" t="s">
        <v>65</v>
      </c>
    </row>
    <row r="447" spans="1:7" x14ac:dyDescent="0.3">
      <c r="A447" s="51" t="s">
        <v>419</v>
      </c>
      <c r="B447" s="49">
        <v>144044</v>
      </c>
      <c r="C447" s="50" t="s">
        <v>450</v>
      </c>
      <c r="D447" s="50">
        <v>300</v>
      </c>
      <c r="E447" s="50" t="s">
        <v>36</v>
      </c>
      <c r="F447" s="50" t="s">
        <v>37</v>
      </c>
      <c r="G447" s="52" t="s">
        <v>65</v>
      </c>
    </row>
    <row r="448" spans="1:7" x14ac:dyDescent="0.3">
      <c r="A448" s="51" t="s">
        <v>419</v>
      </c>
      <c r="B448" s="49">
        <v>144046</v>
      </c>
      <c r="C448" s="50" t="s">
        <v>451</v>
      </c>
      <c r="D448" s="50">
        <v>221</v>
      </c>
      <c r="E448" s="50" t="s">
        <v>36</v>
      </c>
      <c r="F448" s="50" t="s">
        <v>37</v>
      </c>
      <c r="G448" s="52" t="s">
        <v>65</v>
      </c>
    </row>
    <row r="449" spans="1:7" x14ac:dyDescent="0.3">
      <c r="A449" s="51" t="s">
        <v>419</v>
      </c>
      <c r="B449" s="49">
        <v>145314</v>
      </c>
      <c r="C449" s="50" t="s">
        <v>452</v>
      </c>
      <c r="D449" s="50">
        <v>146</v>
      </c>
      <c r="E449" s="50" t="s">
        <v>36</v>
      </c>
      <c r="F449" s="50" t="s">
        <v>37</v>
      </c>
      <c r="G449" s="52" t="s">
        <v>65</v>
      </c>
    </row>
    <row r="450" spans="1:7" x14ac:dyDescent="0.3">
      <c r="A450" s="51" t="s">
        <v>419</v>
      </c>
      <c r="B450" s="49">
        <v>146406</v>
      </c>
      <c r="C450" s="50" t="s">
        <v>453</v>
      </c>
      <c r="D450" s="50">
        <v>0</v>
      </c>
      <c r="E450" s="50" t="s">
        <v>36</v>
      </c>
      <c r="F450" s="50" t="s">
        <v>45</v>
      </c>
      <c r="G450" s="52" t="s">
        <v>129</v>
      </c>
    </row>
    <row r="451" spans="1:7" x14ac:dyDescent="0.3">
      <c r="A451" s="51" t="s">
        <v>419</v>
      </c>
      <c r="B451" s="49">
        <v>146410</v>
      </c>
      <c r="C451" s="50" t="s">
        <v>454</v>
      </c>
      <c r="D451" s="50">
        <v>27</v>
      </c>
      <c r="E451" s="50" t="s">
        <v>36</v>
      </c>
      <c r="F451" s="50" t="s">
        <v>45</v>
      </c>
      <c r="G451" s="52" t="s">
        <v>129</v>
      </c>
    </row>
    <row r="452" spans="1:7" x14ac:dyDescent="0.3">
      <c r="A452" s="51" t="s">
        <v>419</v>
      </c>
      <c r="B452" s="49">
        <v>147077</v>
      </c>
      <c r="C452" s="50" t="s">
        <v>6242</v>
      </c>
      <c r="D452" s="50">
        <v>180</v>
      </c>
      <c r="E452" s="50" t="s">
        <v>36</v>
      </c>
      <c r="F452" s="50" t="s">
        <v>37</v>
      </c>
      <c r="G452" s="52" t="s">
        <v>58</v>
      </c>
    </row>
    <row r="453" spans="1:7" x14ac:dyDescent="0.3">
      <c r="A453" s="51" t="s">
        <v>419</v>
      </c>
      <c r="B453" s="49">
        <v>147295</v>
      </c>
      <c r="C453" s="50" t="s">
        <v>6243</v>
      </c>
      <c r="D453" s="50">
        <v>0</v>
      </c>
      <c r="E453" s="50" t="s">
        <v>36</v>
      </c>
      <c r="F453" s="50" t="s">
        <v>50</v>
      </c>
      <c r="G453" s="52" t="s">
        <v>51</v>
      </c>
    </row>
    <row r="454" spans="1:7" x14ac:dyDescent="0.3">
      <c r="A454" s="51" t="s">
        <v>6737</v>
      </c>
      <c r="B454" s="49">
        <v>113893</v>
      </c>
      <c r="C454" s="50" t="s">
        <v>4286</v>
      </c>
      <c r="D454" s="50">
        <v>182</v>
      </c>
      <c r="E454" s="50" t="s">
        <v>36</v>
      </c>
      <c r="F454" s="50" t="s">
        <v>37</v>
      </c>
      <c r="G454" s="52" t="s">
        <v>43</v>
      </c>
    </row>
    <row r="455" spans="1:7" x14ac:dyDescent="0.3">
      <c r="A455" s="51" t="s">
        <v>6737</v>
      </c>
      <c r="B455" s="49">
        <v>113907</v>
      </c>
      <c r="C455" s="50" t="s">
        <v>4287</v>
      </c>
      <c r="D455" s="50">
        <v>353</v>
      </c>
      <c r="E455" s="50" t="s">
        <v>36</v>
      </c>
      <c r="F455" s="50" t="s">
        <v>37</v>
      </c>
      <c r="G455" s="52" t="s">
        <v>176</v>
      </c>
    </row>
    <row r="456" spans="1:7" x14ac:dyDescent="0.3">
      <c r="A456" s="51" t="s">
        <v>6737</v>
      </c>
      <c r="B456" s="49">
        <v>113922</v>
      </c>
      <c r="C456" s="50" t="s">
        <v>4288</v>
      </c>
      <c r="D456" s="50">
        <v>0</v>
      </c>
      <c r="E456" s="50" t="s">
        <v>36</v>
      </c>
      <c r="F456" s="50" t="s">
        <v>50</v>
      </c>
      <c r="G456" s="52" t="s">
        <v>56</v>
      </c>
    </row>
    <row r="457" spans="1:7" x14ac:dyDescent="0.3">
      <c r="A457" s="51" t="s">
        <v>6737</v>
      </c>
      <c r="B457" s="49">
        <v>113929</v>
      </c>
      <c r="C457" s="50" t="s">
        <v>4289</v>
      </c>
      <c r="D457" s="50">
        <v>0</v>
      </c>
      <c r="E457" s="50" t="s">
        <v>36</v>
      </c>
      <c r="F457" s="50" t="s">
        <v>50</v>
      </c>
      <c r="G457" s="52" t="s">
        <v>56</v>
      </c>
    </row>
    <row r="458" spans="1:7" x14ac:dyDescent="0.3">
      <c r="A458" s="51" t="s">
        <v>6737</v>
      </c>
      <c r="B458" s="49">
        <v>113937</v>
      </c>
      <c r="C458" s="50" t="s">
        <v>455</v>
      </c>
      <c r="D458" s="50">
        <v>0</v>
      </c>
      <c r="E458" s="50" t="s">
        <v>36</v>
      </c>
      <c r="F458" s="50" t="s">
        <v>50</v>
      </c>
      <c r="G458" s="52" t="s">
        <v>56</v>
      </c>
    </row>
    <row r="459" spans="1:7" x14ac:dyDescent="0.3">
      <c r="A459" s="51" t="s">
        <v>6737</v>
      </c>
      <c r="B459" s="49">
        <v>113939</v>
      </c>
      <c r="C459" s="50" t="s">
        <v>456</v>
      </c>
      <c r="D459" s="50">
        <v>0</v>
      </c>
      <c r="E459" s="50" t="s">
        <v>36</v>
      </c>
      <c r="F459" s="50" t="s">
        <v>50</v>
      </c>
      <c r="G459" s="52" t="s">
        <v>56</v>
      </c>
    </row>
    <row r="460" spans="1:7" x14ac:dyDescent="0.3">
      <c r="A460" s="51" t="s">
        <v>6737</v>
      </c>
      <c r="B460" s="49">
        <v>113940</v>
      </c>
      <c r="C460" s="50" t="s">
        <v>88</v>
      </c>
      <c r="D460" s="50">
        <v>0</v>
      </c>
      <c r="E460" s="50" t="s">
        <v>36</v>
      </c>
      <c r="F460" s="50" t="s">
        <v>50</v>
      </c>
      <c r="G460" s="52" t="s">
        <v>56</v>
      </c>
    </row>
    <row r="461" spans="1:7" x14ac:dyDescent="0.3">
      <c r="A461" s="51" t="s">
        <v>6737</v>
      </c>
      <c r="B461" s="49">
        <v>113941</v>
      </c>
      <c r="C461" s="50" t="s">
        <v>457</v>
      </c>
      <c r="D461" s="50">
        <v>0</v>
      </c>
      <c r="E461" s="50" t="s">
        <v>36</v>
      </c>
      <c r="F461" s="50" t="s">
        <v>50</v>
      </c>
      <c r="G461" s="52" t="s">
        <v>56</v>
      </c>
    </row>
    <row r="462" spans="1:7" x14ac:dyDescent="0.3">
      <c r="A462" s="51" t="s">
        <v>6737</v>
      </c>
      <c r="B462" s="49">
        <v>113942</v>
      </c>
      <c r="C462" s="50" t="s">
        <v>1480</v>
      </c>
      <c r="D462" s="50">
        <v>7</v>
      </c>
      <c r="E462" s="50" t="s">
        <v>36</v>
      </c>
      <c r="F462" s="50" t="s">
        <v>429</v>
      </c>
      <c r="G462" s="52" t="s">
        <v>429</v>
      </c>
    </row>
    <row r="463" spans="1:7" x14ac:dyDescent="0.3">
      <c r="A463" s="51" t="s">
        <v>6737</v>
      </c>
      <c r="B463" s="49">
        <v>113945</v>
      </c>
      <c r="C463" s="50" t="s">
        <v>458</v>
      </c>
      <c r="D463" s="50">
        <v>0</v>
      </c>
      <c r="E463" s="50" t="s">
        <v>55</v>
      </c>
      <c r="F463" s="50" t="s">
        <v>50</v>
      </c>
      <c r="G463" s="52" t="s">
        <v>56</v>
      </c>
    </row>
    <row r="464" spans="1:7" x14ac:dyDescent="0.3">
      <c r="A464" s="51" t="s">
        <v>6737</v>
      </c>
      <c r="B464" s="49">
        <v>113954</v>
      </c>
      <c r="C464" s="50" t="s">
        <v>4290</v>
      </c>
      <c r="D464" s="50">
        <v>3</v>
      </c>
      <c r="E464" s="50" t="s">
        <v>36</v>
      </c>
      <c r="F464" s="50" t="s">
        <v>429</v>
      </c>
      <c r="G464" s="52" t="s">
        <v>429</v>
      </c>
    </row>
    <row r="465" spans="1:7" x14ac:dyDescent="0.3">
      <c r="A465" s="51" t="s">
        <v>6737</v>
      </c>
      <c r="B465" s="49">
        <v>113955</v>
      </c>
      <c r="C465" s="50" t="s">
        <v>4291</v>
      </c>
      <c r="D465" s="50">
        <v>21</v>
      </c>
      <c r="E465" s="50" t="s">
        <v>36</v>
      </c>
      <c r="F465" s="50" t="s">
        <v>45</v>
      </c>
      <c r="G465" s="52" t="s">
        <v>46</v>
      </c>
    </row>
    <row r="466" spans="1:7" x14ac:dyDescent="0.3">
      <c r="A466" s="51" t="s">
        <v>6737</v>
      </c>
      <c r="B466" s="49">
        <v>113961</v>
      </c>
      <c r="C466" s="50" t="s">
        <v>459</v>
      </c>
      <c r="D466" s="50">
        <v>38</v>
      </c>
      <c r="E466" s="50" t="s">
        <v>36</v>
      </c>
      <c r="F466" s="50" t="s">
        <v>45</v>
      </c>
      <c r="G466" s="52" t="s">
        <v>46</v>
      </c>
    </row>
    <row r="467" spans="1:7" x14ac:dyDescent="0.3">
      <c r="A467" s="51" t="s">
        <v>6737</v>
      </c>
      <c r="B467" s="49">
        <v>133740</v>
      </c>
      <c r="C467" s="50" t="s">
        <v>4292</v>
      </c>
      <c r="D467" s="50">
        <v>2</v>
      </c>
      <c r="E467" s="50" t="s">
        <v>36</v>
      </c>
      <c r="F467" s="50" t="s">
        <v>429</v>
      </c>
      <c r="G467" s="52" t="s">
        <v>429</v>
      </c>
    </row>
    <row r="468" spans="1:7" x14ac:dyDescent="0.3">
      <c r="A468" s="51" t="s">
        <v>6737</v>
      </c>
      <c r="B468" s="49">
        <v>134374</v>
      </c>
      <c r="C468" s="50" t="s">
        <v>1494</v>
      </c>
      <c r="D468" s="50">
        <v>3</v>
      </c>
      <c r="E468" s="50" t="s">
        <v>36</v>
      </c>
      <c r="F468" s="50" t="s">
        <v>48</v>
      </c>
      <c r="G468" s="52" t="s">
        <v>48</v>
      </c>
    </row>
    <row r="469" spans="1:7" x14ac:dyDescent="0.3">
      <c r="A469" s="51" t="s">
        <v>6737</v>
      </c>
      <c r="B469" s="49">
        <v>136120</v>
      </c>
      <c r="C469" s="50" t="s">
        <v>460</v>
      </c>
      <c r="D469" s="50">
        <v>220</v>
      </c>
      <c r="E469" s="50" t="s">
        <v>36</v>
      </c>
      <c r="F469" s="50" t="s">
        <v>37</v>
      </c>
      <c r="G469" s="52" t="s">
        <v>63</v>
      </c>
    </row>
    <row r="470" spans="1:7" x14ac:dyDescent="0.3">
      <c r="A470" s="51" t="s">
        <v>6737</v>
      </c>
      <c r="B470" s="49">
        <v>136125</v>
      </c>
      <c r="C470" s="50" t="s">
        <v>461</v>
      </c>
      <c r="D470" s="50">
        <v>169</v>
      </c>
      <c r="E470" s="50" t="s">
        <v>36</v>
      </c>
      <c r="F470" s="50" t="s">
        <v>37</v>
      </c>
      <c r="G470" s="52" t="s">
        <v>63</v>
      </c>
    </row>
    <row r="471" spans="1:7" x14ac:dyDescent="0.3">
      <c r="A471" s="51" t="s">
        <v>6737</v>
      </c>
      <c r="B471" s="49">
        <v>136206</v>
      </c>
      <c r="C471" s="50" t="s">
        <v>4293</v>
      </c>
      <c r="D471" s="50">
        <v>175</v>
      </c>
      <c r="E471" s="50" t="s">
        <v>36</v>
      </c>
      <c r="F471" s="50" t="s">
        <v>37</v>
      </c>
      <c r="G471" s="52" t="s">
        <v>63</v>
      </c>
    </row>
    <row r="472" spans="1:7" x14ac:dyDescent="0.3">
      <c r="A472" s="51" t="s">
        <v>6737</v>
      </c>
      <c r="B472" s="49">
        <v>136368</v>
      </c>
      <c r="C472" s="50" t="s">
        <v>4294</v>
      </c>
      <c r="D472" s="50">
        <v>190</v>
      </c>
      <c r="E472" s="50" t="s">
        <v>55</v>
      </c>
      <c r="F472" s="50" t="s">
        <v>37</v>
      </c>
      <c r="G472" s="52" t="s">
        <v>65</v>
      </c>
    </row>
    <row r="473" spans="1:7" x14ac:dyDescent="0.3">
      <c r="A473" s="51" t="s">
        <v>6737</v>
      </c>
      <c r="B473" s="49">
        <v>136574</v>
      </c>
      <c r="C473" s="50" t="s">
        <v>4295</v>
      </c>
      <c r="D473" s="50">
        <v>0</v>
      </c>
      <c r="E473" s="50" t="s">
        <v>36</v>
      </c>
      <c r="F473" s="50" t="s">
        <v>37</v>
      </c>
      <c r="G473" s="52" t="s">
        <v>65</v>
      </c>
    </row>
    <row r="474" spans="1:7" x14ac:dyDescent="0.3">
      <c r="A474" s="51" t="s">
        <v>6737</v>
      </c>
      <c r="B474" s="49">
        <v>136649</v>
      </c>
      <c r="C474" s="50" t="s">
        <v>1495</v>
      </c>
      <c r="D474" s="50">
        <v>268</v>
      </c>
      <c r="E474" s="50" t="s">
        <v>36</v>
      </c>
      <c r="F474" s="50" t="s">
        <v>37</v>
      </c>
      <c r="G474" s="52" t="s">
        <v>65</v>
      </c>
    </row>
    <row r="475" spans="1:7" x14ac:dyDescent="0.3">
      <c r="A475" s="51" t="s">
        <v>6737</v>
      </c>
      <c r="B475" s="49">
        <v>136763</v>
      </c>
      <c r="C475" s="50" t="s">
        <v>1496</v>
      </c>
      <c r="D475" s="50">
        <v>260</v>
      </c>
      <c r="E475" s="50" t="s">
        <v>36</v>
      </c>
      <c r="F475" s="50" t="s">
        <v>37</v>
      </c>
      <c r="G475" s="52" t="s">
        <v>65</v>
      </c>
    </row>
    <row r="476" spans="1:7" x14ac:dyDescent="0.3">
      <c r="A476" s="51" t="s">
        <v>6737</v>
      </c>
      <c r="B476" s="49">
        <v>136850</v>
      </c>
      <c r="C476" s="50" t="s">
        <v>4296</v>
      </c>
      <c r="D476" s="50">
        <v>185</v>
      </c>
      <c r="E476" s="50" t="s">
        <v>76</v>
      </c>
      <c r="F476" s="50" t="s">
        <v>37</v>
      </c>
      <c r="G476" s="52" t="s">
        <v>65</v>
      </c>
    </row>
    <row r="477" spans="1:7" x14ac:dyDescent="0.3">
      <c r="A477" s="51" t="s">
        <v>6737</v>
      </c>
      <c r="B477" s="49">
        <v>136996</v>
      </c>
      <c r="C477" s="50" t="s">
        <v>462</v>
      </c>
      <c r="D477" s="50">
        <v>180</v>
      </c>
      <c r="E477" s="50" t="s">
        <v>55</v>
      </c>
      <c r="F477" s="50" t="s">
        <v>37</v>
      </c>
      <c r="G477" s="52" t="s">
        <v>65</v>
      </c>
    </row>
    <row r="478" spans="1:7" x14ac:dyDescent="0.3">
      <c r="A478" s="51" t="s">
        <v>6737</v>
      </c>
      <c r="B478" s="49">
        <v>137286</v>
      </c>
      <c r="C478" s="50" t="s">
        <v>4297</v>
      </c>
      <c r="D478" s="50">
        <v>6</v>
      </c>
      <c r="E478" s="50" t="s">
        <v>36</v>
      </c>
      <c r="F478" s="50" t="s">
        <v>45</v>
      </c>
      <c r="G478" s="52" t="s">
        <v>129</v>
      </c>
    </row>
    <row r="479" spans="1:7" x14ac:dyDescent="0.3">
      <c r="A479" s="51" t="s">
        <v>6737</v>
      </c>
      <c r="B479" s="49">
        <v>137349</v>
      </c>
      <c r="C479" s="50" t="s">
        <v>463</v>
      </c>
      <c r="D479" s="50">
        <v>247</v>
      </c>
      <c r="E479" s="50" t="s">
        <v>36</v>
      </c>
      <c r="F479" s="50" t="s">
        <v>37</v>
      </c>
      <c r="G479" s="52" t="s">
        <v>65</v>
      </c>
    </row>
    <row r="480" spans="1:7" x14ac:dyDescent="0.3">
      <c r="A480" s="51" t="s">
        <v>6737</v>
      </c>
      <c r="B480" s="49">
        <v>137452</v>
      </c>
      <c r="C480" s="50" t="s">
        <v>464</v>
      </c>
      <c r="D480" s="50">
        <v>184</v>
      </c>
      <c r="E480" s="50" t="s">
        <v>76</v>
      </c>
      <c r="F480" s="50" t="s">
        <v>37</v>
      </c>
      <c r="G480" s="52" t="s">
        <v>65</v>
      </c>
    </row>
    <row r="481" spans="1:7" x14ac:dyDescent="0.3">
      <c r="A481" s="51" t="s">
        <v>6737</v>
      </c>
      <c r="B481" s="49">
        <v>137998</v>
      </c>
      <c r="C481" s="50" t="s">
        <v>465</v>
      </c>
      <c r="D481" s="50">
        <v>18</v>
      </c>
      <c r="E481" s="50" t="s">
        <v>36</v>
      </c>
      <c r="F481" s="50" t="s">
        <v>45</v>
      </c>
      <c r="G481" s="52" t="s">
        <v>129</v>
      </c>
    </row>
    <row r="482" spans="1:7" x14ac:dyDescent="0.3">
      <c r="A482" s="51" t="s">
        <v>6737</v>
      </c>
      <c r="B482" s="49">
        <v>138193</v>
      </c>
      <c r="C482" s="50" t="s">
        <v>6245</v>
      </c>
      <c r="D482" s="50">
        <v>192</v>
      </c>
      <c r="E482" s="50" t="s">
        <v>36</v>
      </c>
      <c r="F482" s="50" t="s">
        <v>37</v>
      </c>
      <c r="G482" s="52" t="s">
        <v>65</v>
      </c>
    </row>
    <row r="483" spans="1:7" x14ac:dyDescent="0.3">
      <c r="A483" s="51" t="s">
        <v>6737</v>
      </c>
      <c r="B483" s="49">
        <v>138249</v>
      </c>
      <c r="C483" s="50" t="s">
        <v>6246</v>
      </c>
      <c r="D483" s="50">
        <v>0</v>
      </c>
      <c r="E483" s="50" t="s">
        <v>36</v>
      </c>
      <c r="F483" s="50" t="s">
        <v>50</v>
      </c>
      <c r="G483" s="52" t="s">
        <v>56</v>
      </c>
    </row>
    <row r="484" spans="1:7" x14ac:dyDescent="0.3">
      <c r="A484" s="51" t="s">
        <v>6737</v>
      </c>
      <c r="B484" s="49">
        <v>138333</v>
      </c>
      <c r="C484" s="50" t="s">
        <v>466</v>
      </c>
      <c r="D484" s="50">
        <v>0</v>
      </c>
      <c r="E484" s="50" t="s">
        <v>36</v>
      </c>
      <c r="F484" s="50" t="s">
        <v>50</v>
      </c>
      <c r="G484" s="52" t="s">
        <v>56</v>
      </c>
    </row>
    <row r="485" spans="1:7" x14ac:dyDescent="0.3">
      <c r="A485" s="51" t="s">
        <v>6737</v>
      </c>
      <c r="B485" s="49">
        <v>138385</v>
      </c>
      <c r="C485" s="50" t="s">
        <v>467</v>
      </c>
      <c r="D485" s="50">
        <v>0</v>
      </c>
      <c r="E485" s="50" t="s">
        <v>36</v>
      </c>
      <c r="F485" s="50" t="s">
        <v>37</v>
      </c>
      <c r="G485" s="52" t="s">
        <v>170</v>
      </c>
    </row>
    <row r="486" spans="1:7" x14ac:dyDescent="0.3">
      <c r="A486" s="51" t="s">
        <v>6737</v>
      </c>
      <c r="B486" s="49">
        <v>139037</v>
      </c>
      <c r="C486" s="50" t="s">
        <v>468</v>
      </c>
      <c r="D486" s="50">
        <v>88</v>
      </c>
      <c r="E486" s="50" t="s">
        <v>36</v>
      </c>
      <c r="F486" s="50" t="s">
        <v>37</v>
      </c>
      <c r="G486" s="52" t="s">
        <v>65</v>
      </c>
    </row>
    <row r="487" spans="1:7" x14ac:dyDescent="0.3">
      <c r="A487" s="51" t="s">
        <v>6737</v>
      </c>
      <c r="B487" s="49">
        <v>139258</v>
      </c>
      <c r="C487" s="50" t="s">
        <v>4298</v>
      </c>
      <c r="D487" s="50">
        <v>125</v>
      </c>
      <c r="E487" s="50" t="s">
        <v>36</v>
      </c>
      <c r="F487" s="50" t="s">
        <v>37</v>
      </c>
      <c r="G487" s="52" t="s">
        <v>63</v>
      </c>
    </row>
    <row r="488" spans="1:7" x14ac:dyDescent="0.3">
      <c r="A488" s="51" t="s">
        <v>6737</v>
      </c>
      <c r="B488" s="49">
        <v>139498</v>
      </c>
      <c r="C488" s="50" t="s">
        <v>4299</v>
      </c>
      <c r="D488" s="50">
        <v>5</v>
      </c>
      <c r="E488" s="50" t="s">
        <v>36</v>
      </c>
      <c r="F488" s="50" t="s">
        <v>48</v>
      </c>
      <c r="G488" s="52" t="s">
        <v>145</v>
      </c>
    </row>
    <row r="489" spans="1:7" x14ac:dyDescent="0.3">
      <c r="A489" s="51" t="s">
        <v>6737</v>
      </c>
      <c r="B489" s="49">
        <v>139711</v>
      </c>
      <c r="C489" s="50" t="s">
        <v>4300</v>
      </c>
      <c r="D489" s="50">
        <v>179</v>
      </c>
      <c r="E489" s="50" t="s">
        <v>36</v>
      </c>
      <c r="F489" s="50" t="s">
        <v>37</v>
      </c>
      <c r="G489" s="52" t="s">
        <v>63</v>
      </c>
    </row>
    <row r="490" spans="1:7" x14ac:dyDescent="0.3">
      <c r="A490" s="51" t="s">
        <v>6737</v>
      </c>
      <c r="B490" s="49">
        <v>140007</v>
      </c>
      <c r="C490" s="50" t="s">
        <v>469</v>
      </c>
      <c r="D490" s="50">
        <v>205</v>
      </c>
      <c r="E490" s="50" t="s">
        <v>76</v>
      </c>
      <c r="F490" s="50" t="s">
        <v>37</v>
      </c>
      <c r="G490" s="52" t="s">
        <v>63</v>
      </c>
    </row>
    <row r="491" spans="1:7" x14ac:dyDescent="0.3">
      <c r="A491" s="51" t="s">
        <v>6737</v>
      </c>
      <c r="B491" s="49">
        <v>140008</v>
      </c>
      <c r="C491" s="50" t="s">
        <v>470</v>
      </c>
      <c r="D491" s="50">
        <v>188</v>
      </c>
      <c r="E491" s="50" t="s">
        <v>55</v>
      </c>
      <c r="F491" s="50" t="s">
        <v>37</v>
      </c>
      <c r="G491" s="52" t="s">
        <v>63</v>
      </c>
    </row>
    <row r="492" spans="1:7" x14ac:dyDescent="0.3">
      <c r="A492" s="51" t="s">
        <v>6737</v>
      </c>
      <c r="B492" s="49">
        <v>140067</v>
      </c>
      <c r="C492" s="50" t="s">
        <v>4301</v>
      </c>
      <c r="D492" s="50">
        <v>0</v>
      </c>
      <c r="E492" s="50" t="s">
        <v>36</v>
      </c>
      <c r="F492" s="50" t="s">
        <v>45</v>
      </c>
      <c r="G492" s="52" t="s">
        <v>129</v>
      </c>
    </row>
    <row r="493" spans="1:7" x14ac:dyDescent="0.3">
      <c r="A493" s="51" t="s">
        <v>6737</v>
      </c>
      <c r="B493" s="49">
        <v>141184</v>
      </c>
      <c r="C493" s="50" t="s">
        <v>4302</v>
      </c>
      <c r="D493" s="50">
        <v>122</v>
      </c>
      <c r="E493" s="50" t="s">
        <v>36</v>
      </c>
      <c r="F493" s="50" t="s">
        <v>37</v>
      </c>
      <c r="G493" s="52" t="s">
        <v>63</v>
      </c>
    </row>
    <row r="494" spans="1:7" x14ac:dyDescent="0.3">
      <c r="A494" s="51" t="s">
        <v>6737</v>
      </c>
      <c r="B494" s="49">
        <v>141378</v>
      </c>
      <c r="C494" s="50" t="s">
        <v>691</v>
      </c>
      <c r="D494" s="50">
        <v>72</v>
      </c>
      <c r="E494" s="50" t="s">
        <v>36</v>
      </c>
      <c r="F494" s="50" t="s">
        <v>37</v>
      </c>
      <c r="G494" s="52" t="s">
        <v>63</v>
      </c>
    </row>
    <row r="495" spans="1:7" x14ac:dyDescent="0.3">
      <c r="A495" s="51" t="s">
        <v>6737</v>
      </c>
      <c r="B495" s="49">
        <v>146386</v>
      </c>
      <c r="C495" s="50" t="s">
        <v>1511</v>
      </c>
      <c r="D495" s="50">
        <v>75</v>
      </c>
      <c r="E495" s="50" t="s">
        <v>36</v>
      </c>
      <c r="F495" s="50" t="s">
        <v>37</v>
      </c>
      <c r="G495" s="52" t="s">
        <v>58</v>
      </c>
    </row>
    <row r="496" spans="1:7" x14ac:dyDescent="0.3">
      <c r="A496" s="51" t="s">
        <v>6737</v>
      </c>
      <c r="B496" s="49">
        <v>147198</v>
      </c>
      <c r="C496" s="50" t="s">
        <v>6247</v>
      </c>
      <c r="D496" s="50">
        <v>0</v>
      </c>
      <c r="E496" s="50" t="s">
        <v>36</v>
      </c>
      <c r="F496" s="50" t="s">
        <v>50</v>
      </c>
      <c r="G496" s="52" t="s">
        <v>51</v>
      </c>
    </row>
    <row r="497" spans="1:7" x14ac:dyDescent="0.3">
      <c r="A497" s="51" t="s">
        <v>6737</v>
      </c>
      <c r="B497" s="49">
        <v>147467</v>
      </c>
      <c r="C497" s="50" t="s">
        <v>6248</v>
      </c>
      <c r="D497" s="50">
        <v>124</v>
      </c>
      <c r="E497" s="50" t="s">
        <v>76</v>
      </c>
      <c r="F497" s="50" t="s">
        <v>37</v>
      </c>
      <c r="G497" s="52" t="s">
        <v>65</v>
      </c>
    </row>
    <row r="498" spans="1:7" x14ac:dyDescent="0.3">
      <c r="A498" s="51" t="s">
        <v>6737</v>
      </c>
      <c r="B498" s="49">
        <v>148031</v>
      </c>
      <c r="C498" s="50" t="s">
        <v>6738</v>
      </c>
      <c r="D498" s="50">
        <v>0</v>
      </c>
      <c r="E498" s="50" t="s">
        <v>36</v>
      </c>
      <c r="F498" s="50" t="s">
        <v>50</v>
      </c>
      <c r="G498" s="52" t="s">
        <v>51</v>
      </c>
    </row>
    <row r="499" spans="1:7" x14ac:dyDescent="0.3">
      <c r="A499" s="51" t="s">
        <v>6737</v>
      </c>
      <c r="B499" s="49">
        <v>148069</v>
      </c>
      <c r="C499" s="50" t="s">
        <v>6739</v>
      </c>
      <c r="D499" s="50">
        <v>0</v>
      </c>
      <c r="E499" s="50" t="s">
        <v>36</v>
      </c>
      <c r="F499" s="50" t="s">
        <v>50</v>
      </c>
      <c r="G499" s="52" t="s">
        <v>51</v>
      </c>
    </row>
    <row r="500" spans="1:7" x14ac:dyDescent="0.3">
      <c r="A500" s="51" t="s">
        <v>471</v>
      </c>
      <c r="B500" s="49">
        <v>110068</v>
      </c>
      <c r="C500" s="50" t="s">
        <v>472</v>
      </c>
      <c r="D500" s="50">
        <v>203</v>
      </c>
      <c r="E500" s="50" t="s">
        <v>36</v>
      </c>
      <c r="F500" s="50" t="s">
        <v>37</v>
      </c>
      <c r="G500" s="52" t="s">
        <v>38</v>
      </c>
    </row>
    <row r="501" spans="1:7" x14ac:dyDescent="0.3">
      <c r="A501" s="51" t="s">
        <v>471</v>
      </c>
      <c r="B501" s="49">
        <v>110069</v>
      </c>
      <c r="C501" s="50" t="s">
        <v>473</v>
      </c>
      <c r="D501" s="50">
        <v>233</v>
      </c>
      <c r="E501" s="50" t="s">
        <v>36</v>
      </c>
      <c r="F501" s="50" t="s">
        <v>37</v>
      </c>
      <c r="G501" s="52" t="s">
        <v>38</v>
      </c>
    </row>
    <row r="502" spans="1:7" x14ac:dyDescent="0.3">
      <c r="A502" s="51" t="s">
        <v>471</v>
      </c>
      <c r="B502" s="49">
        <v>110071</v>
      </c>
      <c r="C502" s="50" t="s">
        <v>474</v>
      </c>
      <c r="D502" s="50">
        <v>158</v>
      </c>
      <c r="E502" s="50" t="s">
        <v>36</v>
      </c>
      <c r="F502" s="50" t="s">
        <v>37</v>
      </c>
      <c r="G502" s="52" t="s">
        <v>38</v>
      </c>
    </row>
    <row r="503" spans="1:7" x14ac:dyDescent="0.3">
      <c r="A503" s="51" t="s">
        <v>471</v>
      </c>
      <c r="B503" s="49">
        <v>110117</v>
      </c>
      <c r="C503" s="50" t="s">
        <v>475</v>
      </c>
      <c r="D503" s="50">
        <v>0</v>
      </c>
      <c r="E503" s="50" t="s">
        <v>55</v>
      </c>
      <c r="F503" s="50" t="s">
        <v>50</v>
      </c>
      <c r="G503" s="52" t="s">
        <v>56</v>
      </c>
    </row>
    <row r="504" spans="1:7" x14ac:dyDescent="0.3">
      <c r="A504" s="51" t="s">
        <v>471</v>
      </c>
      <c r="B504" s="49">
        <v>110125</v>
      </c>
      <c r="C504" s="50" t="s">
        <v>476</v>
      </c>
      <c r="D504" s="50">
        <v>0</v>
      </c>
      <c r="E504" s="50" t="s">
        <v>36</v>
      </c>
      <c r="F504" s="50" t="s">
        <v>50</v>
      </c>
      <c r="G504" s="52" t="s">
        <v>56</v>
      </c>
    </row>
    <row r="505" spans="1:7" x14ac:dyDescent="0.3">
      <c r="A505" s="51" t="s">
        <v>471</v>
      </c>
      <c r="B505" s="49">
        <v>110133</v>
      </c>
      <c r="C505" s="50" t="s">
        <v>477</v>
      </c>
      <c r="D505" s="50">
        <v>0</v>
      </c>
      <c r="E505" s="50" t="s">
        <v>36</v>
      </c>
      <c r="F505" s="50" t="s">
        <v>50</v>
      </c>
      <c r="G505" s="52" t="s">
        <v>56</v>
      </c>
    </row>
    <row r="506" spans="1:7" x14ac:dyDescent="0.3">
      <c r="A506" s="51" t="s">
        <v>471</v>
      </c>
      <c r="B506" s="49">
        <v>110135</v>
      </c>
      <c r="C506" s="50" t="s">
        <v>478</v>
      </c>
      <c r="D506" s="50">
        <v>0</v>
      </c>
      <c r="E506" s="50" t="s">
        <v>36</v>
      </c>
      <c r="F506" s="50" t="s">
        <v>50</v>
      </c>
      <c r="G506" s="52" t="s">
        <v>56</v>
      </c>
    </row>
    <row r="507" spans="1:7" x14ac:dyDescent="0.3">
      <c r="A507" s="51" t="s">
        <v>471</v>
      </c>
      <c r="B507" s="49">
        <v>110141</v>
      </c>
      <c r="C507" s="50" t="s">
        <v>6740</v>
      </c>
      <c r="D507" s="50">
        <v>0</v>
      </c>
      <c r="E507" s="50" t="s">
        <v>36</v>
      </c>
      <c r="F507" s="50" t="s">
        <v>50</v>
      </c>
      <c r="G507" s="52" t="s">
        <v>56</v>
      </c>
    </row>
    <row r="508" spans="1:7" x14ac:dyDescent="0.3">
      <c r="A508" s="51" t="s">
        <v>471</v>
      </c>
      <c r="B508" s="49">
        <v>110159</v>
      </c>
      <c r="C508" s="50" t="s">
        <v>479</v>
      </c>
      <c r="D508" s="50">
        <v>0</v>
      </c>
      <c r="E508" s="50" t="s">
        <v>36</v>
      </c>
      <c r="F508" s="50" t="s">
        <v>50</v>
      </c>
      <c r="G508" s="52" t="s">
        <v>56</v>
      </c>
    </row>
    <row r="509" spans="1:7" x14ac:dyDescent="0.3">
      <c r="A509" s="51" t="s">
        <v>471</v>
      </c>
      <c r="B509" s="49">
        <v>110172</v>
      </c>
      <c r="C509" s="50" t="s">
        <v>480</v>
      </c>
      <c r="D509" s="50">
        <v>0</v>
      </c>
      <c r="E509" s="50" t="s">
        <v>36</v>
      </c>
      <c r="F509" s="50" t="s">
        <v>50</v>
      </c>
      <c r="G509" s="52" t="s">
        <v>56</v>
      </c>
    </row>
    <row r="510" spans="1:7" x14ac:dyDescent="0.3">
      <c r="A510" s="51" t="s">
        <v>471</v>
      </c>
      <c r="B510" s="49">
        <v>110178</v>
      </c>
      <c r="C510" s="50" t="s">
        <v>481</v>
      </c>
      <c r="D510" s="50">
        <v>0</v>
      </c>
      <c r="E510" s="50" t="s">
        <v>76</v>
      </c>
      <c r="F510" s="50" t="s">
        <v>50</v>
      </c>
      <c r="G510" s="52" t="s">
        <v>51</v>
      </c>
    </row>
    <row r="511" spans="1:7" x14ac:dyDescent="0.3">
      <c r="A511" s="51" t="s">
        <v>471</v>
      </c>
      <c r="B511" s="49">
        <v>110190</v>
      </c>
      <c r="C511" s="50" t="s">
        <v>482</v>
      </c>
      <c r="D511" s="50">
        <v>13</v>
      </c>
      <c r="E511" s="50" t="s">
        <v>36</v>
      </c>
      <c r="F511" s="50" t="s">
        <v>45</v>
      </c>
      <c r="G511" s="52" t="s">
        <v>46</v>
      </c>
    </row>
    <row r="512" spans="1:7" x14ac:dyDescent="0.3">
      <c r="A512" s="51" t="s">
        <v>471</v>
      </c>
      <c r="B512" s="49">
        <v>131769</v>
      </c>
      <c r="C512" s="50" t="s">
        <v>483</v>
      </c>
      <c r="D512" s="50">
        <v>3</v>
      </c>
      <c r="E512" s="50" t="s">
        <v>36</v>
      </c>
      <c r="F512" s="50" t="s">
        <v>48</v>
      </c>
      <c r="G512" s="52" t="s">
        <v>48</v>
      </c>
    </row>
    <row r="513" spans="1:7" x14ac:dyDescent="0.3">
      <c r="A513" s="51" t="s">
        <v>471</v>
      </c>
      <c r="B513" s="49">
        <v>137267</v>
      </c>
      <c r="C513" s="50" t="s">
        <v>484</v>
      </c>
      <c r="D513" s="50">
        <v>174</v>
      </c>
      <c r="E513" s="50" t="s">
        <v>36</v>
      </c>
      <c r="F513" s="50" t="s">
        <v>37</v>
      </c>
      <c r="G513" s="52" t="s">
        <v>65</v>
      </c>
    </row>
    <row r="514" spans="1:7" x14ac:dyDescent="0.3">
      <c r="A514" s="51" t="s">
        <v>471</v>
      </c>
      <c r="B514" s="49">
        <v>142577</v>
      </c>
      <c r="C514" s="50" t="s">
        <v>485</v>
      </c>
      <c r="D514" s="50">
        <v>214</v>
      </c>
      <c r="E514" s="50" t="s">
        <v>36</v>
      </c>
      <c r="F514" s="50" t="s">
        <v>37</v>
      </c>
      <c r="G514" s="52" t="s">
        <v>63</v>
      </c>
    </row>
    <row r="515" spans="1:7" x14ac:dyDescent="0.3">
      <c r="A515" s="51" t="s">
        <v>471</v>
      </c>
      <c r="B515" s="49">
        <v>145244</v>
      </c>
      <c r="C515" s="50" t="s">
        <v>486</v>
      </c>
      <c r="D515" s="50">
        <v>240</v>
      </c>
      <c r="E515" s="50" t="s">
        <v>36</v>
      </c>
      <c r="F515" s="50" t="s">
        <v>37</v>
      </c>
      <c r="G515" s="52" t="s">
        <v>65</v>
      </c>
    </row>
    <row r="516" spans="1:7" x14ac:dyDescent="0.3">
      <c r="A516" s="51" t="s">
        <v>471</v>
      </c>
      <c r="B516" s="49">
        <v>145892</v>
      </c>
      <c r="C516" s="50" t="s">
        <v>487</v>
      </c>
      <c r="D516" s="50">
        <v>150</v>
      </c>
      <c r="E516" s="50" t="s">
        <v>36</v>
      </c>
      <c r="F516" s="50" t="s">
        <v>37</v>
      </c>
      <c r="G516" s="52" t="s">
        <v>58</v>
      </c>
    </row>
    <row r="517" spans="1:7" x14ac:dyDescent="0.3">
      <c r="A517" s="51" t="s">
        <v>488</v>
      </c>
      <c r="B517" s="49">
        <v>107395</v>
      </c>
      <c r="C517" s="50" t="s">
        <v>489</v>
      </c>
      <c r="D517" s="50">
        <v>256</v>
      </c>
      <c r="E517" s="50" t="s">
        <v>36</v>
      </c>
      <c r="F517" s="50" t="s">
        <v>37</v>
      </c>
      <c r="G517" s="52" t="s">
        <v>38</v>
      </c>
    </row>
    <row r="518" spans="1:7" x14ac:dyDescent="0.3">
      <c r="A518" s="51" t="s">
        <v>488</v>
      </c>
      <c r="B518" s="49">
        <v>107428</v>
      </c>
      <c r="C518" s="50" t="s">
        <v>490</v>
      </c>
      <c r="D518" s="50">
        <v>167</v>
      </c>
      <c r="E518" s="50" t="s">
        <v>36</v>
      </c>
      <c r="F518" s="50" t="s">
        <v>37</v>
      </c>
      <c r="G518" s="52" t="s">
        <v>43</v>
      </c>
    </row>
    <row r="519" spans="1:7" x14ac:dyDescent="0.3">
      <c r="A519" s="51" t="s">
        <v>488</v>
      </c>
      <c r="B519" s="49">
        <v>107439</v>
      </c>
      <c r="C519" s="50" t="s">
        <v>491</v>
      </c>
      <c r="D519" s="50">
        <v>331</v>
      </c>
      <c r="E519" s="50" t="s">
        <v>36</v>
      </c>
      <c r="F519" s="50" t="s">
        <v>37</v>
      </c>
      <c r="G519" s="52" t="s">
        <v>43</v>
      </c>
    </row>
    <row r="520" spans="1:7" x14ac:dyDescent="0.3">
      <c r="A520" s="51" t="s">
        <v>488</v>
      </c>
      <c r="B520" s="49">
        <v>107440</v>
      </c>
      <c r="C520" s="50" t="s">
        <v>492</v>
      </c>
      <c r="D520" s="50">
        <v>277</v>
      </c>
      <c r="E520" s="50" t="s">
        <v>36</v>
      </c>
      <c r="F520" s="50" t="s">
        <v>37</v>
      </c>
      <c r="G520" s="52" t="s">
        <v>176</v>
      </c>
    </row>
    <row r="521" spans="1:7" x14ac:dyDescent="0.3">
      <c r="A521" s="51" t="s">
        <v>488</v>
      </c>
      <c r="B521" s="49">
        <v>107445</v>
      </c>
      <c r="C521" s="50" t="s">
        <v>493</v>
      </c>
      <c r="D521" s="50">
        <v>0</v>
      </c>
      <c r="E521" s="50" t="s">
        <v>36</v>
      </c>
      <c r="F521" s="50" t="s">
        <v>50</v>
      </c>
      <c r="G521" s="52" t="s">
        <v>56</v>
      </c>
    </row>
    <row r="522" spans="1:7" x14ac:dyDescent="0.3">
      <c r="A522" s="51" t="s">
        <v>488</v>
      </c>
      <c r="B522" s="49">
        <v>107449</v>
      </c>
      <c r="C522" s="50" t="s">
        <v>494</v>
      </c>
      <c r="D522" s="50">
        <v>0</v>
      </c>
      <c r="E522" s="50" t="s">
        <v>36</v>
      </c>
      <c r="F522" s="50" t="s">
        <v>50</v>
      </c>
      <c r="G522" s="52" t="s">
        <v>56</v>
      </c>
    </row>
    <row r="523" spans="1:7" x14ac:dyDescent="0.3">
      <c r="A523" s="51" t="s">
        <v>488</v>
      </c>
      <c r="B523" s="49">
        <v>107450</v>
      </c>
      <c r="C523" s="50" t="s">
        <v>495</v>
      </c>
      <c r="D523" s="50">
        <v>0</v>
      </c>
      <c r="E523" s="50" t="s">
        <v>36</v>
      </c>
      <c r="F523" s="50" t="s">
        <v>50</v>
      </c>
      <c r="G523" s="52" t="s">
        <v>56</v>
      </c>
    </row>
    <row r="524" spans="1:7" x14ac:dyDescent="0.3">
      <c r="A524" s="51" t="s">
        <v>488</v>
      </c>
      <c r="B524" s="49">
        <v>107453</v>
      </c>
      <c r="C524" s="50" t="s">
        <v>496</v>
      </c>
      <c r="D524" s="50">
        <v>0</v>
      </c>
      <c r="E524" s="50" t="s">
        <v>36</v>
      </c>
      <c r="F524" s="50" t="s">
        <v>50</v>
      </c>
      <c r="G524" s="52" t="s">
        <v>56</v>
      </c>
    </row>
    <row r="525" spans="1:7" x14ac:dyDescent="0.3">
      <c r="A525" s="51" t="s">
        <v>488</v>
      </c>
      <c r="B525" s="49">
        <v>107455</v>
      </c>
      <c r="C525" s="50" t="s">
        <v>497</v>
      </c>
      <c r="D525" s="50">
        <v>0</v>
      </c>
      <c r="E525" s="50" t="s">
        <v>36</v>
      </c>
      <c r="F525" s="50" t="s">
        <v>50</v>
      </c>
      <c r="G525" s="52" t="s">
        <v>56</v>
      </c>
    </row>
    <row r="526" spans="1:7" x14ac:dyDescent="0.3">
      <c r="A526" s="51" t="s">
        <v>488</v>
      </c>
      <c r="B526" s="49">
        <v>107458</v>
      </c>
      <c r="C526" s="50" t="s">
        <v>6741</v>
      </c>
      <c r="D526" s="50">
        <v>0</v>
      </c>
      <c r="E526" s="50" t="s">
        <v>36</v>
      </c>
      <c r="F526" s="50" t="s">
        <v>50</v>
      </c>
      <c r="G526" s="52" t="s">
        <v>56</v>
      </c>
    </row>
    <row r="527" spans="1:7" x14ac:dyDescent="0.3">
      <c r="A527" s="51" t="s">
        <v>488</v>
      </c>
      <c r="B527" s="49">
        <v>107460</v>
      </c>
      <c r="C527" s="50" t="s">
        <v>498</v>
      </c>
      <c r="D527" s="50">
        <v>0</v>
      </c>
      <c r="E527" s="50" t="s">
        <v>55</v>
      </c>
      <c r="F527" s="50" t="s">
        <v>50</v>
      </c>
      <c r="G527" s="52" t="s">
        <v>56</v>
      </c>
    </row>
    <row r="528" spans="1:7" x14ac:dyDescent="0.3">
      <c r="A528" s="51" t="s">
        <v>488</v>
      </c>
      <c r="B528" s="49">
        <v>107461</v>
      </c>
      <c r="C528" s="50" t="s">
        <v>499</v>
      </c>
      <c r="D528" s="50">
        <v>0</v>
      </c>
      <c r="E528" s="50" t="s">
        <v>36</v>
      </c>
      <c r="F528" s="50" t="s">
        <v>50</v>
      </c>
      <c r="G528" s="52" t="s">
        <v>56</v>
      </c>
    </row>
    <row r="529" spans="1:7" x14ac:dyDescent="0.3">
      <c r="A529" s="51" t="s">
        <v>488</v>
      </c>
      <c r="B529" s="49">
        <v>130245</v>
      </c>
      <c r="C529" s="50" t="s">
        <v>6742</v>
      </c>
      <c r="D529" s="50">
        <v>0</v>
      </c>
      <c r="E529" s="50" t="s">
        <v>76</v>
      </c>
      <c r="F529" s="50" t="s">
        <v>50</v>
      </c>
      <c r="G529" s="52" t="s">
        <v>56</v>
      </c>
    </row>
    <row r="530" spans="1:7" x14ac:dyDescent="0.3">
      <c r="A530" s="51" t="s">
        <v>488</v>
      </c>
      <c r="B530" s="49">
        <v>130857</v>
      </c>
      <c r="C530" s="50" t="s">
        <v>500</v>
      </c>
      <c r="D530" s="50">
        <v>0</v>
      </c>
      <c r="E530" s="50" t="s">
        <v>36</v>
      </c>
      <c r="F530" s="50" t="s">
        <v>50</v>
      </c>
      <c r="G530" s="52" t="s">
        <v>56</v>
      </c>
    </row>
    <row r="531" spans="1:7" x14ac:dyDescent="0.3">
      <c r="A531" s="51" t="s">
        <v>488</v>
      </c>
      <c r="B531" s="49">
        <v>130909</v>
      </c>
      <c r="C531" s="50" t="s">
        <v>501</v>
      </c>
      <c r="D531" s="50">
        <v>172</v>
      </c>
      <c r="E531" s="50" t="s">
        <v>36</v>
      </c>
      <c r="F531" s="50" t="s">
        <v>37</v>
      </c>
      <c r="G531" s="52" t="s">
        <v>63</v>
      </c>
    </row>
    <row r="532" spans="1:7" x14ac:dyDescent="0.3">
      <c r="A532" s="51" t="s">
        <v>488</v>
      </c>
      <c r="B532" s="49">
        <v>130980</v>
      </c>
      <c r="C532" s="50" t="s">
        <v>502</v>
      </c>
      <c r="D532" s="50">
        <v>0</v>
      </c>
      <c r="E532" s="50" t="s">
        <v>36</v>
      </c>
      <c r="F532" s="50" t="s">
        <v>48</v>
      </c>
      <c r="G532" s="52" t="s">
        <v>48</v>
      </c>
    </row>
    <row r="533" spans="1:7" x14ac:dyDescent="0.3">
      <c r="A533" s="51" t="s">
        <v>488</v>
      </c>
      <c r="B533" s="49">
        <v>132217</v>
      </c>
      <c r="C533" s="50" t="s">
        <v>503</v>
      </c>
      <c r="D533" s="50">
        <v>208</v>
      </c>
      <c r="E533" s="50" t="s">
        <v>36</v>
      </c>
      <c r="F533" s="50" t="s">
        <v>37</v>
      </c>
      <c r="G533" s="52" t="s">
        <v>176</v>
      </c>
    </row>
    <row r="534" spans="1:7" x14ac:dyDescent="0.3">
      <c r="A534" s="51" t="s">
        <v>488</v>
      </c>
      <c r="B534" s="49">
        <v>133410</v>
      </c>
      <c r="C534" s="50" t="s">
        <v>504</v>
      </c>
      <c r="D534" s="50">
        <v>8</v>
      </c>
      <c r="E534" s="50" t="s">
        <v>36</v>
      </c>
      <c r="F534" s="50" t="s">
        <v>48</v>
      </c>
      <c r="G534" s="52" t="s">
        <v>48</v>
      </c>
    </row>
    <row r="535" spans="1:7" x14ac:dyDescent="0.3">
      <c r="A535" s="51" t="s">
        <v>488</v>
      </c>
      <c r="B535" s="49">
        <v>133453</v>
      </c>
      <c r="C535" s="50" t="s">
        <v>6743</v>
      </c>
      <c r="D535" s="50">
        <v>0</v>
      </c>
      <c r="E535" s="50" t="s">
        <v>36</v>
      </c>
      <c r="F535" s="50" t="s">
        <v>50</v>
      </c>
      <c r="G535" s="52" t="s">
        <v>56</v>
      </c>
    </row>
    <row r="536" spans="1:7" x14ac:dyDescent="0.3">
      <c r="A536" s="51" t="s">
        <v>488</v>
      </c>
      <c r="B536" s="49">
        <v>134140</v>
      </c>
      <c r="C536" s="50" t="s">
        <v>6249</v>
      </c>
      <c r="D536" s="50">
        <v>0</v>
      </c>
      <c r="E536" s="50" t="s">
        <v>76</v>
      </c>
      <c r="F536" s="50" t="s">
        <v>50</v>
      </c>
      <c r="G536" s="52" t="s">
        <v>56</v>
      </c>
    </row>
    <row r="537" spans="1:7" x14ac:dyDescent="0.3">
      <c r="A537" s="51" t="s">
        <v>488</v>
      </c>
      <c r="B537" s="49">
        <v>134427</v>
      </c>
      <c r="C537" s="50" t="s">
        <v>505</v>
      </c>
      <c r="D537" s="50">
        <v>0</v>
      </c>
      <c r="E537" s="50" t="s">
        <v>36</v>
      </c>
      <c r="F537" s="50" t="s">
        <v>50</v>
      </c>
      <c r="G537" s="52" t="s">
        <v>56</v>
      </c>
    </row>
    <row r="538" spans="1:7" x14ac:dyDescent="0.3">
      <c r="A538" s="51" t="s">
        <v>488</v>
      </c>
      <c r="B538" s="49">
        <v>134429</v>
      </c>
      <c r="C538" s="50" t="s">
        <v>506</v>
      </c>
      <c r="D538" s="50">
        <v>0</v>
      </c>
      <c r="E538" s="50" t="s">
        <v>36</v>
      </c>
      <c r="F538" s="50" t="s">
        <v>50</v>
      </c>
      <c r="G538" s="52" t="s">
        <v>56</v>
      </c>
    </row>
    <row r="539" spans="1:7" x14ac:dyDescent="0.3">
      <c r="A539" s="51" t="s">
        <v>488</v>
      </c>
      <c r="B539" s="49">
        <v>134587</v>
      </c>
      <c r="C539" s="50" t="s">
        <v>6744</v>
      </c>
      <c r="D539" s="50">
        <v>0</v>
      </c>
      <c r="E539" s="50" t="s">
        <v>36</v>
      </c>
      <c r="F539" s="50" t="s">
        <v>50</v>
      </c>
      <c r="G539" s="52" t="s">
        <v>56</v>
      </c>
    </row>
    <row r="540" spans="1:7" x14ac:dyDescent="0.3">
      <c r="A540" s="51" t="s">
        <v>488</v>
      </c>
      <c r="B540" s="49">
        <v>135228</v>
      </c>
      <c r="C540" s="50" t="s">
        <v>507</v>
      </c>
      <c r="D540" s="50">
        <v>0</v>
      </c>
      <c r="E540" s="50" t="s">
        <v>36</v>
      </c>
      <c r="F540" s="50" t="s">
        <v>45</v>
      </c>
      <c r="G540" s="52" t="s">
        <v>46</v>
      </c>
    </row>
    <row r="541" spans="1:7" x14ac:dyDescent="0.3">
      <c r="A541" s="51" t="s">
        <v>488</v>
      </c>
      <c r="B541" s="49">
        <v>135229</v>
      </c>
      <c r="C541" s="50" t="s">
        <v>508</v>
      </c>
      <c r="D541" s="50">
        <v>42</v>
      </c>
      <c r="E541" s="50" t="s">
        <v>36</v>
      </c>
      <c r="F541" s="50" t="s">
        <v>45</v>
      </c>
      <c r="G541" s="52" t="s">
        <v>46</v>
      </c>
    </row>
    <row r="542" spans="1:7" x14ac:dyDescent="0.3">
      <c r="A542" s="51" t="s">
        <v>488</v>
      </c>
      <c r="B542" s="49">
        <v>135367</v>
      </c>
      <c r="C542" s="50" t="s">
        <v>509</v>
      </c>
      <c r="D542" s="50">
        <v>228</v>
      </c>
      <c r="E542" s="50" t="s">
        <v>36</v>
      </c>
      <c r="F542" s="50" t="s">
        <v>37</v>
      </c>
      <c r="G542" s="52" t="s">
        <v>63</v>
      </c>
    </row>
    <row r="543" spans="1:7" x14ac:dyDescent="0.3">
      <c r="A543" s="51" t="s">
        <v>488</v>
      </c>
      <c r="B543" s="49">
        <v>135732</v>
      </c>
      <c r="C543" s="50" t="s">
        <v>510</v>
      </c>
      <c r="D543" s="50">
        <v>0</v>
      </c>
      <c r="E543" s="50" t="s">
        <v>36</v>
      </c>
      <c r="F543" s="50" t="s">
        <v>48</v>
      </c>
      <c r="G543" s="52" t="s">
        <v>48</v>
      </c>
    </row>
    <row r="544" spans="1:7" x14ac:dyDescent="0.3">
      <c r="A544" s="51" t="s">
        <v>488</v>
      </c>
      <c r="B544" s="49">
        <v>135866</v>
      </c>
      <c r="C544" s="50" t="s">
        <v>511</v>
      </c>
      <c r="D544" s="50">
        <v>247</v>
      </c>
      <c r="E544" s="50" t="s">
        <v>36</v>
      </c>
      <c r="F544" s="50" t="s">
        <v>37</v>
      </c>
      <c r="G544" s="52" t="s">
        <v>63</v>
      </c>
    </row>
    <row r="545" spans="1:7" x14ac:dyDescent="0.3">
      <c r="A545" s="51" t="s">
        <v>488</v>
      </c>
      <c r="B545" s="49">
        <v>136189</v>
      </c>
      <c r="C545" s="50" t="s">
        <v>6745</v>
      </c>
      <c r="D545" s="50">
        <v>0</v>
      </c>
      <c r="E545" s="50" t="s">
        <v>76</v>
      </c>
      <c r="F545" s="50" t="s">
        <v>50</v>
      </c>
      <c r="G545" s="52" t="s">
        <v>56</v>
      </c>
    </row>
    <row r="546" spans="1:7" x14ac:dyDescent="0.3">
      <c r="A546" s="51" t="s">
        <v>488</v>
      </c>
      <c r="B546" s="49">
        <v>136198</v>
      </c>
      <c r="C546" s="50" t="s">
        <v>512</v>
      </c>
      <c r="D546" s="50">
        <v>122</v>
      </c>
      <c r="E546" s="50" t="s">
        <v>36</v>
      </c>
      <c r="F546" s="50" t="s">
        <v>37</v>
      </c>
      <c r="G546" s="52" t="s">
        <v>63</v>
      </c>
    </row>
    <row r="547" spans="1:7" x14ac:dyDescent="0.3">
      <c r="A547" s="51" t="s">
        <v>488</v>
      </c>
      <c r="B547" s="49">
        <v>136905</v>
      </c>
      <c r="C547" s="50" t="s">
        <v>513</v>
      </c>
      <c r="D547" s="50">
        <v>320</v>
      </c>
      <c r="E547" s="50" t="s">
        <v>36</v>
      </c>
      <c r="F547" s="50" t="s">
        <v>37</v>
      </c>
      <c r="G547" s="52" t="s">
        <v>65</v>
      </c>
    </row>
    <row r="548" spans="1:7" x14ac:dyDescent="0.3">
      <c r="A548" s="51" t="s">
        <v>488</v>
      </c>
      <c r="B548" s="49">
        <v>136962</v>
      </c>
      <c r="C548" s="50" t="s">
        <v>514</v>
      </c>
      <c r="D548" s="50">
        <v>119</v>
      </c>
      <c r="E548" s="50" t="s">
        <v>55</v>
      </c>
      <c r="F548" s="50" t="s">
        <v>37</v>
      </c>
      <c r="G548" s="52" t="s">
        <v>65</v>
      </c>
    </row>
    <row r="549" spans="1:7" x14ac:dyDescent="0.3">
      <c r="A549" s="51" t="s">
        <v>488</v>
      </c>
      <c r="B549" s="49">
        <v>137277</v>
      </c>
      <c r="C549" s="50" t="s">
        <v>515</v>
      </c>
      <c r="D549" s="50">
        <v>166</v>
      </c>
      <c r="E549" s="50" t="s">
        <v>36</v>
      </c>
      <c r="F549" s="50" t="s">
        <v>37</v>
      </c>
      <c r="G549" s="52" t="s">
        <v>58</v>
      </c>
    </row>
    <row r="550" spans="1:7" x14ac:dyDescent="0.3">
      <c r="A550" s="51" t="s">
        <v>488</v>
      </c>
      <c r="B550" s="49">
        <v>137497</v>
      </c>
      <c r="C550" s="50" t="s">
        <v>516</v>
      </c>
      <c r="D550" s="50">
        <v>0</v>
      </c>
      <c r="E550" s="50" t="s">
        <v>36</v>
      </c>
      <c r="F550" s="50" t="s">
        <v>48</v>
      </c>
      <c r="G550" s="52" t="s">
        <v>48</v>
      </c>
    </row>
    <row r="551" spans="1:7" x14ac:dyDescent="0.3">
      <c r="A551" s="51" t="s">
        <v>488</v>
      </c>
      <c r="B551" s="49">
        <v>137785</v>
      </c>
      <c r="C551" s="50" t="s">
        <v>517</v>
      </c>
      <c r="D551" s="50">
        <v>0</v>
      </c>
      <c r="E551" s="50" t="s">
        <v>36</v>
      </c>
      <c r="F551" s="50" t="s">
        <v>50</v>
      </c>
      <c r="G551" s="52" t="s">
        <v>51</v>
      </c>
    </row>
    <row r="552" spans="1:7" x14ac:dyDescent="0.3">
      <c r="A552" s="51" t="s">
        <v>488</v>
      </c>
      <c r="B552" s="49">
        <v>138087</v>
      </c>
      <c r="C552" s="50" t="s">
        <v>518</v>
      </c>
      <c r="D552" s="50">
        <v>185</v>
      </c>
      <c r="E552" s="50" t="s">
        <v>55</v>
      </c>
      <c r="F552" s="50" t="s">
        <v>37</v>
      </c>
      <c r="G552" s="52" t="s">
        <v>65</v>
      </c>
    </row>
    <row r="553" spans="1:7" x14ac:dyDescent="0.3">
      <c r="A553" s="51" t="s">
        <v>488</v>
      </c>
      <c r="B553" s="49">
        <v>138099</v>
      </c>
      <c r="C553" s="50" t="s">
        <v>519</v>
      </c>
      <c r="D553" s="50">
        <v>24</v>
      </c>
      <c r="E553" s="50" t="s">
        <v>36</v>
      </c>
      <c r="F553" s="50" t="s">
        <v>45</v>
      </c>
      <c r="G553" s="52" t="s">
        <v>46</v>
      </c>
    </row>
    <row r="554" spans="1:7" x14ac:dyDescent="0.3">
      <c r="A554" s="51" t="s">
        <v>488</v>
      </c>
      <c r="B554" s="49">
        <v>138251</v>
      </c>
      <c r="C554" s="50" t="s">
        <v>520</v>
      </c>
      <c r="D554" s="50">
        <v>113</v>
      </c>
      <c r="E554" s="50" t="s">
        <v>36</v>
      </c>
      <c r="F554" s="50" t="s">
        <v>37</v>
      </c>
      <c r="G554" s="52" t="s">
        <v>58</v>
      </c>
    </row>
    <row r="555" spans="1:7" x14ac:dyDescent="0.3">
      <c r="A555" s="51" t="s">
        <v>488</v>
      </c>
      <c r="B555" s="49">
        <v>139474</v>
      </c>
      <c r="C555" s="50" t="s">
        <v>521</v>
      </c>
      <c r="D555" s="50">
        <v>74</v>
      </c>
      <c r="E555" s="50" t="s">
        <v>36</v>
      </c>
      <c r="F555" s="50" t="s">
        <v>37</v>
      </c>
      <c r="G555" s="52" t="s">
        <v>58</v>
      </c>
    </row>
    <row r="556" spans="1:7" x14ac:dyDescent="0.3">
      <c r="A556" s="51" t="s">
        <v>488</v>
      </c>
      <c r="B556" s="49">
        <v>139975</v>
      </c>
      <c r="C556" s="50" t="s">
        <v>522</v>
      </c>
      <c r="D556" s="50">
        <v>275</v>
      </c>
      <c r="E556" s="50" t="s">
        <v>36</v>
      </c>
      <c r="F556" s="50" t="s">
        <v>37</v>
      </c>
      <c r="G556" s="52" t="s">
        <v>65</v>
      </c>
    </row>
    <row r="557" spans="1:7" x14ac:dyDescent="0.3">
      <c r="A557" s="51" t="s">
        <v>488</v>
      </c>
      <c r="B557" s="49">
        <v>139977</v>
      </c>
      <c r="C557" s="50" t="s">
        <v>523</v>
      </c>
      <c r="D557" s="50">
        <v>11</v>
      </c>
      <c r="E557" s="50" t="s">
        <v>36</v>
      </c>
      <c r="F557" s="50" t="s">
        <v>45</v>
      </c>
      <c r="G557" s="52" t="s">
        <v>129</v>
      </c>
    </row>
    <row r="558" spans="1:7" x14ac:dyDescent="0.3">
      <c r="A558" s="51" t="s">
        <v>488</v>
      </c>
      <c r="B558" s="49">
        <v>139978</v>
      </c>
      <c r="C558" s="50" t="s">
        <v>6250</v>
      </c>
      <c r="D558" s="50">
        <v>39</v>
      </c>
      <c r="E558" s="50" t="s">
        <v>36</v>
      </c>
      <c r="F558" s="50" t="s">
        <v>45</v>
      </c>
      <c r="G558" s="52" t="s">
        <v>129</v>
      </c>
    </row>
    <row r="559" spans="1:7" x14ac:dyDescent="0.3">
      <c r="A559" s="51" t="s">
        <v>488</v>
      </c>
      <c r="B559" s="49">
        <v>139995</v>
      </c>
      <c r="C559" s="50" t="s">
        <v>525</v>
      </c>
      <c r="D559" s="50">
        <v>165</v>
      </c>
      <c r="E559" s="50" t="s">
        <v>36</v>
      </c>
      <c r="F559" s="50" t="s">
        <v>37</v>
      </c>
      <c r="G559" s="52" t="s">
        <v>63</v>
      </c>
    </row>
    <row r="560" spans="1:7" x14ac:dyDescent="0.3">
      <c r="A560" s="51" t="s">
        <v>488</v>
      </c>
      <c r="B560" s="49">
        <v>140204</v>
      </c>
      <c r="C560" s="50" t="s">
        <v>526</v>
      </c>
      <c r="D560" s="50">
        <v>120</v>
      </c>
      <c r="E560" s="50" t="s">
        <v>55</v>
      </c>
      <c r="F560" s="50" t="s">
        <v>37</v>
      </c>
      <c r="G560" s="52" t="s">
        <v>58</v>
      </c>
    </row>
    <row r="561" spans="1:7" x14ac:dyDescent="0.3">
      <c r="A561" s="51" t="s">
        <v>488</v>
      </c>
      <c r="B561" s="49">
        <v>140429</v>
      </c>
      <c r="C561" s="50" t="s">
        <v>527</v>
      </c>
      <c r="D561" s="50">
        <v>210</v>
      </c>
      <c r="E561" s="50" t="s">
        <v>36</v>
      </c>
      <c r="F561" s="50" t="s">
        <v>37</v>
      </c>
      <c r="G561" s="52" t="s">
        <v>63</v>
      </c>
    </row>
    <row r="562" spans="1:7" x14ac:dyDescent="0.3">
      <c r="A562" s="51" t="s">
        <v>488</v>
      </c>
      <c r="B562" s="49">
        <v>140566</v>
      </c>
      <c r="C562" s="50" t="s">
        <v>6746</v>
      </c>
      <c r="D562" s="50">
        <v>0</v>
      </c>
      <c r="E562" s="50" t="s">
        <v>36</v>
      </c>
      <c r="F562" s="50" t="s">
        <v>50</v>
      </c>
      <c r="G562" s="52" t="s">
        <v>51</v>
      </c>
    </row>
    <row r="563" spans="1:7" x14ac:dyDescent="0.3">
      <c r="A563" s="51" t="s">
        <v>488</v>
      </c>
      <c r="B563" s="49">
        <v>140569</v>
      </c>
      <c r="C563" s="50" t="s">
        <v>528</v>
      </c>
      <c r="D563" s="50">
        <v>294</v>
      </c>
      <c r="E563" s="50" t="s">
        <v>36</v>
      </c>
      <c r="F563" s="50" t="s">
        <v>37</v>
      </c>
      <c r="G563" s="52" t="s">
        <v>43</v>
      </c>
    </row>
    <row r="564" spans="1:7" x14ac:dyDescent="0.3">
      <c r="A564" s="51" t="s">
        <v>488</v>
      </c>
      <c r="B564" s="49">
        <v>141002</v>
      </c>
      <c r="C564" s="50" t="s">
        <v>529</v>
      </c>
      <c r="D564" s="50">
        <v>114</v>
      </c>
      <c r="E564" s="50" t="s">
        <v>36</v>
      </c>
      <c r="F564" s="50" t="s">
        <v>37</v>
      </c>
      <c r="G564" s="52" t="s">
        <v>58</v>
      </c>
    </row>
    <row r="565" spans="1:7" x14ac:dyDescent="0.3">
      <c r="A565" s="51" t="s">
        <v>488</v>
      </c>
      <c r="B565" s="49">
        <v>141603</v>
      </c>
      <c r="C565" s="50" t="s">
        <v>530</v>
      </c>
      <c r="D565" s="50">
        <v>0</v>
      </c>
      <c r="E565" s="50" t="s">
        <v>36</v>
      </c>
      <c r="F565" s="50" t="s">
        <v>50</v>
      </c>
      <c r="G565" s="52" t="s">
        <v>51</v>
      </c>
    </row>
    <row r="566" spans="1:7" x14ac:dyDescent="0.3">
      <c r="A566" s="51" t="s">
        <v>488</v>
      </c>
      <c r="B566" s="49">
        <v>142031</v>
      </c>
      <c r="C566" s="50" t="s">
        <v>531</v>
      </c>
      <c r="D566" s="50">
        <v>142</v>
      </c>
      <c r="E566" s="50" t="s">
        <v>36</v>
      </c>
      <c r="F566" s="50" t="s">
        <v>37</v>
      </c>
      <c r="G566" s="52" t="s">
        <v>63</v>
      </c>
    </row>
    <row r="567" spans="1:7" x14ac:dyDescent="0.3">
      <c r="A567" s="51" t="s">
        <v>488</v>
      </c>
      <c r="B567" s="49">
        <v>142590</v>
      </c>
      <c r="C567" s="50" t="s">
        <v>532</v>
      </c>
      <c r="D567" s="50">
        <v>297</v>
      </c>
      <c r="E567" s="50" t="s">
        <v>36</v>
      </c>
      <c r="F567" s="50" t="s">
        <v>37</v>
      </c>
      <c r="G567" s="52" t="s">
        <v>65</v>
      </c>
    </row>
    <row r="568" spans="1:7" x14ac:dyDescent="0.3">
      <c r="A568" s="51" t="s">
        <v>488</v>
      </c>
      <c r="B568" s="49">
        <v>142681</v>
      </c>
      <c r="C568" s="50" t="s">
        <v>533</v>
      </c>
      <c r="D568" s="50">
        <v>157</v>
      </c>
      <c r="E568" s="50" t="s">
        <v>36</v>
      </c>
      <c r="F568" s="50" t="s">
        <v>37</v>
      </c>
      <c r="G568" s="52" t="s">
        <v>63</v>
      </c>
    </row>
    <row r="569" spans="1:7" x14ac:dyDescent="0.3">
      <c r="A569" s="51" t="s">
        <v>488</v>
      </c>
      <c r="B569" s="49">
        <v>142761</v>
      </c>
      <c r="C569" s="50" t="s">
        <v>534</v>
      </c>
      <c r="D569" s="50">
        <v>155</v>
      </c>
      <c r="E569" s="50" t="s">
        <v>36</v>
      </c>
      <c r="F569" s="50" t="s">
        <v>37</v>
      </c>
      <c r="G569" s="52" t="s">
        <v>63</v>
      </c>
    </row>
    <row r="570" spans="1:7" x14ac:dyDescent="0.3">
      <c r="A570" s="51" t="s">
        <v>488</v>
      </c>
      <c r="B570" s="49">
        <v>142784</v>
      </c>
      <c r="C570" s="50" t="s">
        <v>535</v>
      </c>
      <c r="D570" s="50">
        <v>0</v>
      </c>
      <c r="E570" s="50" t="s">
        <v>36</v>
      </c>
      <c r="F570" s="50" t="s">
        <v>50</v>
      </c>
      <c r="G570" s="52" t="s">
        <v>51</v>
      </c>
    </row>
    <row r="571" spans="1:7" x14ac:dyDescent="0.3">
      <c r="A571" s="51" t="s">
        <v>488</v>
      </c>
      <c r="B571" s="49">
        <v>142825</v>
      </c>
      <c r="C571" s="50" t="s">
        <v>536</v>
      </c>
      <c r="D571" s="50">
        <v>288</v>
      </c>
      <c r="E571" s="50" t="s">
        <v>36</v>
      </c>
      <c r="F571" s="50" t="s">
        <v>37</v>
      </c>
      <c r="G571" s="52" t="s">
        <v>63</v>
      </c>
    </row>
    <row r="572" spans="1:7" x14ac:dyDescent="0.3">
      <c r="A572" s="51" t="s">
        <v>488</v>
      </c>
      <c r="B572" s="49">
        <v>143112</v>
      </c>
      <c r="C572" s="50" t="s">
        <v>537</v>
      </c>
      <c r="D572" s="50">
        <v>296</v>
      </c>
      <c r="E572" s="50" t="s">
        <v>36</v>
      </c>
      <c r="F572" s="50" t="s">
        <v>37</v>
      </c>
      <c r="G572" s="52" t="s">
        <v>63</v>
      </c>
    </row>
    <row r="573" spans="1:7" x14ac:dyDescent="0.3">
      <c r="A573" s="51" t="s">
        <v>488</v>
      </c>
      <c r="B573" s="49">
        <v>143113</v>
      </c>
      <c r="C573" s="50" t="s">
        <v>538</v>
      </c>
      <c r="D573" s="50">
        <v>172</v>
      </c>
      <c r="E573" s="50" t="s">
        <v>36</v>
      </c>
      <c r="F573" s="50" t="s">
        <v>37</v>
      </c>
      <c r="G573" s="52" t="s">
        <v>63</v>
      </c>
    </row>
    <row r="574" spans="1:7" x14ac:dyDescent="0.3">
      <c r="A574" s="51" t="s">
        <v>488</v>
      </c>
      <c r="B574" s="49">
        <v>143114</v>
      </c>
      <c r="C574" s="50" t="s">
        <v>539</v>
      </c>
      <c r="D574" s="50">
        <v>267</v>
      </c>
      <c r="E574" s="50" t="s">
        <v>36</v>
      </c>
      <c r="F574" s="50" t="s">
        <v>37</v>
      </c>
      <c r="G574" s="52" t="s">
        <v>63</v>
      </c>
    </row>
    <row r="575" spans="1:7" x14ac:dyDescent="0.3">
      <c r="A575" s="51" t="s">
        <v>488</v>
      </c>
      <c r="B575" s="49">
        <v>143533</v>
      </c>
      <c r="C575" s="50" t="s">
        <v>540</v>
      </c>
      <c r="D575" s="50">
        <v>9</v>
      </c>
      <c r="E575" s="50" t="s">
        <v>36</v>
      </c>
      <c r="F575" s="50" t="s">
        <v>45</v>
      </c>
      <c r="G575" s="52" t="s">
        <v>169</v>
      </c>
    </row>
    <row r="576" spans="1:7" x14ac:dyDescent="0.3">
      <c r="A576" s="51" t="s">
        <v>488</v>
      </c>
      <c r="B576" s="49">
        <v>143689</v>
      </c>
      <c r="C576" s="50" t="s">
        <v>6251</v>
      </c>
      <c r="D576" s="50">
        <v>0</v>
      </c>
      <c r="E576" s="50" t="s">
        <v>36</v>
      </c>
      <c r="F576" s="50" t="s">
        <v>37</v>
      </c>
      <c r="G576" s="52" t="s">
        <v>201</v>
      </c>
    </row>
    <row r="577" spans="1:7" x14ac:dyDescent="0.3">
      <c r="A577" s="51" t="s">
        <v>488</v>
      </c>
      <c r="B577" s="49">
        <v>143704</v>
      </c>
      <c r="C577" s="50" t="s">
        <v>6252</v>
      </c>
      <c r="D577" s="50">
        <v>0</v>
      </c>
      <c r="E577" s="50" t="s">
        <v>36</v>
      </c>
      <c r="F577" s="50" t="s">
        <v>37</v>
      </c>
      <c r="G577" s="52" t="s">
        <v>201</v>
      </c>
    </row>
    <row r="578" spans="1:7" x14ac:dyDescent="0.3">
      <c r="A578" s="51" t="s">
        <v>488</v>
      </c>
      <c r="B578" s="49">
        <v>144891</v>
      </c>
      <c r="C578" s="50" t="s">
        <v>541</v>
      </c>
      <c r="D578" s="50">
        <v>0</v>
      </c>
      <c r="E578" s="50" t="s">
        <v>36</v>
      </c>
      <c r="F578" s="50" t="s">
        <v>45</v>
      </c>
      <c r="G578" s="52" t="s">
        <v>129</v>
      </c>
    </row>
    <row r="579" spans="1:7" x14ac:dyDescent="0.3">
      <c r="A579" s="51" t="s">
        <v>488</v>
      </c>
      <c r="B579" s="49">
        <v>145168</v>
      </c>
      <c r="C579" s="50" t="s">
        <v>542</v>
      </c>
      <c r="D579" s="50">
        <v>0</v>
      </c>
      <c r="E579" s="50" t="s">
        <v>55</v>
      </c>
      <c r="F579" s="50" t="s">
        <v>50</v>
      </c>
      <c r="G579" s="52" t="s">
        <v>56</v>
      </c>
    </row>
    <row r="580" spans="1:7" x14ac:dyDescent="0.3">
      <c r="A580" s="51" t="s">
        <v>488</v>
      </c>
      <c r="B580" s="49">
        <v>145173</v>
      </c>
      <c r="C580" s="50" t="s">
        <v>543</v>
      </c>
      <c r="D580" s="50">
        <v>170</v>
      </c>
      <c r="E580" s="50" t="s">
        <v>36</v>
      </c>
      <c r="F580" s="50" t="s">
        <v>37</v>
      </c>
      <c r="G580" s="52" t="s">
        <v>63</v>
      </c>
    </row>
    <row r="581" spans="1:7" x14ac:dyDescent="0.3">
      <c r="A581" s="51" t="s">
        <v>488</v>
      </c>
      <c r="B581" s="49">
        <v>145499</v>
      </c>
      <c r="C581" s="50" t="s">
        <v>6747</v>
      </c>
      <c r="D581" s="50">
        <v>0</v>
      </c>
      <c r="E581" s="50" t="s">
        <v>55</v>
      </c>
      <c r="F581" s="50" t="s">
        <v>50</v>
      </c>
      <c r="G581" s="52" t="s">
        <v>56</v>
      </c>
    </row>
    <row r="582" spans="1:7" x14ac:dyDescent="0.3">
      <c r="A582" s="51" t="s">
        <v>488</v>
      </c>
      <c r="B582" s="49">
        <v>146198</v>
      </c>
      <c r="C582" s="50" t="s">
        <v>544</v>
      </c>
      <c r="D582" s="50">
        <v>164</v>
      </c>
      <c r="E582" s="50" t="s">
        <v>36</v>
      </c>
      <c r="F582" s="50" t="s">
        <v>37</v>
      </c>
      <c r="G582" s="52" t="s">
        <v>63</v>
      </c>
    </row>
    <row r="583" spans="1:7" x14ac:dyDescent="0.3">
      <c r="A583" s="51" t="s">
        <v>488</v>
      </c>
      <c r="B583" s="49">
        <v>146851</v>
      </c>
      <c r="C583" s="50" t="s">
        <v>6253</v>
      </c>
      <c r="D583" s="50">
        <v>5</v>
      </c>
      <c r="E583" s="50" t="s">
        <v>36</v>
      </c>
      <c r="F583" s="50" t="s">
        <v>48</v>
      </c>
      <c r="G583" s="52" t="s">
        <v>145</v>
      </c>
    </row>
    <row r="584" spans="1:7" x14ac:dyDescent="0.3">
      <c r="A584" s="51" t="s">
        <v>488</v>
      </c>
      <c r="B584" s="49">
        <v>147067</v>
      </c>
      <c r="C584" s="50" t="s">
        <v>6254</v>
      </c>
      <c r="D584" s="50">
        <v>129</v>
      </c>
      <c r="E584" s="50" t="s">
        <v>55</v>
      </c>
      <c r="F584" s="50" t="s">
        <v>37</v>
      </c>
      <c r="G584" s="52" t="s">
        <v>58</v>
      </c>
    </row>
    <row r="585" spans="1:7" x14ac:dyDescent="0.3">
      <c r="A585" s="51" t="s">
        <v>488</v>
      </c>
      <c r="B585" s="49">
        <v>147100</v>
      </c>
      <c r="C585" s="50" t="s">
        <v>6255</v>
      </c>
      <c r="D585" s="50">
        <v>323</v>
      </c>
      <c r="E585" s="50" t="s">
        <v>36</v>
      </c>
      <c r="F585" s="50" t="s">
        <v>37</v>
      </c>
      <c r="G585" s="52" t="s">
        <v>65</v>
      </c>
    </row>
    <row r="586" spans="1:7" x14ac:dyDescent="0.3">
      <c r="A586" s="51" t="s">
        <v>488</v>
      </c>
      <c r="B586" s="49">
        <v>147117</v>
      </c>
      <c r="C586" s="50" t="s">
        <v>6256</v>
      </c>
      <c r="D586" s="50">
        <v>0</v>
      </c>
      <c r="E586" s="50" t="s">
        <v>36</v>
      </c>
      <c r="F586" s="50" t="s">
        <v>45</v>
      </c>
      <c r="G586" s="52" t="s">
        <v>129</v>
      </c>
    </row>
    <row r="587" spans="1:7" x14ac:dyDescent="0.3">
      <c r="A587" s="51" t="s">
        <v>488</v>
      </c>
      <c r="B587" s="49">
        <v>147177</v>
      </c>
      <c r="C587" s="50" t="s">
        <v>6257</v>
      </c>
      <c r="D587" s="50">
        <v>289</v>
      </c>
      <c r="E587" s="50" t="s">
        <v>36</v>
      </c>
      <c r="F587" s="50" t="s">
        <v>37</v>
      </c>
      <c r="G587" s="52" t="s">
        <v>63</v>
      </c>
    </row>
    <row r="588" spans="1:7" x14ac:dyDescent="0.3">
      <c r="A588" s="51" t="s">
        <v>488</v>
      </c>
      <c r="B588" s="49">
        <v>147204</v>
      </c>
      <c r="C588" s="50" t="s">
        <v>6258</v>
      </c>
      <c r="D588" s="50">
        <v>119</v>
      </c>
      <c r="E588" s="50" t="s">
        <v>76</v>
      </c>
      <c r="F588" s="50" t="s">
        <v>37</v>
      </c>
      <c r="G588" s="52" t="s">
        <v>58</v>
      </c>
    </row>
    <row r="589" spans="1:7" x14ac:dyDescent="0.3">
      <c r="A589" s="51" t="s">
        <v>545</v>
      </c>
      <c r="B589" s="49">
        <v>101564</v>
      </c>
      <c r="C589" s="50" t="s">
        <v>546</v>
      </c>
      <c r="D589" s="50">
        <v>134</v>
      </c>
      <c r="E589" s="50" t="s">
        <v>76</v>
      </c>
      <c r="F589" s="50" t="s">
        <v>37</v>
      </c>
      <c r="G589" s="52" t="s">
        <v>43</v>
      </c>
    </row>
    <row r="590" spans="1:7" x14ac:dyDescent="0.3">
      <c r="A590" s="51" t="s">
        <v>545</v>
      </c>
      <c r="B590" s="49">
        <v>101569</v>
      </c>
      <c r="C590" s="50" t="s">
        <v>547</v>
      </c>
      <c r="D590" s="50">
        <v>0</v>
      </c>
      <c r="E590" s="50" t="s">
        <v>36</v>
      </c>
      <c r="F590" s="50" t="s">
        <v>50</v>
      </c>
      <c r="G590" s="52" t="s">
        <v>56</v>
      </c>
    </row>
    <row r="591" spans="1:7" x14ac:dyDescent="0.3">
      <c r="A591" s="51" t="s">
        <v>545</v>
      </c>
      <c r="B591" s="49">
        <v>101571</v>
      </c>
      <c r="C591" s="50" t="s">
        <v>6748</v>
      </c>
      <c r="D591" s="50">
        <v>0</v>
      </c>
      <c r="E591" s="50" t="s">
        <v>36</v>
      </c>
      <c r="F591" s="50" t="s">
        <v>50</v>
      </c>
      <c r="G591" s="52" t="s">
        <v>56</v>
      </c>
    </row>
    <row r="592" spans="1:7" x14ac:dyDescent="0.3">
      <c r="A592" s="51" t="s">
        <v>545</v>
      </c>
      <c r="B592" s="49">
        <v>101572</v>
      </c>
      <c r="C592" s="50" t="s">
        <v>548</v>
      </c>
      <c r="D592" s="50">
        <v>0</v>
      </c>
      <c r="E592" s="50" t="s">
        <v>36</v>
      </c>
      <c r="F592" s="50" t="s">
        <v>50</v>
      </c>
      <c r="G592" s="52" t="s">
        <v>56</v>
      </c>
    </row>
    <row r="593" spans="1:7" x14ac:dyDescent="0.3">
      <c r="A593" s="51" t="s">
        <v>545</v>
      </c>
      <c r="B593" s="49">
        <v>101575</v>
      </c>
      <c r="C593" s="50" t="s">
        <v>549</v>
      </c>
      <c r="D593" s="50">
        <v>0</v>
      </c>
      <c r="E593" s="50" t="s">
        <v>55</v>
      </c>
      <c r="F593" s="50" t="s">
        <v>50</v>
      </c>
      <c r="G593" s="52" t="s">
        <v>56</v>
      </c>
    </row>
    <row r="594" spans="1:7" x14ac:dyDescent="0.3">
      <c r="A594" s="51" t="s">
        <v>545</v>
      </c>
      <c r="B594" s="49">
        <v>101576</v>
      </c>
      <c r="C594" s="50" t="s">
        <v>6259</v>
      </c>
      <c r="D594" s="50">
        <v>0</v>
      </c>
      <c r="E594" s="50" t="s">
        <v>36</v>
      </c>
      <c r="F594" s="50" t="s">
        <v>50</v>
      </c>
      <c r="G594" s="52" t="s">
        <v>56</v>
      </c>
    </row>
    <row r="595" spans="1:7" x14ac:dyDescent="0.3">
      <c r="A595" s="51" t="s">
        <v>545</v>
      </c>
      <c r="B595" s="49">
        <v>101578</v>
      </c>
      <c r="C595" s="50" t="s">
        <v>550</v>
      </c>
      <c r="D595" s="50">
        <v>0</v>
      </c>
      <c r="E595" s="50" t="s">
        <v>36</v>
      </c>
      <c r="F595" s="50" t="s">
        <v>50</v>
      </c>
      <c r="G595" s="52" t="s">
        <v>56</v>
      </c>
    </row>
    <row r="596" spans="1:7" x14ac:dyDescent="0.3">
      <c r="A596" s="51" t="s">
        <v>545</v>
      </c>
      <c r="B596" s="49">
        <v>101581</v>
      </c>
      <c r="C596" s="50" t="s">
        <v>551</v>
      </c>
      <c r="D596" s="50">
        <v>0</v>
      </c>
      <c r="E596" s="50" t="s">
        <v>36</v>
      </c>
      <c r="F596" s="50" t="s">
        <v>45</v>
      </c>
      <c r="G596" s="52" t="s">
        <v>46</v>
      </c>
    </row>
    <row r="597" spans="1:7" x14ac:dyDescent="0.3">
      <c r="A597" s="51" t="s">
        <v>545</v>
      </c>
      <c r="B597" s="49">
        <v>131059</v>
      </c>
      <c r="C597" s="50" t="s">
        <v>553</v>
      </c>
      <c r="D597" s="50">
        <v>0</v>
      </c>
      <c r="E597" s="50" t="s">
        <v>76</v>
      </c>
      <c r="F597" s="50" t="s">
        <v>50</v>
      </c>
      <c r="G597" s="52" t="s">
        <v>56</v>
      </c>
    </row>
    <row r="598" spans="1:7" x14ac:dyDescent="0.3">
      <c r="A598" s="51" t="s">
        <v>545</v>
      </c>
      <c r="B598" s="49">
        <v>133385</v>
      </c>
      <c r="C598" s="50" t="s">
        <v>6260</v>
      </c>
      <c r="D598" s="50">
        <v>0</v>
      </c>
      <c r="E598" s="50" t="s">
        <v>36</v>
      </c>
      <c r="F598" s="50" t="s">
        <v>50</v>
      </c>
      <c r="G598" s="52" t="s">
        <v>56</v>
      </c>
    </row>
    <row r="599" spans="1:7" x14ac:dyDescent="0.3">
      <c r="A599" s="51" t="s">
        <v>545</v>
      </c>
      <c r="B599" s="49">
        <v>133660</v>
      </c>
      <c r="C599" s="50" t="s">
        <v>554</v>
      </c>
      <c r="D599" s="50">
        <v>2</v>
      </c>
      <c r="E599" s="50" t="s">
        <v>36</v>
      </c>
      <c r="F599" s="50" t="s">
        <v>48</v>
      </c>
      <c r="G599" s="52" t="s">
        <v>48</v>
      </c>
    </row>
    <row r="600" spans="1:7" x14ac:dyDescent="0.3">
      <c r="A600" s="51" t="s">
        <v>545</v>
      </c>
      <c r="B600" s="49">
        <v>133724</v>
      </c>
      <c r="C600" s="50" t="s">
        <v>555</v>
      </c>
      <c r="D600" s="50">
        <v>296</v>
      </c>
      <c r="E600" s="50" t="s">
        <v>36</v>
      </c>
      <c r="F600" s="50" t="s">
        <v>37</v>
      </c>
      <c r="G600" s="52" t="s">
        <v>43</v>
      </c>
    </row>
    <row r="601" spans="1:7" x14ac:dyDescent="0.3">
      <c r="A601" s="51" t="s">
        <v>545</v>
      </c>
      <c r="B601" s="49">
        <v>134226</v>
      </c>
      <c r="C601" s="50" t="s">
        <v>556</v>
      </c>
      <c r="D601" s="50">
        <v>174</v>
      </c>
      <c r="E601" s="50" t="s">
        <v>36</v>
      </c>
      <c r="F601" s="50" t="s">
        <v>37</v>
      </c>
      <c r="G601" s="52" t="s">
        <v>63</v>
      </c>
    </row>
    <row r="602" spans="1:7" x14ac:dyDescent="0.3">
      <c r="A602" s="51" t="s">
        <v>545</v>
      </c>
      <c r="B602" s="49">
        <v>134846</v>
      </c>
      <c r="C602" s="50" t="s">
        <v>557</v>
      </c>
      <c r="D602" s="50">
        <v>0</v>
      </c>
      <c r="E602" s="50" t="s">
        <v>36</v>
      </c>
      <c r="F602" s="50" t="s">
        <v>48</v>
      </c>
      <c r="G602" s="52" t="s">
        <v>48</v>
      </c>
    </row>
    <row r="603" spans="1:7" x14ac:dyDescent="0.3">
      <c r="A603" s="51" t="s">
        <v>545</v>
      </c>
      <c r="B603" s="49">
        <v>135298</v>
      </c>
      <c r="C603" s="50" t="s">
        <v>558</v>
      </c>
      <c r="D603" s="50">
        <v>0</v>
      </c>
      <c r="E603" s="50" t="s">
        <v>36</v>
      </c>
      <c r="F603" s="50" t="s">
        <v>50</v>
      </c>
      <c r="G603" s="52" t="s">
        <v>56</v>
      </c>
    </row>
    <row r="604" spans="1:7" x14ac:dyDescent="0.3">
      <c r="A604" s="51" t="s">
        <v>545</v>
      </c>
      <c r="B604" s="49">
        <v>135373</v>
      </c>
      <c r="C604" s="50" t="s">
        <v>559</v>
      </c>
      <c r="D604" s="50">
        <v>0</v>
      </c>
      <c r="E604" s="50" t="s">
        <v>36</v>
      </c>
      <c r="F604" s="50" t="s">
        <v>50</v>
      </c>
      <c r="G604" s="52" t="s">
        <v>51</v>
      </c>
    </row>
    <row r="605" spans="1:7" x14ac:dyDescent="0.3">
      <c r="A605" s="51" t="s">
        <v>545</v>
      </c>
      <c r="B605" s="49">
        <v>135600</v>
      </c>
      <c r="C605" s="50" t="s">
        <v>560</v>
      </c>
      <c r="D605" s="50">
        <v>181</v>
      </c>
      <c r="E605" s="50" t="s">
        <v>36</v>
      </c>
      <c r="F605" s="50" t="s">
        <v>37</v>
      </c>
      <c r="G605" s="52" t="s">
        <v>63</v>
      </c>
    </row>
    <row r="606" spans="1:7" x14ac:dyDescent="0.3">
      <c r="A606" s="51" t="s">
        <v>545</v>
      </c>
      <c r="B606" s="49">
        <v>135973</v>
      </c>
      <c r="C606" s="50" t="s">
        <v>561</v>
      </c>
      <c r="D606" s="50">
        <v>195</v>
      </c>
      <c r="E606" s="50" t="s">
        <v>36</v>
      </c>
      <c r="F606" s="50" t="s">
        <v>37</v>
      </c>
      <c r="G606" s="52" t="s">
        <v>63</v>
      </c>
    </row>
    <row r="607" spans="1:7" x14ac:dyDescent="0.3">
      <c r="A607" s="51" t="s">
        <v>545</v>
      </c>
      <c r="B607" s="49">
        <v>136231</v>
      </c>
      <c r="C607" s="50" t="s">
        <v>562</v>
      </c>
      <c r="D607" s="50">
        <v>0</v>
      </c>
      <c r="E607" s="50" t="s">
        <v>55</v>
      </c>
      <c r="F607" s="50" t="s">
        <v>50</v>
      </c>
      <c r="G607" s="52" t="s">
        <v>56</v>
      </c>
    </row>
    <row r="608" spans="1:7" x14ac:dyDescent="0.3">
      <c r="A608" s="51" t="s">
        <v>545</v>
      </c>
      <c r="B608" s="49">
        <v>136656</v>
      </c>
      <c r="C608" s="50" t="s">
        <v>563</v>
      </c>
      <c r="D608" s="50">
        <v>270</v>
      </c>
      <c r="E608" s="50" t="s">
        <v>36</v>
      </c>
      <c r="F608" s="50" t="s">
        <v>37</v>
      </c>
      <c r="G608" s="52" t="s">
        <v>65</v>
      </c>
    </row>
    <row r="609" spans="1:7" x14ac:dyDescent="0.3">
      <c r="A609" s="51" t="s">
        <v>545</v>
      </c>
      <c r="B609" s="49">
        <v>137685</v>
      </c>
      <c r="C609" s="50" t="s">
        <v>564</v>
      </c>
      <c r="D609" s="50">
        <v>326</v>
      </c>
      <c r="E609" s="50" t="s">
        <v>36</v>
      </c>
      <c r="F609" s="50" t="s">
        <v>37</v>
      </c>
      <c r="G609" s="52" t="s">
        <v>65</v>
      </c>
    </row>
    <row r="610" spans="1:7" x14ac:dyDescent="0.3">
      <c r="A610" s="51" t="s">
        <v>545</v>
      </c>
      <c r="B610" s="49">
        <v>137994</v>
      </c>
      <c r="C610" s="50" t="s">
        <v>565</v>
      </c>
      <c r="D610" s="50">
        <v>125</v>
      </c>
      <c r="E610" s="50" t="s">
        <v>55</v>
      </c>
      <c r="F610" s="50" t="s">
        <v>37</v>
      </c>
      <c r="G610" s="52" t="s">
        <v>65</v>
      </c>
    </row>
    <row r="611" spans="1:7" x14ac:dyDescent="0.3">
      <c r="A611" s="51" t="s">
        <v>545</v>
      </c>
      <c r="B611" s="49">
        <v>138457</v>
      </c>
      <c r="C611" s="50" t="s">
        <v>566</v>
      </c>
      <c r="D611" s="50">
        <v>221</v>
      </c>
      <c r="E611" s="50" t="s">
        <v>36</v>
      </c>
      <c r="F611" s="50" t="s">
        <v>37</v>
      </c>
      <c r="G611" s="52" t="s">
        <v>65</v>
      </c>
    </row>
    <row r="612" spans="1:7" x14ac:dyDescent="0.3">
      <c r="A612" s="51" t="s">
        <v>545</v>
      </c>
      <c r="B612" s="49">
        <v>138609</v>
      </c>
      <c r="C612" s="50" t="s">
        <v>567</v>
      </c>
      <c r="D612" s="50">
        <v>216</v>
      </c>
      <c r="E612" s="50" t="s">
        <v>36</v>
      </c>
      <c r="F612" s="50" t="s">
        <v>37</v>
      </c>
      <c r="G612" s="52" t="s">
        <v>65</v>
      </c>
    </row>
    <row r="613" spans="1:7" x14ac:dyDescent="0.3">
      <c r="A613" s="51" t="s">
        <v>545</v>
      </c>
      <c r="B613" s="49">
        <v>138610</v>
      </c>
      <c r="C613" s="50" t="s">
        <v>568</v>
      </c>
      <c r="D613" s="50">
        <v>327</v>
      </c>
      <c r="E613" s="50" t="s">
        <v>36</v>
      </c>
      <c r="F613" s="50" t="s">
        <v>37</v>
      </c>
      <c r="G613" s="52" t="s">
        <v>65</v>
      </c>
    </row>
    <row r="614" spans="1:7" x14ac:dyDescent="0.3">
      <c r="A614" s="51" t="s">
        <v>545</v>
      </c>
      <c r="B614" s="49">
        <v>139319</v>
      </c>
      <c r="C614" s="50" t="s">
        <v>569</v>
      </c>
      <c r="D614" s="50">
        <v>257</v>
      </c>
      <c r="E614" s="50" t="s">
        <v>36</v>
      </c>
      <c r="F614" s="50" t="s">
        <v>37</v>
      </c>
      <c r="G614" s="52" t="s">
        <v>65</v>
      </c>
    </row>
    <row r="615" spans="1:7" x14ac:dyDescent="0.3">
      <c r="A615" s="51" t="s">
        <v>545</v>
      </c>
      <c r="B615" s="49">
        <v>140796</v>
      </c>
      <c r="C615" s="50" t="s">
        <v>570</v>
      </c>
      <c r="D615" s="50">
        <v>29</v>
      </c>
      <c r="E615" s="50" t="s">
        <v>36</v>
      </c>
      <c r="F615" s="50" t="s">
        <v>45</v>
      </c>
      <c r="G615" s="52" t="s">
        <v>129</v>
      </c>
    </row>
    <row r="616" spans="1:7" x14ac:dyDescent="0.3">
      <c r="A616" s="51" t="s">
        <v>545</v>
      </c>
      <c r="B616" s="49">
        <v>140862</v>
      </c>
      <c r="C616" s="50" t="s">
        <v>571</v>
      </c>
      <c r="D616" s="50">
        <v>122</v>
      </c>
      <c r="E616" s="50" t="s">
        <v>36</v>
      </c>
      <c r="F616" s="50" t="s">
        <v>37</v>
      </c>
      <c r="G616" s="52" t="s">
        <v>58</v>
      </c>
    </row>
    <row r="617" spans="1:7" x14ac:dyDescent="0.3">
      <c r="A617" s="51" t="s">
        <v>545</v>
      </c>
      <c r="B617" s="49">
        <v>141019</v>
      </c>
      <c r="C617" s="50" t="s">
        <v>572</v>
      </c>
      <c r="D617" s="50">
        <v>206</v>
      </c>
      <c r="E617" s="50" t="s">
        <v>36</v>
      </c>
      <c r="F617" s="50" t="s">
        <v>37</v>
      </c>
      <c r="G617" s="52" t="s">
        <v>63</v>
      </c>
    </row>
    <row r="618" spans="1:7" x14ac:dyDescent="0.3">
      <c r="A618" s="51" t="s">
        <v>545</v>
      </c>
      <c r="B618" s="49">
        <v>142329</v>
      </c>
      <c r="C618" s="50" t="s">
        <v>6749</v>
      </c>
      <c r="D618" s="50">
        <v>0</v>
      </c>
      <c r="E618" s="50" t="s">
        <v>36</v>
      </c>
      <c r="F618" s="50" t="s">
        <v>50</v>
      </c>
      <c r="G618" s="52" t="s">
        <v>56</v>
      </c>
    </row>
    <row r="619" spans="1:7" x14ac:dyDescent="0.3">
      <c r="A619" s="51" t="s">
        <v>545</v>
      </c>
      <c r="B619" s="49">
        <v>142560</v>
      </c>
      <c r="C619" s="50" t="s">
        <v>573</v>
      </c>
      <c r="D619" s="50">
        <v>192</v>
      </c>
      <c r="E619" s="50" t="s">
        <v>36</v>
      </c>
      <c r="F619" s="50" t="s">
        <v>37</v>
      </c>
      <c r="G619" s="52" t="s">
        <v>65</v>
      </c>
    </row>
    <row r="620" spans="1:7" x14ac:dyDescent="0.3">
      <c r="A620" s="51" t="s">
        <v>545</v>
      </c>
      <c r="B620" s="49">
        <v>142832</v>
      </c>
      <c r="C620" s="50" t="s">
        <v>6261</v>
      </c>
      <c r="D620" s="50">
        <v>0</v>
      </c>
      <c r="E620" s="50" t="s">
        <v>36</v>
      </c>
      <c r="F620" s="50" t="s">
        <v>50</v>
      </c>
      <c r="G620" s="52" t="s">
        <v>56</v>
      </c>
    </row>
    <row r="621" spans="1:7" x14ac:dyDescent="0.3">
      <c r="A621" s="51" t="s">
        <v>545</v>
      </c>
      <c r="B621" s="49">
        <v>143640</v>
      </c>
      <c r="C621" s="50" t="s">
        <v>574</v>
      </c>
      <c r="D621" s="50">
        <v>0</v>
      </c>
      <c r="E621" s="50" t="s">
        <v>36</v>
      </c>
      <c r="F621" s="50" t="s">
        <v>50</v>
      </c>
      <c r="G621" s="52" t="s">
        <v>56</v>
      </c>
    </row>
    <row r="622" spans="1:7" x14ac:dyDescent="0.3">
      <c r="A622" s="51" t="s">
        <v>545</v>
      </c>
      <c r="B622" s="49">
        <v>143718</v>
      </c>
      <c r="C622" s="50" t="s">
        <v>6750</v>
      </c>
      <c r="D622" s="50">
        <v>0</v>
      </c>
      <c r="E622" s="50" t="s">
        <v>36</v>
      </c>
      <c r="F622" s="50" t="s">
        <v>37</v>
      </c>
      <c r="G622" s="52" t="s">
        <v>58</v>
      </c>
    </row>
    <row r="623" spans="1:7" x14ac:dyDescent="0.3">
      <c r="A623" s="51" t="s">
        <v>545</v>
      </c>
      <c r="B623" s="49">
        <v>143731</v>
      </c>
      <c r="C623" s="50" t="s">
        <v>6262</v>
      </c>
      <c r="D623" s="50">
        <v>0</v>
      </c>
      <c r="E623" s="50" t="s">
        <v>36</v>
      </c>
      <c r="F623" s="50" t="s">
        <v>45</v>
      </c>
      <c r="G623" s="52" t="s">
        <v>67</v>
      </c>
    </row>
    <row r="624" spans="1:7" x14ac:dyDescent="0.3">
      <c r="A624" s="51" t="s">
        <v>545</v>
      </c>
      <c r="B624" s="49">
        <v>144053</v>
      </c>
      <c r="C624" s="50" t="s">
        <v>575</v>
      </c>
      <c r="D624" s="50">
        <v>0</v>
      </c>
      <c r="E624" s="50" t="s">
        <v>36</v>
      </c>
      <c r="F624" s="50" t="s">
        <v>45</v>
      </c>
      <c r="G624" s="52" t="s">
        <v>129</v>
      </c>
    </row>
    <row r="625" spans="1:7" x14ac:dyDescent="0.3">
      <c r="A625" s="51" t="s">
        <v>545</v>
      </c>
      <c r="B625" s="49">
        <v>144738</v>
      </c>
      <c r="C625" s="50" t="s">
        <v>6751</v>
      </c>
      <c r="D625" s="50">
        <v>0</v>
      </c>
      <c r="E625" s="50" t="s">
        <v>36</v>
      </c>
      <c r="F625" s="50" t="s">
        <v>50</v>
      </c>
      <c r="G625" s="52" t="s">
        <v>56</v>
      </c>
    </row>
    <row r="626" spans="1:7" x14ac:dyDescent="0.3">
      <c r="A626" s="51" t="s">
        <v>545</v>
      </c>
      <c r="B626" s="49">
        <v>144796</v>
      </c>
      <c r="C626" s="50" t="s">
        <v>576</v>
      </c>
      <c r="D626" s="50">
        <v>0</v>
      </c>
      <c r="E626" s="50" t="s">
        <v>36</v>
      </c>
      <c r="F626" s="50" t="s">
        <v>50</v>
      </c>
      <c r="G626" s="52" t="s">
        <v>51</v>
      </c>
    </row>
    <row r="627" spans="1:7" x14ac:dyDescent="0.3">
      <c r="A627" s="51" t="s">
        <v>545</v>
      </c>
      <c r="B627" s="49">
        <v>145849</v>
      </c>
      <c r="C627" s="50" t="s">
        <v>577</v>
      </c>
      <c r="D627" s="50">
        <v>0</v>
      </c>
      <c r="E627" s="50" t="s">
        <v>36</v>
      </c>
      <c r="F627" s="50" t="s">
        <v>50</v>
      </c>
      <c r="G627" s="52" t="s">
        <v>51</v>
      </c>
    </row>
    <row r="628" spans="1:7" x14ac:dyDescent="0.3">
      <c r="A628" s="51" t="s">
        <v>545</v>
      </c>
      <c r="B628" s="49">
        <v>146212</v>
      </c>
      <c r="C628" s="50" t="s">
        <v>552</v>
      </c>
      <c r="D628" s="50">
        <v>24</v>
      </c>
      <c r="E628" s="50" t="s">
        <v>36</v>
      </c>
      <c r="F628" s="50" t="s">
        <v>45</v>
      </c>
      <c r="G628" s="52" t="s">
        <v>129</v>
      </c>
    </row>
    <row r="629" spans="1:7" x14ac:dyDescent="0.3">
      <c r="A629" s="51" t="s">
        <v>545</v>
      </c>
      <c r="B629" s="49">
        <v>147025</v>
      </c>
      <c r="C629" s="50" t="s">
        <v>6263</v>
      </c>
      <c r="D629" s="50">
        <v>0</v>
      </c>
      <c r="E629" s="50" t="s">
        <v>55</v>
      </c>
      <c r="F629" s="50" t="s">
        <v>50</v>
      </c>
      <c r="G629" s="52" t="s">
        <v>56</v>
      </c>
    </row>
    <row r="630" spans="1:7" x14ac:dyDescent="0.3">
      <c r="A630" s="51" t="s">
        <v>545</v>
      </c>
      <c r="B630" s="49">
        <v>148250</v>
      </c>
      <c r="C630" s="50" t="s">
        <v>6752</v>
      </c>
      <c r="D630" s="50">
        <v>0</v>
      </c>
      <c r="E630" s="50" t="s">
        <v>36</v>
      </c>
      <c r="F630" s="50" t="s">
        <v>48</v>
      </c>
      <c r="G630" s="52" t="s">
        <v>336</v>
      </c>
    </row>
    <row r="631" spans="1:7" x14ac:dyDescent="0.3">
      <c r="A631" s="51" t="s">
        <v>578</v>
      </c>
      <c r="B631" s="49">
        <v>114579</v>
      </c>
      <c r="C631" s="50" t="s">
        <v>579</v>
      </c>
      <c r="D631" s="50">
        <v>301</v>
      </c>
      <c r="E631" s="50" t="s">
        <v>36</v>
      </c>
      <c r="F631" s="50" t="s">
        <v>37</v>
      </c>
      <c r="G631" s="52" t="s">
        <v>38</v>
      </c>
    </row>
    <row r="632" spans="1:7" x14ac:dyDescent="0.3">
      <c r="A632" s="51" t="s">
        <v>578</v>
      </c>
      <c r="B632" s="49">
        <v>114580</v>
      </c>
      <c r="C632" s="50" t="s">
        <v>580</v>
      </c>
      <c r="D632" s="50">
        <v>339</v>
      </c>
      <c r="E632" s="50" t="s">
        <v>36</v>
      </c>
      <c r="F632" s="50" t="s">
        <v>37</v>
      </c>
      <c r="G632" s="52" t="s">
        <v>38</v>
      </c>
    </row>
    <row r="633" spans="1:7" x14ac:dyDescent="0.3">
      <c r="A633" s="51" t="s">
        <v>578</v>
      </c>
      <c r="B633" s="49">
        <v>114581</v>
      </c>
      <c r="C633" s="50" t="s">
        <v>581</v>
      </c>
      <c r="D633" s="50">
        <v>196</v>
      </c>
      <c r="E633" s="50" t="s">
        <v>36</v>
      </c>
      <c r="F633" s="50" t="s">
        <v>37</v>
      </c>
      <c r="G633" s="52" t="s">
        <v>38</v>
      </c>
    </row>
    <row r="634" spans="1:7" x14ac:dyDescent="0.3">
      <c r="A634" s="51" t="s">
        <v>578</v>
      </c>
      <c r="B634" s="49">
        <v>114606</v>
      </c>
      <c r="C634" s="50" t="s">
        <v>6264</v>
      </c>
      <c r="D634" s="50">
        <v>326</v>
      </c>
      <c r="E634" s="50" t="s">
        <v>36</v>
      </c>
      <c r="F634" s="50" t="s">
        <v>37</v>
      </c>
      <c r="G634" s="52" t="s">
        <v>38</v>
      </c>
    </row>
    <row r="635" spans="1:7" x14ac:dyDescent="0.3">
      <c r="A635" s="51" t="s">
        <v>578</v>
      </c>
      <c r="B635" s="49">
        <v>114607</v>
      </c>
      <c r="C635" s="50" t="s">
        <v>582</v>
      </c>
      <c r="D635" s="50">
        <v>209</v>
      </c>
      <c r="E635" s="50" t="s">
        <v>36</v>
      </c>
      <c r="F635" s="50" t="s">
        <v>37</v>
      </c>
      <c r="G635" s="52" t="s">
        <v>38</v>
      </c>
    </row>
    <row r="636" spans="1:7" x14ac:dyDescent="0.3">
      <c r="A636" s="51" t="s">
        <v>578</v>
      </c>
      <c r="B636" s="49">
        <v>114608</v>
      </c>
      <c r="C636" s="50" t="s">
        <v>583</v>
      </c>
      <c r="D636" s="50">
        <v>221</v>
      </c>
      <c r="E636" s="50" t="s">
        <v>36</v>
      </c>
      <c r="F636" s="50" t="s">
        <v>37</v>
      </c>
      <c r="G636" s="52" t="s">
        <v>38</v>
      </c>
    </row>
    <row r="637" spans="1:7" x14ac:dyDescent="0.3">
      <c r="A637" s="51" t="s">
        <v>578</v>
      </c>
      <c r="B637" s="49">
        <v>114611</v>
      </c>
      <c r="C637" s="50" t="s">
        <v>584</v>
      </c>
      <c r="D637" s="50">
        <v>368</v>
      </c>
      <c r="E637" s="50" t="s">
        <v>36</v>
      </c>
      <c r="F637" s="50" t="s">
        <v>37</v>
      </c>
      <c r="G637" s="52" t="s">
        <v>43</v>
      </c>
    </row>
    <row r="638" spans="1:7" x14ac:dyDescent="0.3">
      <c r="A638" s="51" t="s">
        <v>578</v>
      </c>
      <c r="B638" s="49">
        <v>114614</v>
      </c>
      <c r="C638" s="50" t="s">
        <v>585</v>
      </c>
      <c r="D638" s="50">
        <v>0</v>
      </c>
      <c r="E638" s="50" t="s">
        <v>36</v>
      </c>
      <c r="F638" s="50" t="s">
        <v>50</v>
      </c>
      <c r="G638" s="52" t="s">
        <v>56</v>
      </c>
    </row>
    <row r="639" spans="1:7" x14ac:dyDescent="0.3">
      <c r="A639" s="51" t="s">
        <v>578</v>
      </c>
      <c r="B639" s="49">
        <v>114616</v>
      </c>
      <c r="C639" s="50" t="s">
        <v>586</v>
      </c>
      <c r="D639" s="50">
        <v>0</v>
      </c>
      <c r="E639" s="50" t="s">
        <v>55</v>
      </c>
      <c r="F639" s="50" t="s">
        <v>50</v>
      </c>
      <c r="G639" s="52" t="s">
        <v>56</v>
      </c>
    </row>
    <row r="640" spans="1:7" x14ac:dyDescent="0.3">
      <c r="A640" s="51" t="s">
        <v>578</v>
      </c>
      <c r="B640" s="49">
        <v>114618</v>
      </c>
      <c r="C640" s="50" t="s">
        <v>587</v>
      </c>
      <c r="D640" s="50">
        <v>0</v>
      </c>
      <c r="E640" s="50" t="s">
        <v>36</v>
      </c>
      <c r="F640" s="50" t="s">
        <v>50</v>
      </c>
      <c r="G640" s="52" t="s">
        <v>56</v>
      </c>
    </row>
    <row r="641" spans="1:7" x14ac:dyDescent="0.3">
      <c r="A641" s="51" t="s">
        <v>578</v>
      </c>
      <c r="B641" s="49">
        <v>114619</v>
      </c>
      <c r="C641" s="50" t="s">
        <v>588</v>
      </c>
      <c r="D641" s="50">
        <v>4</v>
      </c>
      <c r="E641" s="50" t="s">
        <v>36</v>
      </c>
      <c r="F641" s="50" t="s">
        <v>429</v>
      </c>
      <c r="G641" s="52" t="s">
        <v>429</v>
      </c>
    </row>
    <row r="642" spans="1:7" x14ac:dyDescent="0.3">
      <c r="A642" s="51" t="s">
        <v>578</v>
      </c>
      <c r="B642" s="49">
        <v>114621</v>
      </c>
      <c r="C642" s="50" t="s">
        <v>589</v>
      </c>
      <c r="D642" s="50">
        <v>0</v>
      </c>
      <c r="E642" s="50" t="s">
        <v>36</v>
      </c>
      <c r="F642" s="50" t="s">
        <v>50</v>
      </c>
      <c r="G642" s="52" t="s">
        <v>56</v>
      </c>
    </row>
    <row r="643" spans="1:7" x14ac:dyDescent="0.3">
      <c r="A643" s="51" t="s">
        <v>578</v>
      </c>
      <c r="B643" s="49">
        <v>114626</v>
      </c>
      <c r="C643" s="50" t="s">
        <v>590</v>
      </c>
      <c r="D643" s="50">
        <v>0</v>
      </c>
      <c r="E643" s="50" t="s">
        <v>36</v>
      </c>
      <c r="F643" s="50" t="s">
        <v>50</v>
      </c>
      <c r="G643" s="52" t="s">
        <v>56</v>
      </c>
    </row>
    <row r="644" spans="1:7" x14ac:dyDescent="0.3">
      <c r="A644" s="51" t="s">
        <v>578</v>
      </c>
      <c r="B644" s="49">
        <v>114639</v>
      </c>
      <c r="C644" s="50" t="s">
        <v>591</v>
      </c>
      <c r="D644" s="50">
        <v>0</v>
      </c>
      <c r="E644" s="50" t="s">
        <v>36</v>
      </c>
      <c r="F644" s="50" t="s">
        <v>50</v>
      </c>
      <c r="G644" s="52" t="s">
        <v>56</v>
      </c>
    </row>
    <row r="645" spans="1:7" x14ac:dyDescent="0.3">
      <c r="A645" s="51" t="s">
        <v>578</v>
      </c>
      <c r="B645" s="49">
        <v>114641</v>
      </c>
      <c r="C645" s="50" t="s">
        <v>592</v>
      </c>
      <c r="D645" s="50">
        <v>0</v>
      </c>
      <c r="E645" s="50" t="s">
        <v>36</v>
      </c>
      <c r="F645" s="50" t="s">
        <v>50</v>
      </c>
      <c r="G645" s="52" t="s">
        <v>56</v>
      </c>
    </row>
    <row r="646" spans="1:7" x14ac:dyDescent="0.3">
      <c r="A646" s="51" t="s">
        <v>578</v>
      </c>
      <c r="B646" s="49">
        <v>114658</v>
      </c>
      <c r="C646" s="50" t="s">
        <v>6753</v>
      </c>
      <c r="D646" s="50">
        <v>0</v>
      </c>
      <c r="E646" s="50" t="s">
        <v>55</v>
      </c>
      <c r="F646" s="50" t="s">
        <v>50</v>
      </c>
      <c r="G646" s="52" t="s">
        <v>56</v>
      </c>
    </row>
    <row r="647" spans="1:7" x14ac:dyDescent="0.3">
      <c r="A647" s="51" t="s">
        <v>578</v>
      </c>
      <c r="B647" s="49">
        <v>114661</v>
      </c>
      <c r="C647" s="50" t="s">
        <v>6754</v>
      </c>
      <c r="D647" s="50">
        <v>0</v>
      </c>
      <c r="E647" s="50" t="s">
        <v>36</v>
      </c>
      <c r="F647" s="50" t="s">
        <v>50</v>
      </c>
      <c r="G647" s="52" t="s">
        <v>56</v>
      </c>
    </row>
    <row r="648" spans="1:7" x14ac:dyDescent="0.3">
      <c r="A648" s="51" t="s">
        <v>578</v>
      </c>
      <c r="B648" s="49">
        <v>114664</v>
      </c>
      <c r="C648" s="50" t="s">
        <v>593</v>
      </c>
      <c r="D648" s="50">
        <v>0</v>
      </c>
      <c r="E648" s="50" t="s">
        <v>36</v>
      </c>
      <c r="F648" s="50" t="s">
        <v>50</v>
      </c>
      <c r="G648" s="52" t="s">
        <v>56</v>
      </c>
    </row>
    <row r="649" spans="1:7" x14ac:dyDescent="0.3">
      <c r="A649" s="51" t="s">
        <v>578</v>
      </c>
      <c r="B649" s="49">
        <v>114678</v>
      </c>
      <c r="C649" s="50" t="s">
        <v>595</v>
      </c>
      <c r="D649" s="50">
        <v>9</v>
      </c>
      <c r="E649" s="50" t="s">
        <v>36</v>
      </c>
      <c r="F649" s="50" t="s">
        <v>45</v>
      </c>
      <c r="G649" s="52" t="s">
        <v>46</v>
      </c>
    </row>
    <row r="650" spans="1:7" x14ac:dyDescent="0.3">
      <c r="A650" s="51" t="s">
        <v>578</v>
      </c>
      <c r="B650" s="49">
        <v>114680</v>
      </c>
      <c r="C650" s="50" t="s">
        <v>596</v>
      </c>
      <c r="D650" s="50">
        <v>15</v>
      </c>
      <c r="E650" s="50" t="s">
        <v>36</v>
      </c>
      <c r="F650" s="50" t="s">
        <v>45</v>
      </c>
      <c r="G650" s="52" t="s">
        <v>46</v>
      </c>
    </row>
    <row r="651" spans="1:7" x14ac:dyDescent="0.3">
      <c r="A651" s="51" t="s">
        <v>578</v>
      </c>
      <c r="B651" s="49">
        <v>114687</v>
      </c>
      <c r="C651" s="50" t="s">
        <v>597</v>
      </c>
      <c r="D651" s="50">
        <v>23</v>
      </c>
      <c r="E651" s="50" t="s">
        <v>36</v>
      </c>
      <c r="F651" s="50" t="s">
        <v>45</v>
      </c>
      <c r="G651" s="52" t="s">
        <v>46</v>
      </c>
    </row>
    <row r="652" spans="1:7" x14ac:dyDescent="0.3">
      <c r="A652" s="51" t="s">
        <v>578</v>
      </c>
      <c r="B652" s="49">
        <v>131127</v>
      </c>
      <c r="C652" s="50" t="s">
        <v>598</v>
      </c>
      <c r="D652" s="50">
        <v>0</v>
      </c>
      <c r="E652" s="50" t="s">
        <v>36</v>
      </c>
      <c r="F652" s="50" t="s">
        <v>50</v>
      </c>
      <c r="G652" s="52" t="s">
        <v>56</v>
      </c>
    </row>
    <row r="653" spans="1:7" x14ac:dyDescent="0.3">
      <c r="A653" s="51" t="s">
        <v>578</v>
      </c>
      <c r="B653" s="49">
        <v>131356</v>
      </c>
      <c r="C653" s="50" t="s">
        <v>599</v>
      </c>
      <c r="D653" s="50">
        <v>0</v>
      </c>
      <c r="E653" s="50" t="s">
        <v>36</v>
      </c>
      <c r="F653" s="50" t="s">
        <v>50</v>
      </c>
      <c r="G653" s="52" t="s">
        <v>51</v>
      </c>
    </row>
    <row r="654" spans="1:7" x14ac:dyDescent="0.3">
      <c r="A654" s="51" t="s">
        <v>578</v>
      </c>
      <c r="B654" s="49">
        <v>133348</v>
      </c>
      <c r="C654" s="50" t="s">
        <v>6755</v>
      </c>
      <c r="D654" s="50">
        <v>0</v>
      </c>
      <c r="E654" s="50" t="s">
        <v>36</v>
      </c>
      <c r="F654" s="50" t="s">
        <v>50</v>
      </c>
      <c r="G654" s="52" t="s">
        <v>56</v>
      </c>
    </row>
    <row r="655" spans="1:7" x14ac:dyDescent="0.3">
      <c r="A655" s="51" t="s">
        <v>578</v>
      </c>
      <c r="B655" s="49">
        <v>136164</v>
      </c>
      <c r="C655" s="50" t="s">
        <v>600</v>
      </c>
      <c r="D655" s="50">
        <v>149</v>
      </c>
      <c r="E655" s="50" t="s">
        <v>36</v>
      </c>
      <c r="F655" s="50" t="s">
        <v>37</v>
      </c>
      <c r="G655" s="52" t="s">
        <v>63</v>
      </c>
    </row>
    <row r="656" spans="1:7" x14ac:dyDescent="0.3">
      <c r="A656" s="51" t="s">
        <v>578</v>
      </c>
      <c r="B656" s="49">
        <v>136947</v>
      </c>
      <c r="C656" s="50" t="s">
        <v>601</v>
      </c>
      <c r="D656" s="50">
        <v>0</v>
      </c>
      <c r="E656" s="50" t="s">
        <v>36</v>
      </c>
      <c r="F656" s="50" t="s">
        <v>50</v>
      </c>
      <c r="G656" s="52" t="s">
        <v>56</v>
      </c>
    </row>
    <row r="657" spans="1:7" x14ac:dyDescent="0.3">
      <c r="A657" s="51" t="s">
        <v>578</v>
      </c>
      <c r="B657" s="49">
        <v>137063</v>
      </c>
      <c r="C657" s="50" t="s">
        <v>602</v>
      </c>
      <c r="D657" s="50">
        <v>212</v>
      </c>
      <c r="E657" s="50" t="s">
        <v>36</v>
      </c>
      <c r="F657" s="50" t="s">
        <v>37</v>
      </c>
      <c r="G657" s="52" t="s">
        <v>63</v>
      </c>
    </row>
    <row r="658" spans="1:7" x14ac:dyDescent="0.3">
      <c r="A658" s="51" t="s">
        <v>578</v>
      </c>
      <c r="B658" s="49">
        <v>138565</v>
      </c>
      <c r="C658" s="50" t="s">
        <v>6265</v>
      </c>
      <c r="D658" s="50">
        <v>3</v>
      </c>
      <c r="E658" s="50" t="s">
        <v>36</v>
      </c>
      <c r="F658" s="50" t="s">
        <v>48</v>
      </c>
      <c r="G658" s="52" t="s">
        <v>48</v>
      </c>
    </row>
    <row r="659" spans="1:7" x14ac:dyDescent="0.3">
      <c r="A659" s="51" t="s">
        <v>578</v>
      </c>
      <c r="B659" s="49">
        <v>139409</v>
      </c>
      <c r="C659" s="50" t="s">
        <v>603</v>
      </c>
      <c r="D659" s="50">
        <v>171</v>
      </c>
      <c r="E659" s="50" t="s">
        <v>36</v>
      </c>
      <c r="F659" s="50" t="s">
        <v>37</v>
      </c>
      <c r="G659" s="52" t="s">
        <v>58</v>
      </c>
    </row>
    <row r="660" spans="1:7" x14ac:dyDescent="0.3">
      <c r="A660" s="51" t="s">
        <v>578</v>
      </c>
      <c r="B660" s="49">
        <v>143046</v>
      </c>
      <c r="C660" s="50" t="s">
        <v>604</v>
      </c>
      <c r="D660" s="50">
        <v>0</v>
      </c>
      <c r="E660" s="50" t="s">
        <v>36</v>
      </c>
      <c r="F660" s="50" t="s">
        <v>50</v>
      </c>
      <c r="G660" s="52" t="s">
        <v>56</v>
      </c>
    </row>
    <row r="661" spans="1:7" x14ac:dyDescent="0.3">
      <c r="A661" s="51" t="s">
        <v>578</v>
      </c>
      <c r="B661" s="49">
        <v>146036</v>
      </c>
      <c r="C661" s="50" t="s">
        <v>6756</v>
      </c>
      <c r="D661" s="50">
        <v>0</v>
      </c>
      <c r="E661" s="50" t="s">
        <v>36</v>
      </c>
      <c r="F661" s="50" t="s">
        <v>50</v>
      </c>
      <c r="G661" s="52" t="s">
        <v>51</v>
      </c>
    </row>
    <row r="662" spans="1:7" x14ac:dyDescent="0.3">
      <c r="A662" s="51" t="s">
        <v>6757</v>
      </c>
      <c r="B662" s="49">
        <v>109327</v>
      </c>
      <c r="C662" s="50" t="s">
        <v>606</v>
      </c>
      <c r="D662" s="50">
        <v>215</v>
      </c>
      <c r="E662" s="50" t="s">
        <v>36</v>
      </c>
      <c r="F662" s="50" t="s">
        <v>37</v>
      </c>
      <c r="G662" s="52" t="s">
        <v>43</v>
      </c>
    </row>
    <row r="663" spans="1:7" x14ac:dyDescent="0.3">
      <c r="A663" s="51" t="s">
        <v>6757</v>
      </c>
      <c r="B663" s="49">
        <v>109331</v>
      </c>
      <c r="C663" s="50" t="s">
        <v>607</v>
      </c>
      <c r="D663" s="50">
        <v>147</v>
      </c>
      <c r="E663" s="50" t="s">
        <v>36</v>
      </c>
      <c r="F663" s="50" t="s">
        <v>37</v>
      </c>
      <c r="G663" s="52" t="s">
        <v>43</v>
      </c>
    </row>
    <row r="664" spans="1:7" x14ac:dyDescent="0.3">
      <c r="A664" s="51" t="s">
        <v>6757</v>
      </c>
      <c r="B664" s="49">
        <v>109334</v>
      </c>
      <c r="C664" s="50" t="s">
        <v>608</v>
      </c>
      <c r="D664" s="50">
        <v>0</v>
      </c>
      <c r="E664" s="50" t="s">
        <v>36</v>
      </c>
      <c r="F664" s="50" t="s">
        <v>50</v>
      </c>
      <c r="G664" s="52" t="s">
        <v>56</v>
      </c>
    </row>
    <row r="665" spans="1:7" x14ac:dyDescent="0.3">
      <c r="A665" s="51" t="s">
        <v>6757</v>
      </c>
      <c r="B665" s="49">
        <v>109335</v>
      </c>
      <c r="C665" s="50" t="s">
        <v>609</v>
      </c>
      <c r="D665" s="50">
        <v>0</v>
      </c>
      <c r="E665" s="50" t="s">
        <v>36</v>
      </c>
      <c r="F665" s="50" t="s">
        <v>50</v>
      </c>
      <c r="G665" s="52" t="s">
        <v>56</v>
      </c>
    </row>
    <row r="666" spans="1:7" x14ac:dyDescent="0.3">
      <c r="A666" s="51" t="s">
        <v>6757</v>
      </c>
      <c r="B666" s="49">
        <v>109336</v>
      </c>
      <c r="C666" s="50" t="s">
        <v>610</v>
      </c>
      <c r="D666" s="50">
        <v>0</v>
      </c>
      <c r="E666" s="50" t="s">
        <v>36</v>
      </c>
      <c r="F666" s="50" t="s">
        <v>50</v>
      </c>
      <c r="G666" s="52" t="s">
        <v>56</v>
      </c>
    </row>
    <row r="667" spans="1:7" x14ac:dyDescent="0.3">
      <c r="A667" s="51" t="s">
        <v>6757</v>
      </c>
      <c r="B667" s="49">
        <v>109337</v>
      </c>
      <c r="C667" s="50" t="s">
        <v>611</v>
      </c>
      <c r="D667" s="50">
        <v>0</v>
      </c>
      <c r="E667" s="50" t="s">
        <v>55</v>
      </c>
      <c r="F667" s="50" t="s">
        <v>50</v>
      </c>
      <c r="G667" s="52" t="s">
        <v>56</v>
      </c>
    </row>
    <row r="668" spans="1:7" x14ac:dyDescent="0.3">
      <c r="A668" s="51" t="s">
        <v>6757</v>
      </c>
      <c r="B668" s="49">
        <v>109339</v>
      </c>
      <c r="C668" s="50" t="s">
        <v>612</v>
      </c>
      <c r="D668" s="50">
        <v>0</v>
      </c>
      <c r="E668" s="50" t="s">
        <v>36</v>
      </c>
      <c r="F668" s="50" t="s">
        <v>50</v>
      </c>
      <c r="G668" s="52" t="s">
        <v>56</v>
      </c>
    </row>
    <row r="669" spans="1:7" x14ac:dyDescent="0.3">
      <c r="A669" s="51" t="s">
        <v>6757</v>
      </c>
      <c r="B669" s="49">
        <v>109341</v>
      </c>
      <c r="C669" s="50" t="s">
        <v>613</v>
      </c>
      <c r="D669" s="50">
        <v>0</v>
      </c>
      <c r="E669" s="50" t="s">
        <v>36</v>
      </c>
      <c r="F669" s="50" t="s">
        <v>50</v>
      </c>
      <c r="G669" s="52" t="s">
        <v>56</v>
      </c>
    </row>
    <row r="670" spans="1:7" x14ac:dyDescent="0.3">
      <c r="A670" s="51" t="s">
        <v>6757</v>
      </c>
      <c r="B670" s="49">
        <v>109343</v>
      </c>
      <c r="C670" s="50" t="s">
        <v>6266</v>
      </c>
      <c r="D670" s="50">
        <v>0</v>
      </c>
      <c r="E670" s="50" t="s">
        <v>36</v>
      </c>
      <c r="F670" s="50" t="s">
        <v>50</v>
      </c>
      <c r="G670" s="52" t="s">
        <v>56</v>
      </c>
    </row>
    <row r="671" spans="1:7" x14ac:dyDescent="0.3">
      <c r="A671" s="51" t="s">
        <v>6757</v>
      </c>
      <c r="B671" s="49">
        <v>109345</v>
      </c>
      <c r="C671" s="50" t="s">
        <v>614</v>
      </c>
      <c r="D671" s="50">
        <v>0</v>
      </c>
      <c r="E671" s="50" t="s">
        <v>36</v>
      </c>
      <c r="F671" s="50" t="s">
        <v>50</v>
      </c>
      <c r="G671" s="52" t="s">
        <v>56</v>
      </c>
    </row>
    <row r="672" spans="1:7" x14ac:dyDescent="0.3">
      <c r="A672" s="51" t="s">
        <v>6757</v>
      </c>
      <c r="B672" s="49">
        <v>109369</v>
      </c>
      <c r="C672" s="50" t="s">
        <v>615</v>
      </c>
      <c r="D672" s="50">
        <v>0</v>
      </c>
      <c r="E672" s="50" t="s">
        <v>36</v>
      </c>
      <c r="F672" s="50" t="s">
        <v>50</v>
      </c>
      <c r="G672" s="52" t="s">
        <v>56</v>
      </c>
    </row>
    <row r="673" spans="1:7" x14ac:dyDescent="0.3">
      <c r="A673" s="51" t="s">
        <v>6757</v>
      </c>
      <c r="B673" s="49">
        <v>109370</v>
      </c>
      <c r="C673" s="50" t="s">
        <v>616</v>
      </c>
      <c r="D673" s="50">
        <v>0</v>
      </c>
      <c r="E673" s="50" t="s">
        <v>36</v>
      </c>
      <c r="F673" s="50" t="s">
        <v>50</v>
      </c>
      <c r="G673" s="52" t="s">
        <v>56</v>
      </c>
    </row>
    <row r="674" spans="1:7" x14ac:dyDescent="0.3">
      <c r="A674" s="51" t="s">
        <v>6757</v>
      </c>
      <c r="B674" s="49">
        <v>109371</v>
      </c>
      <c r="C674" s="50" t="s">
        <v>617</v>
      </c>
      <c r="D674" s="50">
        <v>0</v>
      </c>
      <c r="E674" s="50" t="s">
        <v>55</v>
      </c>
      <c r="F674" s="50" t="s">
        <v>50</v>
      </c>
      <c r="G674" s="52" t="s">
        <v>56</v>
      </c>
    </row>
    <row r="675" spans="1:7" x14ac:dyDescent="0.3">
      <c r="A675" s="51" t="s">
        <v>6757</v>
      </c>
      <c r="B675" s="49">
        <v>109382</v>
      </c>
      <c r="C675" s="50" t="s">
        <v>618</v>
      </c>
      <c r="D675" s="50">
        <v>0</v>
      </c>
      <c r="E675" s="50" t="s">
        <v>36</v>
      </c>
      <c r="F675" s="50" t="s">
        <v>50</v>
      </c>
      <c r="G675" s="52" t="s">
        <v>51</v>
      </c>
    </row>
    <row r="676" spans="1:7" x14ac:dyDescent="0.3">
      <c r="A676" s="51" t="s">
        <v>6757</v>
      </c>
      <c r="B676" s="49">
        <v>109385</v>
      </c>
      <c r="C676" s="50" t="s">
        <v>619</v>
      </c>
      <c r="D676" s="50">
        <v>7</v>
      </c>
      <c r="E676" s="50" t="s">
        <v>36</v>
      </c>
      <c r="F676" s="50" t="s">
        <v>45</v>
      </c>
      <c r="G676" s="52" t="s">
        <v>46</v>
      </c>
    </row>
    <row r="677" spans="1:7" x14ac:dyDescent="0.3">
      <c r="A677" s="51" t="s">
        <v>6757</v>
      </c>
      <c r="B677" s="49">
        <v>109386</v>
      </c>
      <c r="C677" s="50" t="s">
        <v>620</v>
      </c>
      <c r="D677" s="50">
        <v>17</v>
      </c>
      <c r="E677" s="50" t="s">
        <v>36</v>
      </c>
      <c r="F677" s="50" t="s">
        <v>45</v>
      </c>
      <c r="G677" s="52" t="s">
        <v>46</v>
      </c>
    </row>
    <row r="678" spans="1:7" x14ac:dyDescent="0.3">
      <c r="A678" s="51" t="s">
        <v>6757</v>
      </c>
      <c r="B678" s="49">
        <v>109391</v>
      </c>
      <c r="C678" s="50" t="s">
        <v>621</v>
      </c>
      <c r="D678" s="50">
        <v>4</v>
      </c>
      <c r="E678" s="50" t="s">
        <v>36</v>
      </c>
      <c r="F678" s="50" t="s">
        <v>45</v>
      </c>
      <c r="G678" s="52" t="s">
        <v>46</v>
      </c>
    </row>
    <row r="679" spans="1:7" x14ac:dyDescent="0.3">
      <c r="A679" s="51" t="s">
        <v>6757</v>
      </c>
      <c r="B679" s="49">
        <v>109393</v>
      </c>
      <c r="C679" s="50" t="s">
        <v>622</v>
      </c>
      <c r="D679" s="50">
        <v>8</v>
      </c>
      <c r="E679" s="50" t="s">
        <v>36</v>
      </c>
      <c r="F679" s="50" t="s">
        <v>45</v>
      </c>
      <c r="G679" s="52" t="s">
        <v>269</v>
      </c>
    </row>
    <row r="680" spans="1:7" x14ac:dyDescent="0.3">
      <c r="A680" s="51" t="s">
        <v>6757</v>
      </c>
      <c r="B680" s="49">
        <v>109410</v>
      </c>
      <c r="C680" s="50" t="s">
        <v>623</v>
      </c>
      <c r="D680" s="50">
        <v>9</v>
      </c>
      <c r="E680" s="50" t="s">
        <v>36</v>
      </c>
      <c r="F680" s="50" t="s">
        <v>45</v>
      </c>
      <c r="G680" s="52" t="s">
        <v>46</v>
      </c>
    </row>
    <row r="681" spans="1:7" x14ac:dyDescent="0.3">
      <c r="A681" s="51" t="s">
        <v>6757</v>
      </c>
      <c r="B681" s="49">
        <v>130391</v>
      </c>
      <c r="C681" s="50" t="s">
        <v>6267</v>
      </c>
      <c r="D681" s="50">
        <v>0</v>
      </c>
      <c r="E681" s="50" t="s">
        <v>36</v>
      </c>
      <c r="F681" s="50" t="s">
        <v>50</v>
      </c>
      <c r="G681" s="52" t="s">
        <v>56</v>
      </c>
    </row>
    <row r="682" spans="1:7" x14ac:dyDescent="0.3">
      <c r="A682" s="51" t="s">
        <v>6757</v>
      </c>
      <c r="B682" s="49">
        <v>132774</v>
      </c>
      <c r="C682" s="50" t="s">
        <v>624</v>
      </c>
      <c r="D682" s="50">
        <v>0</v>
      </c>
      <c r="E682" s="50" t="s">
        <v>36</v>
      </c>
      <c r="F682" s="50" t="s">
        <v>50</v>
      </c>
      <c r="G682" s="52" t="s">
        <v>56</v>
      </c>
    </row>
    <row r="683" spans="1:7" x14ac:dyDescent="0.3">
      <c r="A683" s="51" t="s">
        <v>6757</v>
      </c>
      <c r="B683" s="49">
        <v>133689</v>
      </c>
      <c r="C683" s="50" t="s">
        <v>625</v>
      </c>
      <c r="D683" s="50">
        <v>1</v>
      </c>
      <c r="E683" s="50" t="s">
        <v>36</v>
      </c>
      <c r="F683" s="50" t="s">
        <v>48</v>
      </c>
      <c r="G683" s="52" t="s">
        <v>48</v>
      </c>
    </row>
    <row r="684" spans="1:7" x14ac:dyDescent="0.3">
      <c r="A684" s="51" t="s">
        <v>6757</v>
      </c>
      <c r="B684" s="49">
        <v>135300</v>
      </c>
      <c r="C684" s="50" t="s">
        <v>626</v>
      </c>
      <c r="D684" s="50">
        <v>258</v>
      </c>
      <c r="E684" s="50" t="s">
        <v>36</v>
      </c>
      <c r="F684" s="50" t="s">
        <v>37</v>
      </c>
      <c r="G684" s="52" t="s">
        <v>63</v>
      </c>
    </row>
    <row r="685" spans="1:7" x14ac:dyDescent="0.3">
      <c r="A685" s="51" t="s">
        <v>6757</v>
      </c>
      <c r="B685" s="49">
        <v>135575</v>
      </c>
      <c r="C685" s="50" t="s">
        <v>6758</v>
      </c>
      <c r="D685" s="50">
        <v>151</v>
      </c>
      <c r="E685" s="50" t="s">
        <v>36</v>
      </c>
      <c r="F685" s="50" t="s">
        <v>37</v>
      </c>
      <c r="G685" s="52" t="s">
        <v>63</v>
      </c>
    </row>
    <row r="686" spans="1:7" x14ac:dyDescent="0.3">
      <c r="A686" s="51" t="s">
        <v>6757</v>
      </c>
      <c r="B686" s="49">
        <v>135581</v>
      </c>
      <c r="C686" s="50" t="s">
        <v>627</v>
      </c>
      <c r="D686" s="50">
        <v>166</v>
      </c>
      <c r="E686" s="50" t="s">
        <v>55</v>
      </c>
      <c r="F686" s="50" t="s">
        <v>37</v>
      </c>
      <c r="G686" s="52" t="s">
        <v>63</v>
      </c>
    </row>
    <row r="687" spans="1:7" x14ac:dyDescent="0.3">
      <c r="A687" s="51" t="s">
        <v>6757</v>
      </c>
      <c r="B687" s="49">
        <v>135597</v>
      </c>
      <c r="C687" s="50" t="s">
        <v>628</v>
      </c>
      <c r="D687" s="50">
        <v>150</v>
      </c>
      <c r="E687" s="50" t="s">
        <v>36</v>
      </c>
      <c r="F687" s="50" t="s">
        <v>37</v>
      </c>
      <c r="G687" s="52" t="s">
        <v>63</v>
      </c>
    </row>
    <row r="688" spans="1:7" x14ac:dyDescent="0.3">
      <c r="A688" s="51" t="s">
        <v>6757</v>
      </c>
      <c r="B688" s="49">
        <v>135663</v>
      </c>
      <c r="C688" s="50" t="s">
        <v>629</v>
      </c>
      <c r="D688" s="50">
        <v>178</v>
      </c>
      <c r="E688" s="50" t="s">
        <v>36</v>
      </c>
      <c r="F688" s="50" t="s">
        <v>37</v>
      </c>
      <c r="G688" s="52" t="s">
        <v>63</v>
      </c>
    </row>
    <row r="689" spans="1:7" x14ac:dyDescent="0.3">
      <c r="A689" s="51" t="s">
        <v>6757</v>
      </c>
      <c r="B689" s="49">
        <v>135671</v>
      </c>
      <c r="C689" s="50" t="s">
        <v>630</v>
      </c>
      <c r="D689" s="50">
        <v>186</v>
      </c>
      <c r="E689" s="50" t="s">
        <v>36</v>
      </c>
      <c r="F689" s="50" t="s">
        <v>37</v>
      </c>
      <c r="G689" s="52" t="s">
        <v>63</v>
      </c>
    </row>
    <row r="690" spans="1:7" x14ac:dyDescent="0.3">
      <c r="A690" s="51" t="s">
        <v>6757</v>
      </c>
      <c r="B690" s="49">
        <v>135959</v>
      </c>
      <c r="C690" s="50" t="s">
        <v>631</v>
      </c>
      <c r="D690" s="50">
        <v>225</v>
      </c>
      <c r="E690" s="50" t="s">
        <v>36</v>
      </c>
      <c r="F690" s="50" t="s">
        <v>37</v>
      </c>
      <c r="G690" s="52" t="s">
        <v>63</v>
      </c>
    </row>
    <row r="691" spans="1:7" x14ac:dyDescent="0.3">
      <c r="A691" s="51" t="s">
        <v>6757</v>
      </c>
      <c r="B691" s="49">
        <v>136822</v>
      </c>
      <c r="C691" s="50" t="s">
        <v>632</v>
      </c>
      <c r="D691" s="50">
        <v>204</v>
      </c>
      <c r="E691" s="50" t="s">
        <v>36</v>
      </c>
      <c r="F691" s="50" t="s">
        <v>37</v>
      </c>
      <c r="G691" s="52" t="s">
        <v>58</v>
      </c>
    </row>
    <row r="692" spans="1:7" x14ac:dyDescent="0.3">
      <c r="A692" s="51" t="s">
        <v>6757</v>
      </c>
      <c r="B692" s="49">
        <v>137440</v>
      </c>
      <c r="C692" s="50" t="s">
        <v>633</v>
      </c>
      <c r="D692" s="50">
        <v>241</v>
      </c>
      <c r="E692" s="50" t="s">
        <v>36</v>
      </c>
      <c r="F692" s="50" t="s">
        <v>37</v>
      </c>
      <c r="G692" s="52" t="s">
        <v>65</v>
      </c>
    </row>
    <row r="693" spans="1:7" x14ac:dyDescent="0.3">
      <c r="A693" s="51" t="s">
        <v>6757</v>
      </c>
      <c r="B693" s="49">
        <v>137583</v>
      </c>
      <c r="C693" s="50" t="s">
        <v>634</v>
      </c>
      <c r="D693" s="50">
        <v>0</v>
      </c>
      <c r="E693" s="50" t="s">
        <v>36</v>
      </c>
      <c r="F693" s="50" t="s">
        <v>50</v>
      </c>
      <c r="G693" s="52" t="s">
        <v>56</v>
      </c>
    </row>
    <row r="694" spans="1:7" x14ac:dyDescent="0.3">
      <c r="A694" s="51" t="s">
        <v>6757</v>
      </c>
      <c r="B694" s="49">
        <v>137627</v>
      </c>
      <c r="C694" s="50" t="s">
        <v>635</v>
      </c>
      <c r="D694" s="50">
        <v>207</v>
      </c>
      <c r="E694" s="50" t="s">
        <v>36</v>
      </c>
      <c r="F694" s="50" t="s">
        <v>37</v>
      </c>
      <c r="G694" s="52" t="s">
        <v>65</v>
      </c>
    </row>
    <row r="695" spans="1:7" x14ac:dyDescent="0.3">
      <c r="A695" s="51" t="s">
        <v>6757</v>
      </c>
      <c r="B695" s="49">
        <v>138204</v>
      </c>
      <c r="C695" s="50" t="s">
        <v>636</v>
      </c>
      <c r="D695" s="50">
        <v>214</v>
      </c>
      <c r="E695" s="50" t="s">
        <v>36</v>
      </c>
      <c r="F695" s="50" t="s">
        <v>37</v>
      </c>
      <c r="G695" s="52" t="s">
        <v>65</v>
      </c>
    </row>
    <row r="696" spans="1:7" x14ac:dyDescent="0.3">
      <c r="A696" s="51" t="s">
        <v>6757</v>
      </c>
      <c r="B696" s="49">
        <v>138448</v>
      </c>
      <c r="C696" s="50" t="s">
        <v>637</v>
      </c>
      <c r="D696" s="50">
        <v>184</v>
      </c>
      <c r="E696" s="50" t="s">
        <v>36</v>
      </c>
      <c r="F696" s="50" t="s">
        <v>37</v>
      </c>
      <c r="G696" s="52" t="s">
        <v>63</v>
      </c>
    </row>
    <row r="697" spans="1:7" x14ac:dyDescent="0.3">
      <c r="A697" s="51" t="s">
        <v>6757</v>
      </c>
      <c r="B697" s="49">
        <v>138855</v>
      </c>
      <c r="C697" s="50" t="s">
        <v>638</v>
      </c>
      <c r="D697" s="50">
        <v>232</v>
      </c>
      <c r="E697" s="50" t="s">
        <v>36</v>
      </c>
      <c r="F697" s="50" t="s">
        <v>37</v>
      </c>
      <c r="G697" s="52" t="s">
        <v>65</v>
      </c>
    </row>
    <row r="698" spans="1:7" x14ac:dyDescent="0.3">
      <c r="A698" s="51" t="s">
        <v>6757</v>
      </c>
      <c r="B698" s="49">
        <v>139049</v>
      </c>
      <c r="C698" s="50" t="s">
        <v>639</v>
      </c>
      <c r="D698" s="50">
        <v>115</v>
      </c>
      <c r="E698" s="50" t="s">
        <v>36</v>
      </c>
      <c r="F698" s="50" t="s">
        <v>37</v>
      </c>
      <c r="G698" s="52" t="s">
        <v>63</v>
      </c>
    </row>
    <row r="699" spans="1:7" x14ac:dyDescent="0.3">
      <c r="A699" s="51" t="s">
        <v>6757</v>
      </c>
      <c r="B699" s="49">
        <v>141652</v>
      </c>
      <c r="C699" s="50" t="s">
        <v>640</v>
      </c>
      <c r="D699" s="50">
        <v>265</v>
      </c>
      <c r="E699" s="50" t="s">
        <v>36</v>
      </c>
      <c r="F699" s="50" t="s">
        <v>37</v>
      </c>
      <c r="G699" s="52" t="s">
        <v>63</v>
      </c>
    </row>
    <row r="700" spans="1:7" x14ac:dyDescent="0.3">
      <c r="A700" s="51" t="s">
        <v>6757</v>
      </c>
      <c r="B700" s="49">
        <v>141705</v>
      </c>
      <c r="C700" s="50" t="s">
        <v>641</v>
      </c>
      <c r="D700" s="50">
        <v>211</v>
      </c>
      <c r="E700" s="50" t="s">
        <v>36</v>
      </c>
      <c r="F700" s="50" t="s">
        <v>37</v>
      </c>
      <c r="G700" s="52" t="s">
        <v>65</v>
      </c>
    </row>
    <row r="701" spans="1:7" x14ac:dyDescent="0.3">
      <c r="A701" s="51" t="s">
        <v>6757</v>
      </c>
      <c r="B701" s="49">
        <v>142569</v>
      </c>
      <c r="C701" s="50" t="s">
        <v>6759</v>
      </c>
      <c r="D701" s="50">
        <v>0</v>
      </c>
      <c r="E701" s="50" t="s">
        <v>36</v>
      </c>
      <c r="F701" s="50" t="s">
        <v>48</v>
      </c>
      <c r="G701" s="52" t="s">
        <v>336</v>
      </c>
    </row>
    <row r="702" spans="1:7" x14ac:dyDescent="0.3">
      <c r="A702" s="51" t="s">
        <v>6757</v>
      </c>
      <c r="B702" s="49">
        <v>142780</v>
      </c>
      <c r="C702" s="50" t="s">
        <v>642</v>
      </c>
      <c r="D702" s="50">
        <v>17</v>
      </c>
      <c r="E702" s="50" t="s">
        <v>36</v>
      </c>
      <c r="F702" s="50" t="s">
        <v>45</v>
      </c>
      <c r="G702" s="52" t="s">
        <v>67</v>
      </c>
    </row>
    <row r="703" spans="1:7" x14ac:dyDescent="0.3">
      <c r="A703" s="51" t="s">
        <v>6757</v>
      </c>
      <c r="B703" s="49">
        <v>144284</v>
      </c>
      <c r="C703" s="50" t="s">
        <v>643</v>
      </c>
      <c r="D703" s="50">
        <v>7</v>
      </c>
      <c r="E703" s="50" t="s">
        <v>36</v>
      </c>
      <c r="F703" s="50" t="s">
        <v>48</v>
      </c>
      <c r="G703" s="52" t="s">
        <v>145</v>
      </c>
    </row>
    <row r="704" spans="1:7" x14ac:dyDescent="0.3">
      <c r="A704" s="51" t="s">
        <v>6757</v>
      </c>
      <c r="B704" s="49">
        <v>144285</v>
      </c>
      <c r="C704" s="50" t="s">
        <v>644</v>
      </c>
      <c r="D704" s="50">
        <v>3</v>
      </c>
      <c r="E704" s="50" t="s">
        <v>36</v>
      </c>
      <c r="F704" s="50" t="s">
        <v>48</v>
      </c>
      <c r="G704" s="52" t="s">
        <v>145</v>
      </c>
    </row>
    <row r="705" spans="1:7" x14ac:dyDescent="0.3">
      <c r="A705" s="51" t="s">
        <v>6757</v>
      </c>
      <c r="B705" s="49">
        <v>144286</v>
      </c>
      <c r="C705" s="50" t="s">
        <v>645</v>
      </c>
      <c r="D705" s="50">
        <v>11</v>
      </c>
      <c r="E705" s="50" t="s">
        <v>76</v>
      </c>
      <c r="F705" s="50" t="s">
        <v>45</v>
      </c>
      <c r="G705" s="52" t="s">
        <v>129</v>
      </c>
    </row>
    <row r="706" spans="1:7" x14ac:dyDescent="0.3">
      <c r="A706" s="51" t="s">
        <v>6757</v>
      </c>
      <c r="B706" s="49">
        <v>144509</v>
      </c>
      <c r="C706" s="50" t="s">
        <v>646</v>
      </c>
      <c r="D706" s="50">
        <v>233</v>
      </c>
      <c r="E706" s="50" t="s">
        <v>36</v>
      </c>
      <c r="F706" s="50" t="s">
        <v>37</v>
      </c>
      <c r="G706" s="52" t="s">
        <v>63</v>
      </c>
    </row>
    <row r="707" spans="1:7" x14ac:dyDescent="0.3">
      <c r="A707" s="51" t="s">
        <v>6757</v>
      </c>
      <c r="B707" s="49">
        <v>144655</v>
      </c>
      <c r="C707" s="50" t="s">
        <v>647</v>
      </c>
      <c r="D707" s="50">
        <v>20</v>
      </c>
      <c r="E707" s="50" t="s">
        <v>36</v>
      </c>
      <c r="F707" s="50" t="s">
        <v>45</v>
      </c>
      <c r="G707" s="52" t="s">
        <v>129</v>
      </c>
    </row>
    <row r="708" spans="1:7" x14ac:dyDescent="0.3">
      <c r="A708" s="51" t="s">
        <v>6757</v>
      </c>
      <c r="B708" s="49">
        <v>145398</v>
      </c>
      <c r="C708" s="50" t="s">
        <v>648</v>
      </c>
      <c r="D708" s="50">
        <v>212</v>
      </c>
      <c r="E708" s="50" t="s">
        <v>36</v>
      </c>
      <c r="F708" s="50" t="s">
        <v>37</v>
      </c>
      <c r="G708" s="52" t="s">
        <v>63</v>
      </c>
    </row>
    <row r="709" spans="1:7" x14ac:dyDescent="0.3">
      <c r="A709" s="51" t="s">
        <v>6757</v>
      </c>
      <c r="B709" s="49">
        <v>147072</v>
      </c>
      <c r="C709" s="50" t="s">
        <v>1428</v>
      </c>
      <c r="D709" s="50">
        <v>123</v>
      </c>
      <c r="E709" s="50" t="s">
        <v>36</v>
      </c>
      <c r="F709" s="50" t="s">
        <v>37</v>
      </c>
      <c r="G709" s="52" t="s">
        <v>58</v>
      </c>
    </row>
    <row r="710" spans="1:7" x14ac:dyDescent="0.3">
      <c r="A710" s="51" t="s">
        <v>6757</v>
      </c>
      <c r="B710" s="49">
        <v>147219</v>
      </c>
      <c r="C710" s="50" t="s">
        <v>6268</v>
      </c>
      <c r="D710" s="50">
        <v>188</v>
      </c>
      <c r="E710" s="50" t="s">
        <v>36</v>
      </c>
      <c r="F710" s="50" t="s">
        <v>37</v>
      </c>
      <c r="G710" s="52" t="s">
        <v>63</v>
      </c>
    </row>
    <row r="711" spans="1:7" x14ac:dyDescent="0.3">
      <c r="A711" s="51" t="s">
        <v>6757</v>
      </c>
      <c r="B711" s="49">
        <v>147470</v>
      </c>
      <c r="C711" s="50" t="s">
        <v>6760</v>
      </c>
      <c r="D711" s="50">
        <v>0</v>
      </c>
      <c r="E711" s="50" t="s">
        <v>36</v>
      </c>
      <c r="F711" s="50" t="s">
        <v>50</v>
      </c>
      <c r="G711" s="52" t="s">
        <v>56</v>
      </c>
    </row>
    <row r="712" spans="1:7" x14ac:dyDescent="0.3">
      <c r="A712" s="51" t="s">
        <v>6757</v>
      </c>
      <c r="B712" s="49">
        <v>147889</v>
      </c>
      <c r="C712" s="50" t="s">
        <v>6761</v>
      </c>
      <c r="D712" s="50">
        <v>2</v>
      </c>
      <c r="E712" s="50" t="s">
        <v>36</v>
      </c>
      <c r="F712" s="50" t="s">
        <v>45</v>
      </c>
      <c r="G712" s="52" t="s">
        <v>67</v>
      </c>
    </row>
    <row r="713" spans="1:7" x14ac:dyDescent="0.3">
      <c r="A713" s="51" t="s">
        <v>6757</v>
      </c>
      <c r="B713" s="49">
        <v>148296</v>
      </c>
      <c r="C713" s="50" t="s">
        <v>6762</v>
      </c>
      <c r="D713" s="50">
        <v>0</v>
      </c>
      <c r="E713" s="50" t="s">
        <v>36</v>
      </c>
      <c r="F713" s="50" t="s">
        <v>45</v>
      </c>
      <c r="G713" s="52" t="s">
        <v>129</v>
      </c>
    </row>
    <row r="714" spans="1:7" x14ac:dyDescent="0.3">
      <c r="A714" s="51" t="s">
        <v>6757</v>
      </c>
      <c r="B714" s="49">
        <v>148322</v>
      </c>
      <c r="C714" s="50" t="s">
        <v>6763</v>
      </c>
      <c r="D714" s="50">
        <v>16</v>
      </c>
      <c r="E714" s="50" t="s">
        <v>36</v>
      </c>
      <c r="F714" s="50" t="s">
        <v>45</v>
      </c>
      <c r="G714" s="52" t="s">
        <v>129</v>
      </c>
    </row>
    <row r="715" spans="1:7" x14ac:dyDescent="0.3">
      <c r="A715" s="51" t="s">
        <v>649</v>
      </c>
      <c r="B715" s="49">
        <v>101676</v>
      </c>
      <c r="C715" s="50" t="s">
        <v>650</v>
      </c>
      <c r="D715" s="50">
        <v>127</v>
      </c>
      <c r="E715" s="50" t="s">
        <v>76</v>
      </c>
      <c r="F715" s="50" t="s">
        <v>37</v>
      </c>
      <c r="G715" s="52" t="s">
        <v>43</v>
      </c>
    </row>
    <row r="716" spans="1:7" x14ac:dyDescent="0.3">
      <c r="A716" s="51" t="s">
        <v>649</v>
      </c>
      <c r="B716" s="49">
        <v>101680</v>
      </c>
      <c r="C716" s="50" t="s">
        <v>651</v>
      </c>
      <c r="D716" s="50">
        <v>0</v>
      </c>
      <c r="E716" s="50" t="s">
        <v>36</v>
      </c>
      <c r="F716" s="50" t="s">
        <v>50</v>
      </c>
      <c r="G716" s="52" t="s">
        <v>56</v>
      </c>
    </row>
    <row r="717" spans="1:7" x14ac:dyDescent="0.3">
      <c r="A717" s="51" t="s">
        <v>649</v>
      </c>
      <c r="B717" s="49">
        <v>101682</v>
      </c>
      <c r="C717" s="50" t="s">
        <v>652</v>
      </c>
      <c r="D717" s="50">
        <v>0</v>
      </c>
      <c r="E717" s="50" t="s">
        <v>76</v>
      </c>
      <c r="F717" s="50" t="s">
        <v>50</v>
      </c>
      <c r="G717" s="52" t="s">
        <v>56</v>
      </c>
    </row>
    <row r="718" spans="1:7" x14ac:dyDescent="0.3">
      <c r="A718" s="51" t="s">
        <v>649</v>
      </c>
      <c r="B718" s="49">
        <v>101683</v>
      </c>
      <c r="C718" s="50" t="s">
        <v>653</v>
      </c>
      <c r="D718" s="50">
        <v>0</v>
      </c>
      <c r="E718" s="50" t="s">
        <v>36</v>
      </c>
      <c r="F718" s="50" t="s">
        <v>50</v>
      </c>
      <c r="G718" s="52" t="s">
        <v>56</v>
      </c>
    </row>
    <row r="719" spans="1:7" x14ac:dyDescent="0.3">
      <c r="A719" s="51" t="s">
        <v>649</v>
      </c>
      <c r="B719" s="49">
        <v>101684</v>
      </c>
      <c r="C719" s="50" t="s">
        <v>654</v>
      </c>
      <c r="D719" s="50">
        <v>0</v>
      </c>
      <c r="E719" s="50" t="s">
        <v>36</v>
      </c>
      <c r="F719" s="50" t="s">
        <v>50</v>
      </c>
      <c r="G719" s="52" t="s">
        <v>56</v>
      </c>
    </row>
    <row r="720" spans="1:7" x14ac:dyDescent="0.3">
      <c r="A720" s="51" t="s">
        <v>649</v>
      </c>
      <c r="B720" s="49">
        <v>101685</v>
      </c>
      <c r="C720" s="50" t="s">
        <v>655</v>
      </c>
      <c r="D720" s="50">
        <v>0</v>
      </c>
      <c r="E720" s="50" t="s">
        <v>36</v>
      </c>
      <c r="F720" s="50" t="s">
        <v>50</v>
      </c>
      <c r="G720" s="52" t="s">
        <v>56</v>
      </c>
    </row>
    <row r="721" spans="1:7" x14ac:dyDescent="0.3">
      <c r="A721" s="51" t="s">
        <v>649</v>
      </c>
      <c r="B721" s="49">
        <v>101687</v>
      </c>
      <c r="C721" s="50" t="s">
        <v>656</v>
      </c>
      <c r="D721" s="50">
        <v>0</v>
      </c>
      <c r="E721" s="50" t="s">
        <v>36</v>
      </c>
      <c r="F721" s="50" t="s">
        <v>50</v>
      </c>
      <c r="G721" s="52" t="s">
        <v>56</v>
      </c>
    </row>
    <row r="722" spans="1:7" x14ac:dyDescent="0.3">
      <c r="A722" s="51" t="s">
        <v>649</v>
      </c>
      <c r="B722" s="49">
        <v>101690</v>
      </c>
      <c r="C722" s="50" t="s">
        <v>657</v>
      </c>
      <c r="D722" s="50">
        <v>0</v>
      </c>
      <c r="E722" s="50" t="s">
        <v>36</v>
      </c>
      <c r="F722" s="50" t="s">
        <v>50</v>
      </c>
      <c r="G722" s="52" t="s">
        <v>56</v>
      </c>
    </row>
    <row r="723" spans="1:7" x14ac:dyDescent="0.3">
      <c r="A723" s="51" t="s">
        <v>649</v>
      </c>
      <c r="B723" s="49">
        <v>101692</v>
      </c>
      <c r="C723" s="50" t="s">
        <v>658</v>
      </c>
      <c r="D723" s="50">
        <v>0</v>
      </c>
      <c r="E723" s="50" t="s">
        <v>55</v>
      </c>
      <c r="F723" s="50" t="s">
        <v>50</v>
      </c>
      <c r="G723" s="52" t="s">
        <v>56</v>
      </c>
    </row>
    <row r="724" spans="1:7" x14ac:dyDescent="0.3">
      <c r="A724" s="51" t="s">
        <v>649</v>
      </c>
      <c r="B724" s="49">
        <v>101693</v>
      </c>
      <c r="C724" s="50" t="s">
        <v>6269</v>
      </c>
      <c r="D724" s="50">
        <v>0</v>
      </c>
      <c r="E724" s="50" t="s">
        <v>36</v>
      </c>
      <c r="F724" s="50" t="s">
        <v>50</v>
      </c>
      <c r="G724" s="52" t="s">
        <v>56</v>
      </c>
    </row>
    <row r="725" spans="1:7" x14ac:dyDescent="0.3">
      <c r="A725" s="51" t="s">
        <v>649</v>
      </c>
      <c r="B725" s="49">
        <v>101695</v>
      </c>
      <c r="C725" s="50" t="s">
        <v>6764</v>
      </c>
      <c r="D725" s="50">
        <v>0</v>
      </c>
      <c r="E725" s="50" t="s">
        <v>76</v>
      </c>
      <c r="F725" s="50" t="s">
        <v>50</v>
      </c>
      <c r="G725" s="52" t="s">
        <v>56</v>
      </c>
    </row>
    <row r="726" spans="1:7" x14ac:dyDescent="0.3">
      <c r="A726" s="51" t="s">
        <v>649</v>
      </c>
      <c r="B726" s="49">
        <v>101697</v>
      </c>
      <c r="C726" s="50" t="s">
        <v>659</v>
      </c>
      <c r="D726" s="50">
        <v>11</v>
      </c>
      <c r="E726" s="50" t="s">
        <v>36</v>
      </c>
      <c r="F726" s="50" t="s">
        <v>45</v>
      </c>
      <c r="G726" s="52" t="s">
        <v>269</v>
      </c>
    </row>
    <row r="727" spans="1:7" x14ac:dyDescent="0.3">
      <c r="A727" s="51" t="s">
        <v>649</v>
      </c>
      <c r="B727" s="49">
        <v>131395</v>
      </c>
      <c r="C727" s="50" t="s">
        <v>660</v>
      </c>
      <c r="D727" s="50">
        <v>0</v>
      </c>
      <c r="E727" s="50" t="s">
        <v>36</v>
      </c>
      <c r="F727" s="50" t="s">
        <v>50</v>
      </c>
      <c r="G727" s="52" t="s">
        <v>51</v>
      </c>
    </row>
    <row r="728" spans="1:7" x14ac:dyDescent="0.3">
      <c r="A728" s="51" t="s">
        <v>649</v>
      </c>
      <c r="B728" s="49">
        <v>134175</v>
      </c>
      <c r="C728" s="50" t="s">
        <v>6270</v>
      </c>
      <c r="D728" s="50">
        <v>0</v>
      </c>
      <c r="E728" s="50" t="s">
        <v>36</v>
      </c>
      <c r="F728" s="50" t="s">
        <v>50</v>
      </c>
      <c r="G728" s="52" t="s">
        <v>56</v>
      </c>
    </row>
    <row r="729" spans="1:7" x14ac:dyDescent="0.3">
      <c r="A729" s="51" t="s">
        <v>649</v>
      </c>
      <c r="B729" s="49">
        <v>135232</v>
      </c>
      <c r="C729" s="50" t="s">
        <v>57</v>
      </c>
      <c r="D729" s="50">
        <v>22</v>
      </c>
      <c r="E729" s="50" t="s">
        <v>36</v>
      </c>
      <c r="F729" s="50" t="s">
        <v>45</v>
      </c>
      <c r="G729" s="52" t="s">
        <v>46</v>
      </c>
    </row>
    <row r="730" spans="1:7" x14ac:dyDescent="0.3">
      <c r="A730" s="51" t="s">
        <v>649</v>
      </c>
      <c r="B730" s="49">
        <v>135670</v>
      </c>
      <c r="C730" s="50" t="s">
        <v>661</v>
      </c>
      <c r="D730" s="50">
        <v>0</v>
      </c>
      <c r="E730" s="50" t="s">
        <v>36</v>
      </c>
      <c r="F730" s="50" t="s">
        <v>50</v>
      </c>
      <c r="G730" s="52" t="s">
        <v>51</v>
      </c>
    </row>
    <row r="731" spans="1:7" x14ac:dyDescent="0.3">
      <c r="A731" s="51" t="s">
        <v>649</v>
      </c>
      <c r="B731" s="49">
        <v>136228</v>
      </c>
      <c r="C731" s="50" t="s">
        <v>662</v>
      </c>
      <c r="D731" s="50">
        <v>0</v>
      </c>
      <c r="E731" s="50" t="s">
        <v>36</v>
      </c>
      <c r="F731" s="50" t="s">
        <v>50</v>
      </c>
      <c r="G731" s="52" t="s">
        <v>51</v>
      </c>
    </row>
    <row r="732" spans="1:7" x14ac:dyDescent="0.3">
      <c r="A732" s="51" t="s">
        <v>649</v>
      </c>
      <c r="B732" s="49">
        <v>136265</v>
      </c>
      <c r="C732" s="50" t="s">
        <v>663</v>
      </c>
      <c r="D732" s="50">
        <v>0</v>
      </c>
      <c r="E732" s="50" t="s">
        <v>36</v>
      </c>
      <c r="F732" s="50" t="s">
        <v>50</v>
      </c>
      <c r="G732" s="52" t="s">
        <v>51</v>
      </c>
    </row>
    <row r="733" spans="1:7" x14ac:dyDescent="0.3">
      <c r="A733" s="51" t="s">
        <v>649</v>
      </c>
      <c r="B733" s="49">
        <v>136281</v>
      </c>
      <c r="C733" s="50" t="s">
        <v>664</v>
      </c>
      <c r="D733" s="50">
        <v>118</v>
      </c>
      <c r="E733" s="50" t="s">
        <v>36</v>
      </c>
      <c r="F733" s="50" t="s">
        <v>37</v>
      </c>
      <c r="G733" s="52" t="s">
        <v>65</v>
      </c>
    </row>
    <row r="734" spans="1:7" x14ac:dyDescent="0.3">
      <c r="A734" s="51" t="s">
        <v>649</v>
      </c>
      <c r="B734" s="49">
        <v>136355</v>
      </c>
      <c r="C734" s="50" t="s">
        <v>665</v>
      </c>
      <c r="D734" s="50">
        <v>270</v>
      </c>
      <c r="E734" s="50" t="s">
        <v>36</v>
      </c>
      <c r="F734" s="50" t="s">
        <v>37</v>
      </c>
      <c r="G734" s="52" t="s">
        <v>65</v>
      </c>
    </row>
    <row r="735" spans="1:7" x14ac:dyDescent="0.3">
      <c r="A735" s="51" t="s">
        <v>649</v>
      </c>
      <c r="B735" s="49">
        <v>136464</v>
      </c>
      <c r="C735" s="50" t="s">
        <v>666</v>
      </c>
      <c r="D735" s="50">
        <v>257</v>
      </c>
      <c r="E735" s="50" t="s">
        <v>36</v>
      </c>
      <c r="F735" s="50" t="s">
        <v>37</v>
      </c>
      <c r="G735" s="52" t="s">
        <v>65</v>
      </c>
    </row>
    <row r="736" spans="1:7" x14ac:dyDescent="0.3">
      <c r="A736" s="51" t="s">
        <v>649</v>
      </c>
      <c r="B736" s="49">
        <v>136466</v>
      </c>
      <c r="C736" s="50" t="s">
        <v>667</v>
      </c>
      <c r="D736" s="50">
        <v>239</v>
      </c>
      <c r="E736" s="50" t="s">
        <v>36</v>
      </c>
      <c r="F736" s="50" t="s">
        <v>37</v>
      </c>
      <c r="G736" s="52" t="s">
        <v>65</v>
      </c>
    </row>
    <row r="737" spans="1:7" x14ac:dyDescent="0.3">
      <c r="A737" s="51" t="s">
        <v>649</v>
      </c>
      <c r="B737" s="49">
        <v>136467</v>
      </c>
      <c r="C737" s="50" t="s">
        <v>668</v>
      </c>
      <c r="D737" s="50">
        <v>212</v>
      </c>
      <c r="E737" s="50" t="s">
        <v>55</v>
      </c>
      <c r="F737" s="50" t="s">
        <v>37</v>
      </c>
      <c r="G737" s="52" t="s">
        <v>65</v>
      </c>
    </row>
    <row r="738" spans="1:7" x14ac:dyDescent="0.3">
      <c r="A738" s="51" t="s">
        <v>649</v>
      </c>
      <c r="B738" s="49">
        <v>136517</v>
      </c>
      <c r="C738" s="50" t="s">
        <v>669</v>
      </c>
      <c r="D738" s="50">
        <v>240</v>
      </c>
      <c r="E738" s="50" t="s">
        <v>76</v>
      </c>
      <c r="F738" s="50" t="s">
        <v>37</v>
      </c>
      <c r="G738" s="52" t="s">
        <v>65</v>
      </c>
    </row>
    <row r="739" spans="1:7" x14ac:dyDescent="0.3">
      <c r="A739" s="51" t="s">
        <v>649</v>
      </c>
      <c r="B739" s="49">
        <v>136540</v>
      </c>
      <c r="C739" s="50" t="s">
        <v>670</v>
      </c>
      <c r="D739" s="50">
        <v>231</v>
      </c>
      <c r="E739" s="50" t="s">
        <v>36</v>
      </c>
      <c r="F739" s="50" t="s">
        <v>37</v>
      </c>
      <c r="G739" s="52" t="s">
        <v>65</v>
      </c>
    </row>
    <row r="740" spans="1:7" x14ac:dyDescent="0.3">
      <c r="A740" s="51" t="s">
        <v>649</v>
      </c>
      <c r="B740" s="49">
        <v>136545</v>
      </c>
      <c r="C740" s="50" t="s">
        <v>671</v>
      </c>
      <c r="D740" s="50">
        <v>227</v>
      </c>
      <c r="E740" s="50" t="s">
        <v>36</v>
      </c>
      <c r="F740" s="50" t="s">
        <v>37</v>
      </c>
      <c r="G740" s="52" t="s">
        <v>65</v>
      </c>
    </row>
    <row r="741" spans="1:7" x14ac:dyDescent="0.3">
      <c r="A741" s="51" t="s">
        <v>649</v>
      </c>
      <c r="B741" s="49">
        <v>136551</v>
      </c>
      <c r="C741" s="50" t="s">
        <v>672</v>
      </c>
      <c r="D741" s="50">
        <v>160</v>
      </c>
      <c r="E741" s="50" t="s">
        <v>55</v>
      </c>
      <c r="F741" s="50" t="s">
        <v>37</v>
      </c>
      <c r="G741" s="52" t="s">
        <v>65</v>
      </c>
    </row>
    <row r="742" spans="1:7" x14ac:dyDescent="0.3">
      <c r="A742" s="51" t="s">
        <v>649</v>
      </c>
      <c r="B742" s="49">
        <v>136586</v>
      </c>
      <c r="C742" s="50" t="s">
        <v>673</v>
      </c>
      <c r="D742" s="50">
        <v>219</v>
      </c>
      <c r="E742" s="50" t="s">
        <v>76</v>
      </c>
      <c r="F742" s="50" t="s">
        <v>37</v>
      </c>
      <c r="G742" s="52" t="s">
        <v>65</v>
      </c>
    </row>
    <row r="743" spans="1:7" x14ac:dyDescent="0.3">
      <c r="A743" s="51" t="s">
        <v>649</v>
      </c>
      <c r="B743" s="49">
        <v>136644</v>
      </c>
      <c r="C743" s="50" t="s">
        <v>674</v>
      </c>
      <c r="D743" s="50">
        <v>258</v>
      </c>
      <c r="E743" s="50" t="s">
        <v>36</v>
      </c>
      <c r="F743" s="50" t="s">
        <v>37</v>
      </c>
      <c r="G743" s="52" t="s">
        <v>65</v>
      </c>
    </row>
    <row r="744" spans="1:7" x14ac:dyDescent="0.3">
      <c r="A744" s="51" t="s">
        <v>649</v>
      </c>
      <c r="B744" s="49">
        <v>136709</v>
      </c>
      <c r="C744" s="50" t="s">
        <v>675</v>
      </c>
      <c r="D744" s="50">
        <v>232</v>
      </c>
      <c r="E744" s="50" t="s">
        <v>55</v>
      </c>
      <c r="F744" s="50" t="s">
        <v>37</v>
      </c>
      <c r="G744" s="52" t="s">
        <v>65</v>
      </c>
    </row>
    <row r="745" spans="1:7" x14ac:dyDescent="0.3">
      <c r="A745" s="51" t="s">
        <v>649</v>
      </c>
      <c r="B745" s="49">
        <v>137006</v>
      </c>
      <c r="C745" s="50" t="s">
        <v>676</v>
      </c>
      <c r="D745" s="50">
        <v>240</v>
      </c>
      <c r="E745" s="50" t="s">
        <v>55</v>
      </c>
      <c r="F745" s="50" t="s">
        <v>37</v>
      </c>
      <c r="G745" s="52" t="s">
        <v>65</v>
      </c>
    </row>
    <row r="746" spans="1:7" x14ac:dyDescent="0.3">
      <c r="A746" s="51" t="s">
        <v>649</v>
      </c>
      <c r="B746" s="49">
        <v>137121</v>
      </c>
      <c r="C746" s="50" t="s">
        <v>677</v>
      </c>
      <c r="D746" s="50">
        <v>191</v>
      </c>
      <c r="E746" s="50" t="s">
        <v>36</v>
      </c>
      <c r="F746" s="50" t="s">
        <v>37</v>
      </c>
      <c r="G746" s="52" t="s">
        <v>63</v>
      </c>
    </row>
    <row r="747" spans="1:7" x14ac:dyDescent="0.3">
      <c r="A747" s="51" t="s">
        <v>649</v>
      </c>
      <c r="B747" s="49">
        <v>137379</v>
      </c>
      <c r="C747" s="50" t="s">
        <v>678</v>
      </c>
      <c r="D747" s="50">
        <v>186</v>
      </c>
      <c r="E747" s="50" t="s">
        <v>55</v>
      </c>
      <c r="F747" s="50" t="s">
        <v>37</v>
      </c>
      <c r="G747" s="52" t="s">
        <v>65</v>
      </c>
    </row>
    <row r="748" spans="1:7" x14ac:dyDescent="0.3">
      <c r="A748" s="51" t="s">
        <v>649</v>
      </c>
      <c r="B748" s="49">
        <v>138378</v>
      </c>
      <c r="C748" s="50" t="s">
        <v>6271</v>
      </c>
      <c r="D748" s="50">
        <v>0</v>
      </c>
      <c r="E748" s="50" t="s">
        <v>36</v>
      </c>
      <c r="F748" s="50" t="s">
        <v>50</v>
      </c>
      <c r="G748" s="52" t="s">
        <v>51</v>
      </c>
    </row>
    <row r="749" spans="1:7" x14ac:dyDescent="0.3">
      <c r="A749" s="51" t="s">
        <v>649</v>
      </c>
      <c r="B749" s="49">
        <v>138384</v>
      </c>
      <c r="C749" s="50" t="s">
        <v>679</v>
      </c>
      <c r="D749" s="50">
        <v>0</v>
      </c>
      <c r="E749" s="50" t="s">
        <v>36</v>
      </c>
      <c r="F749" s="50" t="s">
        <v>50</v>
      </c>
      <c r="G749" s="52" t="s">
        <v>56</v>
      </c>
    </row>
    <row r="750" spans="1:7" x14ac:dyDescent="0.3">
      <c r="A750" s="51" t="s">
        <v>649</v>
      </c>
      <c r="B750" s="49">
        <v>141116</v>
      </c>
      <c r="C750" s="50" t="s">
        <v>681</v>
      </c>
      <c r="D750" s="50">
        <v>1</v>
      </c>
      <c r="E750" s="50" t="s">
        <v>36</v>
      </c>
      <c r="F750" s="50" t="s">
        <v>48</v>
      </c>
      <c r="G750" s="52" t="s">
        <v>682</v>
      </c>
    </row>
    <row r="751" spans="1:7" x14ac:dyDescent="0.3">
      <c r="A751" s="51" t="s">
        <v>649</v>
      </c>
      <c r="B751" s="49">
        <v>141697</v>
      </c>
      <c r="C751" s="50" t="s">
        <v>683</v>
      </c>
      <c r="D751" s="50">
        <v>0</v>
      </c>
      <c r="E751" s="50" t="s">
        <v>36</v>
      </c>
      <c r="F751" s="50" t="s">
        <v>50</v>
      </c>
      <c r="G751" s="52" t="s">
        <v>51</v>
      </c>
    </row>
    <row r="752" spans="1:7" x14ac:dyDescent="0.3">
      <c r="A752" s="51" t="s">
        <v>649</v>
      </c>
      <c r="B752" s="49">
        <v>141989</v>
      </c>
      <c r="C752" s="50" t="s">
        <v>684</v>
      </c>
      <c r="D752" s="50">
        <v>14</v>
      </c>
      <c r="E752" s="50" t="s">
        <v>36</v>
      </c>
      <c r="F752" s="50" t="s">
        <v>45</v>
      </c>
      <c r="G752" s="52" t="s">
        <v>169</v>
      </c>
    </row>
    <row r="753" spans="1:7" x14ac:dyDescent="0.3">
      <c r="A753" s="51" t="s">
        <v>649</v>
      </c>
      <c r="B753" s="49">
        <v>143427</v>
      </c>
      <c r="C753" s="50" t="s">
        <v>685</v>
      </c>
      <c r="D753" s="50">
        <v>152</v>
      </c>
      <c r="E753" s="50" t="s">
        <v>36</v>
      </c>
      <c r="F753" s="50" t="s">
        <v>37</v>
      </c>
      <c r="G753" s="52" t="s">
        <v>63</v>
      </c>
    </row>
    <row r="754" spans="1:7" x14ac:dyDescent="0.3">
      <c r="A754" s="51" t="s">
        <v>649</v>
      </c>
      <c r="B754" s="49">
        <v>144465</v>
      </c>
      <c r="C754" s="50" t="s">
        <v>686</v>
      </c>
      <c r="D754" s="50">
        <v>237</v>
      </c>
      <c r="E754" s="50" t="s">
        <v>36</v>
      </c>
      <c r="F754" s="50" t="s">
        <v>37</v>
      </c>
      <c r="G754" s="52" t="s">
        <v>58</v>
      </c>
    </row>
    <row r="755" spans="1:7" x14ac:dyDescent="0.3">
      <c r="A755" s="51" t="s">
        <v>649</v>
      </c>
      <c r="B755" s="49">
        <v>144893</v>
      </c>
      <c r="C755" s="50" t="s">
        <v>687</v>
      </c>
      <c r="D755" s="50">
        <v>42</v>
      </c>
      <c r="E755" s="50" t="s">
        <v>36</v>
      </c>
      <c r="F755" s="50" t="s">
        <v>45</v>
      </c>
      <c r="G755" s="52" t="s">
        <v>129</v>
      </c>
    </row>
    <row r="756" spans="1:7" x14ac:dyDescent="0.3">
      <c r="A756" s="51" t="s">
        <v>649</v>
      </c>
      <c r="B756" s="49">
        <v>145868</v>
      </c>
      <c r="C756" s="50" t="s">
        <v>688</v>
      </c>
      <c r="D756" s="50">
        <v>181</v>
      </c>
      <c r="E756" s="50" t="s">
        <v>76</v>
      </c>
      <c r="F756" s="50" t="s">
        <v>37</v>
      </c>
      <c r="G756" s="52" t="s">
        <v>58</v>
      </c>
    </row>
    <row r="757" spans="1:7" x14ac:dyDescent="0.3">
      <c r="A757" s="51" t="s">
        <v>689</v>
      </c>
      <c r="B757" s="49">
        <v>110484</v>
      </c>
      <c r="C757" s="50" t="s">
        <v>690</v>
      </c>
      <c r="D757" s="50">
        <v>212</v>
      </c>
      <c r="E757" s="50" t="s">
        <v>36</v>
      </c>
      <c r="F757" s="50" t="s">
        <v>37</v>
      </c>
      <c r="G757" s="52" t="s">
        <v>38</v>
      </c>
    </row>
    <row r="758" spans="1:7" x14ac:dyDescent="0.3">
      <c r="A758" s="51" t="s">
        <v>689</v>
      </c>
      <c r="B758" s="49">
        <v>110488</v>
      </c>
      <c r="C758" s="50" t="s">
        <v>691</v>
      </c>
      <c r="D758" s="50">
        <v>247</v>
      </c>
      <c r="E758" s="50" t="s">
        <v>36</v>
      </c>
      <c r="F758" s="50" t="s">
        <v>37</v>
      </c>
      <c r="G758" s="52" t="s">
        <v>176</v>
      </c>
    </row>
    <row r="759" spans="1:7" x14ac:dyDescent="0.3">
      <c r="A759" s="51" t="s">
        <v>689</v>
      </c>
      <c r="B759" s="49">
        <v>110497</v>
      </c>
      <c r="C759" s="50" t="s">
        <v>692</v>
      </c>
      <c r="D759" s="50">
        <v>210</v>
      </c>
      <c r="E759" s="50" t="s">
        <v>36</v>
      </c>
      <c r="F759" s="50" t="s">
        <v>37</v>
      </c>
      <c r="G759" s="52" t="s">
        <v>38</v>
      </c>
    </row>
    <row r="760" spans="1:7" x14ac:dyDescent="0.3">
      <c r="A760" s="51" t="s">
        <v>689</v>
      </c>
      <c r="B760" s="49">
        <v>110500</v>
      </c>
      <c r="C760" s="50" t="s">
        <v>693</v>
      </c>
      <c r="D760" s="50">
        <v>150</v>
      </c>
      <c r="E760" s="50" t="s">
        <v>36</v>
      </c>
      <c r="F760" s="50" t="s">
        <v>37</v>
      </c>
      <c r="G760" s="52" t="s">
        <v>176</v>
      </c>
    </row>
    <row r="761" spans="1:7" x14ac:dyDescent="0.3">
      <c r="A761" s="51" t="s">
        <v>689</v>
      </c>
      <c r="B761" s="49">
        <v>110516</v>
      </c>
      <c r="C761" s="50" t="s">
        <v>694</v>
      </c>
      <c r="D761" s="50">
        <v>293</v>
      </c>
      <c r="E761" s="50" t="s">
        <v>36</v>
      </c>
      <c r="F761" s="50" t="s">
        <v>37</v>
      </c>
      <c r="G761" s="52" t="s">
        <v>43</v>
      </c>
    </row>
    <row r="762" spans="1:7" x14ac:dyDescent="0.3">
      <c r="A762" s="51" t="s">
        <v>689</v>
      </c>
      <c r="B762" s="49">
        <v>110533</v>
      </c>
      <c r="C762" s="50" t="s">
        <v>695</v>
      </c>
      <c r="D762" s="50">
        <v>188</v>
      </c>
      <c r="E762" s="50" t="s">
        <v>36</v>
      </c>
      <c r="F762" s="50" t="s">
        <v>37</v>
      </c>
      <c r="G762" s="52" t="s">
        <v>176</v>
      </c>
    </row>
    <row r="763" spans="1:7" x14ac:dyDescent="0.3">
      <c r="A763" s="51" t="s">
        <v>689</v>
      </c>
      <c r="B763" s="49">
        <v>110536</v>
      </c>
      <c r="C763" s="50" t="s">
        <v>696</v>
      </c>
      <c r="D763" s="50">
        <v>0</v>
      </c>
      <c r="E763" s="50" t="s">
        <v>36</v>
      </c>
      <c r="F763" s="50" t="s">
        <v>50</v>
      </c>
      <c r="G763" s="52" t="s">
        <v>56</v>
      </c>
    </row>
    <row r="764" spans="1:7" x14ac:dyDescent="0.3">
      <c r="A764" s="51" t="s">
        <v>689</v>
      </c>
      <c r="B764" s="49">
        <v>110537</v>
      </c>
      <c r="C764" s="50" t="s">
        <v>697</v>
      </c>
      <c r="D764" s="50">
        <v>0</v>
      </c>
      <c r="E764" s="50" t="s">
        <v>76</v>
      </c>
      <c r="F764" s="50" t="s">
        <v>50</v>
      </c>
      <c r="G764" s="52" t="s">
        <v>56</v>
      </c>
    </row>
    <row r="765" spans="1:7" x14ac:dyDescent="0.3">
      <c r="A765" s="51" t="s">
        <v>689</v>
      </c>
      <c r="B765" s="49">
        <v>110538</v>
      </c>
      <c r="C765" s="50" t="s">
        <v>698</v>
      </c>
      <c r="D765" s="50">
        <v>0</v>
      </c>
      <c r="E765" s="50" t="s">
        <v>55</v>
      </c>
      <c r="F765" s="50" t="s">
        <v>50</v>
      </c>
      <c r="G765" s="52" t="s">
        <v>56</v>
      </c>
    </row>
    <row r="766" spans="1:7" x14ac:dyDescent="0.3">
      <c r="A766" s="51" t="s">
        <v>689</v>
      </c>
      <c r="B766" s="49">
        <v>110539</v>
      </c>
      <c r="C766" s="50" t="s">
        <v>6765</v>
      </c>
      <c r="D766" s="50">
        <v>0</v>
      </c>
      <c r="E766" s="50" t="s">
        <v>55</v>
      </c>
      <c r="F766" s="50" t="s">
        <v>50</v>
      </c>
      <c r="G766" s="52" t="s">
        <v>56</v>
      </c>
    </row>
    <row r="767" spans="1:7" x14ac:dyDescent="0.3">
      <c r="A767" s="51" t="s">
        <v>689</v>
      </c>
      <c r="B767" s="49">
        <v>110540</v>
      </c>
      <c r="C767" s="50" t="s">
        <v>699</v>
      </c>
      <c r="D767" s="50">
        <v>0</v>
      </c>
      <c r="E767" s="50" t="s">
        <v>76</v>
      </c>
      <c r="F767" s="50" t="s">
        <v>50</v>
      </c>
      <c r="G767" s="52" t="s">
        <v>56</v>
      </c>
    </row>
    <row r="768" spans="1:7" x14ac:dyDescent="0.3">
      <c r="A768" s="51" t="s">
        <v>689</v>
      </c>
      <c r="B768" s="49">
        <v>110541</v>
      </c>
      <c r="C768" s="50" t="s">
        <v>700</v>
      </c>
      <c r="D768" s="50">
        <v>0</v>
      </c>
      <c r="E768" s="50" t="s">
        <v>36</v>
      </c>
      <c r="F768" s="50" t="s">
        <v>50</v>
      </c>
      <c r="G768" s="52" t="s">
        <v>56</v>
      </c>
    </row>
    <row r="769" spans="1:7" x14ac:dyDescent="0.3">
      <c r="A769" s="51" t="s">
        <v>689</v>
      </c>
      <c r="B769" s="49">
        <v>110543</v>
      </c>
      <c r="C769" s="50" t="s">
        <v>6766</v>
      </c>
      <c r="D769" s="50">
        <v>0</v>
      </c>
      <c r="E769" s="50" t="s">
        <v>55</v>
      </c>
      <c r="F769" s="50" t="s">
        <v>50</v>
      </c>
      <c r="G769" s="52" t="s">
        <v>56</v>
      </c>
    </row>
    <row r="770" spans="1:7" x14ac:dyDescent="0.3">
      <c r="A770" s="51" t="s">
        <v>689</v>
      </c>
      <c r="B770" s="49">
        <v>110544</v>
      </c>
      <c r="C770" s="50" t="s">
        <v>701</v>
      </c>
      <c r="D770" s="50">
        <v>0</v>
      </c>
      <c r="E770" s="50" t="s">
        <v>55</v>
      </c>
      <c r="F770" s="50" t="s">
        <v>50</v>
      </c>
      <c r="G770" s="52" t="s">
        <v>56</v>
      </c>
    </row>
    <row r="771" spans="1:7" x14ac:dyDescent="0.3">
      <c r="A771" s="51" t="s">
        <v>689</v>
      </c>
      <c r="B771" s="49">
        <v>110545</v>
      </c>
      <c r="C771" s="50" t="s">
        <v>702</v>
      </c>
      <c r="D771" s="50">
        <v>0</v>
      </c>
      <c r="E771" s="50" t="s">
        <v>55</v>
      </c>
      <c r="F771" s="50" t="s">
        <v>50</v>
      </c>
      <c r="G771" s="52" t="s">
        <v>56</v>
      </c>
    </row>
    <row r="772" spans="1:7" x14ac:dyDescent="0.3">
      <c r="A772" s="51" t="s">
        <v>689</v>
      </c>
      <c r="B772" s="49">
        <v>110546</v>
      </c>
      <c r="C772" s="50" t="s">
        <v>6767</v>
      </c>
      <c r="D772" s="50">
        <v>0</v>
      </c>
      <c r="E772" s="50" t="s">
        <v>36</v>
      </c>
      <c r="F772" s="50" t="s">
        <v>50</v>
      </c>
      <c r="G772" s="52" t="s">
        <v>56</v>
      </c>
    </row>
    <row r="773" spans="1:7" x14ac:dyDescent="0.3">
      <c r="A773" s="51" t="s">
        <v>689</v>
      </c>
      <c r="B773" s="49">
        <v>110547</v>
      </c>
      <c r="C773" s="50" t="s">
        <v>6768</v>
      </c>
      <c r="D773" s="50">
        <v>0</v>
      </c>
      <c r="E773" s="50" t="s">
        <v>55</v>
      </c>
      <c r="F773" s="50" t="s">
        <v>50</v>
      </c>
      <c r="G773" s="52" t="s">
        <v>56</v>
      </c>
    </row>
    <row r="774" spans="1:7" x14ac:dyDescent="0.3">
      <c r="A774" s="51" t="s">
        <v>689</v>
      </c>
      <c r="B774" s="49">
        <v>110548</v>
      </c>
      <c r="C774" s="50" t="s">
        <v>703</v>
      </c>
      <c r="D774" s="50">
        <v>0</v>
      </c>
      <c r="E774" s="50" t="s">
        <v>36</v>
      </c>
      <c r="F774" s="50" t="s">
        <v>50</v>
      </c>
      <c r="G774" s="52" t="s">
        <v>56</v>
      </c>
    </row>
    <row r="775" spans="1:7" x14ac:dyDescent="0.3">
      <c r="A775" s="51" t="s">
        <v>689</v>
      </c>
      <c r="B775" s="49">
        <v>110549</v>
      </c>
      <c r="C775" s="50" t="s">
        <v>704</v>
      </c>
      <c r="D775" s="50">
        <v>0</v>
      </c>
      <c r="E775" s="50" t="s">
        <v>55</v>
      </c>
      <c r="F775" s="50" t="s">
        <v>50</v>
      </c>
      <c r="G775" s="52" t="s">
        <v>56</v>
      </c>
    </row>
    <row r="776" spans="1:7" x14ac:dyDescent="0.3">
      <c r="A776" s="51" t="s">
        <v>689</v>
      </c>
      <c r="B776" s="49">
        <v>110550</v>
      </c>
      <c r="C776" s="50" t="s">
        <v>705</v>
      </c>
      <c r="D776" s="50">
        <v>0</v>
      </c>
      <c r="E776" s="50" t="s">
        <v>36</v>
      </c>
      <c r="F776" s="50" t="s">
        <v>50</v>
      </c>
      <c r="G776" s="52" t="s">
        <v>56</v>
      </c>
    </row>
    <row r="777" spans="1:7" x14ac:dyDescent="0.3">
      <c r="A777" s="51" t="s">
        <v>689</v>
      </c>
      <c r="B777" s="49">
        <v>110551</v>
      </c>
      <c r="C777" s="50" t="s">
        <v>706</v>
      </c>
      <c r="D777" s="50">
        <v>0</v>
      </c>
      <c r="E777" s="50" t="s">
        <v>36</v>
      </c>
      <c r="F777" s="50" t="s">
        <v>50</v>
      </c>
      <c r="G777" s="52" t="s">
        <v>56</v>
      </c>
    </row>
    <row r="778" spans="1:7" x14ac:dyDescent="0.3">
      <c r="A778" s="51" t="s">
        <v>689</v>
      </c>
      <c r="B778" s="49">
        <v>110552</v>
      </c>
      <c r="C778" s="50" t="s">
        <v>707</v>
      </c>
      <c r="D778" s="50">
        <v>0</v>
      </c>
      <c r="E778" s="50" t="s">
        <v>36</v>
      </c>
      <c r="F778" s="50" t="s">
        <v>50</v>
      </c>
      <c r="G778" s="52" t="s">
        <v>56</v>
      </c>
    </row>
    <row r="779" spans="1:7" x14ac:dyDescent="0.3">
      <c r="A779" s="51" t="s">
        <v>689</v>
      </c>
      <c r="B779" s="49">
        <v>110553</v>
      </c>
      <c r="C779" s="50" t="s">
        <v>708</v>
      </c>
      <c r="D779" s="50">
        <v>0</v>
      </c>
      <c r="E779" s="50" t="s">
        <v>76</v>
      </c>
      <c r="F779" s="50" t="s">
        <v>50</v>
      </c>
      <c r="G779" s="52" t="s">
        <v>56</v>
      </c>
    </row>
    <row r="780" spans="1:7" x14ac:dyDescent="0.3">
      <c r="A780" s="51" t="s">
        <v>689</v>
      </c>
      <c r="B780" s="49">
        <v>110554</v>
      </c>
      <c r="C780" s="50" t="s">
        <v>709</v>
      </c>
      <c r="D780" s="50">
        <v>0</v>
      </c>
      <c r="E780" s="50" t="s">
        <v>36</v>
      </c>
      <c r="F780" s="50" t="s">
        <v>50</v>
      </c>
      <c r="G780" s="52" t="s">
        <v>56</v>
      </c>
    </row>
    <row r="781" spans="1:7" x14ac:dyDescent="0.3">
      <c r="A781" s="51" t="s">
        <v>689</v>
      </c>
      <c r="B781" s="49">
        <v>110555</v>
      </c>
      <c r="C781" s="50" t="s">
        <v>710</v>
      </c>
      <c r="D781" s="50">
        <v>0</v>
      </c>
      <c r="E781" s="50" t="s">
        <v>76</v>
      </c>
      <c r="F781" s="50" t="s">
        <v>50</v>
      </c>
      <c r="G781" s="52" t="s">
        <v>56</v>
      </c>
    </row>
    <row r="782" spans="1:7" x14ac:dyDescent="0.3">
      <c r="A782" s="51" t="s">
        <v>689</v>
      </c>
      <c r="B782" s="49">
        <v>110556</v>
      </c>
      <c r="C782" s="50" t="s">
        <v>711</v>
      </c>
      <c r="D782" s="50">
        <v>0</v>
      </c>
      <c r="E782" s="50" t="s">
        <v>36</v>
      </c>
      <c r="F782" s="50" t="s">
        <v>50</v>
      </c>
      <c r="G782" s="52" t="s">
        <v>56</v>
      </c>
    </row>
    <row r="783" spans="1:7" x14ac:dyDescent="0.3">
      <c r="A783" s="51" t="s">
        <v>689</v>
      </c>
      <c r="B783" s="49">
        <v>110557</v>
      </c>
      <c r="C783" s="50" t="s">
        <v>712</v>
      </c>
      <c r="D783" s="50">
        <v>0</v>
      </c>
      <c r="E783" s="50" t="s">
        <v>36</v>
      </c>
      <c r="F783" s="50" t="s">
        <v>50</v>
      </c>
      <c r="G783" s="52" t="s">
        <v>56</v>
      </c>
    </row>
    <row r="784" spans="1:7" x14ac:dyDescent="0.3">
      <c r="A784" s="51" t="s">
        <v>689</v>
      </c>
      <c r="B784" s="49">
        <v>110558</v>
      </c>
      <c r="C784" s="50" t="s">
        <v>6272</v>
      </c>
      <c r="D784" s="50">
        <v>0</v>
      </c>
      <c r="E784" s="50" t="s">
        <v>36</v>
      </c>
      <c r="F784" s="50" t="s">
        <v>50</v>
      </c>
      <c r="G784" s="52" t="s">
        <v>56</v>
      </c>
    </row>
    <row r="785" spans="1:7" x14ac:dyDescent="0.3">
      <c r="A785" s="51" t="s">
        <v>689</v>
      </c>
      <c r="B785" s="49">
        <v>110563</v>
      </c>
      <c r="C785" s="50" t="s">
        <v>6273</v>
      </c>
      <c r="D785" s="50">
        <v>0</v>
      </c>
      <c r="E785" s="50" t="s">
        <v>36</v>
      </c>
      <c r="F785" s="50" t="s">
        <v>50</v>
      </c>
      <c r="G785" s="52" t="s">
        <v>56</v>
      </c>
    </row>
    <row r="786" spans="1:7" x14ac:dyDescent="0.3">
      <c r="A786" s="51" t="s">
        <v>689</v>
      </c>
      <c r="B786" s="49">
        <v>110564</v>
      </c>
      <c r="C786" s="50" t="s">
        <v>714</v>
      </c>
      <c r="D786" s="50">
        <v>0</v>
      </c>
      <c r="E786" s="50" t="s">
        <v>36</v>
      </c>
      <c r="F786" s="50" t="s">
        <v>50</v>
      </c>
      <c r="G786" s="52" t="s">
        <v>51</v>
      </c>
    </row>
    <row r="787" spans="1:7" x14ac:dyDescent="0.3">
      <c r="A787" s="51" t="s">
        <v>689</v>
      </c>
      <c r="B787" s="49">
        <v>110570</v>
      </c>
      <c r="C787" s="50" t="s">
        <v>6769</v>
      </c>
      <c r="D787" s="50">
        <v>0</v>
      </c>
      <c r="E787" s="50" t="s">
        <v>36</v>
      </c>
      <c r="F787" s="50" t="s">
        <v>50</v>
      </c>
      <c r="G787" s="52" t="s">
        <v>56</v>
      </c>
    </row>
    <row r="788" spans="1:7" x14ac:dyDescent="0.3">
      <c r="A788" s="51" t="s">
        <v>689</v>
      </c>
      <c r="B788" s="49">
        <v>110576</v>
      </c>
      <c r="C788" s="50" t="s">
        <v>715</v>
      </c>
      <c r="D788" s="50">
        <v>28</v>
      </c>
      <c r="E788" s="50" t="s">
        <v>36</v>
      </c>
      <c r="F788" s="50" t="s">
        <v>45</v>
      </c>
      <c r="G788" s="52" t="s">
        <v>46</v>
      </c>
    </row>
    <row r="789" spans="1:7" x14ac:dyDescent="0.3">
      <c r="A789" s="51" t="s">
        <v>689</v>
      </c>
      <c r="B789" s="49">
        <v>110578</v>
      </c>
      <c r="C789" s="50" t="s">
        <v>716</v>
      </c>
      <c r="D789" s="50">
        <v>7</v>
      </c>
      <c r="E789" s="50" t="s">
        <v>36</v>
      </c>
      <c r="F789" s="50" t="s">
        <v>45</v>
      </c>
      <c r="G789" s="52" t="s">
        <v>46</v>
      </c>
    </row>
    <row r="790" spans="1:7" x14ac:dyDescent="0.3">
      <c r="A790" s="51" t="s">
        <v>689</v>
      </c>
      <c r="B790" s="49">
        <v>110579</v>
      </c>
      <c r="C790" s="50" t="s">
        <v>717</v>
      </c>
      <c r="D790" s="50">
        <v>33</v>
      </c>
      <c r="E790" s="50" t="s">
        <v>36</v>
      </c>
      <c r="F790" s="50" t="s">
        <v>45</v>
      </c>
      <c r="G790" s="52" t="s">
        <v>46</v>
      </c>
    </row>
    <row r="791" spans="1:7" x14ac:dyDescent="0.3">
      <c r="A791" s="51" t="s">
        <v>689</v>
      </c>
      <c r="B791" s="49">
        <v>110581</v>
      </c>
      <c r="C791" s="50" t="s">
        <v>718</v>
      </c>
      <c r="D791" s="50">
        <v>10</v>
      </c>
      <c r="E791" s="50" t="s">
        <v>36</v>
      </c>
      <c r="F791" s="50" t="s">
        <v>45</v>
      </c>
      <c r="G791" s="52" t="s">
        <v>46</v>
      </c>
    </row>
    <row r="792" spans="1:7" x14ac:dyDescent="0.3">
      <c r="A792" s="51" t="s">
        <v>689</v>
      </c>
      <c r="B792" s="49">
        <v>110582</v>
      </c>
      <c r="C792" s="50" t="s">
        <v>719</v>
      </c>
      <c r="D792" s="50">
        <v>3</v>
      </c>
      <c r="E792" s="50" t="s">
        <v>36</v>
      </c>
      <c r="F792" s="50" t="s">
        <v>45</v>
      </c>
      <c r="G792" s="52" t="s">
        <v>46</v>
      </c>
    </row>
    <row r="793" spans="1:7" x14ac:dyDescent="0.3">
      <c r="A793" s="51" t="s">
        <v>689</v>
      </c>
      <c r="B793" s="49">
        <v>110585</v>
      </c>
      <c r="C793" s="50" t="s">
        <v>720</v>
      </c>
      <c r="D793" s="50">
        <v>25</v>
      </c>
      <c r="E793" s="50" t="s">
        <v>36</v>
      </c>
      <c r="F793" s="50" t="s">
        <v>45</v>
      </c>
      <c r="G793" s="52" t="s">
        <v>46</v>
      </c>
    </row>
    <row r="794" spans="1:7" x14ac:dyDescent="0.3">
      <c r="A794" s="51" t="s">
        <v>689</v>
      </c>
      <c r="B794" s="49">
        <v>110588</v>
      </c>
      <c r="C794" s="50" t="s">
        <v>721</v>
      </c>
      <c r="D794" s="50">
        <v>0</v>
      </c>
      <c r="E794" s="50" t="s">
        <v>36</v>
      </c>
      <c r="F794" s="50" t="s">
        <v>45</v>
      </c>
      <c r="G794" s="52" t="s">
        <v>46</v>
      </c>
    </row>
    <row r="795" spans="1:7" x14ac:dyDescent="0.3">
      <c r="A795" s="51" t="s">
        <v>689</v>
      </c>
      <c r="B795" s="49">
        <v>131462</v>
      </c>
      <c r="C795" s="50" t="s">
        <v>722</v>
      </c>
      <c r="D795" s="50">
        <v>0</v>
      </c>
      <c r="E795" s="50" t="s">
        <v>36</v>
      </c>
      <c r="F795" s="50" t="s">
        <v>50</v>
      </c>
      <c r="G795" s="52" t="s">
        <v>51</v>
      </c>
    </row>
    <row r="796" spans="1:7" x14ac:dyDescent="0.3">
      <c r="A796" s="51" t="s">
        <v>689</v>
      </c>
      <c r="B796" s="49">
        <v>131933</v>
      </c>
      <c r="C796" s="50" t="s">
        <v>177</v>
      </c>
      <c r="D796" s="50">
        <v>0</v>
      </c>
      <c r="E796" s="50" t="s">
        <v>36</v>
      </c>
      <c r="F796" s="50" t="s">
        <v>45</v>
      </c>
      <c r="G796" s="52" t="s">
        <v>46</v>
      </c>
    </row>
    <row r="797" spans="1:7" x14ac:dyDescent="0.3">
      <c r="A797" s="51" t="s">
        <v>689</v>
      </c>
      <c r="B797" s="49">
        <v>135604</v>
      </c>
      <c r="C797" s="50" t="s">
        <v>723</v>
      </c>
      <c r="D797" s="50">
        <v>0</v>
      </c>
      <c r="E797" s="50" t="s">
        <v>36</v>
      </c>
      <c r="F797" s="50" t="s">
        <v>50</v>
      </c>
      <c r="G797" s="52" t="s">
        <v>51</v>
      </c>
    </row>
    <row r="798" spans="1:7" x14ac:dyDescent="0.3">
      <c r="A798" s="51" t="s">
        <v>689</v>
      </c>
      <c r="B798" s="49">
        <v>135805</v>
      </c>
      <c r="C798" s="50" t="s">
        <v>6274</v>
      </c>
      <c r="D798" s="50">
        <v>0</v>
      </c>
      <c r="E798" s="50" t="s">
        <v>36</v>
      </c>
      <c r="F798" s="50" t="s">
        <v>50</v>
      </c>
      <c r="G798" s="52" t="s">
        <v>51</v>
      </c>
    </row>
    <row r="799" spans="1:7" x14ac:dyDescent="0.3">
      <c r="A799" s="51" t="s">
        <v>689</v>
      </c>
      <c r="B799" s="49">
        <v>135879</v>
      </c>
      <c r="C799" s="50" t="s">
        <v>724</v>
      </c>
      <c r="D799" s="50">
        <v>250</v>
      </c>
      <c r="E799" s="50" t="s">
        <v>36</v>
      </c>
      <c r="F799" s="50" t="s">
        <v>37</v>
      </c>
      <c r="G799" s="52" t="s">
        <v>63</v>
      </c>
    </row>
    <row r="800" spans="1:7" x14ac:dyDescent="0.3">
      <c r="A800" s="51" t="s">
        <v>689</v>
      </c>
      <c r="B800" s="49">
        <v>136373</v>
      </c>
      <c r="C800" s="50" t="s">
        <v>725</v>
      </c>
      <c r="D800" s="50">
        <v>0</v>
      </c>
      <c r="E800" s="50" t="s">
        <v>36</v>
      </c>
      <c r="F800" s="50" t="s">
        <v>50</v>
      </c>
      <c r="G800" s="52" t="s">
        <v>51</v>
      </c>
    </row>
    <row r="801" spans="1:7" x14ac:dyDescent="0.3">
      <c r="A801" s="51" t="s">
        <v>689</v>
      </c>
      <c r="B801" s="49">
        <v>136419</v>
      </c>
      <c r="C801" s="50" t="s">
        <v>726</v>
      </c>
      <c r="D801" s="50">
        <v>184</v>
      </c>
      <c r="E801" s="50" t="s">
        <v>76</v>
      </c>
      <c r="F801" s="50" t="s">
        <v>37</v>
      </c>
      <c r="G801" s="52" t="s">
        <v>65</v>
      </c>
    </row>
    <row r="802" spans="1:7" x14ac:dyDescent="0.3">
      <c r="A802" s="51" t="s">
        <v>689</v>
      </c>
      <c r="B802" s="49">
        <v>136484</v>
      </c>
      <c r="C802" s="50" t="s">
        <v>727</v>
      </c>
      <c r="D802" s="50">
        <v>198</v>
      </c>
      <c r="E802" s="50" t="s">
        <v>76</v>
      </c>
      <c r="F802" s="50" t="s">
        <v>37</v>
      </c>
      <c r="G802" s="52" t="s">
        <v>65</v>
      </c>
    </row>
    <row r="803" spans="1:7" x14ac:dyDescent="0.3">
      <c r="A803" s="51" t="s">
        <v>689</v>
      </c>
      <c r="B803" s="49">
        <v>136684</v>
      </c>
      <c r="C803" s="50" t="s">
        <v>728</v>
      </c>
      <c r="D803" s="50">
        <v>0</v>
      </c>
      <c r="E803" s="50" t="s">
        <v>36</v>
      </c>
      <c r="F803" s="50" t="s">
        <v>48</v>
      </c>
      <c r="G803" s="52" t="s">
        <v>48</v>
      </c>
    </row>
    <row r="804" spans="1:7" x14ac:dyDescent="0.3">
      <c r="A804" s="51" t="s">
        <v>689</v>
      </c>
      <c r="B804" s="49">
        <v>136723</v>
      </c>
      <c r="C804" s="50" t="s">
        <v>729</v>
      </c>
      <c r="D804" s="50">
        <v>192</v>
      </c>
      <c r="E804" s="50" t="s">
        <v>55</v>
      </c>
      <c r="F804" s="50" t="s">
        <v>37</v>
      </c>
      <c r="G804" s="52" t="s">
        <v>65</v>
      </c>
    </row>
    <row r="805" spans="1:7" x14ac:dyDescent="0.3">
      <c r="A805" s="51" t="s">
        <v>689</v>
      </c>
      <c r="B805" s="49">
        <v>136771</v>
      </c>
      <c r="C805" s="50" t="s">
        <v>730</v>
      </c>
      <c r="D805" s="50">
        <v>187</v>
      </c>
      <c r="E805" s="50" t="s">
        <v>76</v>
      </c>
      <c r="F805" s="50" t="s">
        <v>37</v>
      </c>
      <c r="G805" s="52" t="s">
        <v>65</v>
      </c>
    </row>
    <row r="806" spans="1:7" x14ac:dyDescent="0.3">
      <c r="A806" s="51" t="s">
        <v>689</v>
      </c>
      <c r="B806" s="49">
        <v>136781</v>
      </c>
      <c r="C806" s="50" t="s">
        <v>731</v>
      </c>
      <c r="D806" s="50">
        <v>124</v>
      </c>
      <c r="E806" s="50" t="s">
        <v>36</v>
      </c>
      <c r="F806" s="50" t="s">
        <v>37</v>
      </c>
      <c r="G806" s="52" t="s">
        <v>65</v>
      </c>
    </row>
    <row r="807" spans="1:7" x14ac:dyDescent="0.3">
      <c r="A807" s="51" t="s">
        <v>689</v>
      </c>
      <c r="B807" s="49">
        <v>136845</v>
      </c>
      <c r="C807" s="50" t="s">
        <v>732</v>
      </c>
      <c r="D807" s="50">
        <v>183</v>
      </c>
      <c r="E807" s="50" t="s">
        <v>36</v>
      </c>
      <c r="F807" s="50" t="s">
        <v>37</v>
      </c>
      <c r="G807" s="52" t="s">
        <v>65</v>
      </c>
    </row>
    <row r="808" spans="1:7" x14ac:dyDescent="0.3">
      <c r="A808" s="51" t="s">
        <v>689</v>
      </c>
      <c r="B808" s="49">
        <v>136846</v>
      </c>
      <c r="C808" s="50" t="s">
        <v>733</v>
      </c>
      <c r="D808" s="50">
        <v>181</v>
      </c>
      <c r="E808" s="50" t="s">
        <v>55</v>
      </c>
      <c r="F808" s="50" t="s">
        <v>37</v>
      </c>
      <c r="G808" s="52" t="s">
        <v>65</v>
      </c>
    </row>
    <row r="809" spans="1:7" x14ac:dyDescent="0.3">
      <c r="A809" s="51" t="s">
        <v>689</v>
      </c>
      <c r="B809" s="49">
        <v>136858</v>
      </c>
      <c r="C809" s="50" t="s">
        <v>734</v>
      </c>
      <c r="D809" s="50">
        <v>173</v>
      </c>
      <c r="E809" s="50" t="s">
        <v>36</v>
      </c>
      <c r="F809" s="50" t="s">
        <v>37</v>
      </c>
      <c r="G809" s="52" t="s">
        <v>65</v>
      </c>
    </row>
    <row r="810" spans="1:7" x14ac:dyDescent="0.3">
      <c r="A810" s="51" t="s">
        <v>689</v>
      </c>
      <c r="B810" s="49">
        <v>136884</v>
      </c>
      <c r="C810" s="50" t="s">
        <v>735</v>
      </c>
      <c r="D810" s="50">
        <v>189</v>
      </c>
      <c r="E810" s="50" t="s">
        <v>76</v>
      </c>
      <c r="F810" s="50" t="s">
        <v>37</v>
      </c>
      <c r="G810" s="52" t="s">
        <v>65</v>
      </c>
    </row>
    <row r="811" spans="1:7" x14ac:dyDescent="0.3">
      <c r="A811" s="51" t="s">
        <v>689</v>
      </c>
      <c r="B811" s="49">
        <v>136964</v>
      </c>
      <c r="C811" s="50" t="s">
        <v>736</v>
      </c>
      <c r="D811" s="50">
        <v>233</v>
      </c>
      <c r="E811" s="50" t="s">
        <v>36</v>
      </c>
      <c r="F811" s="50" t="s">
        <v>37</v>
      </c>
      <c r="G811" s="52" t="s">
        <v>65</v>
      </c>
    </row>
    <row r="812" spans="1:7" x14ac:dyDescent="0.3">
      <c r="A812" s="51" t="s">
        <v>689</v>
      </c>
      <c r="B812" s="49">
        <v>137091</v>
      </c>
      <c r="C812" s="50" t="s">
        <v>737</v>
      </c>
      <c r="D812" s="50">
        <v>186</v>
      </c>
      <c r="E812" s="50" t="s">
        <v>36</v>
      </c>
      <c r="F812" s="50" t="s">
        <v>37</v>
      </c>
      <c r="G812" s="52" t="s">
        <v>65</v>
      </c>
    </row>
    <row r="813" spans="1:7" x14ac:dyDescent="0.3">
      <c r="A813" s="51" t="s">
        <v>689</v>
      </c>
      <c r="B813" s="49">
        <v>137215</v>
      </c>
      <c r="C813" s="50" t="s">
        <v>738</v>
      </c>
      <c r="D813" s="50">
        <v>239</v>
      </c>
      <c r="E813" s="50" t="s">
        <v>36</v>
      </c>
      <c r="F813" s="50" t="s">
        <v>37</v>
      </c>
      <c r="G813" s="52" t="s">
        <v>65</v>
      </c>
    </row>
    <row r="814" spans="1:7" x14ac:dyDescent="0.3">
      <c r="A814" s="51" t="s">
        <v>689</v>
      </c>
      <c r="B814" s="49">
        <v>137219</v>
      </c>
      <c r="C814" s="50" t="s">
        <v>739</v>
      </c>
      <c r="D814" s="50">
        <v>180</v>
      </c>
      <c r="E814" s="50" t="s">
        <v>55</v>
      </c>
      <c r="F814" s="50" t="s">
        <v>37</v>
      </c>
      <c r="G814" s="52" t="s">
        <v>65</v>
      </c>
    </row>
    <row r="815" spans="1:7" x14ac:dyDescent="0.3">
      <c r="A815" s="51" t="s">
        <v>689</v>
      </c>
      <c r="B815" s="49">
        <v>137256</v>
      </c>
      <c r="C815" s="50" t="s">
        <v>740</v>
      </c>
      <c r="D815" s="50">
        <v>190</v>
      </c>
      <c r="E815" s="50" t="s">
        <v>36</v>
      </c>
      <c r="F815" s="50" t="s">
        <v>37</v>
      </c>
      <c r="G815" s="52" t="s">
        <v>65</v>
      </c>
    </row>
    <row r="816" spans="1:7" x14ac:dyDescent="0.3">
      <c r="A816" s="51" t="s">
        <v>689</v>
      </c>
      <c r="B816" s="49">
        <v>137261</v>
      </c>
      <c r="C816" s="50" t="s">
        <v>741</v>
      </c>
      <c r="D816" s="50">
        <v>179</v>
      </c>
      <c r="E816" s="50" t="s">
        <v>36</v>
      </c>
      <c r="F816" s="50" t="s">
        <v>37</v>
      </c>
      <c r="G816" s="52" t="s">
        <v>65</v>
      </c>
    </row>
    <row r="817" spans="1:7" x14ac:dyDescent="0.3">
      <c r="A817" s="51" t="s">
        <v>689</v>
      </c>
      <c r="B817" s="49">
        <v>137280</v>
      </c>
      <c r="C817" s="50" t="s">
        <v>742</v>
      </c>
      <c r="D817" s="50">
        <v>185</v>
      </c>
      <c r="E817" s="50" t="s">
        <v>36</v>
      </c>
      <c r="F817" s="50" t="s">
        <v>37</v>
      </c>
      <c r="G817" s="52" t="s">
        <v>63</v>
      </c>
    </row>
    <row r="818" spans="1:7" x14ac:dyDescent="0.3">
      <c r="A818" s="51" t="s">
        <v>689</v>
      </c>
      <c r="B818" s="49">
        <v>137343</v>
      </c>
      <c r="C818" s="50" t="s">
        <v>743</v>
      </c>
      <c r="D818" s="50">
        <v>178</v>
      </c>
      <c r="E818" s="50" t="s">
        <v>36</v>
      </c>
      <c r="F818" s="50" t="s">
        <v>37</v>
      </c>
      <c r="G818" s="52" t="s">
        <v>65</v>
      </c>
    </row>
    <row r="819" spans="1:7" x14ac:dyDescent="0.3">
      <c r="A819" s="51" t="s">
        <v>689</v>
      </c>
      <c r="B819" s="49">
        <v>137344</v>
      </c>
      <c r="C819" s="50" t="s">
        <v>744</v>
      </c>
      <c r="D819" s="50">
        <v>174</v>
      </c>
      <c r="E819" s="50" t="s">
        <v>36</v>
      </c>
      <c r="F819" s="50" t="s">
        <v>37</v>
      </c>
      <c r="G819" s="52" t="s">
        <v>65</v>
      </c>
    </row>
    <row r="820" spans="1:7" x14ac:dyDescent="0.3">
      <c r="A820" s="51" t="s">
        <v>689</v>
      </c>
      <c r="B820" s="49">
        <v>137355</v>
      </c>
      <c r="C820" s="50" t="s">
        <v>745</v>
      </c>
      <c r="D820" s="50">
        <v>144</v>
      </c>
      <c r="E820" s="50" t="s">
        <v>36</v>
      </c>
      <c r="F820" s="50" t="s">
        <v>37</v>
      </c>
      <c r="G820" s="52" t="s">
        <v>65</v>
      </c>
    </row>
    <row r="821" spans="1:7" x14ac:dyDescent="0.3">
      <c r="A821" s="51" t="s">
        <v>689</v>
      </c>
      <c r="B821" s="49">
        <v>137564</v>
      </c>
      <c r="C821" s="50" t="s">
        <v>746</v>
      </c>
      <c r="D821" s="50">
        <v>180</v>
      </c>
      <c r="E821" s="50" t="s">
        <v>36</v>
      </c>
      <c r="F821" s="50" t="s">
        <v>37</v>
      </c>
      <c r="G821" s="52" t="s">
        <v>65</v>
      </c>
    </row>
    <row r="822" spans="1:7" x14ac:dyDescent="0.3">
      <c r="A822" s="51" t="s">
        <v>689</v>
      </c>
      <c r="B822" s="49">
        <v>137934</v>
      </c>
      <c r="C822" s="50" t="s">
        <v>747</v>
      </c>
      <c r="D822" s="50">
        <v>25</v>
      </c>
      <c r="E822" s="50" t="s">
        <v>55</v>
      </c>
      <c r="F822" s="50" t="s">
        <v>45</v>
      </c>
      <c r="G822" s="52" t="s">
        <v>129</v>
      </c>
    </row>
    <row r="823" spans="1:7" x14ac:dyDescent="0.3">
      <c r="A823" s="51" t="s">
        <v>689</v>
      </c>
      <c r="B823" s="49">
        <v>138058</v>
      </c>
      <c r="C823" s="50" t="s">
        <v>748</v>
      </c>
      <c r="D823" s="50">
        <v>210</v>
      </c>
      <c r="E823" s="50" t="s">
        <v>36</v>
      </c>
      <c r="F823" s="50" t="s">
        <v>37</v>
      </c>
      <c r="G823" s="52" t="s">
        <v>65</v>
      </c>
    </row>
    <row r="824" spans="1:7" x14ac:dyDescent="0.3">
      <c r="A824" s="51" t="s">
        <v>689</v>
      </c>
      <c r="B824" s="49">
        <v>138102</v>
      </c>
      <c r="C824" s="50" t="s">
        <v>749</v>
      </c>
      <c r="D824" s="50">
        <v>1</v>
      </c>
      <c r="E824" s="50" t="s">
        <v>36</v>
      </c>
      <c r="F824" s="50" t="s">
        <v>48</v>
      </c>
      <c r="G824" s="52" t="s">
        <v>48</v>
      </c>
    </row>
    <row r="825" spans="1:7" x14ac:dyDescent="0.3">
      <c r="A825" s="51" t="s">
        <v>689</v>
      </c>
      <c r="B825" s="49">
        <v>139367</v>
      </c>
      <c r="C825" s="50" t="s">
        <v>750</v>
      </c>
      <c r="D825" s="50">
        <v>147</v>
      </c>
      <c r="E825" s="50" t="s">
        <v>36</v>
      </c>
      <c r="F825" s="50" t="s">
        <v>37</v>
      </c>
      <c r="G825" s="52" t="s">
        <v>65</v>
      </c>
    </row>
    <row r="826" spans="1:7" x14ac:dyDescent="0.3">
      <c r="A826" s="51" t="s">
        <v>689</v>
      </c>
      <c r="B826" s="49">
        <v>139434</v>
      </c>
      <c r="C826" s="50" t="s">
        <v>751</v>
      </c>
      <c r="D826" s="50">
        <v>0</v>
      </c>
      <c r="E826" s="50" t="s">
        <v>36</v>
      </c>
      <c r="F826" s="50" t="s">
        <v>37</v>
      </c>
      <c r="G826" s="52" t="s">
        <v>60</v>
      </c>
    </row>
    <row r="827" spans="1:7" x14ac:dyDescent="0.3">
      <c r="A827" s="51" t="s">
        <v>689</v>
      </c>
      <c r="B827" s="49">
        <v>139663</v>
      </c>
      <c r="C827" s="50" t="s">
        <v>752</v>
      </c>
      <c r="D827" s="50">
        <v>101</v>
      </c>
      <c r="E827" s="50" t="s">
        <v>36</v>
      </c>
      <c r="F827" s="50" t="s">
        <v>37</v>
      </c>
      <c r="G827" s="52" t="s">
        <v>58</v>
      </c>
    </row>
    <row r="828" spans="1:7" x14ac:dyDescent="0.3">
      <c r="A828" s="51" t="s">
        <v>689</v>
      </c>
      <c r="B828" s="49">
        <v>139897</v>
      </c>
      <c r="C828" s="50" t="s">
        <v>753</v>
      </c>
      <c r="D828" s="50">
        <v>110</v>
      </c>
      <c r="E828" s="50" t="s">
        <v>36</v>
      </c>
      <c r="F828" s="50" t="s">
        <v>37</v>
      </c>
      <c r="G828" s="52" t="s">
        <v>58</v>
      </c>
    </row>
    <row r="829" spans="1:7" x14ac:dyDescent="0.3">
      <c r="A829" s="51" t="s">
        <v>689</v>
      </c>
      <c r="B829" s="49">
        <v>140893</v>
      </c>
      <c r="C829" s="50" t="s">
        <v>754</v>
      </c>
      <c r="D829" s="50">
        <v>180</v>
      </c>
      <c r="E829" s="50" t="s">
        <v>55</v>
      </c>
      <c r="F829" s="50" t="s">
        <v>37</v>
      </c>
      <c r="G829" s="52" t="s">
        <v>65</v>
      </c>
    </row>
    <row r="830" spans="1:7" x14ac:dyDescent="0.3">
      <c r="A830" s="51" t="s">
        <v>689</v>
      </c>
      <c r="B830" s="49">
        <v>142069</v>
      </c>
      <c r="C830" s="50" t="s">
        <v>6770</v>
      </c>
      <c r="D830" s="50">
        <v>0</v>
      </c>
      <c r="E830" s="50" t="s">
        <v>36</v>
      </c>
      <c r="F830" s="50" t="s">
        <v>50</v>
      </c>
      <c r="G830" s="52" t="s">
        <v>56</v>
      </c>
    </row>
    <row r="831" spans="1:7" x14ac:dyDescent="0.3">
      <c r="A831" s="51" t="s">
        <v>689</v>
      </c>
      <c r="B831" s="49">
        <v>142660</v>
      </c>
      <c r="C831" s="50" t="s">
        <v>6275</v>
      </c>
      <c r="D831" s="50">
        <v>0</v>
      </c>
      <c r="E831" s="50" t="s">
        <v>36</v>
      </c>
      <c r="F831" s="50" t="s">
        <v>50</v>
      </c>
      <c r="G831" s="52" t="s">
        <v>56</v>
      </c>
    </row>
    <row r="832" spans="1:7" x14ac:dyDescent="0.3">
      <c r="A832" s="51" t="s">
        <v>689</v>
      </c>
      <c r="B832" s="49">
        <v>142695</v>
      </c>
      <c r="C832" s="50" t="s">
        <v>755</v>
      </c>
      <c r="D832" s="50">
        <v>27</v>
      </c>
      <c r="E832" s="50" t="s">
        <v>36</v>
      </c>
      <c r="F832" s="50" t="s">
        <v>45</v>
      </c>
      <c r="G832" s="52" t="s">
        <v>129</v>
      </c>
    </row>
    <row r="833" spans="1:7" x14ac:dyDescent="0.3">
      <c r="A833" s="51" t="s">
        <v>689</v>
      </c>
      <c r="B833" s="49">
        <v>143574</v>
      </c>
      <c r="C833" s="50" t="s">
        <v>756</v>
      </c>
      <c r="D833" s="50">
        <v>4</v>
      </c>
      <c r="E833" s="50" t="s">
        <v>36</v>
      </c>
      <c r="F833" s="50" t="s">
        <v>48</v>
      </c>
      <c r="G833" s="52" t="s">
        <v>145</v>
      </c>
    </row>
    <row r="834" spans="1:7" x14ac:dyDescent="0.3">
      <c r="A834" s="51" t="s">
        <v>689</v>
      </c>
      <c r="B834" s="49">
        <v>145298</v>
      </c>
      <c r="C834" s="50" t="s">
        <v>6276</v>
      </c>
      <c r="D834" s="50">
        <v>0</v>
      </c>
      <c r="E834" s="50" t="s">
        <v>36</v>
      </c>
      <c r="F834" s="50" t="s">
        <v>50</v>
      </c>
      <c r="G834" s="52" t="s">
        <v>51</v>
      </c>
    </row>
    <row r="835" spans="1:7" x14ac:dyDescent="0.3">
      <c r="A835" s="51" t="s">
        <v>689</v>
      </c>
      <c r="B835" s="49">
        <v>145322</v>
      </c>
      <c r="C835" s="50" t="s">
        <v>757</v>
      </c>
      <c r="D835" s="50">
        <v>179</v>
      </c>
      <c r="E835" s="50" t="s">
        <v>36</v>
      </c>
      <c r="F835" s="50" t="s">
        <v>37</v>
      </c>
      <c r="G835" s="52" t="s">
        <v>65</v>
      </c>
    </row>
    <row r="836" spans="1:7" x14ac:dyDescent="0.3">
      <c r="A836" s="51" t="s">
        <v>689</v>
      </c>
      <c r="B836" s="49">
        <v>146377</v>
      </c>
      <c r="C836" s="50" t="s">
        <v>758</v>
      </c>
      <c r="D836" s="50">
        <v>170</v>
      </c>
      <c r="E836" s="50" t="s">
        <v>36</v>
      </c>
      <c r="F836" s="50" t="s">
        <v>37</v>
      </c>
      <c r="G836" s="52" t="s">
        <v>65</v>
      </c>
    </row>
    <row r="837" spans="1:7" x14ac:dyDescent="0.3">
      <c r="A837" s="51" t="s">
        <v>689</v>
      </c>
      <c r="B837" s="49">
        <v>146518</v>
      </c>
      <c r="C837" s="50" t="s">
        <v>759</v>
      </c>
      <c r="D837" s="50">
        <v>154</v>
      </c>
      <c r="E837" s="50" t="s">
        <v>36</v>
      </c>
      <c r="F837" s="50" t="s">
        <v>37</v>
      </c>
      <c r="G837" s="52" t="s">
        <v>63</v>
      </c>
    </row>
    <row r="838" spans="1:7" x14ac:dyDescent="0.3">
      <c r="A838" s="51" t="s">
        <v>760</v>
      </c>
      <c r="B838" s="49">
        <v>105354</v>
      </c>
      <c r="C838" s="50" t="s">
        <v>761</v>
      </c>
      <c r="D838" s="50">
        <v>212</v>
      </c>
      <c r="E838" s="50" t="s">
        <v>36</v>
      </c>
      <c r="F838" s="50" t="s">
        <v>37</v>
      </c>
      <c r="G838" s="52" t="s">
        <v>38</v>
      </c>
    </row>
    <row r="839" spans="1:7" x14ac:dyDescent="0.3">
      <c r="A839" s="51" t="s">
        <v>760</v>
      </c>
      <c r="B839" s="49">
        <v>105355</v>
      </c>
      <c r="C839" s="50" t="s">
        <v>762</v>
      </c>
      <c r="D839" s="50">
        <v>189</v>
      </c>
      <c r="E839" s="50" t="s">
        <v>36</v>
      </c>
      <c r="F839" s="50" t="s">
        <v>37</v>
      </c>
      <c r="G839" s="52" t="s">
        <v>38</v>
      </c>
    </row>
    <row r="840" spans="1:7" x14ac:dyDescent="0.3">
      <c r="A840" s="51" t="s">
        <v>760</v>
      </c>
      <c r="B840" s="49">
        <v>105358</v>
      </c>
      <c r="C840" s="50" t="s">
        <v>763</v>
      </c>
      <c r="D840" s="50">
        <v>209</v>
      </c>
      <c r="E840" s="50" t="s">
        <v>36</v>
      </c>
      <c r="F840" s="50" t="s">
        <v>37</v>
      </c>
      <c r="G840" s="52" t="s">
        <v>38</v>
      </c>
    </row>
    <row r="841" spans="1:7" x14ac:dyDescent="0.3">
      <c r="A841" s="51" t="s">
        <v>760</v>
      </c>
      <c r="B841" s="49">
        <v>105360</v>
      </c>
      <c r="C841" s="50" t="s">
        <v>764</v>
      </c>
      <c r="D841" s="50">
        <v>179</v>
      </c>
      <c r="E841" s="50" t="s">
        <v>36</v>
      </c>
      <c r="F841" s="50" t="s">
        <v>37</v>
      </c>
      <c r="G841" s="52" t="s">
        <v>38</v>
      </c>
    </row>
    <row r="842" spans="1:7" x14ac:dyDescent="0.3">
      <c r="A842" s="51" t="s">
        <v>760</v>
      </c>
      <c r="B842" s="49">
        <v>105365</v>
      </c>
      <c r="C842" s="50" t="s">
        <v>766</v>
      </c>
      <c r="D842" s="50">
        <v>162</v>
      </c>
      <c r="E842" s="50" t="s">
        <v>36</v>
      </c>
      <c r="F842" s="50" t="s">
        <v>37</v>
      </c>
      <c r="G842" s="52" t="s">
        <v>43</v>
      </c>
    </row>
    <row r="843" spans="1:7" x14ac:dyDescent="0.3">
      <c r="A843" s="51" t="s">
        <v>760</v>
      </c>
      <c r="B843" s="49">
        <v>105369</v>
      </c>
      <c r="C843" s="50" t="s">
        <v>767</v>
      </c>
      <c r="D843" s="50">
        <v>0</v>
      </c>
      <c r="E843" s="50" t="s">
        <v>36</v>
      </c>
      <c r="F843" s="50" t="s">
        <v>50</v>
      </c>
      <c r="G843" s="52" t="s">
        <v>56</v>
      </c>
    </row>
    <row r="844" spans="1:7" x14ac:dyDescent="0.3">
      <c r="A844" s="51" t="s">
        <v>760</v>
      </c>
      <c r="B844" s="49">
        <v>105372</v>
      </c>
      <c r="C844" s="50" t="s">
        <v>768</v>
      </c>
      <c r="D844" s="50">
        <v>0</v>
      </c>
      <c r="E844" s="50" t="s">
        <v>76</v>
      </c>
      <c r="F844" s="50" t="s">
        <v>50</v>
      </c>
      <c r="G844" s="52" t="s">
        <v>56</v>
      </c>
    </row>
    <row r="845" spans="1:7" x14ac:dyDescent="0.3">
      <c r="A845" s="51" t="s">
        <v>760</v>
      </c>
      <c r="B845" s="49">
        <v>105373</v>
      </c>
      <c r="C845" s="50" t="s">
        <v>6771</v>
      </c>
      <c r="D845" s="50">
        <v>0</v>
      </c>
      <c r="E845" s="50" t="s">
        <v>36</v>
      </c>
      <c r="F845" s="50" t="s">
        <v>50</v>
      </c>
      <c r="G845" s="52" t="s">
        <v>56</v>
      </c>
    </row>
    <row r="846" spans="1:7" x14ac:dyDescent="0.3">
      <c r="A846" s="51" t="s">
        <v>760</v>
      </c>
      <c r="B846" s="49">
        <v>105376</v>
      </c>
      <c r="C846" s="50" t="s">
        <v>769</v>
      </c>
      <c r="D846" s="50">
        <v>0</v>
      </c>
      <c r="E846" s="50" t="s">
        <v>36</v>
      </c>
      <c r="F846" s="50" t="s">
        <v>45</v>
      </c>
      <c r="G846" s="52" t="s">
        <v>46</v>
      </c>
    </row>
    <row r="847" spans="1:7" x14ac:dyDescent="0.3">
      <c r="A847" s="51" t="s">
        <v>760</v>
      </c>
      <c r="B847" s="49">
        <v>105377</v>
      </c>
      <c r="C847" s="50" t="s">
        <v>770</v>
      </c>
      <c r="D847" s="50">
        <v>0</v>
      </c>
      <c r="E847" s="50" t="s">
        <v>36</v>
      </c>
      <c r="F847" s="50" t="s">
        <v>45</v>
      </c>
      <c r="G847" s="52" t="s">
        <v>46</v>
      </c>
    </row>
    <row r="848" spans="1:7" x14ac:dyDescent="0.3">
      <c r="A848" s="51" t="s">
        <v>760</v>
      </c>
      <c r="B848" s="49">
        <v>105997</v>
      </c>
      <c r="C848" s="50" t="s">
        <v>771</v>
      </c>
      <c r="D848" s="50">
        <v>0</v>
      </c>
      <c r="E848" s="50" t="s">
        <v>36</v>
      </c>
      <c r="F848" s="50" t="s">
        <v>50</v>
      </c>
      <c r="G848" s="52" t="s">
        <v>56</v>
      </c>
    </row>
    <row r="849" spans="1:7" x14ac:dyDescent="0.3">
      <c r="A849" s="51" t="s">
        <v>760</v>
      </c>
      <c r="B849" s="49">
        <v>131506</v>
      </c>
      <c r="C849" s="50" t="s">
        <v>772</v>
      </c>
      <c r="D849" s="50">
        <v>12</v>
      </c>
      <c r="E849" s="50" t="s">
        <v>36</v>
      </c>
      <c r="F849" s="50" t="s">
        <v>48</v>
      </c>
      <c r="G849" s="52" t="s">
        <v>48</v>
      </c>
    </row>
    <row r="850" spans="1:7" x14ac:dyDescent="0.3">
      <c r="A850" s="51" t="s">
        <v>760</v>
      </c>
      <c r="B850" s="49">
        <v>134195</v>
      </c>
      <c r="C850" s="50" t="s">
        <v>773</v>
      </c>
      <c r="D850" s="50">
        <v>41</v>
      </c>
      <c r="E850" s="50" t="s">
        <v>76</v>
      </c>
      <c r="F850" s="50" t="s">
        <v>37</v>
      </c>
      <c r="G850" s="52" t="s">
        <v>43</v>
      </c>
    </row>
    <row r="851" spans="1:7" x14ac:dyDescent="0.3">
      <c r="A851" s="51" t="s">
        <v>760</v>
      </c>
      <c r="B851" s="49">
        <v>140205</v>
      </c>
      <c r="C851" s="50" t="s">
        <v>774</v>
      </c>
      <c r="D851" s="50">
        <v>0</v>
      </c>
      <c r="E851" s="50" t="s">
        <v>36</v>
      </c>
      <c r="F851" s="50" t="s">
        <v>50</v>
      </c>
      <c r="G851" s="52" t="s">
        <v>51</v>
      </c>
    </row>
    <row r="852" spans="1:7" x14ac:dyDescent="0.3">
      <c r="A852" s="51" t="s">
        <v>760</v>
      </c>
      <c r="B852" s="49">
        <v>140486</v>
      </c>
      <c r="C852" s="50" t="s">
        <v>409</v>
      </c>
      <c r="D852" s="50">
        <v>0</v>
      </c>
      <c r="E852" s="50" t="s">
        <v>36</v>
      </c>
      <c r="F852" s="50" t="s">
        <v>50</v>
      </c>
      <c r="G852" s="52" t="s">
        <v>51</v>
      </c>
    </row>
    <row r="853" spans="1:7" x14ac:dyDescent="0.3">
      <c r="A853" s="51" t="s">
        <v>760</v>
      </c>
      <c r="B853" s="49">
        <v>142675</v>
      </c>
      <c r="C853" s="50" t="s">
        <v>775</v>
      </c>
      <c r="D853" s="50">
        <v>0</v>
      </c>
      <c r="E853" s="50" t="s">
        <v>36</v>
      </c>
      <c r="F853" s="50" t="s">
        <v>50</v>
      </c>
      <c r="G853" s="52" t="s">
        <v>51</v>
      </c>
    </row>
    <row r="854" spans="1:7" x14ac:dyDescent="0.3">
      <c r="A854" s="51" t="s">
        <v>760</v>
      </c>
      <c r="B854" s="49">
        <v>143646</v>
      </c>
      <c r="C854" s="50" t="s">
        <v>776</v>
      </c>
      <c r="D854" s="50">
        <v>0</v>
      </c>
      <c r="E854" s="50" t="s">
        <v>36</v>
      </c>
      <c r="F854" s="50" t="s">
        <v>50</v>
      </c>
      <c r="G854" s="52" t="s">
        <v>56</v>
      </c>
    </row>
    <row r="855" spans="1:7" x14ac:dyDescent="0.3">
      <c r="A855" s="51" t="s">
        <v>760</v>
      </c>
      <c r="B855" s="49">
        <v>143848</v>
      </c>
      <c r="C855" s="50" t="s">
        <v>6277</v>
      </c>
      <c r="D855" s="50">
        <v>198</v>
      </c>
      <c r="E855" s="50" t="s">
        <v>36</v>
      </c>
      <c r="F855" s="50" t="s">
        <v>37</v>
      </c>
      <c r="G855" s="52" t="s">
        <v>63</v>
      </c>
    </row>
    <row r="856" spans="1:7" x14ac:dyDescent="0.3">
      <c r="A856" s="51" t="s">
        <v>760</v>
      </c>
      <c r="B856" s="49">
        <v>146529</v>
      </c>
      <c r="C856" s="50" t="s">
        <v>777</v>
      </c>
      <c r="D856" s="50">
        <v>190</v>
      </c>
      <c r="E856" s="50" t="s">
        <v>36</v>
      </c>
      <c r="F856" s="50" t="s">
        <v>37</v>
      </c>
      <c r="G856" s="52" t="s">
        <v>65</v>
      </c>
    </row>
    <row r="857" spans="1:7" x14ac:dyDescent="0.3">
      <c r="A857" s="51" t="s">
        <v>760</v>
      </c>
      <c r="B857" s="49">
        <v>146891</v>
      </c>
      <c r="C857" s="50" t="s">
        <v>6278</v>
      </c>
      <c r="D857" s="50">
        <v>48</v>
      </c>
      <c r="E857" s="50" t="s">
        <v>36</v>
      </c>
      <c r="F857" s="50" t="s">
        <v>45</v>
      </c>
      <c r="G857" s="52" t="s">
        <v>129</v>
      </c>
    </row>
    <row r="858" spans="1:7" x14ac:dyDescent="0.3">
      <c r="A858" s="51" t="s">
        <v>760</v>
      </c>
      <c r="B858" s="49">
        <v>146970</v>
      </c>
      <c r="C858" s="50" t="s">
        <v>6279</v>
      </c>
      <c r="D858" s="50">
        <v>146</v>
      </c>
      <c r="E858" s="50" t="s">
        <v>36</v>
      </c>
      <c r="F858" s="50" t="s">
        <v>37</v>
      </c>
      <c r="G858" s="52" t="s">
        <v>63</v>
      </c>
    </row>
    <row r="859" spans="1:7" x14ac:dyDescent="0.3">
      <c r="A859" s="51" t="s">
        <v>760</v>
      </c>
      <c r="B859" s="49">
        <v>147349</v>
      </c>
      <c r="C859" s="50" t="s">
        <v>6772</v>
      </c>
      <c r="D859" s="50">
        <v>0</v>
      </c>
      <c r="E859" s="50" t="s">
        <v>36</v>
      </c>
      <c r="F859" s="50" t="s">
        <v>50</v>
      </c>
      <c r="G859" s="52" t="s">
        <v>51</v>
      </c>
    </row>
    <row r="860" spans="1:7" x14ac:dyDescent="0.3">
      <c r="A860" s="51" t="s">
        <v>760</v>
      </c>
      <c r="B860" s="49">
        <v>147883</v>
      </c>
      <c r="C860" s="50" t="s">
        <v>6773</v>
      </c>
      <c r="D860" s="50">
        <v>126</v>
      </c>
      <c r="E860" s="50" t="s">
        <v>36</v>
      </c>
      <c r="F860" s="50" t="s">
        <v>37</v>
      </c>
      <c r="G860" s="52" t="s">
        <v>63</v>
      </c>
    </row>
    <row r="861" spans="1:7" x14ac:dyDescent="0.3">
      <c r="A861" s="51" t="s">
        <v>760</v>
      </c>
      <c r="B861" s="49">
        <v>148049</v>
      </c>
      <c r="C861" s="50" t="s">
        <v>6774</v>
      </c>
      <c r="D861" s="50">
        <v>211</v>
      </c>
      <c r="E861" s="50" t="s">
        <v>36</v>
      </c>
      <c r="F861" s="50" t="s">
        <v>37</v>
      </c>
      <c r="G861" s="52" t="s">
        <v>63</v>
      </c>
    </row>
    <row r="862" spans="1:7" x14ac:dyDescent="0.3">
      <c r="A862" s="51" t="s">
        <v>760</v>
      </c>
      <c r="B862" s="49">
        <v>148050</v>
      </c>
      <c r="C862" s="50" t="s">
        <v>6775</v>
      </c>
      <c r="D862" s="50">
        <v>227</v>
      </c>
      <c r="E862" s="50" t="s">
        <v>36</v>
      </c>
      <c r="F862" s="50" t="s">
        <v>37</v>
      </c>
      <c r="G862" s="52" t="s">
        <v>63</v>
      </c>
    </row>
    <row r="863" spans="1:7" x14ac:dyDescent="0.3">
      <c r="A863" s="51" t="s">
        <v>760</v>
      </c>
      <c r="B863" s="49">
        <v>148097</v>
      </c>
      <c r="C863" s="50" t="s">
        <v>765</v>
      </c>
      <c r="D863" s="50">
        <v>234</v>
      </c>
      <c r="E863" s="50" t="s">
        <v>36</v>
      </c>
      <c r="F863" s="50" t="s">
        <v>37</v>
      </c>
      <c r="G863" s="52" t="s">
        <v>65</v>
      </c>
    </row>
    <row r="864" spans="1:7" x14ac:dyDescent="0.3">
      <c r="A864" s="51" t="s">
        <v>778</v>
      </c>
      <c r="B864" s="49">
        <v>107562</v>
      </c>
      <c r="C864" s="50" t="s">
        <v>6776</v>
      </c>
      <c r="D864" s="50">
        <v>275</v>
      </c>
      <c r="E864" s="50" t="s">
        <v>36</v>
      </c>
      <c r="F864" s="50" t="s">
        <v>37</v>
      </c>
      <c r="G864" s="52" t="s">
        <v>176</v>
      </c>
    </row>
    <row r="865" spans="1:7" x14ac:dyDescent="0.3">
      <c r="A865" s="51" t="s">
        <v>778</v>
      </c>
      <c r="B865" s="49">
        <v>107564</v>
      </c>
      <c r="C865" s="50" t="s">
        <v>779</v>
      </c>
      <c r="D865" s="50">
        <v>181</v>
      </c>
      <c r="E865" s="50" t="s">
        <v>36</v>
      </c>
      <c r="F865" s="50" t="s">
        <v>37</v>
      </c>
      <c r="G865" s="52" t="s">
        <v>38</v>
      </c>
    </row>
    <row r="866" spans="1:7" x14ac:dyDescent="0.3">
      <c r="A866" s="51" t="s">
        <v>778</v>
      </c>
      <c r="B866" s="49">
        <v>107582</v>
      </c>
      <c r="C866" s="50" t="s">
        <v>780</v>
      </c>
      <c r="D866" s="50">
        <v>0</v>
      </c>
      <c r="E866" s="50" t="s">
        <v>36</v>
      </c>
      <c r="F866" s="50" t="s">
        <v>50</v>
      </c>
      <c r="G866" s="52" t="s">
        <v>56</v>
      </c>
    </row>
    <row r="867" spans="1:7" x14ac:dyDescent="0.3">
      <c r="A867" s="51" t="s">
        <v>778</v>
      </c>
      <c r="B867" s="49">
        <v>107583</v>
      </c>
      <c r="C867" s="50" t="s">
        <v>6280</v>
      </c>
      <c r="D867" s="50">
        <v>0</v>
      </c>
      <c r="E867" s="50" t="s">
        <v>36</v>
      </c>
      <c r="F867" s="50" t="s">
        <v>50</v>
      </c>
      <c r="G867" s="52" t="s">
        <v>56</v>
      </c>
    </row>
    <row r="868" spans="1:7" x14ac:dyDescent="0.3">
      <c r="A868" s="51" t="s">
        <v>778</v>
      </c>
      <c r="B868" s="49">
        <v>107585</v>
      </c>
      <c r="C868" s="50" t="s">
        <v>6281</v>
      </c>
      <c r="D868" s="50">
        <v>0</v>
      </c>
      <c r="E868" s="50" t="s">
        <v>36</v>
      </c>
      <c r="F868" s="50" t="s">
        <v>50</v>
      </c>
      <c r="G868" s="52" t="s">
        <v>56</v>
      </c>
    </row>
    <row r="869" spans="1:7" x14ac:dyDescent="0.3">
      <c r="A869" s="51" t="s">
        <v>778</v>
      </c>
      <c r="B869" s="49">
        <v>107588</v>
      </c>
      <c r="C869" s="50" t="s">
        <v>781</v>
      </c>
      <c r="D869" s="50">
        <v>24</v>
      </c>
      <c r="E869" s="50" t="s">
        <v>36</v>
      </c>
      <c r="F869" s="50" t="s">
        <v>45</v>
      </c>
      <c r="G869" s="52" t="s">
        <v>46</v>
      </c>
    </row>
    <row r="870" spans="1:7" x14ac:dyDescent="0.3">
      <c r="A870" s="51" t="s">
        <v>778</v>
      </c>
      <c r="B870" s="49">
        <v>107589</v>
      </c>
      <c r="C870" s="50" t="s">
        <v>782</v>
      </c>
      <c r="D870" s="50">
        <v>9</v>
      </c>
      <c r="E870" s="50" t="s">
        <v>76</v>
      </c>
      <c r="F870" s="50" t="s">
        <v>429</v>
      </c>
      <c r="G870" s="52" t="s">
        <v>429</v>
      </c>
    </row>
    <row r="871" spans="1:7" x14ac:dyDescent="0.3">
      <c r="A871" s="51" t="s">
        <v>778</v>
      </c>
      <c r="B871" s="49">
        <v>107590</v>
      </c>
      <c r="C871" s="50" t="s">
        <v>783</v>
      </c>
      <c r="D871" s="50">
        <v>0</v>
      </c>
      <c r="E871" s="50" t="s">
        <v>36</v>
      </c>
      <c r="F871" s="50" t="s">
        <v>45</v>
      </c>
      <c r="G871" s="52" t="s">
        <v>46</v>
      </c>
    </row>
    <row r="872" spans="1:7" x14ac:dyDescent="0.3">
      <c r="A872" s="51" t="s">
        <v>778</v>
      </c>
      <c r="B872" s="49">
        <v>107591</v>
      </c>
      <c r="C872" s="50" t="s">
        <v>784</v>
      </c>
      <c r="D872" s="50">
        <v>0</v>
      </c>
      <c r="E872" s="50" t="s">
        <v>36</v>
      </c>
      <c r="F872" s="50" t="s">
        <v>45</v>
      </c>
      <c r="G872" s="52" t="s">
        <v>46</v>
      </c>
    </row>
    <row r="873" spans="1:7" x14ac:dyDescent="0.3">
      <c r="A873" s="51" t="s">
        <v>778</v>
      </c>
      <c r="B873" s="49">
        <v>131158</v>
      </c>
      <c r="C873" s="50" t="s">
        <v>785</v>
      </c>
      <c r="D873" s="50">
        <v>0</v>
      </c>
      <c r="E873" s="50" t="s">
        <v>36</v>
      </c>
      <c r="F873" s="50" t="s">
        <v>50</v>
      </c>
      <c r="G873" s="52" t="s">
        <v>56</v>
      </c>
    </row>
    <row r="874" spans="1:7" x14ac:dyDescent="0.3">
      <c r="A874" s="51" t="s">
        <v>778</v>
      </c>
      <c r="B874" s="49">
        <v>131960</v>
      </c>
      <c r="C874" s="50" t="s">
        <v>6282</v>
      </c>
      <c r="D874" s="50">
        <v>0</v>
      </c>
      <c r="E874" s="50" t="s">
        <v>36</v>
      </c>
      <c r="F874" s="50" t="s">
        <v>50</v>
      </c>
      <c r="G874" s="52" t="s">
        <v>51</v>
      </c>
    </row>
    <row r="875" spans="1:7" x14ac:dyDescent="0.3">
      <c r="A875" s="51" t="s">
        <v>778</v>
      </c>
      <c r="B875" s="49">
        <v>136094</v>
      </c>
      <c r="C875" s="50" t="s">
        <v>786</v>
      </c>
      <c r="D875" s="50">
        <v>327</v>
      </c>
      <c r="E875" s="50" t="s">
        <v>36</v>
      </c>
      <c r="F875" s="50" t="s">
        <v>37</v>
      </c>
      <c r="G875" s="52" t="s">
        <v>63</v>
      </c>
    </row>
    <row r="876" spans="1:7" x14ac:dyDescent="0.3">
      <c r="A876" s="51" t="s">
        <v>778</v>
      </c>
      <c r="B876" s="49">
        <v>136604</v>
      </c>
      <c r="C876" s="50" t="s">
        <v>787</v>
      </c>
      <c r="D876" s="50">
        <v>209</v>
      </c>
      <c r="E876" s="50" t="s">
        <v>36</v>
      </c>
      <c r="F876" s="50" t="s">
        <v>37</v>
      </c>
      <c r="G876" s="52" t="s">
        <v>65</v>
      </c>
    </row>
    <row r="877" spans="1:7" x14ac:dyDescent="0.3">
      <c r="A877" s="51" t="s">
        <v>778</v>
      </c>
      <c r="B877" s="49">
        <v>136788</v>
      </c>
      <c r="C877" s="50" t="s">
        <v>788</v>
      </c>
      <c r="D877" s="50">
        <v>180</v>
      </c>
      <c r="E877" s="50" t="s">
        <v>36</v>
      </c>
      <c r="F877" s="50" t="s">
        <v>37</v>
      </c>
      <c r="G877" s="52" t="s">
        <v>65</v>
      </c>
    </row>
    <row r="878" spans="1:7" x14ac:dyDescent="0.3">
      <c r="A878" s="51" t="s">
        <v>778</v>
      </c>
      <c r="B878" s="49">
        <v>137036</v>
      </c>
      <c r="C878" s="50" t="s">
        <v>789</v>
      </c>
      <c r="D878" s="50">
        <v>214</v>
      </c>
      <c r="E878" s="50" t="s">
        <v>36</v>
      </c>
      <c r="F878" s="50" t="s">
        <v>37</v>
      </c>
      <c r="G878" s="52" t="s">
        <v>63</v>
      </c>
    </row>
    <row r="879" spans="1:7" x14ac:dyDescent="0.3">
      <c r="A879" s="51" t="s">
        <v>778</v>
      </c>
      <c r="B879" s="49">
        <v>137444</v>
      </c>
      <c r="C879" s="50" t="s">
        <v>790</v>
      </c>
      <c r="D879" s="50">
        <v>359</v>
      </c>
      <c r="E879" s="50" t="s">
        <v>36</v>
      </c>
      <c r="F879" s="50" t="s">
        <v>37</v>
      </c>
      <c r="G879" s="52" t="s">
        <v>65</v>
      </c>
    </row>
    <row r="880" spans="1:7" x14ac:dyDescent="0.3">
      <c r="A880" s="51" t="s">
        <v>778</v>
      </c>
      <c r="B880" s="49">
        <v>137521</v>
      </c>
      <c r="C880" s="50" t="s">
        <v>791</v>
      </c>
      <c r="D880" s="50">
        <v>300</v>
      </c>
      <c r="E880" s="50" t="s">
        <v>36</v>
      </c>
      <c r="F880" s="50" t="s">
        <v>37</v>
      </c>
      <c r="G880" s="52" t="s">
        <v>65</v>
      </c>
    </row>
    <row r="881" spans="1:7" x14ac:dyDescent="0.3">
      <c r="A881" s="51" t="s">
        <v>778</v>
      </c>
      <c r="B881" s="49">
        <v>138441</v>
      </c>
      <c r="C881" s="50" t="s">
        <v>6283</v>
      </c>
      <c r="D881" s="50">
        <v>0</v>
      </c>
      <c r="E881" s="50" t="s">
        <v>76</v>
      </c>
      <c r="F881" s="50" t="s">
        <v>50</v>
      </c>
      <c r="G881" s="52" t="s">
        <v>51</v>
      </c>
    </row>
    <row r="882" spans="1:7" x14ac:dyDescent="0.3">
      <c r="A882" s="51" t="s">
        <v>778</v>
      </c>
      <c r="B882" s="49">
        <v>139182</v>
      </c>
      <c r="C882" s="50" t="s">
        <v>792</v>
      </c>
      <c r="D882" s="50">
        <v>179</v>
      </c>
      <c r="E882" s="50" t="s">
        <v>36</v>
      </c>
      <c r="F882" s="50" t="s">
        <v>37</v>
      </c>
      <c r="G882" s="52" t="s">
        <v>65</v>
      </c>
    </row>
    <row r="883" spans="1:7" x14ac:dyDescent="0.3">
      <c r="A883" s="51" t="s">
        <v>778</v>
      </c>
      <c r="B883" s="49">
        <v>139433</v>
      </c>
      <c r="C883" s="50" t="s">
        <v>6284</v>
      </c>
      <c r="D883" s="50">
        <v>0</v>
      </c>
      <c r="E883" s="50" t="s">
        <v>36</v>
      </c>
      <c r="F883" s="50" t="s">
        <v>37</v>
      </c>
      <c r="G883" s="52" t="s">
        <v>201</v>
      </c>
    </row>
    <row r="884" spans="1:7" x14ac:dyDescent="0.3">
      <c r="A884" s="51" t="s">
        <v>778</v>
      </c>
      <c r="B884" s="49">
        <v>140326</v>
      </c>
      <c r="C884" s="50" t="s">
        <v>793</v>
      </c>
      <c r="D884" s="50">
        <v>209</v>
      </c>
      <c r="E884" s="50" t="s">
        <v>36</v>
      </c>
      <c r="F884" s="50" t="s">
        <v>37</v>
      </c>
      <c r="G884" s="52" t="s">
        <v>65</v>
      </c>
    </row>
    <row r="885" spans="1:7" x14ac:dyDescent="0.3">
      <c r="A885" s="51" t="s">
        <v>778</v>
      </c>
      <c r="B885" s="49">
        <v>141307</v>
      </c>
      <c r="C885" s="50" t="s">
        <v>794</v>
      </c>
      <c r="D885" s="50">
        <v>275</v>
      </c>
      <c r="E885" s="50" t="s">
        <v>36</v>
      </c>
      <c r="F885" s="50" t="s">
        <v>37</v>
      </c>
      <c r="G885" s="52" t="s">
        <v>65</v>
      </c>
    </row>
    <row r="886" spans="1:7" x14ac:dyDescent="0.3">
      <c r="A886" s="51" t="s">
        <v>778</v>
      </c>
      <c r="B886" s="49">
        <v>141608</v>
      </c>
      <c r="C886" s="50" t="s">
        <v>795</v>
      </c>
      <c r="D886" s="50">
        <v>0</v>
      </c>
      <c r="E886" s="50" t="s">
        <v>36</v>
      </c>
      <c r="F886" s="50" t="s">
        <v>50</v>
      </c>
      <c r="G886" s="52" t="s">
        <v>51</v>
      </c>
    </row>
    <row r="887" spans="1:7" x14ac:dyDescent="0.3">
      <c r="A887" s="51" t="s">
        <v>778</v>
      </c>
      <c r="B887" s="49">
        <v>142324</v>
      </c>
      <c r="C887" s="50" t="s">
        <v>6777</v>
      </c>
      <c r="D887" s="50">
        <v>0</v>
      </c>
      <c r="E887" s="50" t="s">
        <v>36</v>
      </c>
      <c r="F887" s="50" t="s">
        <v>50</v>
      </c>
      <c r="G887" s="52" t="s">
        <v>51</v>
      </c>
    </row>
    <row r="888" spans="1:7" x14ac:dyDescent="0.3">
      <c r="A888" s="51" t="s">
        <v>778</v>
      </c>
      <c r="B888" s="49">
        <v>143115</v>
      </c>
      <c r="C888" s="50" t="s">
        <v>796</v>
      </c>
      <c r="D888" s="50">
        <v>74</v>
      </c>
      <c r="E888" s="50" t="s">
        <v>36</v>
      </c>
      <c r="F888" s="50" t="s">
        <v>37</v>
      </c>
      <c r="G888" s="52" t="s">
        <v>63</v>
      </c>
    </row>
    <row r="889" spans="1:7" x14ac:dyDescent="0.3">
      <c r="A889" s="51" t="s">
        <v>778</v>
      </c>
      <c r="B889" s="49">
        <v>143841</v>
      </c>
      <c r="C889" s="50" t="s">
        <v>797</v>
      </c>
      <c r="D889" s="50">
        <v>0</v>
      </c>
      <c r="E889" s="50" t="s">
        <v>55</v>
      </c>
      <c r="F889" s="50" t="s">
        <v>50</v>
      </c>
      <c r="G889" s="52" t="s">
        <v>56</v>
      </c>
    </row>
    <row r="890" spans="1:7" x14ac:dyDescent="0.3">
      <c r="A890" s="51" t="s">
        <v>778</v>
      </c>
      <c r="B890" s="49">
        <v>144946</v>
      </c>
      <c r="C890" s="50" t="s">
        <v>798</v>
      </c>
      <c r="D890" s="50">
        <v>218</v>
      </c>
      <c r="E890" s="50" t="s">
        <v>36</v>
      </c>
      <c r="F890" s="50" t="s">
        <v>37</v>
      </c>
      <c r="G890" s="52" t="s">
        <v>63</v>
      </c>
    </row>
    <row r="891" spans="1:7" x14ac:dyDescent="0.3">
      <c r="A891" s="51" t="s">
        <v>778</v>
      </c>
      <c r="B891" s="49">
        <v>146204</v>
      </c>
      <c r="C891" s="50" t="s">
        <v>6778</v>
      </c>
      <c r="D891" s="50">
        <v>2</v>
      </c>
      <c r="E891" s="50" t="s">
        <v>36</v>
      </c>
      <c r="F891" s="50" t="s">
        <v>48</v>
      </c>
      <c r="G891" s="52" t="s">
        <v>145</v>
      </c>
    </row>
    <row r="892" spans="1:7" x14ac:dyDescent="0.3">
      <c r="A892" s="51" t="s">
        <v>778</v>
      </c>
      <c r="B892" s="49">
        <v>147733</v>
      </c>
      <c r="C892" s="50" t="s">
        <v>6779</v>
      </c>
      <c r="D892" s="50">
        <v>0</v>
      </c>
      <c r="E892" s="50" t="s">
        <v>36</v>
      </c>
      <c r="F892" s="50" t="s">
        <v>50</v>
      </c>
      <c r="G892" s="52" t="s">
        <v>56</v>
      </c>
    </row>
    <row r="893" spans="1:7" x14ac:dyDescent="0.3">
      <c r="A893" s="51" t="s">
        <v>778</v>
      </c>
      <c r="B893" s="49">
        <v>147983</v>
      </c>
      <c r="C893" s="50" t="s">
        <v>6780</v>
      </c>
      <c r="D893" s="50">
        <v>0</v>
      </c>
      <c r="E893" s="50" t="s">
        <v>36</v>
      </c>
      <c r="F893" s="50" t="s">
        <v>50</v>
      </c>
      <c r="G893" s="52" t="s">
        <v>51</v>
      </c>
    </row>
    <row r="894" spans="1:7" x14ac:dyDescent="0.3">
      <c r="A894" s="51" t="s">
        <v>778</v>
      </c>
      <c r="B894" s="49">
        <v>148059</v>
      </c>
      <c r="C894" s="50" t="s">
        <v>6781</v>
      </c>
      <c r="D894" s="50">
        <v>0</v>
      </c>
      <c r="E894" s="50" t="s">
        <v>36</v>
      </c>
      <c r="F894" s="50" t="s">
        <v>50</v>
      </c>
      <c r="G894" s="52" t="s">
        <v>51</v>
      </c>
    </row>
    <row r="895" spans="1:7" x14ac:dyDescent="0.3">
      <c r="A895" s="51" t="s">
        <v>799</v>
      </c>
      <c r="B895" s="49">
        <v>108886</v>
      </c>
      <c r="C895" s="50" t="s">
        <v>6285</v>
      </c>
      <c r="D895" s="50">
        <v>0</v>
      </c>
      <c r="E895" s="50" t="s">
        <v>36</v>
      </c>
      <c r="F895" s="50" t="s">
        <v>50</v>
      </c>
      <c r="G895" s="52" t="s">
        <v>51</v>
      </c>
    </row>
    <row r="896" spans="1:7" x14ac:dyDescent="0.3">
      <c r="A896" s="51" t="s">
        <v>799</v>
      </c>
      <c r="B896" s="49">
        <v>110911</v>
      </c>
      <c r="C896" s="50" t="s">
        <v>800</v>
      </c>
      <c r="D896" s="50">
        <v>0</v>
      </c>
      <c r="E896" s="50" t="s">
        <v>36</v>
      </c>
      <c r="F896" s="50" t="s">
        <v>50</v>
      </c>
      <c r="G896" s="52" t="s">
        <v>56</v>
      </c>
    </row>
    <row r="897" spans="1:7" x14ac:dyDescent="0.3">
      <c r="A897" s="51" t="s">
        <v>799</v>
      </c>
      <c r="B897" s="49">
        <v>110912</v>
      </c>
      <c r="C897" s="50" t="s">
        <v>701</v>
      </c>
      <c r="D897" s="50">
        <v>0</v>
      </c>
      <c r="E897" s="50" t="s">
        <v>55</v>
      </c>
      <c r="F897" s="50" t="s">
        <v>50</v>
      </c>
      <c r="G897" s="52" t="s">
        <v>56</v>
      </c>
    </row>
    <row r="898" spans="1:7" x14ac:dyDescent="0.3">
      <c r="A898" s="51" t="s">
        <v>799</v>
      </c>
      <c r="B898" s="49">
        <v>110913</v>
      </c>
      <c r="C898" s="50" t="s">
        <v>801</v>
      </c>
      <c r="D898" s="50">
        <v>0</v>
      </c>
      <c r="E898" s="50" t="s">
        <v>36</v>
      </c>
      <c r="F898" s="50" t="s">
        <v>50</v>
      </c>
      <c r="G898" s="52" t="s">
        <v>56</v>
      </c>
    </row>
    <row r="899" spans="1:7" x14ac:dyDescent="0.3">
      <c r="A899" s="51" t="s">
        <v>799</v>
      </c>
      <c r="B899" s="49">
        <v>110914</v>
      </c>
      <c r="C899" s="50" t="s">
        <v>802</v>
      </c>
      <c r="D899" s="50">
        <v>0</v>
      </c>
      <c r="E899" s="50" t="s">
        <v>36</v>
      </c>
      <c r="F899" s="50" t="s">
        <v>50</v>
      </c>
      <c r="G899" s="52" t="s">
        <v>56</v>
      </c>
    </row>
    <row r="900" spans="1:7" x14ac:dyDescent="0.3">
      <c r="A900" s="51" t="s">
        <v>799</v>
      </c>
      <c r="B900" s="49">
        <v>110915</v>
      </c>
      <c r="C900" s="50" t="s">
        <v>803</v>
      </c>
      <c r="D900" s="50">
        <v>0</v>
      </c>
      <c r="E900" s="50" t="s">
        <v>36</v>
      </c>
      <c r="F900" s="50" t="s">
        <v>50</v>
      </c>
      <c r="G900" s="52" t="s">
        <v>56</v>
      </c>
    </row>
    <row r="901" spans="1:7" x14ac:dyDescent="0.3">
      <c r="A901" s="51" t="s">
        <v>799</v>
      </c>
      <c r="B901" s="49">
        <v>110916</v>
      </c>
      <c r="C901" s="50" t="s">
        <v>6782</v>
      </c>
      <c r="D901" s="50">
        <v>0</v>
      </c>
      <c r="E901" s="50" t="s">
        <v>36</v>
      </c>
      <c r="F901" s="50" t="s">
        <v>50</v>
      </c>
      <c r="G901" s="52" t="s">
        <v>56</v>
      </c>
    </row>
    <row r="902" spans="1:7" x14ac:dyDescent="0.3">
      <c r="A902" s="51" t="s">
        <v>799</v>
      </c>
      <c r="B902" s="49">
        <v>110920</v>
      </c>
      <c r="C902" s="50" t="s">
        <v>804</v>
      </c>
      <c r="D902" s="50">
        <v>0</v>
      </c>
      <c r="E902" s="50" t="s">
        <v>36</v>
      </c>
      <c r="F902" s="50" t="s">
        <v>50</v>
      </c>
      <c r="G902" s="52" t="s">
        <v>51</v>
      </c>
    </row>
    <row r="903" spans="1:7" x14ac:dyDescent="0.3">
      <c r="A903" s="51" t="s">
        <v>799</v>
      </c>
      <c r="B903" s="49">
        <v>110921</v>
      </c>
      <c r="C903" s="50" t="s">
        <v>6286</v>
      </c>
      <c r="D903" s="50">
        <v>0</v>
      </c>
      <c r="E903" s="50" t="s">
        <v>36</v>
      </c>
      <c r="F903" s="50" t="s">
        <v>50</v>
      </c>
      <c r="G903" s="52" t="s">
        <v>56</v>
      </c>
    </row>
    <row r="904" spans="1:7" x14ac:dyDescent="0.3">
      <c r="A904" s="51" t="s">
        <v>799</v>
      </c>
      <c r="B904" s="49">
        <v>110923</v>
      </c>
      <c r="C904" s="50" t="s">
        <v>805</v>
      </c>
      <c r="D904" s="50">
        <v>0</v>
      </c>
      <c r="E904" s="50" t="s">
        <v>36</v>
      </c>
      <c r="F904" s="50" t="s">
        <v>50</v>
      </c>
      <c r="G904" s="52" t="s">
        <v>56</v>
      </c>
    </row>
    <row r="905" spans="1:7" x14ac:dyDescent="0.3">
      <c r="A905" s="51" t="s">
        <v>799</v>
      </c>
      <c r="B905" s="49">
        <v>110924</v>
      </c>
      <c r="C905" s="50" t="s">
        <v>806</v>
      </c>
      <c r="D905" s="50">
        <v>0</v>
      </c>
      <c r="E905" s="50" t="s">
        <v>36</v>
      </c>
      <c r="F905" s="50" t="s">
        <v>50</v>
      </c>
      <c r="G905" s="52" t="s">
        <v>56</v>
      </c>
    </row>
    <row r="906" spans="1:7" x14ac:dyDescent="0.3">
      <c r="A906" s="51" t="s">
        <v>799</v>
      </c>
      <c r="B906" s="49">
        <v>110925</v>
      </c>
      <c r="C906" s="50" t="s">
        <v>807</v>
      </c>
      <c r="D906" s="50">
        <v>0</v>
      </c>
      <c r="E906" s="50" t="s">
        <v>36</v>
      </c>
      <c r="F906" s="50" t="s">
        <v>50</v>
      </c>
      <c r="G906" s="52" t="s">
        <v>56</v>
      </c>
    </row>
    <row r="907" spans="1:7" x14ac:dyDescent="0.3">
      <c r="A907" s="51" t="s">
        <v>799</v>
      </c>
      <c r="B907" s="49">
        <v>110926</v>
      </c>
      <c r="C907" s="50" t="s">
        <v>808</v>
      </c>
      <c r="D907" s="50">
        <v>0</v>
      </c>
      <c r="E907" s="50" t="s">
        <v>36</v>
      </c>
      <c r="F907" s="50" t="s">
        <v>50</v>
      </c>
      <c r="G907" s="52" t="s">
        <v>56</v>
      </c>
    </row>
    <row r="908" spans="1:7" x14ac:dyDescent="0.3">
      <c r="A908" s="51" t="s">
        <v>799</v>
      </c>
      <c r="B908" s="49">
        <v>110928</v>
      </c>
      <c r="C908" s="50" t="s">
        <v>809</v>
      </c>
      <c r="D908" s="50">
        <v>0</v>
      </c>
      <c r="E908" s="50" t="s">
        <v>36</v>
      </c>
      <c r="F908" s="50" t="s">
        <v>50</v>
      </c>
      <c r="G908" s="52" t="s">
        <v>56</v>
      </c>
    </row>
    <row r="909" spans="1:7" x14ac:dyDescent="0.3">
      <c r="A909" s="51" t="s">
        <v>799</v>
      </c>
      <c r="B909" s="49">
        <v>110930</v>
      </c>
      <c r="C909" s="50" t="s">
        <v>810</v>
      </c>
      <c r="D909" s="50">
        <v>0</v>
      </c>
      <c r="E909" s="50" t="s">
        <v>36</v>
      </c>
      <c r="F909" s="50" t="s">
        <v>50</v>
      </c>
      <c r="G909" s="52" t="s">
        <v>56</v>
      </c>
    </row>
    <row r="910" spans="1:7" x14ac:dyDescent="0.3">
      <c r="A910" s="51" t="s">
        <v>799</v>
      </c>
      <c r="B910" s="49">
        <v>110931</v>
      </c>
      <c r="C910" s="50" t="s">
        <v>811</v>
      </c>
      <c r="D910" s="50">
        <v>0</v>
      </c>
      <c r="E910" s="50" t="s">
        <v>76</v>
      </c>
      <c r="F910" s="50" t="s">
        <v>50</v>
      </c>
      <c r="G910" s="52" t="s">
        <v>51</v>
      </c>
    </row>
    <row r="911" spans="1:7" x14ac:dyDescent="0.3">
      <c r="A911" s="51" t="s">
        <v>799</v>
      </c>
      <c r="B911" s="49">
        <v>110932</v>
      </c>
      <c r="C911" s="50" t="s">
        <v>812</v>
      </c>
      <c r="D911" s="50">
        <v>0</v>
      </c>
      <c r="E911" s="50" t="s">
        <v>36</v>
      </c>
      <c r="F911" s="50" t="s">
        <v>50</v>
      </c>
      <c r="G911" s="52" t="s">
        <v>56</v>
      </c>
    </row>
    <row r="912" spans="1:7" x14ac:dyDescent="0.3">
      <c r="A912" s="51" t="s">
        <v>799</v>
      </c>
      <c r="B912" s="49">
        <v>110934</v>
      </c>
      <c r="C912" s="50" t="s">
        <v>6783</v>
      </c>
      <c r="D912" s="50">
        <v>0</v>
      </c>
      <c r="E912" s="50" t="s">
        <v>36</v>
      </c>
      <c r="F912" s="50" t="s">
        <v>50</v>
      </c>
      <c r="G912" s="52" t="s">
        <v>56</v>
      </c>
    </row>
    <row r="913" spans="1:7" x14ac:dyDescent="0.3">
      <c r="A913" s="51" t="s">
        <v>799</v>
      </c>
      <c r="B913" s="49">
        <v>110935</v>
      </c>
      <c r="C913" s="50" t="s">
        <v>6784</v>
      </c>
      <c r="D913" s="50">
        <v>0</v>
      </c>
      <c r="E913" s="50" t="s">
        <v>36</v>
      </c>
      <c r="F913" s="50" t="s">
        <v>50</v>
      </c>
      <c r="G913" s="52" t="s">
        <v>56</v>
      </c>
    </row>
    <row r="914" spans="1:7" x14ac:dyDescent="0.3">
      <c r="A914" s="51" t="s">
        <v>799</v>
      </c>
      <c r="B914" s="49">
        <v>110951</v>
      </c>
      <c r="C914" s="50" t="s">
        <v>813</v>
      </c>
      <c r="D914" s="50">
        <v>7</v>
      </c>
      <c r="E914" s="50" t="s">
        <v>36</v>
      </c>
      <c r="F914" s="50" t="s">
        <v>45</v>
      </c>
      <c r="G914" s="52" t="s">
        <v>46</v>
      </c>
    </row>
    <row r="915" spans="1:7" x14ac:dyDescent="0.3">
      <c r="A915" s="51" t="s">
        <v>799</v>
      </c>
      <c r="B915" s="49">
        <v>131330</v>
      </c>
      <c r="C915" s="50" t="s">
        <v>814</v>
      </c>
      <c r="D915" s="50">
        <v>0</v>
      </c>
      <c r="E915" s="50" t="s">
        <v>36</v>
      </c>
      <c r="F915" s="50" t="s">
        <v>50</v>
      </c>
      <c r="G915" s="52" t="s">
        <v>56</v>
      </c>
    </row>
    <row r="916" spans="1:7" x14ac:dyDescent="0.3">
      <c r="A916" s="51" t="s">
        <v>799</v>
      </c>
      <c r="B916" s="49">
        <v>131937</v>
      </c>
      <c r="C916" s="50" t="s">
        <v>815</v>
      </c>
      <c r="D916" s="50">
        <v>0</v>
      </c>
      <c r="E916" s="50" t="s">
        <v>36</v>
      </c>
      <c r="F916" s="50" t="s">
        <v>50</v>
      </c>
      <c r="G916" s="52" t="s">
        <v>56</v>
      </c>
    </row>
    <row r="917" spans="1:7" x14ac:dyDescent="0.3">
      <c r="A917" s="51" t="s">
        <v>799</v>
      </c>
      <c r="B917" s="49">
        <v>133570</v>
      </c>
      <c r="C917" s="50" t="s">
        <v>6785</v>
      </c>
      <c r="D917" s="50">
        <v>0</v>
      </c>
      <c r="E917" s="50" t="s">
        <v>36</v>
      </c>
      <c r="F917" s="50" t="s">
        <v>50</v>
      </c>
      <c r="G917" s="52" t="s">
        <v>51</v>
      </c>
    </row>
    <row r="918" spans="1:7" x14ac:dyDescent="0.3">
      <c r="A918" s="51" t="s">
        <v>799</v>
      </c>
      <c r="B918" s="49">
        <v>133651</v>
      </c>
      <c r="C918" s="50" t="s">
        <v>816</v>
      </c>
      <c r="D918" s="50">
        <v>0</v>
      </c>
      <c r="E918" s="50" t="s">
        <v>76</v>
      </c>
      <c r="F918" s="50" t="s">
        <v>50</v>
      </c>
      <c r="G918" s="52" t="s">
        <v>51</v>
      </c>
    </row>
    <row r="919" spans="1:7" x14ac:dyDescent="0.3">
      <c r="A919" s="51" t="s">
        <v>799</v>
      </c>
      <c r="B919" s="49">
        <v>134179</v>
      </c>
      <c r="C919" s="50" t="s">
        <v>817</v>
      </c>
      <c r="D919" s="50">
        <v>0</v>
      </c>
      <c r="E919" s="50" t="s">
        <v>36</v>
      </c>
      <c r="F919" s="50" t="s">
        <v>50</v>
      </c>
      <c r="G919" s="52" t="s">
        <v>51</v>
      </c>
    </row>
    <row r="920" spans="1:7" x14ac:dyDescent="0.3">
      <c r="A920" s="51" t="s">
        <v>799</v>
      </c>
      <c r="B920" s="49">
        <v>134765</v>
      </c>
      <c r="C920" s="50" t="s">
        <v>6786</v>
      </c>
      <c r="D920" s="50">
        <v>0</v>
      </c>
      <c r="E920" s="50" t="s">
        <v>36</v>
      </c>
      <c r="F920" s="50" t="s">
        <v>48</v>
      </c>
      <c r="G920" s="52" t="s">
        <v>48</v>
      </c>
    </row>
    <row r="921" spans="1:7" x14ac:dyDescent="0.3">
      <c r="A921" s="51" t="s">
        <v>799</v>
      </c>
      <c r="B921" s="49">
        <v>134937</v>
      </c>
      <c r="C921" s="50" t="s">
        <v>819</v>
      </c>
      <c r="D921" s="50">
        <v>11</v>
      </c>
      <c r="E921" s="50" t="s">
        <v>36</v>
      </c>
      <c r="F921" s="50" t="s">
        <v>45</v>
      </c>
      <c r="G921" s="52" t="s">
        <v>46</v>
      </c>
    </row>
    <row r="922" spans="1:7" x14ac:dyDescent="0.3">
      <c r="A922" s="51" t="s">
        <v>799</v>
      </c>
      <c r="B922" s="49">
        <v>134972</v>
      </c>
      <c r="C922" s="50" t="s">
        <v>820</v>
      </c>
      <c r="D922" s="50">
        <v>18</v>
      </c>
      <c r="E922" s="50" t="s">
        <v>36</v>
      </c>
      <c r="F922" s="50" t="s">
        <v>45</v>
      </c>
      <c r="G922" s="52" t="s">
        <v>46</v>
      </c>
    </row>
    <row r="923" spans="1:7" x14ac:dyDescent="0.3">
      <c r="A923" s="51" t="s">
        <v>799</v>
      </c>
      <c r="B923" s="49">
        <v>135184</v>
      </c>
      <c r="C923" s="50" t="s">
        <v>6287</v>
      </c>
      <c r="D923" s="50">
        <v>0</v>
      </c>
      <c r="E923" s="50" t="s">
        <v>36</v>
      </c>
      <c r="F923" s="50" t="s">
        <v>50</v>
      </c>
      <c r="G923" s="52" t="s">
        <v>56</v>
      </c>
    </row>
    <row r="924" spans="1:7" x14ac:dyDescent="0.3">
      <c r="A924" s="51" t="s">
        <v>799</v>
      </c>
      <c r="B924" s="49">
        <v>135380</v>
      </c>
      <c r="C924" s="50" t="s">
        <v>6288</v>
      </c>
      <c r="D924" s="50">
        <v>0</v>
      </c>
      <c r="E924" s="50" t="s">
        <v>76</v>
      </c>
      <c r="F924" s="50" t="s">
        <v>50</v>
      </c>
      <c r="G924" s="52" t="s">
        <v>51</v>
      </c>
    </row>
    <row r="925" spans="1:7" x14ac:dyDescent="0.3">
      <c r="A925" s="51" t="s">
        <v>799</v>
      </c>
      <c r="B925" s="49">
        <v>135404</v>
      </c>
      <c r="C925" s="50" t="s">
        <v>821</v>
      </c>
      <c r="D925" s="50">
        <v>0</v>
      </c>
      <c r="E925" s="50" t="s">
        <v>36</v>
      </c>
      <c r="F925" s="50" t="s">
        <v>50</v>
      </c>
      <c r="G925" s="52" t="s">
        <v>56</v>
      </c>
    </row>
    <row r="926" spans="1:7" x14ac:dyDescent="0.3">
      <c r="A926" s="51" t="s">
        <v>799</v>
      </c>
      <c r="B926" s="49">
        <v>136047</v>
      </c>
      <c r="C926" s="50" t="s">
        <v>822</v>
      </c>
      <c r="D926" s="50">
        <v>0</v>
      </c>
      <c r="E926" s="50" t="s">
        <v>36</v>
      </c>
      <c r="F926" s="50" t="s">
        <v>50</v>
      </c>
      <c r="G926" s="52" t="s">
        <v>51</v>
      </c>
    </row>
    <row r="927" spans="1:7" x14ac:dyDescent="0.3">
      <c r="A927" s="51" t="s">
        <v>799</v>
      </c>
      <c r="B927" s="49">
        <v>136083</v>
      </c>
      <c r="C927" s="50" t="s">
        <v>823</v>
      </c>
      <c r="D927" s="50">
        <v>0</v>
      </c>
      <c r="E927" s="50" t="s">
        <v>36</v>
      </c>
      <c r="F927" s="50" t="s">
        <v>50</v>
      </c>
      <c r="G927" s="52" t="s">
        <v>56</v>
      </c>
    </row>
    <row r="928" spans="1:7" x14ac:dyDescent="0.3">
      <c r="A928" s="51" t="s">
        <v>799</v>
      </c>
      <c r="B928" s="49">
        <v>136236</v>
      </c>
      <c r="C928" s="50" t="s">
        <v>6289</v>
      </c>
      <c r="D928" s="50">
        <v>0</v>
      </c>
      <c r="E928" s="50" t="s">
        <v>36</v>
      </c>
      <c r="F928" s="50" t="s">
        <v>50</v>
      </c>
      <c r="G928" s="52" t="s">
        <v>51</v>
      </c>
    </row>
    <row r="929" spans="1:7" x14ac:dyDescent="0.3">
      <c r="A929" s="51" t="s">
        <v>799</v>
      </c>
      <c r="B929" s="49">
        <v>136442</v>
      </c>
      <c r="C929" s="50" t="s">
        <v>824</v>
      </c>
      <c r="D929" s="50">
        <v>180</v>
      </c>
      <c r="E929" s="50" t="s">
        <v>36</v>
      </c>
      <c r="F929" s="50" t="s">
        <v>37</v>
      </c>
      <c r="G929" s="52" t="s">
        <v>65</v>
      </c>
    </row>
    <row r="930" spans="1:7" x14ac:dyDescent="0.3">
      <c r="A930" s="51" t="s">
        <v>799</v>
      </c>
      <c r="B930" s="49">
        <v>136463</v>
      </c>
      <c r="C930" s="50" t="s">
        <v>825</v>
      </c>
      <c r="D930" s="50">
        <v>297</v>
      </c>
      <c r="E930" s="50" t="s">
        <v>36</v>
      </c>
      <c r="F930" s="50" t="s">
        <v>37</v>
      </c>
      <c r="G930" s="52" t="s">
        <v>65</v>
      </c>
    </row>
    <row r="931" spans="1:7" x14ac:dyDescent="0.3">
      <c r="A931" s="51" t="s">
        <v>799</v>
      </c>
      <c r="B931" s="49">
        <v>136580</v>
      </c>
      <c r="C931" s="50" t="s">
        <v>826</v>
      </c>
      <c r="D931" s="50">
        <v>240</v>
      </c>
      <c r="E931" s="50" t="s">
        <v>36</v>
      </c>
      <c r="F931" s="50" t="s">
        <v>37</v>
      </c>
      <c r="G931" s="52" t="s">
        <v>65</v>
      </c>
    </row>
    <row r="932" spans="1:7" x14ac:dyDescent="0.3">
      <c r="A932" s="51" t="s">
        <v>799</v>
      </c>
      <c r="B932" s="49">
        <v>136610</v>
      </c>
      <c r="C932" s="50" t="s">
        <v>827</v>
      </c>
      <c r="D932" s="50">
        <v>267</v>
      </c>
      <c r="E932" s="50" t="s">
        <v>36</v>
      </c>
      <c r="F932" s="50" t="s">
        <v>37</v>
      </c>
      <c r="G932" s="52" t="s">
        <v>65</v>
      </c>
    </row>
    <row r="933" spans="1:7" x14ac:dyDescent="0.3">
      <c r="A933" s="51" t="s">
        <v>799</v>
      </c>
      <c r="B933" s="49">
        <v>136636</v>
      </c>
      <c r="C933" s="50" t="s">
        <v>828</v>
      </c>
      <c r="D933" s="50">
        <v>124</v>
      </c>
      <c r="E933" s="50" t="s">
        <v>36</v>
      </c>
      <c r="F933" s="50" t="s">
        <v>37</v>
      </c>
      <c r="G933" s="52" t="s">
        <v>65</v>
      </c>
    </row>
    <row r="934" spans="1:7" x14ac:dyDescent="0.3">
      <c r="A934" s="51" t="s">
        <v>799</v>
      </c>
      <c r="B934" s="49">
        <v>136650</v>
      </c>
      <c r="C934" s="50" t="s">
        <v>829</v>
      </c>
      <c r="D934" s="50">
        <v>121</v>
      </c>
      <c r="E934" s="50" t="s">
        <v>36</v>
      </c>
      <c r="F934" s="50" t="s">
        <v>37</v>
      </c>
      <c r="G934" s="52" t="s">
        <v>65</v>
      </c>
    </row>
    <row r="935" spans="1:7" x14ac:dyDescent="0.3">
      <c r="A935" s="51" t="s">
        <v>799</v>
      </c>
      <c r="B935" s="49">
        <v>136677</v>
      </c>
      <c r="C935" s="50" t="s">
        <v>830</v>
      </c>
      <c r="D935" s="50">
        <v>274</v>
      </c>
      <c r="E935" s="50" t="s">
        <v>36</v>
      </c>
      <c r="F935" s="50" t="s">
        <v>37</v>
      </c>
      <c r="G935" s="52" t="s">
        <v>65</v>
      </c>
    </row>
    <row r="936" spans="1:7" x14ac:dyDescent="0.3">
      <c r="A936" s="51" t="s">
        <v>799</v>
      </c>
      <c r="B936" s="49">
        <v>136775</v>
      </c>
      <c r="C936" s="50" t="s">
        <v>831</v>
      </c>
      <c r="D936" s="50">
        <v>205</v>
      </c>
      <c r="E936" s="50" t="s">
        <v>36</v>
      </c>
      <c r="F936" s="50" t="s">
        <v>37</v>
      </c>
      <c r="G936" s="52" t="s">
        <v>65</v>
      </c>
    </row>
    <row r="937" spans="1:7" x14ac:dyDescent="0.3">
      <c r="A937" s="51" t="s">
        <v>799</v>
      </c>
      <c r="B937" s="49">
        <v>136887</v>
      </c>
      <c r="C937" s="50" t="s">
        <v>832</v>
      </c>
      <c r="D937" s="50">
        <v>201</v>
      </c>
      <c r="E937" s="50" t="s">
        <v>36</v>
      </c>
      <c r="F937" s="50" t="s">
        <v>37</v>
      </c>
      <c r="G937" s="52" t="s">
        <v>65</v>
      </c>
    </row>
    <row r="938" spans="1:7" x14ac:dyDescent="0.3">
      <c r="A938" s="51" t="s">
        <v>799</v>
      </c>
      <c r="B938" s="49">
        <v>136974</v>
      </c>
      <c r="C938" s="50" t="s">
        <v>833</v>
      </c>
      <c r="D938" s="50">
        <v>155</v>
      </c>
      <c r="E938" s="50" t="s">
        <v>36</v>
      </c>
      <c r="F938" s="50" t="s">
        <v>37</v>
      </c>
      <c r="G938" s="52" t="s">
        <v>65</v>
      </c>
    </row>
    <row r="939" spans="1:7" x14ac:dyDescent="0.3">
      <c r="A939" s="51" t="s">
        <v>799</v>
      </c>
      <c r="B939" s="49">
        <v>136992</v>
      </c>
      <c r="C939" s="50" t="s">
        <v>834</v>
      </c>
      <c r="D939" s="50">
        <v>288</v>
      </c>
      <c r="E939" s="50" t="s">
        <v>36</v>
      </c>
      <c r="F939" s="50" t="s">
        <v>37</v>
      </c>
      <c r="G939" s="52" t="s">
        <v>65</v>
      </c>
    </row>
    <row r="940" spans="1:7" x14ac:dyDescent="0.3">
      <c r="A940" s="51" t="s">
        <v>799</v>
      </c>
      <c r="B940" s="49">
        <v>137248</v>
      </c>
      <c r="C940" s="50" t="s">
        <v>835</v>
      </c>
      <c r="D940" s="50">
        <v>230</v>
      </c>
      <c r="E940" s="50" t="s">
        <v>36</v>
      </c>
      <c r="F940" s="50" t="s">
        <v>37</v>
      </c>
      <c r="G940" s="52" t="s">
        <v>65</v>
      </c>
    </row>
    <row r="941" spans="1:7" x14ac:dyDescent="0.3">
      <c r="A941" s="51" t="s">
        <v>799</v>
      </c>
      <c r="B941" s="49">
        <v>137305</v>
      </c>
      <c r="C941" s="50" t="s">
        <v>6290</v>
      </c>
      <c r="D941" s="50">
        <v>292</v>
      </c>
      <c r="E941" s="50" t="s">
        <v>36</v>
      </c>
      <c r="F941" s="50" t="s">
        <v>37</v>
      </c>
      <c r="G941" s="52" t="s">
        <v>65</v>
      </c>
    </row>
    <row r="942" spans="1:7" x14ac:dyDescent="0.3">
      <c r="A942" s="51" t="s">
        <v>799</v>
      </c>
      <c r="B942" s="49">
        <v>137377</v>
      </c>
      <c r="C942" s="50" t="s">
        <v>836</v>
      </c>
      <c r="D942" s="50">
        <v>174</v>
      </c>
      <c r="E942" s="50" t="s">
        <v>36</v>
      </c>
      <c r="F942" s="50" t="s">
        <v>37</v>
      </c>
      <c r="G942" s="52" t="s">
        <v>65</v>
      </c>
    </row>
    <row r="943" spans="1:7" x14ac:dyDescent="0.3">
      <c r="A943" s="51" t="s">
        <v>799</v>
      </c>
      <c r="B943" s="49">
        <v>137427</v>
      </c>
      <c r="C943" s="50" t="s">
        <v>837</v>
      </c>
      <c r="D943" s="50">
        <v>139</v>
      </c>
      <c r="E943" s="50" t="s">
        <v>36</v>
      </c>
      <c r="F943" s="50" t="s">
        <v>37</v>
      </c>
      <c r="G943" s="52" t="s">
        <v>65</v>
      </c>
    </row>
    <row r="944" spans="1:7" x14ac:dyDescent="0.3">
      <c r="A944" s="51" t="s">
        <v>799</v>
      </c>
      <c r="B944" s="49">
        <v>137434</v>
      </c>
      <c r="C944" s="50" t="s">
        <v>838</v>
      </c>
      <c r="D944" s="50">
        <v>178</v>
      </c>
      <c r="E944" s="50" t="s">
        <v>36</v>
      </c>
      <c r="F944" s="50" t="s">
        <v>37</v>
      </c>
      <c r="G944" s="52" t="s">
        <v>65</v>
      </c>
    </row>
    <row r="945" spans="1:7" x14ac:dyDescent="0.3">
      <c r="A945" s="51" t="s">
        <v>799</v>
      </c>
      <c r="B945" s="49">
        <v>137475</v>
      </c>
      <c r="C945" s="50" t="s">
        <v>839</v>
      </c>
      <c r="D945" s="50">
        <v>302</v>
      </c>
      <c r="E945" s="50" t="s">
        <v>36</v>
      </c>
      <c r="F945" s="50" t="s">
        <v>37</v>
      </c>
      <c r="G945" s="52" t="s">
        <v>65</v>
      </c>
    </row>
    <row r="946" spans="1:7" x14ac:dyDescent="0.3">
      <c r="A946" s="51" t="s">
        <v>799</v>
      </c>
      <c r="B946" s="49">
        <v>137527</v>
      </c>
      <c r="C946" s="50" t="s">
        <v>840</v>
      </c>
      <c r="D946" s="50">
        <v>138</v>
      </c>
      <c r="E946" s="50" t="s">
        <v>36</v>
      </c>
      <c r="F946" s="50" t="s">
        <v>37</v>
      </c>
      <c r="G946" s="52" t="s">
        <v>65</v>
      </c>
    </row>
    <row r="947" spans="1:7" x14ac:dyDescent="0.3">
      <c r="A947" s="51" t="s">
        <v>799</v>
      </c>
      <c r="B947" s="49">
        <v>137547</v>
      </c>
      <c r="C947" s="50" t="s">
        <v>841</v>
      </c>
      <c r="D947" s="50">
        <v>154</v>
      </c>
      <c r="E947" s="50" t="s">
        <v>36</v>
      </c>
      <c r="F947" s="50" t="s">
        <v>37</v>
      </c>
      <c r="G947" s="52" t="s">
        <v>65</v>
      </c>
    </row>
    <row r="948" spans="1:7" x14ac:dyDescent="0.3">
      <c r="A948" s="51" t="s">
        <v>799</v>
      </c>
      <c r="B948" s="49">
        <v>137594</v>
      </c>
      <c r="C948" s="50" t="s">
        <v>842</v>
      </c>
      <c r="D948" s="50">
        <v>12</v>
      </c>
      <c r="E948" s="50" t="s">
        <v>36</v>
      </c>
      <c r="F948" s="50" t="s">
        <v>45</v>
      </c>
      <c r="G948" s="52" t="s">
        <v>129</v>
      </c>
    </row>
    <row r="949" spans="1:7" x14ac:dyDescent="0.3">
      <c r="A949" s="51" t="s">
        <v>799</v>
      </c>
      <c r="B949" s="49">
        <v>137826</v>
      </c>
      <c r="C949" s="50" t="s">
        <v>843</v>
      </c>
      <c r="D949" s="50">
        <v>247</v>
      </c>
      <c r="E949" s="50" t="s">
        <v>36</v>
      </c>
      <c r="F949" s="50" t="s">
        <v>37</v>
      </c>
      <c r="G949" s="52" t="s">
        <v>65</v>
      </c>
    </row>
    <row r="950" spans="1:7" x14ac:dyDescent="0.3">
      <c r="A950" s="51" t="s">
        <v>799</v>
      </c>
      <c r="B950" s="49">
        <v>137867</v>
      </c>
      <c r="C950" s="50" t="s">
        <v>844</v>
      </c>
      <c r="D950" s="50">
        <v>242</v>
      </c>
      <c r="E950" s="50" t="s">
        <v>36</v>
      </c>
      <c r="F950" s="50" t="s">
        <v>37</v>
      </c>
      <c r="G950" s="52" t="s">
        <v>63</v>
      </c>
    </row>
    <row r="951" spans="1:7" x14ac:dyDescent="0.3">
      <c r="A951" s="51" t="s">
        <v>799</v>
      </c>
      <c r="B951" s="49">
        <v>137924</v>
      </c>
      <c r="C951" s="50" t="s">
        <v>845</v>
      </c>
      <c r="D951" s="50">
        <v>182</v>
      </c>
      <c r="E951" s="50" t="s">
        <v>36</v>
      </c>
      <c r="F951" s="50" t="s">
        <v>37</v>
      </c>
      <c r="G951" s="52" t="s">
        <v>65</v>
      </c>
    </row>
    <row r="952" spans="1:7" x14ac:dyDescent="0.3">
      <c r="A952" s="51" t="s">
        <v>799</v>
      </c>
      <c r="B952" s="49">
        <v>138053</v>
      </c>
      <c r="C952" s="50" t="s">
        <v>846</v>
      </c>
      <c r="D952" s="50">
        <v>179</v>
      </c>
      <c r="E952" s="50" t="s">
        <v>36</v>
      </c>
      <c r="F952" s="50" t="s">
        <v>37</v>
      </c>
      <c r="G952" s="52" t="s">
        <v>65</v>
      </c>
    </row>
    <row r="953" spans="1:7" x14ac:dyDescent="0.3">
      <c r="A953" s="51" t="s">
        <v>799</v>
      </c>
      <c r="B953" s="49">
        <v>138177</v>
      </c>
      <c r="C953" s="50" t="s">
        <v>847</v>
      </c>
      <c r="D953" s="50">
        <v>241</v>
      </c>
      <c r="E953" s="50" t="s">
        <v>36</v>
      </c>
      <c r="F953" s="50" t="s">
        <v>37</v>
      </c>
      <c r="G953" s="52" t="s">
        <v>65</v>
      </c>
    </row>
    <row r="954" spans="1:7" x14ac:dyDescent="0.3">
      <c r="A954" s="51" t="s">
        <v>799</v>
      </c>
      <c r="B954" s="49">
        <v>139272</v>
      </c>
      <c r="C954" s="50" t="s">
        <v>848</v>
      </c>
      <c r="D954" s="50">
        <v>269</v>
      </c>
      <c r="E954" s="50" t="s">
        <v>36</v>
      </c>
      <c r="F954" s="50" t="s">
        <v>37</v>
      </c>
      <c r="G954" s="52" t="s">
        <v>63</v>
      </c>
    </row>
    <row r="955" spans="1:7" x14ac:dyDescent="0.3">
      <c r="A955" s="51" t="s">
        <v>799</v>
      </c>
      <c r="B955" s="49">
        <v>139401</v>
      </c>
      <c r="C955" s="50" t="s">
        <v>849</v>
      </c>
      <c r="D955" s="50">
        <v>146</v>
      </c>
      <c r="E955" s="50" t="s">
        <v>36</v>
      </c>
      <c r="F955" s="50" t="s">
        <v>37</v>
      </c>
      <c r="G955" s="52" t="s">
        <v>63</v>
      </c>
    </row>
    <row r="956" spans="1:7" x14ac:dyDescent="0.3">
      <c r="A956" s="51" t="s">
        <v>799</v>
      </c>
      <c r="B956" s="49">
        <v>139408</v>
      </c>
      <c r="C956" s="50" t="s">
        <v>850</v>
      </c>
      <c r="D956" s="50">
        <v>268</v>
      </c>
      <c r="E956" s="50" t="s">
        <v>36</v>
      </c>
      <c r="F956" s="50" t="s">
        <v>37</v>
      </c>
      <c r="G956" s="52" t="s">
        <v>58</v>
      </c>
    </row>
    <row r="957" spans="1:7" x14ac:dyDescent="0.3">
      <c r="A957" s="51" t="s">
        <v>799</v>
      </c>
      <c r="B957" s="49">
        <v>140265</v>
      </c>
      <c r="C957" s="50" t="s">
        <v>851</v>
      </c>
      <c r="D957" s="50">
        <v>0</v>
      </c>
      <c r="E957" s="50" t="s">
        <v>36</v>
      </c>
      <c r="F957" s="50" t="s">
        <v>37</v>
      </c>
      <c r="G957" s="52" t="s">
        <v>60</v>
      </c>
    </row>
    <row r="958" spans="1:7" x14ac:dyDescent="0.3">
      <c r="A958" s="51" t="s">
        <v>799</v>
      </c>
      <c r="B958" s="49">
        <v>140881</v>
      </c>
      <c r="C958" s="50" t="s">
        <v>852</v>
      </c>
      <c r="D958" s="50">
        <v>117</v>
      </c>
      <c r="E958" s="50" t="s">
        <v>36</v>
      </c>
      <c r="F958" s="50" t="s">
        <v>37</v>
      </c>
      <c r="G958" s="52" t="s">
        <v>63</v>
      </c>
    </row>
    <row r="959" spans="1:7" x14ac:dyDescent="0.3">
      <c r="A959" s="51" t="s">
        <v>799</v>
      </c>
      <c r="B959" s="49">
        <v>140882</v>
      </c>
      <c r="C959" s="50" t="s">
        <v>853</v>
      </c>
      <c r="D959" s="50">
        <v>20</v>
      </c>
      <c r="E959" s="50" t="s">
        <v>36</v>
      </c>
      <c r="F959" s="50" t="s">
        <v>45</v>
      </c>
      <c r="G959" s="52" t="s">
        <v>169</v>
      </c>
    </row>
    <row r="960" spans="1:7" x14ac:dyDescent="0.3">
      <c r="A960" s="51" t="s">
        <v>799</v>
      </c>
      <c r="B960" s="49">
        <v>141879</v>
      </c>
      <c r="C960" s="50" t="s">
        <v>854</v>
      </c>
      <c r="D960" s="50">
        <v>0</v>
      </c>
      <c r="E960" s="50" t="s">
        <v>36</v>
      </c>
      <c r="F960" s="50" t="s">
        <v>50</v>
      </c>
      <c r="G960" s="52" t="s">
        <v>51</v>
      </c>
    </row>
    <row r="961" spans="1:7" x14ac:dyDescent="0.3">
      <c r="A961" s="51" t="s">
        <v>799</v>
      </c>
      <c r="B961" s="49">
        <v>142035</v>
      </c>
      <c r="C961" s="50" t="s">
        <v>855</v>
      </c>
      <c r="D961" s="50">
        <v>172</v>
      </c>
      <c r="E961" s="50" t="s">
        <v>36</v>
      </c>
      <c r="F961" s="50" t="s">
        <v>37</v>
      </c>
      <c r="G961" s="52" t="s">
        <v>63</v>
      </c>
    </row>
    <row r="962" spans="1:7" x14ac:dyDescent="0.3">
      <c r="A962" s="51" t="s">
        <v>799</v>
      </c>
      <c r="B962" s="49">
        <v>142378</v>
      </c>
      <c r="C962" s="50" t="s">
        <v>856</v>
      </c>
      <c r="D962" s="50">
        <v>0</v>
      </c>
      <c r="E962" s="50" t="s">
        <v>36</v>
      </c>
      <c r="F962" s="50" t="s">
        <v>48</v>
      </c>
      <c r="G962" s="52" t="s">
        <v>145</v>
      </c>
    </row>
    <row r="963" spans="1:7" x14ac:dyDescent="0.3">
      <c r="A963" s="51" t="s">
        <v>799</v>
      </c>
      <c r="B963" s="49">
        <v>142557</v>
      </c>
      <c r="C963" s="50" t="s">
        <v>857</v>
      </c>
      <c r="D963" s="50">
        <v>9</v>
      </c>
      <c r="E963" s="50" t="s">
        <v>36</v>
      </c>
      <c r="F963" s="50" t="s">
        <v>45</v>
      </c>
      <c r="G963" s="52" t="s">
        <v>129</v>
      </c>
    </row>
    <row r="964" spans="1:7" x14ac:dyDescent="0.3">
      <c r="A964" s="51" t="s">
        <v>799</v>
      </c>
      <c r="B964" s="49">
        <v>142625</v>
      </c>
      <c r="C964" s="50" t="s">
        <v>858</v>
      </c>
      <c r="D964" s="50">
        <v>0</v>
      </c>
      <c r="E964" s="50" t="s">
        <v>76</v>
      </c>
      <c r="F964" s="50" t="s">
        <v>50</v>
      </c>
      <c r="G964" s="52" t="s">
        <v>51</v>
      </c>
    </row>
    <row r="965" spans="1:7" x14ac:dyDescent="0.3">
      <c r="A965" s="51" t="s">
        <v>799</v>
      </c>
      <c r="B965" s="49">
        <v>142776</v>
      </c>
      <c r="C965" s="50" t="s">
        <v>859</v>
      </c>
      <c r="D965" s="50">
        <v>0</v>
      </c>
      <c r="E965" s="50" t="s">
        <v>36</v>
      </c>
      <c r="F965" s="50" t="s">
        <v>50</v>
      </c>
      <c r="G965" s="52" t="s">
        <v>56</v>
      </c>
    </row>
    <row r="966" spans="1:7" x14ac:dyDescent="0.3">
      <c r="A966" s="51" t="s">
        <v>799</v>
      </c>
      <c r="B966" s="49">
        <v>142793</v>
      </c>
      <c r="C966" s="50" t="s">
        <v>860</v>
      </c>
      <c r="D966" s="50">
        <v>0</v>
      </c>
      <c r="E966" s="50" t="s">
        <v>36</v>
      </c>
      <c r="F966" s="50" t="s">
        <v>48</v>
      </c>
      <c r="G966" s="52" t="s">
        <v>145</v>
      </c>
    </row>
    <row r="967" spans="1:7" x14ac:dyDescent="0.3">
      <c r="A967" s="51" t="s">
        <v>799</v>
      </c>
      <c r="B967" s="49">
        <v>142932</v>
      </c>
      <c r="C967" s="50" t="s">
        <v>861</v>
      </c>
      <c r="D967" s="50">
        <v>16</v>
      </c>
      <c r="E967" s="50" t="s">
        <v>36</v>
      </c>
      <c r="F967" s="50" t="s">
        <v>45</v>
      </c>
      <c r="G967" s="52" t="s">
        <v>169</v>
      </c>
    </row>
    <row r="968" spans="1:7" x14ac:dyDescent="0.3">
      <c r="A968" s="51" t="s">
        <v>799</v>
      </c>
      <c r="B968" s="49">
        <v>143111</v>
      </c>
      <c r="C968" s="50" t="s">
        <v>862</v>
      </c>
      <c r="D968" s="50">
        <v>15</v>
      </c>
      <c r="E968" s="50" t="s">
        <v>36</v>
      </c>
      <c r="F968" s="50" t="s">
        <v>45</v>
      </c>
      <c r="G968" s="52" t="s">
        <v>129</v>
      </c>
    </row>
    <row r="969" spans="1:7" x14ac:dyDescent="0.3">
      <c r="A969" s="51" t="s">
        <v>799</v>
      </c>
      <c r="B969" s="49">
        <v>143404</v>
      </c>
      <c r="C969" s="50" t="s">
        <v>863</v>
      </c>
      <c r="D969" s="50">
        <v>242</v>
      </c>
      <c r="E969" s="50" t="s">
        <v>36</v>
      </c>
      <c r="F969" s="50" t="s">
        <v>37</v>
      </c>
      <c r="G969" s="52" t="s">
        <v>65</v>
      </c>
    </row>
    <row r="970" spans="1:7" x14ac:dyDescent="0.3">
      <c r="A970" s="51" t="s">
        <v>799</v>
      </c>
      <c r="B970" s="49">
        <v>144055</v>
      </c>
      <c r="C970" s="50" t="s">
        <v>864</v>
      </c>
      <c r="D970" s="50">
        <v>22</v>
      </c>
      <c r="E970" s="50" t="s">
        <v>36</v>
      </c>
      <c r="F970" s="50" t="s">
        <v>45</v>
      </c>
      <c r="G970" s="52" t="s">
        <v>129</v>
      </c>
    </row>
    <row r="971" spans="1:7" x14ac:dyDescent="0.3">
      <c r="A971" s="51" t="s">
        <v>799</v>
      </c>
      <c r="B971" s="49">
        <v>145034</v>
      </c>
      <c r="C971" s="50" t="s">
        <v>865</v>
      </c>
      <c r="D971" s="50">
        <v>104</v>
      </c>
      <c r="E971" s="50" t="s">
        <v>36</v>
      </c>
      <c r="F971" s="50" t="s">
        <v>37</v>
      </c>
      <c r="G971" s="52" t="s">
        <v>65</v>
      </c>
    </row>
    <row r="972" spans="1:7" x14ac:dyDescent="0.3">
      <c r="A972" s="51" t="s">
        <v>799</v>
      </c>
      <c r="B972" s="49">
        <v>146301</v>
      </c>
      <c r="C972" s="50" t="s">
        <v>6291</v>
      </c>
      <c r="D972" s="50">
        <v>0</v>
      </c>
      <c r="E972" s="50" t="s">
        <v>36</v>
      </c>
      <c r="F972" s="50" t="s">
        <v>50</v>
      </c>
      <c r="G972" s="52" t="s">
        <v>56</v>
      </c>
    </row>
    <row r="973" spans="1:7" x14ac:dyDescent="0.3">
      <c r="A973" s="51" t="s">
        <v>799</v>
      </c>
      <c r="B973" s="49">
        <v>146369</v>
      </c>
      <c r="C973" s="50" t="s">
        <v>866</v>
      </c>
      <c r="D973" s="50">
        <v>164</v>
      </c>
      <c r="E973" s="50" t="s">
        <v>36</v>
      </c>
      <c r="F973" s="50" t="s">
        <v>37</v>
      </c>
      <c r="G973" s="52" t="s">
        <v>63</v>
      </c>
    </row>
    <row r="974" spans="1:7" x14ac:dyDescent="0.3">
      <c r="A974" s="51" t="s">
        <v>799</v>
      </c>
      <c r="B974" s="49">
        <v>147661</v>
      </c>
      <c r="C974" s="50" t="s">
        <v>6787</v>
      </c>
      <c r="D974" s="50">
        <v>3</v>
      </c>
      <c r="E974" s="50" t="s">
        <v>36</v>
      </c>
      <c r="F974" s="50" t="s">
        <v>45</v>
      </c>
      <c r="G974" s="52" t="s">
        <v>67</v>
      </c>
    </row>
    <row r="975" spans="1:7" x14ac:dyDescent="0.3">
      <c r="A975" s="51" t="s">
        <v>799</v>
      </c>
      <c r="B975" s="49">
        <v>148128</v>
      </c>
      <c r="C975" s="50" t="s">
        <v>6788</v>
      </c>
      <c r="D975" s="50">
        <v>80</v>
      </c>
      <c r="E975" s="50" t="s">
        <v>36</v>
      </c>
      <c r="F975" s="50" t="s">
        <v>37</v>
      </c>
      <c r="G975" s="52" t="s">
        <v>65</v>
      </c>
    </row>
    <row r="976" spans="1:7" x14ac:dyDescent="0.3">
      <c r="A976" s="51" t="s">
        <v>799</v>
      </c>
      <c r="B976" s="49">
        <v>148236</v>
      </c>
      <c r="C976" s="50" t="s">
        <v>818</v>
      </c>
      <c r="D976" s="50">
        <v>8</v>
      </c>
      <c r="E976" s="50" t="s">
        <v>76</v>
      </c>
      <c r="F976" s="50" t="s">
        <v>45</v>
      </c>
      <c r="G976" s="52" t="s">
        <v>169</v>
      </c>
    </row>
    <row r="977" spans="1:7" x14ac:dyDescent="0.3">
      <c r="A977" s="51" t="s">
        <v>867</v>
      </c>
      <c r="B977" s="49">
        <v>100006</v>
      </c>
      <c r="C977" s="50" t="s">
        <v>868</v>
      </c>
      <c r="D977" s="50">
        <v>0</v>
      </c>
      <c r="E977" s="50" t="s">
        <v>36</v>
      </c>
      <c r="F977" s="50" t="s">
        <v>48</v>
      </c>
      <c r="G977" s="52" t="s">
        <v>48</v>
      </c>
    </row>
    <row r="978" spans="1:7" x14ac:dyDescent="0.3">
      <c r="A978" s="51" t="s">
        <v>867</v>
      </c>
      <c r="B978" s="49">
        <v>100007</v>
      </c>
      <c r="C978" s="50" t="s">
        <v>869</v>
      </c>
      <c r="D978" s="50">
        <v>0</v>
      </c>
      <c r="E978" s="50" t="s">
        <v>36</v>
      </c>
      <c r="F978" s="50" t="s">
        <v>48</v>
      </c>
      <c r="G978" s="52" t="s">
        <v>48</v>
      </c>
    </row>
    <row r="979" spans="1:7" x14ac:dyDescent="0.3">
      <c r="A979" s="51" t="s">
        <v>867</v>
      </c>
      <c r="B979" s="49">
        <v>100049</v>
      </c>
      <c r="C979" s="50" t="s">
        <v>870</v>
      </c>
      <c r="D979" s="50">
        <v>141</v>
      </c>
      <c r="E979" s="50" t="s">
        <v>36</v>
      </c>
      <c r="F979" s="50" t="s">
        <v>37</v>
      </c>
      <c r="G979" s="52" t="s">
        <v>38</v>
      </c>
    </row>
    <row r="980" spans="1:7" x14ac:dyDescent="0.3">
      <c r="A980" s="51" t="s">
        <v>867</v>
      </c>
      <c r="B980" s="49">
        <v>100050</v>
      </c>
      <c r="C980" s="50" t="s">
        <v>871</v>
      </c>
      <c r="D980" s="50">
        <v>176</v>
      </c>
      <c r="E980" s="50" t="s">
        <v>55</v>
      </c>
      <c r="F980" s="50" t="s">
        <v>37</v>
      </c>
      <c r="G980" s="52" t="s">
        <v>38</v>
      </c>
    </row>
    <row r="981" spans="1:7" x14ac:dyDescent="0.3">
      <c r="A981" s="51" t="s">
        <v>867</v>
      </c>
      <c r="B981" s="49">
        <v>100051</v>
      </c>
      <c r="C981" s="50" t="s">
        <v>872</v>
      </c>
      <c r="D981" s="50">
        <v>178</v>
      </c>
      <c r="E981" s="50" t="s">
        <v>36</v>
      </c>
      <c r="F981" s="50" t="s">
        <v>37</v>
      </c>
      <c r="G981" s="52" t="s">
        <v>38</v>
      </c>
    </row>
    <row r="982" spans="1:7" x14ac:dyDescent="0.3">
      <c r="A982" s="51" t="s">
        <v>867</v>
      </c>
      <c r="B982" s="49">
        <v>100052</v>
      </c>
      <c r="C982" s="50" t="s">
        <v>873</v>
      </c>
      <c r="D982" s="50">
        <v>204</v>
      </c>
      <c r="E982" s="50" t="s">
        <v>36</v>
      </c>
      <c r="F982" s="50" t="s">
        <v>37</v>
      </c>
      <c r="G982" s="52" t="s">
        <v>38</v>
      </c>
    </row>
    <row r="983" spans="1:7" x14ac:dyDescent="0.3">
      <c r="A983" s="51" t="s">
        <v>867</v>
      </c>
      <c r="B983" s="49">
        <v>100053</v>
      </c>
      <c r="C983" s="50" t="s">
        <v>874</v>
      </c>
      <c r="D983" s="50">
        <v>192</v>
      </c>
      <c r="E983" s="50" t="s">
        <v>36</v>
      </c>
      <c r="F983" s="50" t="s">
        <v>37</v>
      </c>
      <c r="G983" s="52" t="s">
        <v>38</v>
      </c>
    </row>
    <row r="984" spans="1:7" x14ac:dyDescent="0.3">
      <c r="A984" s="51" t="s">
        <v>867</v>
      </c>
      <c r="B984" s="49">
        <v>100054</v>
      </c>
      <c r="C984" s="50" t="s">
        <v>875</v>
      </c>
      <c r="D984" s="50">
        <v>120</v>
      </c>
      <c r="E984" s="50" t="s">
        <v>55</v>
      </c>
      <c r="F984" s="50" t="s">
        <v>37</v>
      </c>
      <c r="G984" s="52" t="s">
        <v>43</v>
      </c>
    </row>
    <row r="985" spans="1:7" x14ac:dyDescent="0.3">
      <c r="A985" s="51" t="s">
        <v>867</v>
      </c>
      <c r="B985" s="49">
        <v>100055</v>
      </c>
      <c r="C985" s="50" t="s">
        <v>876</v>
      </c>
      <c r="D985" s="50">
        <v>124</v>
      </c>
      <c r="E985" s="50" t="s">
        <v>36</v>
      </c>
      <c r="F985" s="50" t="s">
        <v>37</v>
      </c>
      <c r="G985" s="52" t="s">
        <v>43</v>
      </c>
    </row>
    <row r="986" spans="1:7" x14ac:dyDescent="0.3">
      <c r="A986" s="51" t="s">
        <v>867</v>
      </c>
      <c r="B986" s="49">
        <v>100056</v>
      </c>
      <c r="C986" s="50" t="s">
        <v>877</v>
      </c>
      <c r="D986" s="50">
        <v>127</v>
      </c>
      <c r="E986" s="50" t="s">
        <v>76</v>
      </c>
      <c r="F986" s="50" t="s">
        <v>37</v>
      </c>
      <c r="G986" s="52" t="s">
        <v>43</v>
      </c>
    </row>
    <row r="987" spans="1:7" x14ac:dyDescent="0.3">
      <c r="A987" s="51" t="s">
        <v>867</v>
      </c>
      <c r="B987" s="49">
        <v>100059</v>
      </c>
      <c r="C987" s="50" t="s">
        <v>878</v>
      </c>
      <c r="D987" s="50">
        <v>165</v>
      </c>
      <c r="E987" s="50" t="s">
        <v>55</v>
      </c>
      <c r="F987" s="50" t="s">
        <v>37</v>
      </c>
      <c r="G987" s="52" t="s">
        <v>43</v>
      </c>
    </row>
    <row r="988" spans="1:7" x14ac:dyDescent="0.3">
      <c r="A988" s="51" t="s">
        <v>867</v>
      </c>
      <c r="B988" s="49">
        <v>100060</v>
      </c>
      <c r="C988" s="50" t="s">
        <v>879</v>
      </c>
      <c r="D988" s="50">
        <v>0</v>
      </c>
      <c r="E988" s="50" t="s">
        <v>36</v>
      </c>
      <c r="F988" s="50" t="s">
        <v>45</v>
      </c>
      <c r="G988" s="52" t="s">
        <v>269</v>
      </c>
    </row>
    <row r="989" spans="1:7" x14ac:dyDescent="0.3">
      <c r="A989" s="51" t="s">
        <v>867</v>
      </c>
      <c r="B989" s="49">
        <v>100061</v>
      </c>
      <c r="C989" s="50" t="s">
        <v>591</v>
      </c>
      <c r="D989" s="50">
        <v>0</v>
      </c>
      <c r="E989" s="50" t="s">
        <v>55</v>
      </c>
      <c r="F989" s="50" t="s">
        <v>50</v>
      </c>
      <c r="G989" s="52" t="s">
        <v>56</v>
      </c>
    </row>
    <row r="990" spans="1:7" x14ac:dyDescent="0.3">
      <c r="A990" s="51" t="s">
        <v>867</v>
      </c>
      <c r="B990" s="49">
        <v>100062</v>
      </c>
      <c r="C990" s="50" t="s">
        <v>880</v>
      </c>
      <c r="D990" s="50">
        <v>0</v>
      </c>
      <c r="E990" s="50" t="s">
        <v>55</v>
      </c>
      <c r="F990" s="50" t="s">
        <v>50</v>
      </c>
      <c r="G990" s="52" t="s">
        <v>56</v>
      </c>
    </row>
    <row r="991" spans="1:7" x14ac:dyDescent="0.3">
      <c r="A991" s="51" t="s">
        <v>867</v>
      </c>
      <c r="B991" s="49">
        <v>100063</v>
      </c>
      <c r="C991" s="50" t="s">
        <v>881</v>
      </c>
      <c r="D991" s="50">
        <v>0</v>
      </c>
      <c r="E991" s="50" t="s">
        <v>55</v>
      </c>
      <c r="F991" s="50" t="s">
        <v>50</v>
      </c>
      <c r="G991" s="52" t="s">
        <v>56</v>
      </c>
    </row>
    <row r="992" spans="1:7" x14ac:dyDescent="0.3">
      <c r="A992" s="51" t="s">
        <v>867</v>
      </c>
      <c r="B992" s="49">
        <v>100064</v>
      </c>
      <c r="C992" s="50" t="s">
        <v>882</v>
      </c>
      <c r="D992" s="50">
        <v>0</v>
      </c>
      <c r="E992" s="50" t="s">
        <v>76</v>
      </c>
      <c r="F992" s="50" t="s">
        <v>50</v>
      </c>
      <c r="G992" s="52" t="s">
        <v>56</v>
      </c>
    </row>
    <row r="993" spans="1:7" x14ac:dyDescent="0.3">
      <c r="A993" s="51" t="s">
        <v>867</v>
      </c>
      <c r="B993" s="49">
        <v>100065</v>
      </c>
      <c r="C993" s="50" t="s">
        <v>883</v>
      </c>
      <c r="D993" s="50">
        <v>0</v>
      </c>
      <c r="E993" s="50" t="s">
        <v>36</v>
      </c>
      <c r="F993" s="50" t="s">
        <v>50</v>
      </c>
      <c r="G993" s="52" t="s">
        <v>56</v>
      </c>
    </row>
    <row r="994" spans="1:7" x14ac:dyDescent="0.3">
      <c r="A994" s="51" t="s">
        <v>867</v>
      </c>
      <c r="B994" s="49">
        <v>100066</v>
      </c>
      <c r="C994" s="50" t="s">
        <v>884</v>
      </c>
      <c r="D994" s="50">
        <v>0</v>
      </c>
      <c r="E994" s="50" t="s">
        <v>55</v>
      </c>
      <c r="F994" s="50" t="s">
        <v>50</v>
      </c>
      <c r="G994" s="52" t="s">
        <v>56</v>
      </c>
    </row>
    <row r="995" spans="1:7" x14ac:dyDescent="0.3">
      <c r="A995" s="51" t="s">
        <v>867</v>
      </c>
      <c r="B995" s="49">
        <v>100067</v>
      </c>
      <c r="C995" s="50" t="s">
        <v>6789</v>
      </c>
      <c r="D995" s="50">
        <v>0</v>
      </c>
      <c r="E995" s="50" t="s">
        <v>55</v>
      </c>
      <c r="F995" s="50" t="s">
        <v>50</v>
      </c>
      <c r="G995" s="52" t="s">
        <v>56</v>
      </c>
    </row>
    <row r="996" spans="1:7" x14ac:dyDescent="0.3">
      <c r="A996" s="51" t="s">
        <v>867</v>
      </c>
      <c r="B996" s="49">
        <v>100068</v>
      </c>
      <c r="C996" s="50" t="s">
        <v>885</v>
      </c>
      <c r="D996" s="50">
        <v>0</v>
      </c>
      <c r="E996" s="50" t="s">
        <v>36</v>
      </c>
      <c r="F996" s="50" t="s">
        <v>50</v>
      </c>
      <c r="G996" s="52" t="s">
        <v>56</v>
      </c>
    </row>
    <row r="997" spans="1:7" x14ac:dyDescent="0.3">
      <c r="A997" s="51" t="s">
        <v>867</v>
      </c>
      <c r="B997" s="49">
        <v>100069</v>
      </c>
      <c r="C997" s="50" t="s">
        <v>886</v>
      </c>
      <c r="D997" s="50">
        <v>0</v>
      </c>
      <c r="E997" s="50" t="s">
        <v>76</v>
      </c>
      <c r="F997" s="50" t="s">
        <v>50</v>
      </c>
      <c r="G997" s="52" t="s">
        <v>56</v>
      </c>
    </row>
    <row r="998" spans="1:7" x14ac:dyDescent="0.3">
      <c r="A998" s="51" t="s">
        <v>867</v>
      </c>
      <c r="B998" s="49">
        <v>100070</v>
      </c>
      <c r="C998" s="50" t="s">
        <v>887</v>
      </c>
      <c r="D998" s="50">
        <v>0</v>
      </c>
      <c r="E998" s="50" t="s">
        <v>76</v>
      </c>
      <c r="F998" s="50" t="s">
        <v>50</v>
      </c>
      <c r="G998" s="52" t="s">
        <v>56</v>
      </c>
    </row>
    <row r="999" spans="1:7" x14ac:dyDescent="0.3">
      <c r="A999" s="51" t="s">
        <v>867</v>
      </c>
      <c r="B999" s="49">
        <v>100071</v>
      </c>
      <c r="C999" s="50" t="s">
        <v>888</v>
      </c>
      <c r="D999" s="50">
        <v>0</v>
      </c>
      <c r="E999" s="50" t="s">
        <v>36</v>
      </c>
      <c r="F999" s="50" t="s">
        <v>50</v>
      </c>
      <c r="G999" s="52" t="s">
        <v>56</v>
      </c>
    </row>
    <row r="1000" spans="1:7" x14ac:dyDescent="0.3">
      <c r="A1000" s="51" t="s">
        <v>867</v>
      </c>
      <c r="B1000" s="49">
        <v>100072</v>
      </c>
      <c r="C1000" s="50" t="s">
        <v>889</v>
      </c>
      <c r="D1000" s="50">
        <v>0</v>
      </c>
      <c r="E1000" s="50" t="s">
        <v>76</v>
      </c>
      <c r="F1000" s="50" t="s">
        <v>50</v>
      </c>
      <c r="G1000" s="52" t="s">
        <v>56</v>
      </c>
    </row>
    <row r="1001" spans="1:7" x14ac:dyDescent="0.3">
      <c r="A1001" s="51" t="s">
        <v>867</v>
      </c>
      <c r="B1001" s="49">
        <v>100073</v>
      </c>
      <c r="C1001" s="50" t="s">
        <v>890</v>
      </c>
      <c r="D1001" s="50">
        <v>0</v>
      </c>
      <c r="E1001" s="50" t="s">
        <v>36</v>
      </c>
      <c r="F1001" s="50" t="s">
        <v>50</v>
      </c>
      <c r="G1001" s="52" t="s">
        <v>56</v>
      </c>
    </row>
    <row r="1002" spans="1:7" x14ac:dyDescent="0.3">
      <c r="A1002" s="51" t="s">
        <v>867</v>
      </c>
      <c r="B1002" s="49">
        <v>100074</v>
      </c>
      <c r="C1002" s="50" t="s">
        <v>891</v>
      </c>
      <c r="D1002" s="50">
        <v>0</v>
      </c>
      <c r="E1002" s="50" t="s">
        <v>36</v>
      </c>
      <c r="F1002" s="50" t="s">
        <v>50</v>
      </c>
      <c r="G1002" s="52" t="s">
        <v>56</v>
      </c>
    </row>
    <row r="1003" spans="1:7" x14ac:dyDescent="0.3">
      <c r="A1003" s="51" t="s">
        <v>867</v>
      </c>
      <c r="B1003" s="49">
        <v>100075</v>
      </c>
      <c r="C1003" s="50" t="s">
        <v>892</v>
      </c>
      <c r="D1003" s="50">
        <v>0</v>
      </c>
      <c r="E1003" s="50" t="s">
        <v>36</v>
      </c>
      <c r="F1003" s="50" t="s">
        <v>50</v>
      </c>
      <c r="G1003" s="52" t="s">
        <v>56</v>
      </c>
    </row>
    <row r="1004" spans="1:7" x14ac:dyDescent="0.3">
      <c r="A1004" s="51" t="s">
        <v>867</v>
      </c>
      <c r="B1004" s="49">
        <v>100076</v>
      </c>
      <c r="C1004" s="50" t="s">
        <v>893</v>
      </c>
      <c r="D1004" s="50">
        <v>0</v>
      </c>
      <c r="E1004" s="50" t="s">
        <v>55</v>
      </c>
      <c r="F1004" s="50" t="s">
        <v>50</v>
      </c>
      <c r="G1004" s="52" t="s">
        <v>56</v>
      </c>
    </row>
    <row r="1005" spans="1:7" x14ac:dyDescent="0.3">
      <c r="A1005" s="51" t="s">
        <v>867</v>
      </c>
      <c r="B1005" s="49">
        <v>100077</v>
      </c>
      <c r="C1005" s="50" t="s">
        <v>552</v>
      </c>
      <c r="D1005" s="50">
        <v>0</v>
      </c>
      <c r="E1005" s="50" t="s">
        <v>55</v>
      </c>
      <c r="F1005" s="50" t="s">
        <v>50</v>
      </c>
      <c r="G1005" s="52" t="s">
        <v>56</v>
      </c>
    </row>
    <row r="1006" spans="1:7" x14ac:dyDescent="0.3">
      <c r="A1006" s="51" t="s">
        <v>867</v>
      </c>
      <c r="B1006" s="49">
        <v>100078</v>
      </c>
      <c r="C1006" s="50" t="s">
        <v>894</v>
      </c>
      <c r="D1006" s="50">
        <v>0</v>
      </c>
      <c r="E1006" s="50" t="s">
        <v>36</v>
      </c>
      <c r="F1006" s="50" t="s">
        <v>50</v>
      </c>
      <c r="G1006" s="52" t="s">
        <v>56</v>
      </c>
    </row>
    <row r="1007" spans="1:7" x14ac:dyDescent="0.3">
      <c r="A1007" s="51" t="s">
        <v>867</v>
      </c>
      <c r="B1007" s="49">
        <v>100080</v>
      </c>
      <c r="C1007" s="50" t="s">
        <v>895</v>
      </c>
      <c r="D1007" s="50">
        <v>0</v>
      </c>
      <c r="E1007" s="50" t="s">
        <v>36</v>
      </c>
      <c r="F1007" s="50" t="s">
        <v>50</v>
      </c>
      <c r="G1007" s="52" t="s">
        <v>56</v>
      </c>
    </row>
    <row r="1008" spans="1:7" x14ac:dyDescent="0.3">
      <c r="A1008" s="51" t="s">
        <v>867</v>
      </c>
      <c r="B1008" s="49">
        <v>100081</v>
      </c>
      <c r="C1008" s="50" t="s">
        <v>896</v>
      </c>
      <c r="D1008" s="50">
        <v>0</v>
      </c>
      <c r="E1008" s="50" t="s">
        <v>36</v>
      </c>
      <c r="F1008" s="50" t="s">
        <v>50</v>
      </c>
      <c r="G1008" s="52" t="s">
        <v>56</v>
      </c>
    </row>
    <row r="1009" spans="1:7" x14ac:dyDescent="0.3">
      <c r="A1009" s="51" t="s">
        <v>867</v>
      </c>
      <c r="B1009" s="49">
        <v>100082</v>
      </c>
      <c r="C1009" s="50" t="s">
        <v>897</v>
      </c>
      <c r="D1009" s="50">
        <v>0</v>
      </c>
      <c r="E1009" s="50" t="s">
        <v>36</v>
      </c>
      <c r="F1009" s="50" t="s">
        <v>50</v>
      </c>
      <c r="G1009" s="52" t="s">
        <v>56</v>
      </c>
    </row>
    <row r="1010" spans="1:7" x14ac:dyDescent="0.3">
      <c r="A1010" s="51" t="s">
        <v>867</v>
      </c>
      <c r="B1010" s="49">
        <v>100084</v>
      </c>
      <c r="C1010" s="50" t="s">
        <v>898</v>
      </c>
      <c r="D1010" s="50">
        <v>0</v>
      </c>
      <c r="E1010" s="50" t="s">
        <v>36</v>
      </c>
      <c r="F1010" s="50" t="s">
        <v>50</v>
      </c>
      <c r="G1010" s="52" t="s">
        <v>56</v>
      </c>
    </row>
    <row r="1011" spans="1:7" x14ac:dyDescent="0.3">
      <c r="A1011" s="51" t="s">
        <v>867</v>
      </c>
      <c r="B1011" s="49">
        <v>100087</v>
      </c>
      <c r="C1011" s="50" t="s">
        <v>899</v>
      </c>
      <c r="D1011" s="50">
        <v>0</v>
      </c>
      <c r="E1011" s="50" t="s">
        <v>36</v>
      </c>
      <c r="F1011" s="50" t="s">
        <v>50</v>
      </c>
      <c r="G1011" s="52" t="s">
        <v>56</v>
      </c>
    </row>
    <row r="1012" spans="1:7" x14ac:dyDescent="0.3">
      <c r="A1012" s="51" t="s">
        <v>867</v>
      </c>
      <c r="B1012" s="49">
        <v>100090</v>
      </c>
      <c r="C1012" s="50" t="s">
        <v>6790</v>
      </c>
      <c r="D1012" s="50">
        <v>0</v>
      </c>
      <c r="E1012" s="50" t="s">
        <v>36</v>
      </c>
      <c r="F1012" s="50" t="s">
        <v>50</v>
      </c>
      <c r="G1012" s="52" t="s">
        <v>56</v>
      </c>
    </row>
    <row r="1013" spans="1:7" x14ac:dyDescent="0.3">
      <c r="A1013" s="51" t="s">
        <v>867</v>
      </c>
      <c r="B1013" s="49">
        <v>100091</v>
      </c>
      <c r="C1013" s="50" t="s">
        <v>900</v>
      </c>
      <c r="D1013" s="50">
        <v>0</v>
      </c>
      <c r="E1013" s="50" t="s">
        <v>36</v>
      </c>
      <c r="F1013" s="50" t="s">
        <v>45</v>
      </c>
      <c r="G1013" s="52" t="s">
        <v>46</v>
      </c>
    </row>
    <row r="1014" spans="1:7" x14ac:dyDescent="0.3">
      <c r="A1014" s="51" t="s">
        <v>867</v>
      </c>
      <c r="B1014" s="49">
        <v>100092</v>
      </c>
      <c r="C1014" s="50" t="s">
        <v>901</v>
      </c>
      <c r="D1014" s="50">
        <v>3</v>
      </c>
      <c r="E1014" s="50" t="s">
        <v>36</v>
      </c>
      <c r="F1014" s="50" t="s">
        <v>45</v>
      </c>
      <c r="G1014" s="52" t="s">
        <v>46</v>
      </c>
    </row>
    <row r="1015" spans="1:7" x14ac:dyDescent="0.3">
      <c r="A1015" s="51" t="s">
        <v>867</v>
      </c>
      <c r="B1015" s="49">
        <v>100094</v>
      </c>
      <c r="C1015" s="50" t="s">
        <v>902</v>
      </c>
      <c r="D1015" s="50">
        <v>0</v>
      </c>
      <c r="E1015" s="50" t="s">
        <v>36</v>
      </c>
      <c r="F1015" s="50" t="s">
        <v>45</v>
      </c>
      <c r="G1015" s="52" t="s">
        <v>46</v>
      </c>
    </row>
    <row r="1016" spans="1:7" x14ac:dyDescent="0.3">
      <c r="A1016" s="51" t="s">
        <v>867</v>
      </c>
      <c r="B1016" s="49">
        <v>100096</v>
      </c>
      <c r="C1016" s="50" t="s">
        <v>903</v>
      </c>
      <c r="D1016" s="50">
        <v>21</v>
      </c>
      <c r="E1016" s="50" t="s">
        <v>36</v>
      </c>
      <c r="F1016" s="50" t="s">
        <v>45</v>
      </c>
      <c r="G1016" s="52" t="s">
        <v>46</v>
      </c>
    </row>
    <row r="1017" spans="1:7" x14ac:dyDescent="0.3">
      <c r="A1017" s="51" t="s">
        <v>867</v>
      </c>
      <c r="B1017" s="49">
        <v>131291</v>
      </c>
      <c r="C1017" s="50" t="s">
        <v>904</v>
      </c>
      <c r="D1017" s="50">
        <v>0</v>
      </c>
      <c r="E1017" s="50" t="s">
        <v>36</v>
      </c>
      <c r="F1017" s="50" t="s">
        <v>50</v>
      </c>
      <c r="G1017" s="52" t="s">
        <v>56</v>
      </c>
    </row>
    <row r="1018" spans="1:7" x14ac:dyDescent="0.3">
      <c r="A1018" s="51" t="s">
        <v>867</v>
      </c>
      <c r="B1018" s="49">
        <v>131978</v>
      </c>
      <c r="C1018" s="50" t="s">
        <v>905</v>
      </c>
      <c r="D1018" s="50">
        <v>0</v>
      </c>
      <c r="E1018" s="50" t="s">
        <v>36</v>
      </c>
      <c r="F1018" s="50" t="s">
        <v>50</v>
      </c>
      <c r="G1018" s="52" t="s">
        <v>56</v>
      </c>
    </row>
    <row r="1019" spans="1:7" x14ac:dyDescent="0.3">
      <c r="A1019" s="51" t="s">
        <v>867</v>
      </c>
      <c r="B1019" s="49">
        <v>134643</v>
      </c>
      <c r="C1019" s="50" t="s">
        <v>906</v>
      </c>
      <c r="D1019" s="50">
        <v>2</v>
      </c>
      <c r="E1019" s="50" t="s">
        <v>36</v>
      </c>
      <c r="F1019" s="50" t="s">
        <v>48</v>
      </c>
      <c r="G1019" s="52" t="s">
        <v>48</v>
      </c>
    </row>
    <row r="1020" spans="1:7" x14ac:dyDescent="0.3">
      <c r="A1020" s="51" t="s">
        <v>867</v>
      </c>
      <c r="B1020" s="49">
        <v>135140</v>
      </c>
      <c r="C1020" s="50" t="s">
        <v>6791</v>
      </c>
      <c r="D1020" s="50">
        <v>0</v>
      </c>
      <c r="E1020" s="50" t="s">
        <v>36</v>
      </c>
      <c r="F1020" s="50" t="s">
        <v>50</v>
      </c>
      <c r="G1020" s="52" t="s">
        <v>56</v>
      </c>
    </row>
    <row r="1021" spans="1:7" x14ac:dyDescent="0.3">
      <c r="A1021" s="51" t="s">
        <v>867</v>
      </c>
      <c r="B1021" s="49">
        <v>135167</v>
      </c>
      <c r="C1021" s="50" t="s">
        <v>907</v>
      </c>
      <c r="D1021" s="50">
        <v>0</v>
      </c>
      <c r="E1021" s="50" t="s">
        <v>36</v>
      </c>
      <c r="F1021" s="50" t="s">
        <v>50</v>
      </c>
      <c r="G1021" s="52" t="s">
        <v>51</v>
      </c>
    </row>
    <row r="1022" spans="1:7" x14ac:dyDescent="0.3">
      <c r="A1022" s="51" t="s">
        <v>867</v>
      </c>
      <c r="B1022" s="49">
        <v>137181</v>
      </c>
      <c r="C1022" s="50" t="s">
        <v>908</v>
      </c>
      <c r="D1022" s="50">
        <v>174</v>
      </c>
      <c r="E1022" s="50" t="s">
        <v>36</v>
      </c>
      <c r="F1022" s="50" t="s">
        <v>37</v>
      </c>
      <c r="G1022" s="52" t="s">
        <v>63</v>
      </c>
    </row>
    <row r="1023" spans="1:7" x14ac:dyDescent="0.3">
      <c r="A1023" s="51" t="s">
        <v>867</v>
      </c>
      <c r="B1023" s="49">
        <v>137333</v>
      </c>
      <c r="C1023" s="50" t="s">
        <v>909</v>
      </c>
      <c r="D1023" s="50">
        <v>0</v>
      </c>
      <c r="E1023" s="50" t="s">
        <v>36</v>
      </c>
      <c r="F1023" s="50" t="s">
        <v>50</v>
      </c>
      <c r="G1023" s="52" t="s">
        <v>56</v>
      </c>
    </row>
    <row r="1024" spans="1:7" x14ac:dyDescent="0.3">
      <c r="A1024" s="51" t="s">
        <v>867</v>
      </c>
      <c r="B1024" s="49">
        <v>138777</v>
      </c>
      <c r="C1024" s="50" t="s">
        <v>910</v>
      </c>
      <c r="D1024" s="50">
        <v>0</v>
      </c>
      <c r="E1024" s="50" t="s">
        <v>36</v>
      </c>
      <c r="F1024" s="50" t="s">
        <v>50</v>
      </c>
      <c r="G1024" s="52" t="s">
        <v>56</v>
      </c>
    </row>
    <row r="1025" spans="1:7" x14ac:dyDescent="0.3">
      <c r="A1025" s="51" t="s">
        <v>867</v>
      </c>
      <c r="B1025" s="49">
        <v>141164</v>
      </c>
      <c r="C1025" s="50" t="s">
        <v>911</v>
      </c>
      <c r="D1025" s="50">
        <v>0</v>
      </c>
      <c r="E1025" s="50" t="s">
        <v>36</v>
      </c>
      <c r="F1025" s="50" t="s">
        <v>48</v>
      </c>
      <c r="G1025" s="52" t="s">
        <v>336</v>
      </c>
    </row>
    <row r="1026" spans="1:7" x14ac:dyDescent="0.3">
      <c r="A1026" s="51" t="s">
        <v>867</v>
      </c>
      <c r="B1026" s="49">
        <v>142408</v>
      </c>
      <c r="C1026" s="50" t="s">
        <v>912</v>
      </c>
      <c r="D1026" s="50">
        <v>0</v>
      </c>
      <c r="E1026" s="50" t="s">
        <v>36</v>
      </c>
      <c r="F1026" s="50" t="s">
        <v>50</v>
      </c>
      <c r="G1026" s="52" t="s">
        <v>56</v>
      </c>
    </row>
    <row r="1027" spans="1:7" x14ac:dyDescent="0.3">
      <c r="A1027" s="51" t="s">
        <v>867</v>
      </c>
      <c r="B1027" s="49">
        <v>146553</v>
      </c>
      <c r="C1027" s="50" t="s">
        <v>6293</v>
      </c>
      <c r="D1027" s="50">
        <v>0</v>
      </c>
      <c r="E1027" s="50" t="s">
        <v>36</v>
      </c>
      <c r="F1027" s="50" t="s">
        <v>50</v>
      </c>
      <c r="G1027" s="52" t="s">
        <v>56</v>
      </c>
    </row>
    <row r="1028" spans="1:7" x14ac:dyDescent="0.3">
      <c r="A1028" s="51" t="s">
        <v>913</v>
      </c>
      <c r="B1028" s="49">
        <v>109669</v>
      </c>
      <c r="C1028" s="50" t="s">
        <v>915</v>
      </c>
      <c r="D1028" s="50">
        <v>186</v>
      </c>
      <c r="E1028" s="50" t="s">
        <v>36</v>
      </c>
      <c r="F1028" s="50" t="s">
        <v>37</v>
      </c>
      <c r="G1028" s="52" t="s">
        <v>176</v>
      </c>
    </row>
    <row r="1029" spans="1:7" x14ac:dyDescent="0.3">
      <c r="A1029" s="51" t="s">
        <v>913</v>
      </c>
      <c r="B1029" s="49">
        <v>109676</v>
      </c>
      <c r="C1029" s="50" t="s">
        <v>916</v>
      </c>
      <c r="D1029" s="50">
        <v>23</v>
      </c>
      <c r="E1029" s="50" t="s">
        <v>36</v>
      </c>
      <c r="F1029" s="50" t="s">
        <v>37</v>
      </c>
      <c r="G1029" s="52" t="s">
        <v>38</v>
      </c>
    </row>
    <row r="1030" spans="1:7" x14ac:dyDescent="0.3">
      <c r="A1030" s="51" t="s">
        <v>913</v>
      </c>
      <c r="B1030" s="49">
        <v>109689</v>
      </c>
      <c r="C1030" s="50" t="s">
        <v>917</v>
      </c>
      <c r="D1030" s="50">
        <v>136</v>
      </c>
      <c r="E1030" s="50" t="s">
        <v>36</v>
      </c>
      <c r="F1030" s="50" t="s">
        <v>37</v>
      </c>
      <c r="G1030" s="52" t="s">
        <v>38</v>
      </c>
    </row>
    <row r="1031" spans="1:7" x14ac:dyDescent="0.3">
      <c r="A1031" s="51" t="s">
        <v>913</v>
      </c>
      <c r="B1031" s="49">
        <v>109694</v>
      </c>
      <c r="C1031" s="50" t="s">
        <v>918</v>
      </c>
      <c r="D1031" s="50">
        <v>117</v>
      </c>
      <c r="E1031" s="50" t="s">
        <v>36</v>
      </c>
      <c r="F1031" s="50" t="s">
        <v>37</v>
      </c>
      <c r="G1031" s="52" t="s">
        <v>53</v>
      </c>
    </row>
    <row r="1032" spans="1:7" x14ac:dyDescent="0.3">
      <c r="A1032" s="51" t="s">
        <v>913</v>
      </c>
      <c r="B1032" s="49">
        <v>109723</v>
      </c>
      <c r="C1032" s="50" t="s">
        <v>2451</v>
      </c>
      <c r="D1032" s="50">
        <v>0</v>
      </c>
      <c r="E1032" s="50" t="s">
        <v>36</v>
      </c>
      <c r="F1032" s="50" t="s">
        <v>50</v>
      </c>
      <c r="G1032" s="52" t="s">
        <v>56</v>
      </c>
    </row>
    <row r="1033" spans="1:7" x14ac:dyDescent="0.3">
      <c r="A1033" s="51" t="s">
        <v>913</v>
      </c>
      <c r="B1033" s="49">
        <v>109739</v>
      </c>
      <c r="C1033" s="50" t="s">
        <v>919</v>
      </c>
      <c r="D1033" s="50">
        <v>21</v>
      </c>
      <c r="E1033" s="50" t="s">
        <v>36</v>
      </c>
      <c r="F1033" s="50" t="s">
        <v>45</v>
      </c>
      <c r="G1033" s="52" t="s">
        <v>46</v>
      </c>
    </row>
    <row r="1034" spans="1:7" x14ac:dyDescent="0.3">
      <c r="A1034" s="51" t="s">
        <v>913</v>
      </c>
      <c r="B1034" s="49">
        <v>109746</v>
      </c>
      <c r="C1034" s="50" t="s">
        <v>920</v>
      </c>
      <c r="D1034" s="50">
        <v>14</v>
      </c>
      <c r="E1034" s="50" t="s">
        <v>36</v>
      </c>
      <c r="F1034" s="50" t="s">
        <v>45</v>
      </c>
      <c r="G1034" s="52" t="s">
        <v>46</v>
      </c>
    </row>
    <row r="1035" spans="1:7" x14ac:dyDescent="0.3">
      <c r="A1035" s="51" t="s">
        <v>913</v>
      </c>
      <c r="B1035" s="49">
        <v>133596</v>
      </c>
      <c r="C1035" s="50" t="s">
        <v>6792</v>
      </c>
      <c r="D1035" s="50">
        <v>0</v>
      </c>
      <c r="E1035" s="50" t="s">
        <v>36</v>
      </c>
      <c r="F1035" s="50" t="s">
        <v>50</v>
      </c>
      <c r="G1035" s="52" t="s">
        <v>56</v>
      </c>
    </row>
    <row r="1036" spans="1:7" x14ac:dyDescent="0.3">
      <c r="A1036" s="51" t="s">
        <v>913</v>
      </c>
      <c r="B1036" s="49">
        <v>134503</v>
      </c>
      <c r="C1036" s="50" t="s">
        <v>6793</v>
      </c>
      <c r="D1036" s="50">
        <v>0</v>
      </c>
      <c r="E1036" s="50" t="s">
        <v>36</v>
      </c>
      <c r="F1036" s="50" t="s">
        <v>50</v>
      </c>
      <c r="G1036" s="52" t="s">
        <v>56</v>
      </c>
    </row>
    <row r="1037" spans="1:7" x14ac:dyDescent="0.3">
      <c r="A1037" s="51" t="s">
        <v>913</v>
      </c>
      <c r="B1037" s="49">
        <v>135946</v>
      </c>
      <c r="C1037" s="50" t="s">
        <v>921</v>
      </c>
      <c r="D1037" s="50">
        <v>144</v>
      </c>
      <c r="E1037" s="50" t="s">
        <v>36</v>
      </c>
      <c r="F1037" s="50" t="s">
        <v>37</v>
      </c>
      <c r="G1037" s="52" t="s">
        <v>63</v>
      </c>
    </row>
    <row r="1038" spans="1:7" x14ac:dyDescent="0.3">
      <c r="A1038" s="51" t="s">
        <v>913</v>
      </c>
      <c r="B1038" s="49">
        <v>136559</v>
      </c>
      <c r="C1038" s="50" t="s">
        <v>922</v>
      </c>
      <c r="D1038" s="50">
        <v>0</v>
      </c>
      <c r="E1038" s="50" t="s">
        <v>36</v>
      </c>
      <c r="F1038" s="50" t="s">
        <v>37</v>
      </c>
      <c r="G1038" s="52" t="s">
        <v>65</v>
      </c>
    </row>
    <row r="1039" spans="1:7" x14ac:dyDescent="0.3">
      <c r="A1039" s="51" t="s">
        <v>913</v>
      </c>
      <c r="B1039" s="49">
        <v>136560</v>
      </c>
      <c r="C1039" s="50" t="s">
        <v>923</v>
      </c>
      <c r="D1039" s="50">
        <v>182</v>
      </c>
      <c r="E1039" s="50" t="s">
        <v>36</v>
      </c>
      <c r="F1039" s="50" t="s">
        <v>37</v>
      </c>
      <c r="G1039" s="52" t="s">
        <v>65</v>
      </c>
    </row>
    <row r="1040" spans="1:7" x14ac:dyDescent="0.3">
      <c r="A1040" s="51" t="s">
        <v>913</v>
      </c>
      <c r="B1040" s="49">
        <v>136713</v>
      </c>
      <c r="C1040" s="50" t="s">
        <v>924</v>
      </c>
      <c r="D1040" s="50">
        <v>238</v>
      </c>
      <c r="E1040" s="50" t="s">
        <v>36</v>
      </c>
      <c r="F1040" s="50" t="s">
        <v>37</v>
      </c>
      <c r="G1040" s="52" t="s">
        <v>65</v>
      </c>
    </row>
    <row r="1041" spans="1:7" x14ac:dyDescent="0.3">
      <c r="A1041" s="51" t="s">
        <v>913</v>
      </c>
      <c r="B1041" s="49">
        <v>136766</v>
      </c>
      <c r="C1041" s="50" t="s">
        <v>6294</v>
      </c>
      <c r="D1041" s="50">
        <v>153</v>
      </c>
      <c r="E1041" s="50" t="s">
        <v>36</v>
      </c>
      <c r="F1041" s="50" t="s">
        <v>37</v>
      </c>
      <c r="G1041" s="52" t="s">
        <v>65</v>
      </c>
    </row>
    <row r="1042" spans="1:7" x14ac:dyDescent="0.3">
      <c r="A1042" s="51" t="s">
        <v>913</v>
      </c>
      <c r="B1042" s="49">
        <v>136829</v>
      </c>
      <c r="C1042" s="50" t="s">
        <v>925</v>
      </c>
      <c r="D1042" s="50">
        <v>179</v>
      </c>
      <c r="E1042" s="50" t="s">
        <v>36</v>
      </c>
      <c r="F1042" s="50" t="s">
        <v>37</v>
      </c>
      <c r="G1042" s="52" t="s">
        <v>65</v>
      </c>
    </row>
    <row r="1043" spans="1:7" x14ac:dyDescent="0.3">
      <c r="A1043" s="51" t="s">
        <v>913</v>
      </c>
      <c r="B1043" s="49">
        <v>137169</v>
      </c>
      <c r="C1043" s="50" t="s">
        <v>926</v>
      </c>
      <c r="D1043" s="50">
        <v>0</v>
      </c>
      <c r="E1043" s="50" t="s">
        <v>36</v>
      </c>
      <c r="F1043" s="50" t="s">
        <v>37</v>
      </c>
      <c r="G1043" s="52" t="s">
        <v>65</v>
      </c>
    </row>
    <row r="1044" spans="1:7" x14ac:dyDescent="0.3">
      <c r="A1044" s="51" t="s">
        <v>913</v>
      </c>
      <c r="B1044" s="49">
        <v>137249</v>
      </c>
      <c r="C1044" s="50" t="s">
        <v>927</v>
      </c>
      <c r="D1044" s="50">
        <v>185</v>
      </c>
      <c r="E1044" s="50" t="s">
        <v>36</v>
      </c>
      <c r="F1044" s="50" t="s">
        <v>37</v>
      </c>
      <c r="G1044" s="52" t="s">
        <v>65</v>
      </c>
    </row>
    <row r="1045" spans="1:7" x14ac:dyDescent="0.3">
      <c r="A1045" s="51" t="s">
        <v>913</v>
      </c>
      <c r="B1045" s="49">
        <v>137462</v>
      </c>
      <c r="C1045" s="50" t="s">
        <v>928</v>
      </c>
      <c r="D1045" s="50">
        <v>0</v>
      </c>
      <c r="E1045" s="50" t="s">
        <v>36</v>
      </c>
      <c r="F1045" s="50" t="s">
        <v>37</v>
      </c>
      <c r="G1045" s="52" t="s">
        <v>65</v>
      </c>
    </row>
    <row r="1046" spans="1:7" x14ac:dyDescent="0.3">
      <c r="A1046" s="51" t="s">
        <v>913</v>
      </c>
      <c r="B1046" s="49">
        <v>137632</v>
      </c>
      <c r="C1046" s="50" t="s">
        <v>929</v>
      </c>
      <c r="D1046" s="50">
        <v>179</v>
      </c>
      <c r="E1046" s="50" t="s">
        <v>36</v>
      </c>
      <c r="F1046" s="50" t="s">
        <v>37</v>
      </c>
      <c r="G1046" s="52" t="s">
        <v>65</v>
      </c>
    </row>
    <row r="1047" spans="1:7" x14ac:dyDescent="0.3">
      <c r="A1047" s="51" t="s">
        <v>913</v>
      </c>
      <c r="B1047" s="49">
        <v>137636</v>
      </c>
      <c r="C1047" s="50" t="s">
        <v>930</v>
      </c>
      <c r="D1047" s="50">
        <v>148</v>
      </c>
      <c r="E1047" s="50" t="s">
        <v>36</v>
      </c>
      <c r="F1047" s="50" t="s">
        <v>37</v>
      </c>
      <c r="G1047" s="52" t="s">
        <v>65</v>
      </c>
    </row>
    <row r="1048" spans="1:7" x14ac:dyDescent="0.3">
      <c r="A1048" s="51" t="s">
        <v>913</v>
      </c>
      <c r="B1048" s="49">
        <v>137886</v>
      </c>
      <c r="C1048" s="50" t="s">
        <v>931</v>
      </c>
      <c r="D1048" s="50">
        <v>0</v>
      </c>
      <c r="E1048" s="50" t="s">
        <v>36</v>
      </c>
      <c r="F1048" s="50" t="s">
        <v>37</v>
      </c>
      <c r="G1048" s="52" t="s">
        <v>65</v>
      </c>
    </row>
    <row r="1049" spans="1:7" x14ac:dyDescent="0.3">
      <c r="A1049" s="51" t="s">
        <v>913</v>
      </c>
      <c r="B1049" s="49">
        <v>137896</v>
      </c>
      <c r="C1049" s="50" t="s">
        <v>932</v>
      </c>
      <c r="D1049" s="50">
        <v>17</v>
      </c>
      <c r="E1049" s="50" t="s">
        <v>36</v>
      </c>
      <c r="F1049" s="50" t="s">
        <v>45</v>
      </c>
      <c r="G1049" s="52" t="s">
        <v>129</v>
      </c>
    </row>
    <row r="1050" spans="1:7" x14ac:dyDescent="0.3">
      <c r="A1050" s="51" t="s">
        <v>913</v>
      </c>
      <c r="B1050" s="49">
        <v>137904</v>
      </c>
      <c r="C1050" s="50" t="s">
        <v>933</v>
      </c>
      <c r="D1050" s="50">
        <v>85</v>
      </c>
      <c r="E1050" s="50" t="s">
        <v>36</v>
      </c>
      <c r="F1050" s="50" t="s">
        <v>37</v>
      </c>
      <c r="G1050" s="52" t="s">
        <v>65</v>
      </c>
    </row>
    <row r="1051" spans="1:7" x14ac:dyDescent="0.3">
      <c r="A1051" s="51" t="s">
        <v>913</v>
      </c>
      <c r="B1051" s="49">
        <v>137941</v>
      </c>
      <c r="C1051" s="50" t="s">
        <v>934</v>
      </c>
      <c r="D1051" s="50">
        <v>0</v>
      </c>
      <c r="E1051" s="50" t="s">
        <v>36</v>
      </c>
      <c r="F1051" s="50" t="s">
        <v>37</v>
      </c>
      <c r="G1051" s="52" t="s">
        <v>65</v>
      </c>
    </row>
    <row r="1052" spans="1:7" x14ac:dyDescent="0.3">
      <c r="A1052" s="51" t="s">
        <v>913</v>
      </c>
      <c r="B1052" s="49">
        <v>137948</v>
      </c>
      <c r="C1052" s="50" t="s">
        <v>935</v>
      </c>
      <c r="D1052" s="50">
        <v>0</v>
      </c>
      <c r="E1052" s="50" t="s">
        <v>36</v>
      </c>
      <c r="F1052" s="50" t="s">
        <v>37</v>
      </c>
      <c r="G1052" s="52" t="s">
        <v>65</v>
      </c>
    </row>
    <row r="1053" spans="1:7" x14ac:dyDescent="0.3">
      <c r="A1053" s="51" t="s">
        <v>913</v>
      </c>
      <c r="B1053" s="49">
        <v>138003</v>
      </c>
      <c r="C1053" s="50" t="s">
        <v>936</v>
      </c>
      <c r="D1053" s="50">
        <v>113</v>
      </c>
      <c r="E1053" s="50" t="s">
        <v>36</v>
      </c>
      <c r="F1053" s="50" t="s">
        <v>37</v>
      </c>
      <c r="G1053" s="52" t="s">
        <v>65</v>
      </c>
    </row>
    <row r="1054" spans="1:7" x14ac:dyDescent="0.3">
      <c r="A1054" s="51" t="s">
        <v>913</v>
      </c>
      <c r="B1054" s="49">
        <v>138027</v>
      </c>
      <c r="C1054" s="50" t="s">
        <v>937</v>
      </c>
      <c r="D1054" s="50">
        <v>206</v>
      </c>
      <c r="E1054" s="50" t="s">
        <v>36</v>
      </c>
      <c r="F1054" s="50" t="s">
        <v>37</v>
      </c>
      <c r="G1054" s="52" t="s">
        <v>65</v>
      </c>
    </row>
    <row r="1055" spans="1:7" x14ac:dyDescent="0.3">
      <c r="A1055" s="51" t="s">
        <v>913</v>
      </c>
      <c r="B1055" s="49">
        <v>138181</v>
      </c>
      <c r="C1055" s="50" t="s">
        <v>938</v>
      </c>
      <c r="D1055" s="50">
        <v>109</v>
      </c>
      <c r="E1055" s="50" t="s">
        <v>36</v>
      </c>
      <c r="F1055" s="50" t="s">
        <v>37</v>
      </c>
      <c r="G1055" s="52" t="s">
        <v>65</v>
      </c>
    </row>
    <row r="1056" spans="1:7" x14ac:dyDescent="0.3">
      <c r="A1056" s="51" t="s">
        <v>913</v>
      </c>
      <c r="B1056" s="49">
        <v>138569</v>
      </c>
      <c r="C1056" s="50" t="s">
        <v>939</v>
      </c>
      <c r="D1056" s="50">
        <v>52</v>
      </c>
      <c r="E1056" s="50" t="s">
        <v>36</v>
      </c>
      <c r="F1056" s="50" t="s">
        <v>37</v>
      </c>
      <c r="G1056" s="52" t="s">
        <v>63</v>
      </c>
    </row>
    <row r="1057" spans="1:7" x14ac:dyDescent="0.3">
      <c r="A1057" s="51" t="s">
        <v>913</v>
      </c>
      <c r="B1057" s="49">
        <v>138571</v>
      </c>
      <c r="C1057" s="50" t="s">
        <v>538</v>
      </c>
      <c r="D1057" s="50">
        <v>217</v>
      </c>
      <c r="E1057" s="50" t="s">
        <v>36</v>
      </c>
      <c r="F1057" s="50" t="s">
        <v>37</v>
      </c>
      <c r="G1057" s="52" t="s">
        <v>63</v>
      </c>
    </row>
    <row r="1058" spans="1:7" x14ac:dyDescent="0.3">
      <c r="A1058" s="51" t="s">
        <v>913</v>
      </c>
      <c r="B1058" s="49">
        <v>138844</v>
      </c>
      <c r="C1058" s="50" t="s">
        <v>940</v>
      </c>
      <c r="D1058" s="50">
        <v>151</v>
      </c>
      <c r="E1058" s="50" t="s">
        <v>36</v>
      </c>
      <c r="F1058" s="50" t="s">
        <v>37</v>
      </c>
      <c r="G1058" s="52" t="s">
        <v>65</v>
      </c>
    </row>
    <row r="1059" spans="1:7" x14ac:dyDescent="0.3">
      <c r="A1059" s="51" t="s">
        <v>913</v>
      </c>
      <c r="B1059" s="49">
        <v>139411</v>
      </c>
      <c r="C1059" s="50" t="s">
        <v>941</v>
      </c>
      <c r="D1059" s="50">
        <v>3</v>
      </c>
      <c r="E1059" s="50" t="s">
        <v>36</v>
      </c>
      <c r="F1059" s="50" t="s">
        <v>48</v>
      </c>
      <c r="G1059" s="52" t="s">
        <v>336</v>
      </c>
    </row>
    <row r="1060" spans="1:7" x14ac:dyDescent="0.3">
      <c r="A1060" s="51" t="s">
        <v>913</v>
      </c>
      <c r="B1060" s="49">
        <v>140286</v>
      </c>
      <c r="C1060" s="50" t="s">
        <v>942</v>
      </c>
      <c r="D1060" s="50">
        <v>21</v>
      </c>
      <c r="E1060" s="50" t="s">
        <v>36</v>
      </c>
      <c r="F1060" s="50" t="s">
        <v>45</v>
      </c>
      <c r="G1060" s="52" t="s">
        <v>129</v>
      </c>
    </row>
    <row r="1061" spans="1:7" x14ac:dyDescent="0.3">
      <c r="A1061" s="51" t="s">
        <v>913</v>
      </c>
      <c r="B1061" s="49">
        <v>141520</v>
      </c>
      <c r="C1061" s="50" t="s">
        <v>6794</v>
      </c>
      <c r="D1061" s="50">
        <v>0</v>
      </c>
      <c r="E1061" s="50" t="s">
        <v>36</v>
      </c>
      <c r="F1061" s="50" t="s">
        <v>50</v>
      </c>
      <c r="G1061" s="52" t="s">
        <v>56</v>
      </c>
    </row>
    <row r="1062" spans="1:7" x14ac:dyDescent="0.3">
      <c r="A1062" s="51" t="s">
        <v>913</v>
      </c>
      <c r="B1062" s="49">
        <v>144342</v>
      </c>
      <c r="C1062" s="50" t="s">
        <v>943</v>
      </c>
      <c r="D1062" s="50">
        <v>213</v>
      </c>
      <c r="E1062" s="50" t="s">
        <v>36</v>
      </c>
      <c r="F1062" s="50" t="s">
        <v>37</v>
      </c>
      <c r="G1062" s="52" t="s">
        <v>63</v>
      </c>
    </row>
    <row r="1063" spans="1:7" x14ac:dyDescent="0.3">
      <c r="A1063" s="51" t="s">
        <v>913</v>
      </c>
      <c r="B1063" s="49">
        <v>147081</v>
      </c>
      <c r="C1063" s="50" t="s">
        <v>6295</v>
      </c>
      <c r="D1063" s="50">
        <v>0</v>
      </c>
      <c r="E1063" s="50" t="s">
        <v>36</v>
      </c>
      <c r="F1063" s="50" t="s">
        <v>37</v>
      </c>
      <c r="G1063" s="52" t="s">
        <v>58</v>
      </c>
    </row>
    <row r="1064" spans="1:7" x14ac:dyDescent="0.3">
      <c r="A1064" s="51" t="s">
        <v>913</v>
      </c>
      <c r="B1064" s="49">
        <v>147804</v>
      </c>
      <c r="C1064" s="50" t="s">
        <v>914</v>
      </c>
      <c r="D1064" s="50">
        <v>117</v>
      </c>
      <c r="E1064" s="50" t="s">
        <v>36</v>
      </c>
      <c r="F1064" s="50" t="s">
        <v>37</v>
      </c>
      <c r="G1064" s="52" t="s">
        <v>65</v>
      </c>
    </row>
    <row r="1065" spans="1:7" x14ac:dyDescent="0.3">
      <c r="A1065" s="51" t="s">
        <v>944</v>
      </c>
      <c r="B1065" s="49">
        <v>111410</v>
      </c>
      <c r="C1065" s="50" t="s">
        <v>945</v>
      </c>
      <c r="D1065" s="50">
        <v>145</v>
      </c>
      <c r="E1065" s="50" t="s">
        <v>36</v>
      </c>
      <c r="F1065" s="50" t="s">
        <v>37</v>
      </c>
      <c r="G1065" s="52" t="s">
        <v>38</v>
      </c>
    </row>
    <row r="1066" spans="1:7" x14ac:dyDescent="0.3">
      <c r="A1066" s="51" t="s">
        <v>944</v>
      </c>
      <c r="B1066" s="49">
        <v>111417</v>
      </c>
      <c r="C1066" s="50" t="s">
        <v>946</v>
      </c>
      <c r="D1066" s="50">
        <v>149</v>
      </c>
      <c r="E1066" s="50" t="s">
        <v>36</v>
      </c>
      <c r="F1066" s="50" t="s">
        <v>37</v>
      </c>
      <c r="G1066" s="52" t="s">
        <v>38</v>
      </c>
    </row>
    <row r="1067" spans="1:7" x14ac:dyDescent="0.3">
      <c r="A1067" s="51" t="s">
        <v>944</v>
      </c>
      <c r="B1067" s="49">
        <v>111419</v>
      </c>
      <c r="C1067" s="50" t="s">
        <v>947</v>
      </c>
      <c r="D1067" s="50">
        <v>198</v>
      </c>
      <c r="E1067" s="50" t="s">
        <v>36</v>
      </c>
      <c r="F1067" s="50" t="s">
        <v>37</v>
      </c>
      <c r="G1067" s="52" t="s">
        <v>176</v>
      </c>
    </row>
    <row r="1068" spans="1:7" x14ac:dyDescent="0.3">
      <c r="A1068" s="51" t="s">
        <v>944</v>
      </c>
      <c r="B1068" s="49">
        <v>111443</v>
      </c>
      <c r="C1068" s="50" t="s">
        <v>948</v>
      </c>
      <c r="D1068" s="50">
        <v>347</v>
      </c>
      <c r="E1068" s="50" t="s">
        <v>36</v>
      </c>
      <c r="F1068" s="50" t="s">
        <v>37</v>
      </c>
      <c r="G1068" s="52" t="s">
        <v>38</v>
      </c>
    </row>
    <row r="1069" spans="1:7" x14ac:dyDescent="0.3">
      <c r="A1069" s="51" t="s">
        <v>944</v>
      </c>
      <c r="B1069" s="49">
        <v>111468</v>
      </c>
      <c r="C1069" s="50" t="s">
        <v>6296</v>
      </c>
      <c r="D1069" s="50">
        <v>0</v>
      </c>
      <c r="E1069" s="50" t="s">
        <v>36</v>
      </c>
      <c r="F1069" s="50" t="s">
        <v>50</v>
      </c>
      <c r="G1069" s="52" t="s">
        <v>56</v>
      </c>
    </row>
    <row r="1070" spans="1:7" x14ac:dyDescent="0.3">
      <c r="A1070" s="51" t="s">
        <v>944</v>
      </c>
      <c r="B1070" s="49">
        <v>111472</v>
      </c>
      <c r="C1070" s="50" t="s">
        <v>949</v>
      </c>
      <c r="D1070" s="50">
        <v>0</v>
      </c>
      <c r="E1070" s="50" t="s">
        <v>36</v>
      </c>
      <c r="F1070" s="50" t="s">
        <v>50</v>
      </c>
      <c r="G1070" s="52" t="s">
        <v>56</v>
      </c>
    </row>
    <row r="1071" spans="1:7" x14ac:dyDescent="0.3">
      <c r="A1071" s="51" t="s">
        <v>944</v>
      </c>
      <c r="B1071" s="49">
        <v>111473</v>
      </c>
      <c r="C1071" s="50" t="s">
        <v>950</v>
      </c>
      <c r="D1071" s="50">
        <v>0</v>
      </c>
      <c r="E1071" s="50" t="s">
        <v>36</v>
      </c>
      <c r="F1071" s="50" t="s">
        <v>50</v>
      </c>
      <c r="G1071" s="52" t="s">
        <v>56</v>
      </c>
    </row>
    <row r="1072" spans="1:7" x14ac:dyDescent="0.3">
      <c r="A1072" s="51" t="s">
        <v>944</v>
      </c>
      <c r="B1072" s="49">
        <v>111474</v>
      </c>
      <c r="C1072" s="50" t="s">
        <v>951</v>
      </c>
      <c r="D1072" s="50">
        <v>0</v>
      </c>
      <c r="E1072" s="50" t="s">
        <v>36</v>
      </c>
      <c r="F1072" s="50" t="s">
        <v>50</v>
      </c>
      <c r="G1072" s="52" t="s">
        <v>56</v>
      </c>
    </row>
    <row r="1073" spans="1:7" x14ac:dyDescent="0.3">
      <c r="A1073" s="51" t="s">
        <v>944</v>
      </c>
      <c r="B1073" s="49">
        <v>111477</v>
      </c>
      <c r="C1073" s="50" t="s">
        <v>952</v>
      </c>
      <c r="D1073" s="50">
        <v>0</v>
      </c>
      <c r="E1073" s="50" t="s">
        <v>36</v>
      </c>
      <c r="F1073" s="50" t="s">
        <v>50</v>
      </c>
      <c r="G1073" s="52" t="s">
        <v>56</v>
      </c>
    </row>
    <row r="1074" spans="1:7" x14ac:dyDescent="0.3">
      <c r="A1074" s="51" t="s">
        <v>944</v>
      </c>
      <c r="B1074" s="49">
        <v>111478</v>
      </c>
      <c r="C1074" s="50" t="s">
        <v>953</v>
      </c>
      <c r="D1074" s="50">
        <v>0</v>
      </c>
      <c r="E1074" s="50" t="s">
        <v>55</v>
      </c>
      <c r="F1074" s="50" t="s">
        <v>50</v>
      </c>
      <c r="G1074" s="52" t="s">
        <v>56</v>
      </c>
    </row>
    <row r="1075" spans="1:7" x14ac:dyDescent="0.3">
      <c r="A1075" s="51" t="s">
        <v>944</v>
      </c>
      <c r="B1075" s="49">
        <v>111479</v>
      </c>
      <c r="C1075" s="50" t="s">
        <v>954</v>
      </c>
      <c r="D1075" s="50">
        <v>0</v>
      </c>
      <c r="E1075" s="50" t="s">
        <v>36</v>
      </c>
      <c r="F1075" s="50" t="s">
        <v>50</v>
      </c>
      <c r="G1075" s="52" t="s">
        <v>56</v>
      </c>
    </row>
    <row r="1076" spans="1:7" x14ac:dyDescent="0.3">
      <c r="A1076" s="51" t="s">
        <v>944</v>
      </c>
      <c r="B1076" s="49">
        <v>111481</v>
      </c>
      <c r="C1076" s="50" t="s">
        <v>955</v>
      </c>
      <c r="D1076" s="50">
        <v>0</v>
      </c>
      <c r="E1076" s="50" t="s">
        <v>36</v>
      </c>
      <c r="F1076" s="50" t="s">
        <v>50</v>
      </c>
      <c r="G1076" s="52" t="s">
        <v>56</v>
      </c>
    </row>
    <row r="1077" spans="1:7" x14ac:dyDescent="0.3">
      <c r="A1077" s="51" t="s">
        <v>944</v>
      </c>
      <c r="B1077" s="49">
        <v>111499</v>
      </c>
      <c r="C1077" s="50" t="s">
        <v>956</v>
      </c>
      <c r="D1077" s="50">
        <v>0</v>
      </c>
      <c r="E1077" s="50" t="s">
        <v>36</v>
      </c>
      <c r="F1077" s="50" t="s">
        <v>429</v>
      </c>
      <c r="G1077" s="52" t="s">
        <v>429</v>
      </c>
    </row>
    <row r="1078" spans="1:7" x14ac:dyDescent="0.3">
      <c r="A1078" s="51" t="s">
        <v>944</v>
      </c>
      <c r="B1078" s="49">
        <v>111507</v>
      </c>
      <c r="C1078" s="50" t="s">
        <v>957</v>
      </c>
      <c r="D1078" s="50">
        <v>22</v>
      </c>
      <c r="E1078" s="50" t="s">
        <v>36</v>
      </c>
      <c r="F1078" s="50" t="s">
        <v>45</v>
      </c>
      <c r="G1078" s="52" t="s">
        <v>46</v>
      </c>
    </row>
    <row r="1079" spans="1:7" x14ac:dyDescent="0.3">
      <c r="A1079" s="51" t="s">
        <v>944</v>
      </c>
      <c r="B1079" s="49">
        <v>111508</v>
      </c>
      <c r="C1079" s="50" t="s">
        <v>958</v>
      </c>
      <c r="D1079" s="50">
        <v>8</v>
      </c>
      <c r="E1079" s="50" t="s">
        <v>36</v>
      </c>
      <c r="F1079" s="50" t="s">
        <v>45</v>
      </c>
      <c r="G1079" s="52" t="s">
        <v>46</v>
      </c>
    </row>
    <row r="1080" spans="1:7" x14ac:dyDescent="0.3">
      <c r="A1080" s="51" t="s">
        <v>944</v>
      </c>
      <c r="B1080" s="49">
        <v>125814</v>
      </c>
      <c r="C1080" s="50" t="s">
        <v>959</v>
      </c>
      <c r="D1080" s="50">
        <v>0</v>
      </c>
      <c r="E1080" s="50" t="s">
        <v>76</v>
      </c>
      <c r="F1080" s="50" t="s">
        <v>50</v>
      </c>
      <c r="G1080" s="52" t="s">
        <v>51</v>
      </c>
    </row>
    <row r="1081" spans="1:7" x14ac:dyDescent="0.3">
      <c r="A1081" s="51" t="s">
        <v>944</v>
      </c>
      <c r="B1081" s="49">
        <v>134725</v>
      </c>
      <c r="C1081" s="50" t="s">
        <v>6795</v>
      </c>
      <c r="D1081" s="50">
        <v>0</v>
      </c>
      <c r="E1081" s="50" t="s">
        <v>36</v>
      </c>
      <c r="F1081" s="50" t="s">
        <v>50</v>
      </c>
      <c r="G1081" s="52" t="s">
        <v>51</v>
      </c>
    </row>
    <row r="1082" spans="1:7" x14ac:dyDescent="0.3">
      <c r="A1082" s="51" t="s">
        <v>944</v>
      </c>
      <c r="B1082" s="49">
        <v>136278</v>
      </c>
      <c r="C1082" s="50" t="s">
        <v>960</v>
      </c>
      <c r="D1082" s="50">
        <v>240</v>
      </c>
      <c r="E1082" s="50" t="s">
        <v>36</v>
      </c>
      <c r="F1082" s="50" t="s">
        <v>37</v>
      </c>
      <c r="G1082" s="52" t="s">
        <v>65</v>
      </c>
    </row>
    <row r="1083" spans="1:7" x14ac:dyDescent="0.3">
      <c r="A1083" s="51" t="s">
        <v>944</v>
      </c>
      <c r="B1083" s="49">
        <v>136279</v>
      </c>
      <c r="C1083" s="50" t="s">
        <v>961</v>
      </c>
      <c r="D1083" s="50">
        <v>239</v>
      </c>
      <c r="E1083" s="50" t="s">
        <v>36</v>
      </c>
      <c r="F1083" s="50" t="s">
        <v>37</v>
      </c>
      <c r="G1083" s="52" t="s">
        <v>65</v>
      </c>
    </row>
    <row r="1084" spans="1:7" x14ac:dyDescent="0.3">
      <c r="A1084" s="51" t="s">
        <v>944</v>
      </c>
      <c r="B1084" s="49">
        <v>136340</v>
      </c>
      <c r="C1084" s="50" t="s">
        <v>962</v>
      </c>
      <c r="D1084" s="50">
        <v>238</v>
      </c>
      <c r="E1084" s="50" t="s">
        <v>55</v>
      </c>
      <c r="F1084" s="50" t="s">
        <v>37</v>
      </c>
      <c r="G1084" s="52" t="s">
        <v>65</v>
      </c>
    </row>
    <row r="1085" spans="1:7" x14ac:dyDescent="0.3">
      <c r="A1085" s="51" t="s">
        <v>944</v>
      </c>
      <c r="B1085" s="49">
        <v>136655</v>
      </c>
      <c r="C1085" s="50" t="s">
        <v>963</v>
      </c>
      <c r="D1085" s="50">
        <v>194</v>
      </c>
      <c r="E1085" s="50" t="s">
        <v>36</v>
      </c>
      <c r="F1085" s="50" t="s">
        <v>37</v>
      </c>
      <c r="G1085" s="52" t="s">
        <v>65</v>
      </c>
    </row>
    <row r="1086" spans="1:7" x14ac:dyDescent="0.3">
      <c r="A1086" s="51" t="s">
        <v>944</v>
      </c>
      <c r="B1086" s="49">
        <v>136676</v>
      </c>
      <c r="C1086" s="50" t="s">
        <v>964</v>
      </c>
      <c r="D1086" s="50">
        <v>1</v>
      </c>
      <c r="E1086" s="50" t="s">
        <v>36</v>
      </c>
      <c r="F1086" s="50" t="s">
        <v>48</v>
      </c>
      <c r="G1086" s="52" t="s">
        <v>48</v>
      </c>
    </row>
    <row r="1087" spans="1:7" x14ac:dyDescent="0.3">
      <c r="A1087" s="51" t="s">
        <v>944</v>
      </c>
      <c r="B1087" s="49">
        <v>137064</v>
      </c>
      <c r="C1087" s="50" t="s">
        <v>965</v>
      </c>
      <c r="D1087" s="50">
        <v>125</v>
      </c>
      <c r="E1087" s="50" t="s">
        <v>36</v>
      </c>
      <c r="F1087" s="50" t="s">
        <v>37</v>
      </c>
      <c r="G1087" s="52" t="s">
        <v>63</v>
      </c>
    </row>
    <row r="1088" spans="1:7" x14ac:dyDescent="0.3">
      <c r="A1088" s="51" t="s">
        <v>944</v>
      </c>
      <c r="B1088" s="49">
        <v>137449</v>
      </c>
      <c r="C1088" s="50" t="s">
        <v>966</v>
      </c>
      <c r="D1088" s="50">
        <v>238</v>
      </c>
      <c r="E1088" s="50" t="s">
        <v>36</v>
      </c>
      <c r="F1088" s="50" t="s">
        <v>37</v>
      </c>
      <c r="G1088" s="52" t="s">
        <v>65</v>
      </c>
    </row>
    <row r="1089" spans="1:7" x14ac:dyDescent="0.3">
      <c r="A1089" s="51" t="s">
        <v>944</v>
      </c>
      <c r="B1089" s="49">
        <v>137491</v>
      </c>
      <c r="C1089" s="50" t="s">
        <v>967</v>
      </c>
      <c r="D1089" s="50">
        <v>282</v>
      </c>
      <c r="E1089" s="50" t="s">
        <v>76</v>
      </c>
      <c r="F1089" s="50" t="s">
        <v>37</v>
      </c>
      <c r="G1089" s="52" t="s">
        <v>58</v>
      </c>
    </row>
    <row r="1090" spans="1:7" x14ac:dyDescent="0.3">
      <c r="A1090" s="51" t="s">
        <v>944</v>
      </c>
      <c r="B1090" s="49">
        <v>138002</v>
      </c>
      <c r="C1090" s="50" t="s">
        <v>968</v>
      </c>
      <c r="D1090" s="50">
        <v>219</v>
      </c>
      <c r="E1090" s="50" t="s">
        <v>36</v>
      </c>
      <c r="F1090" s="50" t="s">
        <v>37</v>
      </c>
      <c r="G1090" s="52" t="s">
        <v>65</v>
      </c>
    </row>
    <row r="1091" spans="1:7" x14ac:dyDescent="0.3">
      <c r="A1091" s="51" t="s">
        <v>944</v>
      </c>
      <c r="B1091" s="49">
        <v>138662</v>
      </c>
      <c r="C1091" s="50" t="s">
        <v>969</v>
      </c>
      <c r="D1091" s="50">
        <v>173</v>
      </c>
      <c r="E1091" s="50" t="s">
        <v>36</v>
      </c>
      <c r="F1091" s="50" t="s">
        <v>37</v>
      </c>
      <c r="G1091" s="52" t="s">
        <v>65</v>
      </c>
    </row>
    <row r="1092" spans="1:7" x14ac:dyDescent="0.3">
      <c r="A1092" s="51" t="s">
        <v>944</v>
      </c>
      <c r="B1092" s="49">
        <v>139139</v>
      </c>
      <c r="C1092" s="50" t="s">
        <v>970</v>
      </c>
      <c r="D1092" s="50">
        <v>208</v>
      </c>
      <c r="E1092" s="50" t="s">
        <v>36</v>
      </c>
      <c r="F1092" s="50" t="s">
        <v>37</v>
      </c>
      <c r="G1092" s="52" t="s">
        <v>65</v>
      </c>
    </row>
    <row r="1093" spans="1:7" x14ac:dyDescent="0.3">
      <c r="A1093" s="51" t="s">
        <v>944</v>
      </c>
      <c r="B1093" s="49">
        <v>139764</v>
      </c>
      <c r="C1093" s="50" t="s">
        <v>971</v>
      </c>
      <c r="D1093" s="50">
        <v>128</v>
      </c>
      <c r="E1093" s="50" t="s">
        <v>36</v>
      </c>
      <c r="F1093" s="50" t="s">
        <v>37</v>
      </c>
      <c r="G1093" s="52" t="s">
        <v>65</v>
      </c>
    </row>
    <row r="1094" spans="1:7" x14ac:dyDescent="0.3">
      <c r="A1094" s="51" t="s">
        <v>944</v>
      </c>
      <c r="B1094" s="49">
        <v>139953</v>
      </c>
      <c r="C1094" s="50" t="s">
        <v>972</v>
      </c>
      <c r="D1094" s="50">
        <v>117</v>
      </c>
      <c r="E1094" s="50" t="s">
        <v>36</v>
      </c>
      <c r="F1094" s="50" t="s">
        <v>37</v>
      </c>
      <c r="G1094" s="52" t="s">
        <v>63</v>
      </c>
    </row>
    <row r="1095" spans="1:7" x14ac:dyDescent="0.3">
      <c r="A1095" s="51" t="s">
        <v>944</v>
      </c>
      <c r="B1095" s="49">
        <v>140108</v>
      </c>
      <c r="C1095" s="50" t="s">
        <v>973</v>
      </c>
      <c r="D1095" s="50">
        <v>266</v>
      </c>
      <c r="E1095" s="50" t="s">
        <v>36</v>
      </c>
      <c r="F1095" s="50" t="s">
        <v>37</v>
      </c>
      <c r="G1095" s="52" t="s">
        <v>65</v>
      </c>
    </row>
    <row r="1096" spans="1:7" x14ac:dyDescent="0.3">
      <c r="A1096" s="51" t="s">
        <v>944</v>
      </c>
      <c r="B1096" s="49">
        <v>140176</v>
      </c>
      <c r="C1096" s="50" t="s">
        <v>6297</v>
      </c>
      <c r="D1096" s="50">
        <v>8</v>
      </c>
      <c r="E1096" s="50" t="s">
        <v>36</v>
      </c>
      <c r="F1096" s="50" t="s">
        <v>45</v>
      </c>
      <c r="G1096" s="52" t="s">
        <v>169</v>
      </c>
    </row>
    <row r="1097" spans="1:7" x14ac:dyDescent="0.3">
      <c r="A1097" s="51" t="s">
        <v>944</v>
      </c>
      <c r="B1097" s="49">
        <v>140457</v>
      </c>
      <c r="C1097" s="50" t="s">
        <v>974</v>
      </c>
      <c r="D1097" s="50">
        <v>12</v>
      </c>
      <c r="E1097" s="50" t="s">
        <v>36</v>
      </c>
      <c r="F1097" s="50" t="s">
        <v>45</v>
      </c>
      <c r="G1097" s="52" t="s">
        <v>129</v>
      </c>
    </row>
    <row r="1098" spans="1:7" x14ac:dyDescent="0.3">
      <c r="A1098" s="51" t="s">
        <v>944</v>
      </c>
      <c r="B1098" s="49">
        <v>140791</v>
      </c>
      <c r="C1098" s="50" t="s">
        <v>975</v>
      </c>
      <c r="D1098" s="50">
        <v>241</v>
      </c>
      <c r="E1098" s="50" t="s">
        <v>36</v>
      </c>
      <c r="F1098" s="50" t="s">
        <v>37</v>
      </c>
      <c r="G1098" s="52" t="s">
        <v>65</v>
      </c>
    </row>
    <row r="1099" spans="1:7" x14ac:dyDescent="0.3">
      <c r="A1099" s="51" t="s">
        <v>944</v>
      </c>
      <c r="B1099" s="49">
        <v>140813</v>
      </c>
      <c r="C1099" s="50" t="s">
        <v>6298</v>
      </c>
      <c r="D1099" s="50">
        <v>0</v>
      </c>
      <c r="E1099" s="50" t="s">
        <v>36</v>
      </c>
      <c r="F1099" s="50" t="s">
        <v>37</v>
      </c>
      <c r="G1099" s="52" t="s">
        <v>170</v>
      </c>
    </row>
    <row r="1100" spans="1:7" x14ac:dyDescent="0.3">
      <c r="A1100" s="51" t="s">
        <v>944</v>
      </c>
      <c r="B1100" s="49">
        <v>141502</v>
      </c>
      <c r="C1100" s="50" t="s">
        <v>976</v>
      </c>
      <c r="D1100" s="50">
        <v>0</v>
      </c>
      <c r="E1100" s="50" t="s">
        <v>36</v>
      </c>
      <c r="F1100" s="50" t="s">
        <v>50</v>
      </c>
      <c r="G1100" s="52" t="s">
        <v>51</v>
      </c>
    </row>
    <row r="1101" spans="1:7" x14ac:dyDescent="0.3">
      <c r="A1101" s="51" t="s">
        <v>944</v>
      </c>
      <c r="B1101" s="49">
        <v>141559</v>
      </c>
      <c r="C1101" s="50" t="s">
        <v>977</v>
      </c>
      <c r="D1101" s="50">
        <v>11</v>
      </c>
      <c r="E1101" s="50" t="s">
        <v>36</v>
      </c>
      <c r="F1101" s="50" t="s">
        <v>45</v>
      </c>
      <c r="G1101" s="52" t="s">
        <v>67</v>
      </c>
    </row>
    <row r="1102" spans="1:7" x14ac:dyDescent="0.3">
      <c r="A1102" s="51" t="s">
        <v>944</v>
      </c>
      <c r="B1102" s="49">
        <v>141935</v>
      </c>
      <c r="C1102" s="50" t="s">
        <v>978</v>
      </c>
      <c r="D1102" s="50">
        <v>0</v>
      </c>
      <c r="E1102" s="50" t="s">
        <v>36</v>
      </c>
      <c r="F1102" s="50" t="s">
        <v>48</v>
      </c>
      <c r="G1102" s="52" t="s">
        <v>336</v>
      </c>
    </row>
    <row r="1103" spans="1:7" x14ac:dyDescent="0.3">
      <c r="A1103" s="51" t="s">
        <v>944</v>
      </c>
      <c r="B1103" s="49">
        <v>142237</v>
      </c>
      <c r="C1103" s="50" t="s">
        <v>979</v>
      </c>
      <c r="D1103" s="50">
        <v>171</v>
      </c>
      <c r="E1103" s="50" t="s">
        <v>36</v>
      </c>
      <c r="F1103" s="50" t="s">
        <v>37</v>
      </c>
      <c r="G1103" s="52" t="s">
        <v>65</v>
      </c>
    </row>
    <row r="1104" spans="1:7" x14ac:dyDescent="0.3">
      <c r="A1104" s="51" t="s">
        <v>944</v>
      </c>
      <c r="B1104" s="49">
        <v>142890</v>
      </c>
      <c r="C1104" s="50" t="s">
        <v>981</v>
      </c>
      <c r="D1104" s="50">
        <v>0</v>
      </c>
      <c r="E1104" s="50" t="s">
        <v>36</v>
      </c>
      <c r="F1104" s="50" t="s">
        <v>37</v>
      </c>
      <c r="G1104" s="52" t="s">
        <v>60</v>
      </c>
    </row>
    <row r="1105" spans="1:7" x14ac:dyDescent="0.3">
      <c r="A1105" s="51" t="s">
        <v>944</v>
      </c>
      <c r="B1105" s="49">
        <v>143531</v>
      </c>
      <c r="C1105" s="50" t="s">
        <v>401</v>
      </c>
      <c r="D1105" s="50">
        <v>0</v>
      </c>
      <c r="E1105" s="50" t="s">
        <v>36</v>
      </c>
      <c r="F1105" s="50" t="s">
        <v>50</v>
      </c>
      <c r="G1105" s="52" t="s">
        <v>51</v>
      </c>
    </row>
    <row r="1106" spans="1:7" x14ac:dyDescent="0.3">
      <c r="A1106" s="51" t="s">
        <v>944</v>
      </c>
      <c r="B1106" s="49">
        <v>143930</v>
      </c>
      <c r="C1106" s="50" t="s">
        <v>6796</v>
      </c>
      <c r="D1106" s="50">
        <v>0</v>
      </c>
      <c r="E1106" s="50" t="s">
        <v>36</v>
      </c>
      <c r="F1106" s="50" t="s">
        <v>50</v>
      </c>
      <c r="G1106" s="52" t="s">
        <v>56</v>
      </c>
    </row>
    <row r="1107" spans="1:7" x14ac:dyDescent="0.3">
      <c r="A1107" s="51" t="s">
        <v>944</v>
      </c>
      <c r="B1107" s="49">
        <v>146387</v>
      </c>
      <c r="C1107" s="50" t="s">
        <v>982</v>
      </c>
      <c r="D1107" s="50">
        <v>201</v>
      </c>
      <c r="E1107" s="50" t="s">
        <v>36</v>
      </c>
      <c r="F1107" s="50" t="s">
        <v>37</v>
      </c>
      <c r="G1107" s="52" t="s">
        <v>65</v>
      </c>
    </row>
    <row r="1108" spans="1:7" x14ac:dyDescent="0.3">
      <c r="A1108" s="51" t="s">
        <v>944</v>
      </c>
      <c r="B1108" s="49">
        <v>147654</v>
      </c>
      <c r="C1108" s="50" t="s">
        <v>980</v>
      </c>
      <c r="D1108" s="50">
        <v>132</v>
      </c>
      <c r="E1108" s="50" t="s">
        <v>36</v>
      </c>
      <c r="F1108" s="50" t="s">
        <v>37</v>
      </c>
      <c r="G1108" s="52" t="s">
        <v>63</v>
      </c>
    </row>
    <row r="1109" spans="1:7" x14ac:dyDescent="0.3">
      <c r="A1109" s="51" t="s">
        <v>944</v>
      </c>
      <c r="B1109" s="49">
        <v>147660</v>
      </c>
      <c r="C1109" s="50" t="s">
        <v>6797</v>
      </c>
      <c r="D1109" s="50">
        <v>0</v>
      </c>
      <c r="E1109" s="50" t="s">
        <v>76</v>
      </c>
      <c r="F1109" s="50" t="s">
        <v>50</v>
      </c>
      <c r="G1109" s="52" t="s">
        <v>56</v>
      </c>
    </row>
    <row r="1110" spans="1:7" x14ac:dyDescent="0.3">
      <c r="A1110" s="51" t="s">
        <v>944</v>
      </c>
      <c r="B1110" s="49">
        <v>147854</v>
      </c>
      <c r="C1110" s="50" t="s">
        <v>6798</v>
      </c>
      <c r="D1110" s="50">
        <v>8</v>
      </c>
      <c r="E1110" s="50" t="s">
        <v>36</v>
      </c>
      <c r="F1110" s="50" t="s">
        <v>45</v>
      </c>
      <c r="G1110" s="52" t="s">
        <v>67</v>
      </c>
    </row>
    <row r="1111" spans="1:7" x14ac:dyDescent="0.3">
      <c r="A1111" s="51" t="s">
        <v>944</v>
      </c>
      <c r="B1111" s="49">
        <v>147896</v>
      </c>
      <c r="C1111" s="50" t="s">
        <v>6799</v>
      </c>
      <c r="D1111" s="50">
        <v>0</v>
      </c>
      <c r="E1111" s="50" t="s">
        <v>36</v>
      </c>
      <c r="F1111" s="50" t="s">
        <v>50</v>
      </c>
      <c r="G1111" s="52" t="s">
        <v>51</v>
      </c>
    </row>
    <row r="1112" spans="1:7" x14ac:dyDescent="0.3">
      <c r="A1112" s="51" t="s">
        <v>944</v>
      </c>
      <c r="B1112" s="49">
        <v>147899</v>
      </c>
      <c r="C1112" s="50" t="s">
        <v>6800</v>
      </c>
      <c r="D1112" s="50">
        <v>0</v>
      </c>
      <c r="E1112" s="50" t="s">
        <v>36</v>
      </c>
      <c r="F1112" s="50" t="s">
        <v>50</v>
      </c>
      <c r="G1112" s="52" t="s">
        <v>56</v>
      </c>
    </row>
    <row r="1113" spans="1:7" x14ac:dyDescent="0.3">
      <c r="A1113" s="51" t="s">
        <v>944</v>
      </c>
      <c r="B1113" s="49">
        <v>148047</v>
      </c>
      <c r="C1113" s="50" t="s">
        <v>6801</v>
      </c>
      <c r="D1113" s="50">
        <v>0</v>
      </c>
      <c r="E1113" s="50" t="s">
        <v>36</v>
      </c>
      <c r="F1113" s="50" t="s">
        <v>50</v>
      </c>
      <c r="G1113" s="52" t="s">
        <v>51</v>
      </c>
    </row>
    <row r="1114" spans="1:7" x14ac:dyDescent="0.3">
      <c r="A1114" s="51" t="s">
        <v>983</v>
      </c>
      <c r="B1114" s="49">
        <v>111396</v>
      </c>
      <c r="C1114" s="50" t="s">
        <v>984</v>
      </c>
      <c r="D1114" s="50">
        <v>149</v>
      </c>
      <c r="E1114" s="50" t="s">
        <v>36</v>
      </c>
      <c r="F1114" s="50" t="s">
        <v>37</v>
      </c>
      <c r="G1114" s="52" t="s">
        <v>176</v>
      </c>
    </row>
    <row r="1115" spans="1:7" x14ac:dyDescent="0.3">
      <c r="A1115" s="51" t="s">
        <v>983</v>
      </c>
      <c r="B1115" s="49">
        <v>111414</v>
      </c>
      <c r="C1115" s="50" t="s">
        <v>985</v>
      </c>
      <c r="D1115" s="50">
        <v>237</v>
      </c>
      <c r="E1115" s="50" t="s">
        <v>36</v>
      </c>
      <c r="F1115" s="50" t="s">
        <v>37</v>
      </c>
      <c r="G1115" s="52" t="s">
        <v>176</v>
      </c>
    </row>
    <row r="1116" spans="1:7" x14ac:dyDescent="0.3">
      <c r="A1116" s="51" t="s">
        <v>983</v>
      </c>
      <c r="B1116" s="49">
        <v>111422</v>
      </c>
      <c r="C1116" s="50" t="s">
        <v>986</v>
      </c>
      <c r="D1116" s="50">
        <v>281</v>
      </c>
      <c r="E1116" s="50" t="s">
        <v>36</v>
      </c>
      <c r="F1116" s="50" t="s">
        <v>37</v>
      </c>
      <c r="G1116" s="52" t="s">
        <v>176</v>
      </c>
    </row>
    <row r="1117" spans="1:7" x14ac:dyDescent="0.3">
      <c r="A1117" s="51" t="s">
        <v>983</v>
      </c>
      <c r="B1117" s="49">
        <v>111424</v>
      </c>
      <c r="C1117" s="50" t="s">
        <v>987</v>
      </c>
      <c r="D1117" s="50">
        <v>209</v>
      </c>
      <c r="E1117" s="50" t="s">
        <v>36</v>
      </c>
      <c r="F1117" s="50" t="s">
        <v>37</v>
      </c>
      <c r="G1117" s="52" t="s">
        <v>176</v>
      </c>
    </row>
    <row r="1118" spans="1:7" x14ac:dyDescent="0.3">
      <c r="A1118" s="51" t="s">
        <v>983</v>
      </c>
      <c r="B1118" s="49">
        <v>111429</v>
      </c>
      <c r="C1118" s="50" t="s">
        <v>988</v>
      </c>
      <c r="D1118" s="50">
        <v>288</v>
      </c>
      <c r="E1118" s="50" t="s">
        <v>36</v>
      </c>
      <c r="F1118" s="50" t="s">
        <v>37</v>
      </c>
      <c r="G1118" s="52" t="s">
        <v>176</v>
      </c>
    </row>
    <row r="1119" spans="1:7" x14ac:dyDescent="0.3">
      <c r="A1119" s="51" t="s">
        <v>983</v>
      </c>
      <c r="B1119" s="49">
        <v>111440</v>
      </c>
      <c r="C1119" s="50" t="s">
        <v>989</v>
      </c>
      <c r="D1119" s="50">
        <v>244</v>
      </c>
      <c r="E1119" s="50" t="s">
        <v>36</v>
      </c>
      <c r="F1119" s="50" t="s">
        <v>37</v>
      </c>
      <c r="G1119" s="52" t="s">
        <v>38</v>
      </c>
    </row>
    <row r="1120" spans="1:7" x14ac:dyDescent="0.3">
      <c r="A1120" s="51" t="s">
        <v>983</v>
      </c>
      <c r="B1120" s="49">
        <v>111450</v>
      </c>
      <c r="C1120" s="50" t="s">
        <v>990</v>
      </c>
      <c r="D1120" s="50">
        <v>225</v>
      </c>
      <c r="E1120" s="50" t="s">
        <v>36</v>
      </c>
      <c r="F1120" s="50" t="s">
        <v>37</v>
      </c>
      <c r="G1120" s="52" t="s">
        <v>43</v>
      </c>
    </row>
    <row r="1121" spans="1:7" x14ac:dyDescent="0.3">
      <c r="A1121" s="51" t="s">
        <v>983</v>
      </c>
      <c r="B1121" s="49">
        <v>111451</v>
      </c>
      <c r="C1121" s="50" t="s">
        <v>991</v>
      </c>
      <c r="D1121" s="50">
        <v>171</v>
      </c>
      <c r="E1121" s="50" t="s">
        <v>36</v>
      </c>
      <c r="F1121" s="50" t="s">
        <v>37</v>
      </c>
      <c r="G1121" s="52" t="s">
        <v>43</v>
      </c>
    </row>
    <row r="1122" spans="1:7" x14ac:dyDescent="0.3">
      <c r="A1122" s="51" t="s">
        <v>983</v>
      </c>
      <c r="B1122" s="49">
        <v>111470</v>
      </c>
      <c r="C1122" s="50" t="s">
        <v>992</v>
      </c>
      <c r="D1122" s="50">
        <v>0</v>
      </c>
      <c r="E1122" s="50" t="s">
        <v>36</v>
      </c>
      <c r="F1122" s="50" t="s">
        <v>50</v>
      </c>
      <c r="G1122" s="52" t="s">
        <v>56</v>
      </c>
    </row>
    <row r="1123" spans="1:7" x14ac:dyDescent="0.3">
      <c r="A1123" s="51" t="s">
        <v>983</v>
      </c>
      <c r="B1123" s="49">
        <v>111471</v>
      </c>
      <c r="C1123" s="50" t="s">
        <v>691</v>
      </c>
      <c r="D1123" s="50">
        <v>0</v>
      </c>
      <c r="E1123" s="50" t="s">
        <v>36</v>
      </c>
      <c r="F1123" s="50" t="s">
        <v>50</v>
      </c>
      <c r="G1123" s="52" t="s">
        <v>56</v>
      </c>
    </row>
    <row r="1124" spans="1:7" x14ac:dyDescent="0.3">
      <c r="A1124" s="51" t="s">
        <v>983</v>
      </c>
      <c r="B1124" s="49">
        <v>111482</v>
      </c>
      <c r="C1124" s="50" t="s">
        <v>993</v>
      </c>
      <c r="D1124" s="50">
        <v>0</v>
      </c>
      <c r="E1124" s="50" t="s">
        <v>36</v>
      </c>
      <c r="F1124" s="50" t="s">
        <v>50</v>
      </c>
      <c r="G1124" s="52" t="s">
        <v>56</v>
      </c>
    </row>
    <row r="1125" spans="1:7" x14ac:dyDescent="0.3">
      <c r="A1125" s="51" t="s">
        <v>983</v>
      </c>
      <c r="B1125" s="49">
        <v>111483</v>
      </c>
      <c r="C1125" s="50" t="s">
        <v>994</v>
      </c>
      <c r="D1125" s="50">
        <v>0</v>
      </c>
      <c r="E1125" s="50" t="s">
        <v>36</v>
      </c>
      <c r="F1125" s="50" t="s">
        <v>50</v>
      </c>
      <c r="G1125" s="52" t="s">
        <v>56</v>
      </c>
    </row>
    <row r="1126" spans="1:7" x14ac:dyDescent="0.3">
      <c r="A1126" s="51" t="s">
        <v>983</v>
      </c>
      <c r="B1126" s="49">
        <v>111484</v>
      </c>
      <c r="C1126" s="50" t="s">
        <v>995</v>
      </c>
      <c r="D1126" s="50">
        <v>0</v>
      </c>
      <c r="E1126" s="50" t="s">
        <v>36</v>
      </c>
      <c r="F1126" s="50" t="s">
        <v>50</v>
      </c>
      <c r="G1126" s="52" t="s">
        <v>56</v>
      </c>
    </row>
    <row r="1127" spans="1:7" x14ac:dyDescent="0.3">
      <c r="A1127" s="51" t="s">
        <v>983</v>
      </c>
      <c r="B1127" s="49">
        <v>111485</v>
      </c>
      <c r="C1127" s="50" t="s">
        <v>996</v>
      </c>
      <c r="D1127" s="50">
        <v>0</v>
      </c>
      <c r="E1127" s="50" t="s">
        <v>36</v>
      </c>
      <c r="F1127" s="50" t="s">
        <v>50</v>
      </c>
      <c r="G1127" s="52" t="s">
        <v>56</v>
      </c>
    </row>
    <row r="1128" spans="1:7" x14ac:dyDescent="0.3">
      <c r="A1128" s="51" t="s">
        <v>983</v>
      </c>
      <c r="B1128" s="49">
        <v>111486</v>
      </c>
      <c r="C1128" s="50" t="s">
        <v>997</v>
      </c>
      <c r="D1128" s="50">
        <v>0</v>
      </c>
      <c r="E1128" s="50" t="s">
        <v>55</v>
      </c>
      <c r="F1128" s="50" t="s">
        <v>50</v>
      </c>
      <c r="G1128" s="52" t="s">
        <v>56</v>
      </c>
    </row>
    <row r="1129" spans="1:7" x14ac:dyDescent="0.3">
      <c r="A1129" s="51" t="s">
        <v>983</v>
      </c>
      <c r="B1129" s="49">
        <v>111494</v>
      </c>
      <c r="C1129" s="50" t="s">
        <v>998</v>
      </c>
      <c r="D1129" s="50">
        <v>7</v>
      </c>
      <c r="E1129" s="50" t="s">
        <v>36</v>
      </c>
      <c r="F1129" s="50" t="s">
        <v>45</v>
      </c>
      <c r="G1129" s="52" t="s">
        <v>46</v>
      </c>
    </row>
    <row r="1130" spans="1:7" x14ac:dyDescent="0.3">
      <c r="A1130" s="51" t="s">
        <v>983</v>
      </c>
      <c r="B1130" s="49">
        <v>111503</v>
      </c>
      <c r="C1130" s="50" t="s">
        <v>999</v>
      </c>
      <c r="D1130" s="50">
        <v>14</v>
      </c>
      <c r="E1130" s="50" t="s">
        <v>36</v>
      </c>
      <c r="F1130" s="50" t="s">
        <v>45</v>
      </c>
      <c r="G1130" s="52" t="s">
        <v>46</v>
      </c>
    </row>
    <row r="1131" spans="1:7" x14ac:dyDescent="0.3">
      <c r="A1131" s="51" t="s">
        <v>983</v>
      </c>
      <c r="B1131" s="49">
        <v>111504</v>
      </c>
      <c r="C1131" s="50" t="s">
        <v>1000</v>
      </c>
      <c r="D1131" s="50">
        <v>33</v>
      </c>
      <c r="E1131" s="50" t="s">
        <v>36</v>
      </c>
      <c r="F1131" s="50" t="s">
        <v>45</v>
      </c>
      <c r="G1131" s="52" t="s">
        <v>46</v>
      </c>
    </row>
    <row r="1132" spans="1:7" x14ac:dyDescent="0.3">
      <c r="A1132" s="51" t="s">
        <v>983</v>
      </c>
      <c r="B1132" s="49">
        <v>111505</v>
      </c>
      <c r="C1132" s="50" t="s">
        <v>1001</v>
      </c>
      <c r="D1132" s="50">
        <v>8</v>
      </c>
      <c r="E1132" s="50" t="s">
        <v>36</v>
      </c>
      <c r="F1132" s="50" t="s">
        <v>45</v>
      </c>
      <c r="G1132" s="52" t="s">
        <v>46</v>
      </c>
    </row>
    <row r="1133" spans="1:7" x14ac:dyDescent="0.3">
      <c r="A1133" s="51" t="s">
        <v>983</v>
      </c>
      <c r="B1133" s="49">
        <v>111510</v>
      </c>
      <c r="C1133" s="50" t="s">
        <v>1002</v>
      </c>
      <c r="D1133" s="50">
        <v>0</v>
      </c>
      <c r="E1133" s="50" t="s">
        <v>36</v>
      </c>
      <c r="F1133" s="50" t="s">
        <v>45</v>
      </c>
      <c r="G1133" s="52" t="s">
        <v>46</v>
      </c>
    </row>
    <row r="1134" spans="1:7" x14ac:dyDescent="0.3">
      <c r="A1134" s="51" t="s">
        <v>983</v>
      </c>
      <c r="B1134" s="49">
        <v>111511</v>
      </c>
      <c r="C1134" s="50" t="s">
        <v>1003</v>
      </c>
      <c r="D1134" s="50">
        <v>19</v>
      </c>
      <c r="E1134" s="50" t="s">
        <v>36</v>
      </c>
      <c r="F1134" s="50" t="s">
        <v>45</v>
      </c>
      <c r="G1134" s="52" t="s">
        <v>46</v>
      </c>
    </row>
    <row r="1135" spans="1:7" x14ac:dyDescent="0.3">
      <c r="A1135" s="51" t="s">
        <v>983</v>
      </c>
      <c r="B1135" s="49">
        <v>111513</v>
      </c>
      <c r="C1135" s="50" t="s">
        <v>1004</v>
      </c>
      <c r="D1135" s="50">
        <v>0</v>
      </c>
      <c r="E1135" s="50" t="s">
        <v>36</v>
      </c>
      <c r="F1135" s="50" t="s">
        <v>45</v>
      </c>
      <c r="G1135" s="52" t="s">
        <v>46</v>
      </c>
    </row>
    <row r="1136" spans="1:7" x14ac:dyDescent="0.3">
      <c r="A1136" s="51" t="s">
        <v>983</v>
      </c>
      <c r="B1136" s="49">
        <v>111517</v>
      </c>
      <c r="C1136" s="50" t="s">
        <v>1005</v>
      </c>
      <c r="D1136" s="50">
        <v>17</v>
      </c>
      <c r="E1136" s="50" t="s">
        <v>36</v>
      </c>
      <c r="F1136" s="50" t="s">
        <v>45</v>
      </c>
      <c r="G1136" s="52" t="s">
        <v>46</v>
      </c>
    </row>
    <row r="1137" spans="1:7" x14ac:dyDescent="0.3">
      <c r="A1137" s="51" t="s">
        <v>983</v>
      </c>
      <c r="B1137" s="49">
        <v>131791</v>
      </c>
      <c r="C1137" s="50" t="s">
        <v>1006</v>
      </c>
      <c r="D1137" s="50">
        <v>0</v>
      </c>
      <c r="E1137" s="50" t="s">
        <v>36</v>
      </c>
      <c r="F1137" s="50" t="s">
        <v>50</v>
      </c>
      <c r="G1137" s="52" t="s">
        <v>56</v>
      </c>
    </row>
    <row r="1138" spans="1:7" x14ac:dyDescent="0.3">
      <c r="A1138" s="51" t="s">
        <v>983</v>
      </c>
      <c r="B1138" s="49">
        <v>131792</v>
      </c>
      <c r="C1138" s="50" t="s">
        <v>1007</v>
      </c>
      <c r="D1138" s="50">
        <v>0</v>
      </c>
      <c r="E1138" s="50" t="s">
        <v>36</v>
      </c>
      <c r="F1138" s="50" t="s">
        <v>50</v>
      </c>
      <c r="G1138" s="52" t="s">
        <v>51</v>
      </c>
    </row>
    <row r="1139" spans="1:7" x14ac:dyDescent="0.3">
      <c r="A1139" s="51" t="s">
        <v>983</v>
      </c>
      <c r="B1139" s="49">
        <v>134493</v>
      </c>
      <c r="C1139" s="50" t="s">
        <v>6802</v>
      </c>
      <c r="D1139" s="50">
        <v>0</v>
      </c>
      <c r="E1139" s="50" t="s">
        <v>36</v>
      </c>
      <c r="F1139" s="50" t="s">
        <v>50</v>
      </c>
      <c r="G1139" s="52" t="s">
        <v>56</v>
      </c>
    </row>
    <row r="1140" spans="1:7" x14ac:dyDescent="0.3">
      <c r="A1140" s="51" t="s">
        <v>983</v>
      </c>
      <c r="B1140" s="49">
        <v>134766</v>
      </c>
      <c r="C1140" s="50" t="s">
        <v>1008</v>
      </c>
      <c r="D1140" s="50">
        <v>0</v>
      </c>
      <c r="E1140" s="50" t="s">
        <v>36</v>
      </c>
      <c r="F1140" s="50" t="s">
        <v>48</v>
      </c>
      <c r="G1140" s="52" t="s">
        <v>48</v>
      </c>
    </row>
    <row r="1141" spans="1:7" x14ac:dyDescent="0.3">
      <c r="A1141" s="51" t="s">
        <v>983</v>
      </c>
      <c r="B1141" s="49">
        <v>136184</v>
      </c>
      <c r="C1141" s="50" t="s">
        <v>1009</v>
      </c>
      <c r="D1141" s="50">
        <v>203</v>
      </c>
      <c r="E1141" s="50" t="s">
        <v>36</v>
      </c>
      <c r="F1141" s="50" t="s">
        <v>37</v>
      </c>
      <c r="G1141" s="52" t="s">
        <v>63</v>
      </c>
    </row>
    <row r="1142" spans="1:7" x14ac:dyDescent="0.3">
      <c r="A1142" s="51" t="s">
        <v>983</v>
      </c>
      <c r="B1142" s="49">
        <v>136543</v>
      </c>
      <c r="C1142" s="50" t="s">
        <v>1010</v>
      </c>
      <c r="D1142" s="50">
        <v>209</v>
      </c>
      <c r="E1142" s="50" t="s">
        <v>36</v>
      </c>
      <c r="F1142" s="50" t="s">
        <v>37</v>
      </c>
      <c r="G1142" s="52" t="s">
        <v>65</v>
      </c>
    </row>
    <row r="1143" spans="1:7" x14ac:dyDescent="0.3">
      <c r="A1143" s="51" t="s">
        <v>983</v>
      </c>
      <c r="B1143" s="49">
        <v>136645</v>
      </c>
      <c r="C1143" s="50" t="s">
        <v>1011</v>
      </c>
      <c r="D1143" s="50">
        <v>224</v>
      </c>
      <c r="E1143" s="50" t="s">
        <v>36</v>
      </c>
      <c r="F1143" s="50" t="s">
        <v>37</v>
      </c>
      <c r="G1143" s="52" t="s">
        <v>65</v>
      </c>
    </row>
    <row r="1144" spans="1:7" x14ac:dyDescent="0.3">
      <c r="A1144" s="51" t="s">
        <v>983</v>
      </c>
      <c r="B1144" s="49">
        <v>137582</v>
      </c>
      <c r="C1144" s="50" t="s">
        <v>6299</v>
      </c>
      <c r="D1144" s="50">
        <v>109</v>
      </c>
      <c r="E1144" s="50" t="s">
        <v>36</v>
      </c>
      <c r="F1144" s="50" t="s">
        <v>37</v>
      </c>
      <c r="G1144" s="52" t="s">
        <v>63</v>
      </c>
    </row>
    <row r="1145" spans="1:7" x14ac:dyDescent="0.3">
      <c r="A1145" s="51" t="s">
        <v>983</v>
      </c>
      <c r="B1145" s="49">
        <v>138148</v>
      </c>
      <c r="C1145" s="50" t="s">
        <v>1012</v>
      </c>
      <c r="D1145" s="50">
        <v>209</v>
      </c>
      <c r="E1145" s="50" t="s">
        <v>36</v>
      </c>
      <c r="F1145" s="50" t="s">
        <v>37</v>
      </c>
      <c r="G1145" s="52" t="s">
        <v>43</v>
      </c>
    </row>
    <row r="1146" spans="1:7" x14ac:dyDescent="0.3">
      <c r="A1146" s="51" t="s">
        <v>983</v>
      </c>
      <c r="B1146" s="49">
        <v>138318</v>
      </c>
      <c r="C1146" s="50" t="s">
        <v>1013</v>
      </c>
      <c r="D1146" s="50">
        <v>300</v>
      </c>
      <c r="E1146" s="50" t="s">
        <v>36</v>
      </c>
      <c r="F1146" s="50" t="s">
        <v>37</v>
      </c>
      <c r="G1146" s="52" t="s">
        <v>65</v>
      </c>
    </row>
    <row r="1147" spans="1:7" x14ac:dyDescent="0.3">
      <c r="A1147" s="51" t="s">
        <v>983</v>
      </c>
      <c r="B1147" s="49">
        <v>138450</v>
      </c>
      <c r="C1147" s="50" t="s">
        <v>1014</v>
      </c>
      <c r="D1147" s="50">
        <v>0</v>
      </c>
      <c r="E1147" s="50" t="s">
        <v>36</v>
      </c>
      <c r="F1147" s="50" t="s">
        <v>48</v>
      </c>
      <c r="G1147" s="52" t="s">
        <v>48</v>
      </c>
    </row>
    <row r="1148" spans="1:7" x14ac:dyDescent="0.3">
      <c r="A1148" s="51" t="s">
        <v>983</v>
      </c>
      <c r="B1148" s="49">
        <v>138483</v>
      </c>
      <c r="C1148" s="50" t="s">
        <v>1015</v>
      </c>
      <c r="D1148" s="50">
        <v>209</v>
      </c>
      <c r="E1148" s="50" t="s">
        <v>36</v>
      </c>
      <c r="F1148" s="50" t="s">
        <v>37</v>
      </c>
      <c r="G1148" s="52" t="s">
        <v>65</v>
      </c>
    </row>
    <row r="1149" spans="1:7" x14ac:dyDescent="0.3">
      <c r="A1149" s="51" t="s">
        <v>983</v>
      </c>
      <c r="B1149" s="49">
        <v>138743</v>
      </c>
      <c r="C1149" s="50" t="s">
        <v>1016</v>
      </c>
      <c r="D1149" s="50">
        <v>203</v>
      </c>
      <c r="E1149" s="50" t="s">
        <v>36</v>
      </c>
      <c r="F1149" s="50" t="s">
        <v>37</v>
      </c>
      <c r="G1149" s="52" t="s">
        <v>65</v>
      </c>
    </row>
    <row r="1150" spans="1:7" x14ac:dyDescent="0.3">
      <c r="A1150" s="51" t="s">
        <v>983</v>
      </c>
      <c r="B1150" s="49">
        <v>139343</v>
      </c>
      <c r="C1150" s="50" t="s">
        <v>6803</v>
      </c>
      <c r="D1150" s="50">
        <v>139</v>
      </c>
      <c r="E1150" s="50" t="s">
        <v>36</v>
      </c>
      <c r="F1150" s="50" t="s">
        <v>37</v>
      </c>
      <c r="G1150" s="52" t="s">
        <v>65</v>
      </c>
    </row>
    <row r="1151" spans="1:7" x14ac:dyDescent="0.3">
      <c r="A1151" s="51" t="s">
        <v>983</v>
      </c>
      <c r="B1151" s="49">
        <v>140093</v>
      </c>
      <c r="C1151" s="50" t="s">
        <v>1017</v>
      </c>
      <c r="D1151" s="50">
        <v>15</v>
      </c>
      <c r="E1151" s="50" t="s">
        <v>76</v>
      </c>
      <c r="F1151" s="50" t="s">
        <v>45</v>
      </c>
      <c r="G1151" s="52" t="s">
        <v>129</v>
      </c>
    </row>
    <row r="1152" spans="1:7" x14ac:dyDescent="0.3">
      <c r="A1152" s="51" t="s">
        <v>983</v>
      </c>
      <c r="B1152" s="49">
        <v>142302</v>
      </c>
      <c r="C1152" s="50" t="s">
        <v>1018</v>
      </c>
      <c r="D1152" s="50">
        <v>7</v>
      </c>
      <c r="E1152" s="50" t="s">
        <v>36</v>
      </c>
      <c r="F1152" s="50" t="s">
        <v>45</v>
      </c>
      <c r="G1152" s="52" t="s">
        <v>129</v>
      </c>
    </row>
    <row r="1153" spans="1:7" x14ac:dyDescent="0.3">
      <c r="A1153" s="51" t="s">
        <v>983</v>
      </c>
      <c r="B1153" s="49">
        <v>142332</v>
      </c>
      <c r="C1153" s="50" t="s">
        <v>1019</v>
      </c>
      <c r="D1153" s="50">
        <v>0</v>
      </c>
      <c r="E1153" s="50" t="s">
        <v>76</v>
      </c>
      <c r="F1153" s="50" t="s">
        <v>50</v>
      </c>
      <c r="G1153" s="52" t="s">
        <v>56</v>
      </c>
    </row>
    <row r="1154" spans="1:7" x14ac:dyDescent="0.3">
      <c r="A1154" s="51" t="s">
        <v>983</v>
      </c>
      <c r="B1154" s="49">
        <v>143817</v>
      </c>
      <c r="C1154" s="50" t="s">
        <v>1020</v>
      </c>
      <c r="D1154" s="50">
        <v>133</v>
      </c>
      <c r="E1154" s="50" t="s">
        <v>36</v>
      </c>
      <c r="F1154" s="50" t="s">
        <v>37</v>
      </c>
      <c r="G1154" s="52" t="s">
        <v>63</v>
      </c>
    </row>
    <row r="1155" spans="1:7" x14ac:dyDescent="0.3">
      <c r="A1155" s="51" t="s">
        <v>983</v>
      </c>
      <c r="B1155" s="49">
        <v>144742</v>
      </c>
      <c r="C1155" s="50" t="s">
        <v>6300</v>
      </c>
      <c r="D1155" s="50">
        <v>0</v>
      </c>
      <c r="E1155" s="50" t="s">
        <v>36</v>
      </c>
      <c r="F1155" s="50" t="s">
        <v>37</v>
      </c>
      <c r="G1155" s="52" t="s">
        <v>170</v>
      </c>
    </row>
    <row r="1156" spans="1:7" x14ac:dyDescent="0.3">
      <c r="A1156" s="51" t="s">
        <v>983</v>
      </c>
      <c r="B1156" s="49">
        <v>145748</v>
      </c>
      <c r="C1156" s="50" t="s">
        <v>1021</v>
      </c>
      <c r="D1156" s="50">
        <v>0</v>
      </c>
      <c r="E1156" s="50" t="s">
        <v>36</v>
      </c>
      <c r="F1156" s="50" t="s">
        <v>37</v>
      </c>
      <c r="G1156" s="52" t="s">
        <v>1022</v>
      </c>
    </row>
    <row r="1157" spans="1:7" x14ac:dyDescent="0.3">
      <c r="A1157" s="51" t="s">
        <v>983</v>
      </c>
      <c r="B1157" s="49">
        <v>146742</v>
      </c>
      <c r="C1157" s="50" t="s">
        <v>1023</v>
      </c>
      <c r="D1157" s="50">
        <v>91</v>
      </c>
      <c r="E1157" s="50" t="s">
        <v>36</v>
      </c>
      <c r="F1157" s="50" t="s">
        <v>37</v>
      </c>
      <c r="G1157" s="52" t="s">
        <v>63</v>
      </c>
    </row>
    <row r="1158" spans="1:7" x14ac:dyDescent="0.3">
      <c r="A1158" s="51" t="s">
        <v>983</v>
      </c>
      <c r="B1158" s="49">
        <v>147737</v>
      </c>
      <c r="C1158" s="50" t="s">
        <v>6804</v>
      </c>
      <c r="D1158" s="50">
        <v>0</v>
      </c>
      <c r="E1158" s="50" t="s">
        <v>36</v>
      </c>
      <c r="F1158" s="50" t="s">
        <v>50</v>
      </c>
      <c r="G1158" s="52" t="s">
        <v>51</v>
      </c>
    </row>
    <row r="1159" spans="1:7" x14ac:dyDescent="0.3">
      <c r="A1159" s="51" t="s">
        <v>983</v>
      </c>
      <c r="B1159" s="49">
        <v>147951</v>
      </c>
      <c r="C1159" s="50" t="s">
        <v>6805</v>
      </c>
      <c r="D1159" s="50">
        <v>0</v>
      </c>
      <c r="E1159" s="50" t="s">
        <v>36</v>
      </c>
      <c r="F1159" s="50" t="s">
        <v>50</v>
      </c>
      <c r="G1159" s="52" t="s">
        <v>51</v>
      </c>
    </row>
    <row r="1160" spans="1:7" x14ac:dyDescent="0.3">
      <c r="A1160" s="51" t="s">
        <v>1024</v>
      </c>
      <c r="B1160" s="49">
        <v>100001</v>
      </c>
      <c r="C1160" s="50" t="s">
        <v>1025</v>
      </c>
      <c r="D1160" s="50">
        <v>0</v>
      </c>
      <c r="E1160" s="50" t="s">
        <v>55</v>
      </c>
      <c r="F1160" s="50" t="s">
        <v>50</v>
      </c>
      <c r="G1160" s="52" t="s">
        <v>56</v>
      </c>
    </row>
    <row r="1161" spans="1:7" x14ac:dyDescent="0.3">
      <c r="A1161" s="51" t="s">
        <v>1024</v>
      </c>
      <c r="B1161" s="49">
        <v>100002</v>
      </c>
      <c r="C1161" s="50" t="s">
        <v>1026</v>
      </c>
      <c r="D1161" s="50">
        <v>0</v>
      </c>
      <c r="E1161" s="50" t="s">
        <v>36</v>
      </c>
      <c r="F1161" s="50" t="s">
        <v>50</v>
      </c>
      <c r="G1161" s="52" t="s">
        <v>56</v>
      </c>
    </row>
    <row r="1162" spans="1:7" x14ac:dyDescent="0.3">
      <c r="A1162" s="51" t="s">
        <v>1024</v>
      </c>
      <c r="B1162" s="49">
        <v>100003</v>
      </c>
      <c r="C1162" s="50" t="s">
        <v>1027</v>
      </c>
      <c r="D1162" s="50">
        <v>0</v>
      </c>
      <c r="E1162" s="50" t="s">
        <v>76</v>
      </c>
      <c r="F1162" s="50" t="s">
        <v>50</v>
      </c>
      <c r="G1162" s="52" t="s">
        <v>56</v>
      </c>
    </row>
    <row r="1163" spans="1:7" x14ac:dyDescent="0.3">
      <c r="A1163" s="51" t="s">
        <v>1024</v>
      </c>
      <c r="B1163" s="49">
        <v>100463</v>
      </c>
      <c r="C1163" s="50" t="s">
        <v>1028</v>
      </c>
      <c r="D1163" s="50">
        <v>0</v>
      </c>
      <c r="E1163" s="50" t="s">
        <v>36</v>
      </c>
      <c r="F1163" s="50" t="s">
        <v>50</v>
      </c>
      <c r="G1163" s="52" t="s">
        <v>56</v>
      </c>
    </row>
    <row r="1164" spans="1:7" x14ac:dyDescent="0.3">
      <c r="A1164" s="51" t="s">
        <v>1024</v>
      </c>
      <c r="B1164" s="49">
        <v>100544</v>
      </c>
      <c r="C1164" s="50" t="s">
        <v>5852</v>
      </c>
      <c r="D1164" s="50">
        <v>0</v>
      </c>
      <c r="E1164" s="50" t="s">
        <v>36</v>
      </c>
      <c r="F1164" s="50" t="s">
        <v>50</v>
      </c>
      <c r="G1164" s="52" t="s">
        <v>56</v>
      </c>
    </row>
    <row r="1165" spans="1:7" x14ac:dyDescent="0.3">
      <c r="A1165" s="51" t="s">
        <v>1029</v>
      </c>
      <c r="B1165" s="49">
        <v>112041</v>
      </c>
      <c r="C1165" s="50" t="s">
        <v>1030</v>
      </c>
      <c r="D1165" s="50">
        <v>152</v>
      </c>
      <c r="E1165" s="50" t="s">
        <v>36</v>
      </c>
      <c r="F1165" s="50" t="s">
        <v>37</v>
      </c>
      <c r="G1165" s="52" t="s">
        <v>176</v>
      </c>
    </row>
    <row r="1166" spans="1:7" x14ac:dyDescent="0.3">
      <c r="A1166" s="51" t="s">
        <v>1029</v>
      </c>
      <c r="B1166" s="49">
        <v>112045</v>
      </c>
      <c r="C1166" s="50" t="s">
        <v>1031</v>
      </c>
      <c r="D1166" s="50">
        <v>210</v>
      </c>
      <c r="E1166" s="50" t="s">
        <v>36</v>
      </c>
      <c r="F1166" s="50" t="s">
        <v>37</v>
      </c>
      <c r="G1166" s="52" t="s">
        <v>176</v>
      </c>
    </row>
    <row r="1167" spans="1:7" x14ac:dyDescent="0.3">
      <c r="A1167" s="51" t="s">
        <v>1029</v>
      </c>
      <c r="B1167" s="49">
        <v>112054</v>
      </c>
      <c r="C1167" s="50" t="s">
        <v>1033</v>
      </c>
      <c r="D1167" s="50">
        <v>297</v>
      </c>
      <c r="E1167" s="50" t="s">
        <v>36</v>
      </c>
      <c r="F1167" s="50" t="s">
        <v>37</v>
      </c>
      <c r="G1167" s="52" t="s">
        <v>176</v>
      </c>
    </row>
    <row r="1168" spans="1:7" x14ac:dyDescent="0.3">
      <c r="A1168" s="51" t="s">
        <v>1029</v>
      </c>
      <c r="B1168" s="49">
        <v>112055</v>
      </c>
      <c r="C1168" s="50" t="s">
        <v>1034</v>
      </c>
      <c r="D1168" s="50">
        <v>293</v>
      </c>
      <c r="E1168" s="50" t="s">
        <v>36</v>
      </c>
      <c r="F1168" s="50" t="s">
        <v>37</v>
      </c>
      <c r="G1168" s="52" t="s">
        <v>38</v>
      </c>
    </row>
    <row r="1169" spans="1:7" x14ac:dyDescent="0.3">
      <c r="A1169" s="51" t="s">
        <v>1029</v>
      </c>
      <c r="B1169" s="49">
        <v>112067</v>
      </c>
      <c r="C1169" s="50" t="s">
        <v>1035</v>
      </c>
      <c r="D1169" s="50">
        <v>191</v>
      </c>
      <c r="E1169" s="50" t="s">
        <v>36</v>
      </c>
      <c r="F1169" s="50" t="s">
        <v>37</v>
      </c>
      <c r="G1169" s="52" t="s">
        <v>176</v>
      </c>
    </row>
    <row r="1170" spans="1:7" x14ac:dyDescent="0.3">
      <c r="A1170" s="51" t="s">
        <v>1029</v>
      </c>
      <c r="B1170" s="49">
        <v>112068</v>
      </c>
      <c r="C1170" s="50" t="s">
        <v>1036</v>
      </c>
      <c r="D1170" s="50">
        <v>0</v>
      </c>
      <c r="E1170" s="50" t="s">
        <v>36</v>
      </c>
      <c r="F1170" s="50" t="s">
        <v>50</v>
      </c>
      <c r="G1170" s="52" t="s">
        <v>56</v>
      </c>
    </row>
    <row r="1171" spans="1:7" x14ac:dyDescent="0.3">
      <c r="A1171" s="51" t="s">
        <v>1029</v>
      </c>
      <c r="B1171" s="49">
        <v>112071</v>
      </c>
      <c r="C1171" s="50" t="s">
        <v>1037</v>
      </c>
      <c r="D1171" s="50">
        <v>0</v>
      </c>
      <c r="E1171" s="50" t="s">
        <v>36</v>
      </c>
      <c r="F1171" s="50" t="s">
        <v>50</v>
      </c>
      <c r="G1171" s="52" t="s">
        <v>56</v>
      </c>
    </row>
    <row r="1172" spans="1:7" x14ac:dyDescent="0.3">
      <c r="A1172" s="51" t="s">
        <v>1029</v>
      </c>
      <c r="B1172" s="49">
        <v>112075</v>
      </c>
      <c r="C1172" s="50" t="s">
        <v>1038</v>
      </c>
      <c r="D1172" s="50">
        <v>0</v>
      </c>
      <c r="E1172" s="50" t="s">
        <v>36</v>
      </c>
      <c r="F1172" s="50" t="s">
        <v>50</v>
      </c>
      <c r="G1172" s="52" t="s">
        <v>56</v>
      </c>
    </row>
    <row r="1173" spans="1:7" x14ac:dyDescent="0.3">
      <c r="A1173" s="51" t="s">
        <v>1029</v>
      </c>
      <c r="B1173" s="49">
        <v>112076</v>
      </c>
      <c r="C1173" s="50" t="s">
        <v>1039</v>
      </c>
      <c r="D1173" s="50">
        <v>0</v>
      </c>
      <c r="E1173" s="50" t="s">
        <v>36</v>
      </c>
      <c r="F1173" s="50" t="s">
        <v>50</v>
      </c>
      <c r="G1173" s="52" t="s">
        <v>56</v>
      </c>
    </row>
    <row r="1174" spans="1:7" x14ac:dyDescent="0.3">
      <c r="A1174" s="51" t="s">
        <v>1029</v>
      </c>
      <c r="B1174" s="49">
        <v>112077</v>
      </c>
      <c r="C1174" s="50" t="s">
        <v>1040</v>
      </c>
      <c r="D1174" s="50">
        <v>0</v>
      </c>
      <c r="E1174" s="50" t="s">
        <v>55</v>
      </c>
      <c r="F1174" s="50" t="s">
        <v>50</v>
      </c>
      <c r="G1174" s="52" t="s">
        <v>56</v>
      </c>
    </row>
    <row r="1175" spans="1:7" x14ac:dyDescent="0.3">
      <c r="A1175" s="51" t="s">
        <v>1029</v>
      </c>
      <c r="B1175" s="49">
        <v>112081</v>
      </c>
      <c r="C1175" s="50" t="s">
        <v>1041</v>
      </c>
      <c r="D1175" s="50">
        <v>0</v>
      </c>
      <c r="E1175" s="50" t="s">
        <v>36</v>
      </c>
      <c r="F1175" s="50" t="s">
        <v>50</v>
      </c>
      <c r="G1175" s="52" t="s">
        <v>56</v>
      </c>
    </row>
    <row r="1176" spans="1:7" x14ac:dyDescent="0.3">
      <c r="A1176" s="51" t="s">
        <v>1029</v>
      </c>
      <c r="B1176" s="49">
        <v>112082</v>
      </c>
      <c r="C1176" s="50" t="s">
        <v>1042</v>
      </c>
      <c r="D1176" s="50">
        <v>0</v>
      </c>
      <c r="E1176" s="50" t="s">
        <v>36</v>
      </c>
      <c r="F1176" s="50" t="s">
        <v>50</v>
      </c>
      <c r="G1176" s="52" t="s">
        <v>56</v>
      </c>
    </row>
    <row r="1177" spans="1:7" x14ac:dyDescent="0.3">
      <c r="A1177" s="51" t="s">
        <v>1029</v>
      </c>
      <c r="B1177" s="49">
        <v>129252</v>
      </c>
      <c r="C1177" s="50" t="s">
        <v>6806</v>
      </c>
      <c r="D1177" s="50">
        <v>0</v>
      </c>
      <c r="E1177" s="50" t="s">
        <v>36</v>
      </c>
      <c r="F1177" s="50" t="s">
        <v>50</v>
      </c>
      <c r="G1177" s="52" t="s">
        <v>51</v>
      </c>
    </row>
    <row r="1178" spans="1:7" x14ac:dyDescent="0.3">
      <c r="A1178" s="51" t="s">
        <v>1029</v>
      </c>
      <c r="B1178" s="49">
        <v>135405</v>
      </c>
      <c r="C1178" s="50" t="s">
        <v>6807</v>
      </c>
      <c r="D1178" s="50">
        <v>0</v>
      </c>
      <c r="E1178" s="50" t="s">
        <v>76</v>
      </c>
      <c r="F1178" s="50" t="s">
        <v>50</v>
      </c>
      <c r="G1178" s="52" t="s">
        <v>51</v>
      </c>
    </row>
    <row r="1179" spans="1:7" x14ac:dyDescent="0.3">
      <c r="A1179" s="51" t="s">
        <v>1029</v>
      </c>
      <c r="B1179" s="49">
        <v>136383</v>
      </c>
      <c r="C1179" s="50" t="s">
        <v>1043</v>
      </c>
      <c r="D1179" s="50">
        <v>264</v>
      </c>
      <c r="E1179" s="50" t="s">
        <v>36</v>
      </c>
      <c r="F1179" s="50" t="s">
        <v>37</v>
      </c>
      <c r="G1179" s="52" t="s">
        <v>65</v>
      </c>
    </row>
    <row r="1180" spans="1:7" x14ac:dyDescent="0.3">
      <c r="A1180" s="51" t="s">
        <v>1029</v>
      </c>
      <c r="B1180" s="49">
        <v>136524</v>
      </c>
      <c r="C1180" s="50" t="s">
        <v>1044</v>
      </c>
      <c r="D1180" s="50">
        <v>313</v>
      </c>
      <c r="E1180" s="50" t="s">
        <v>36</v>
      </c>
      <c r="F1180" s="50" t="s">
        <v>37</v>
      </c>
      <c r="G1180" s="52" t="s">
        <v>65</v>
      </c>
    </row>
    <row r="1181" spans="1:7" x14ac:dyDescent="0.3">
      <c r="A1181" s="51" t="s">
        <v>1029</v>
      </c>
      <c r="B1181" s="49">
        <v>136533</v>
      </c>
      <c r="C1181" s="50" t="s">
        <v>1045</v>
      </c>
      <c r="D1181" s="50">
        <v>316</v>
      </c>
      <c r="E1181" s="50" t="s">
        <v>36</v>
      </c>
      <c r="F1181" s="50" t="s">
        <v>37</v>
      </c>
      <c r="G1181" s="52" t="s">
        <v>65</v>
      </c>
    </row>
    <row r="1182" spans="1:7" x14ac:dyDescent="0.3">
      <c r="A1182" s="51" t="s">
        <v>1029</v>
      </c>
      <c r="B1182" s="49">
        <v>136567</v>
      </c>
      <c r="C1182" s="50" t="s">
        <v>1046</v>
      </c>
      <c r="D1182" s="50">
        <v>196</v>
      </c>
      <c r="E1182" s="50" t="s">
        <v>36</v>
      </c>
      <c r="F1182" s="50" t="s">
        <v>37</v>
      </c>
      <c r="G1182" s="52" t="s">
        <v>65</v>
      </c>
    </row>
    <row r="1183" spans="1:7" x14ac:dyDescent="0.3">
      <c r="A1183" s="51" t="s">
        <v>1029</v>
      </c>
      <c r="B1183" s="49">
        <v>136572</v>
      </c>
      <c r="C1183" s="50" t="s">
        <v>1047</v>
      </c>
      <c r="D1183" s="50">
        <v>134</v>
      </c>
      <c r="E1183" s="50" t="s">
        <v>36</v>
      </c>
      <c r="F1183" s="50" t="s">
        <v>37</v>
      </c>
      <c r="G1183" s="52" t="s">
        <v>65</v>
      </c>
    </row>
    <row r="1184" spans="1:7" x14ac:dyDescent="0.3">
      <c r="A1184" s="51" t="s">
        <v>1029</v>
      </c>
      <c r="B1184" s="49">
        <v>136573</v>
      </c>
      <c r="C1184" s="50" t="s">
        <v>1048</v>
      </c>
      <c r="D1184" s="50">
        <v>286</v>
      </c>
      <c r="E1184" s="50" t="s">
        <v>36</v>
      </c>
      <c r="F1184" s="50" t="s">
        <v>37</v>
      </c>
      <c r="G1184" s="52" t="s">
        <v>65</v>
      </c>
    </row>
    <row r="1185" spans="1:7" x14ac:dyDescent="0.3">
      <c r="A1185" s="51" t="s">
        <v>1029</v>
      </c>
      <c r="B1185" s="49">
        <v>136575</v>
      </c>
      <c r="C1185" s="50" t="s">
        <v>6301</v>
      </c>
      <c r="D1185" s="50">
        <v>231</v>
      </c>
      <c r="E1185" s="50" t="s">
        <v>36</v>
      </c>
      <c r="F1185" s="50" t="s">
        <v>37</v>
      </c>
      <c r="G1185" s="52" t="s">
        <v>65</v>
      </c>
    </row>
    <row r="1186" spans="1:7" x14ac:dyDescent="0.3">
      <c r="A1186" s="51" t="s">
        <v>1029</v>
      </c>
      <c r="B1186" s="49">
        <v>136614</v>
      </c>
      <c r="C1186" s="50" t="s">
        <v>1049</v>
      </c>
      <c r="D1186" s="50">
        <v>102</v>
      </c>
      <c r="E1186" s="50" t="s">
        <v>36</v>
      </c>
      <c r="F1186" s="50" t="s">
        <v>37</v>
      </c>
      <c r="G1186" s="52" t="s">
        <v>65</v>
      </c>
    </row>
    <row r="1187" spans="1:7" x14ac:dyDescent="0.3">
      <c r="A1187" s="51" t="s">
        <v>1029</v>
      </c>
      <c r="B1187" s="49">
        <v>136852</v>
      </c>
      <c r="C1187" s="50" t="s">
        <v>1050</v>
      </c>
      <c r="D1187" s="50">
        <v>227</v>
      </c>
      <c r="E1187" s="50" t="s">
        <v>36</v>
      </c>
      <c r="F1187" s="50" t="s">
        <v>37</v>
      </c>
      <c r="G1187" s="52" t="s">
        <v>65</v>
      </c>
    </row>
    <row r="1188" spans="1:7" x14ac:dyDescent="0.3">
      <c r="A1188" s="51" t="s">
        <v>1029</v>
      </c>
      <c r="B1188" s="49">
        <v>136873</v>
      </c>
      <c r="C1188" s="50" t="s">
        <v>1051</v>
      </c>
      <c r="D1188" s="50">
        <v>196</v>
      </c>
      <c r="E1188" s="50" t="s">
        <v>36</v>
      </c>
      <c r="F1188" s="50" t="s">
        <v>37</v>
      </c>
      <c r="G1188" s="52" t="s">
        <v>65</v>
      </c>
    </row>
    <row r="1189" spans="1:7" x14ac:dyDescent="0.3">
      <c r="A1189" s="51" t="s">
        <v>1029</v>
      </c>
      <c r="B1189" s="49">
        <v>137223</v>
      </c>
      <c r="C1189" s="50" t="s">
        <v>1052</v>
      </c>
      <c r="D1189" s="50">
        <v>183</v>
      </c>
      <c r="E1189" s="50" t="s">
        <v>36</v>
      </c>
      <c r="F1189" s="50" t="s">
        <v>37</v>
      </c>
      <c r="G1189" s="52" t="s">
        <v>65</v>
      </c>
    </row>
    <row r="1190" spans="1:7" x14ac:dyDescent="0.3">
      <c r="A1190" s="51" t="s">
        <v>1029</v>
      </c>
      <c r="B1190" s="49">
        <v>137478</v>
      </c>
      <c r="C1190" s="50" t="s">
        <v>1053</v>
      </c>
      <c r="D1190" s="50">
        <v>32</v>
      </c>
      <c r="E1190" s="50" t="s">
        <v>36</v>
      </c>
      <c r="F1190" s="50" t="s">
        <v>45</v>
      </c>
      <c r="G1190" s="52" t="s">
        <v>129</v>
      </c>
    </row>
    <row r="1191" spans="1:7" x14ac:dyDescent="0.3">
      <c r="A1191" s="51" t="s">
        <v>1029</v>
      </c>
      <c r="B1191" s="49">
        <v>137839</v>
      </c>
      <c r="C1191" s="50" t="s">
        <v>1054</v>
      </c>
      <c r="D1191" s="50">
        <v>95</v>
      </c>
      <c r="E1191" s="50" t="s">
        <v>36</v>
      </c>
      <c r="F1191" s="50" t="s">
        <v>37</v>
      </c>
      <c r="G1191" s="52" t="s">
        <v>65</v>
      </c>
    </row>
    <row r="1192" spans="1:7" x14ac:dyDescent="0.3">
      <c r="A1192" s="51" t="s">
        <v>1029</v>
      </c>
      <c r="B1192" s="49">
        <v>138024</v>
      </c>
      <c r="C1192" s="50" t="s">
        <v>1055</v>
      </c>
      <c r="D1192" s="50">
        <v>220</v>
      </c>
      <c r="E1192" s="50" t="s">
        <v>36</v>
      </c>
      <c r="F1192" s="50" t="s">
        <v>37</v>
      </c>
      <c r="G1192" s="52" t="s">
        <v>65</v>
      </c>
    </row>
    <row r="1193" spans="1:7" x14ac:dyDescent="0.3">
      <c r="A1193" s="51" t="s">
        <v>1029</v>
      </c>
      <c r="B1193" s="49">
        <v>139155</v>
      </c>
      <c r="C1193" s="50" t="s">
        <v>1056</v>
      </c>
      <c r="D1193" s="50">
        <v>243</v>
      </c>
      <c r="E1193" s="50" t="s">
        <v>36</v>
      </c>
      <c r="F1193" s="50" t="s">
        <v>37</v>
      </c>
      <c r="G1193" s="52" t="s">
        <v>65</v>
      </c>
    </row>
    <row r="1194" spans="1:7" x14ac:dyDescent="0.3">
      <c r="A1194" s="51" t="s">
        <v>1029</v>
      </c>
      <c r="B1194" s="49">
        <v>139740</v>
      </c>
      <c r="C1194" s="50" t="s">
        <v>1057</v>
      </c>
      <c r="D1194" s="50">
        <v>1</v>
      </c>
      <c r="E1194" s="50" t="s">
        <v>36</v>
      </c>
      <c r="F1194" s="50" t="s">
        <v>48</v>
      </c>
      <c r="G1194" s="52" t="s">
        <v>145</v>
      </c>
    </row>
    <row r="1195" spans="1:7" x14ac:dyDescent="0.3">
      <c r="A1195" s="51" t="s">
        <v>1029</v>
      </c>
      <c r="B1195" s="49">
        <v>139741</v>
      </c>
      <c r="C1195" s="50" t="s">
        <v>1058</v>
      </c>
      <c r="D1195" s="50">
        <v>3</v>
      </c>
      <c r="E1195" s="50" t="s">
        <v>36</v>
      </c>
      <c r="F1195" s="50" t="s">
        <v>48</v>
      </c>
      <c r="G1195" s="52" t="s">
        <v>145</v>
      </c>
    </row>
    <row r="1196" spans="1:7" x14ac:dyDescent="0.3">
      <c r="A1196" s="51" t="s">
        <v>1029</v>
      </c>
      <c r="B1196" s="49">
        <v>139745</v>
      </c>
      <c r="C1196" s="50" t="s">
        <v>1059</v>
      </c>
      <c r="D1196" s="50">
        <v>1</v>
      </c>
      <c r="E1196" s="50" t="s">
        <v>36</v>
      </c>
      <c r="F1196" s="50" t="s">
        <v>48</v>
      </c>
      <c r="G1196" s="52" t="s">
        <v>145</v>
      </c>
    </row>
    <row r="1197" spans="1:7" x14ac:dyDescent="0.3">
      <c r="A1197" s="51" t="s">
        <v>1029</v>
      </c>
      <c r="B1197" s="49">
        <v>139758</v>
      </c>
      <c r="C1197" s="50" t="s">
        <v>1060</v>
      </c>
      <c r="D1197" s="50">
        <v>0</v>
      </c>
      <c r="E1197" s="50" t="s">
        <v>36</v>
      </c>
      <c r="F1197" s="50" t="s">
        <v>48</v>
      </c>
      <c r="G1197" s="52" t="s">
        <v>145</v>
      </c>
    </row>
    <row r="1198" spans="1:7" x14ac:dyDescent="0.3">
      <c r="A1198" s="51" t="s">
        <v>1029</v>
      </c>
      <c r="B1198" s="49">
        <v>139759</v>
      </c>
      <c r="C1198" s="50" t="s">
        <v>1061</v>
      </c>
      <c r="D1198" s="50">
        <v>0</v>
      </c>
      <c r="E1198" s="50" t="s">
        <v>36</v>
      </c>
      <c r="F1198" s="50" t="s">
        <v>48</v>
      </c>
      <c r="G1198" s="52" t="s">
        <v>145</v>
      </c>
    </row>
    <row r="1199" spans="1:7" x14ac:dyDescent="0.3">
      <c r="A1199" s="51" t="s">
        <v>1029</v>
      </c>
      <c r="B1199" s="49">
        <v>139760</v>
      </c>
      <c r="C1199" s="50" t="s">
        <v>1062</v>
      </c>
      <c r="D1199" s="50">
        <v>0</v>
      </c>
      <c r="E1199" s="50" t="s">
        <v>36</v>
      </c>
      <c r="F1199" s="50" t="s">
        <v>48</v>
      </c>
      <c r="G1199" s="52" t="s">
        <v>145</v>
      </c>
    </row>
    <row r="1200" spans="1:7" x14ac:dyDescent="0.3">
      <c r="A1200" s="51" t="s">
        <v>1029</v>
      </c>
      <c r="B1200" s="49">
        <v>139761</v>
      </c>
      <c r="C1200" s="50" t="s">
        <v>1063</v>
      </c>
      <c r="D1200" s="50">
        <v>0</v>
      </c>
      <c r="E1200" s="50" t="s">
        <v>36</v>
      </c>
      <c r="F1200" s="50" t="s">
        <v>48</v>
      </c>
      <c r="G1200" s="52" t="s">
        <v>145</v>
      </c>
    </row>
    <row r="1201" spans="1:7" x14ac:dyDescent="0.3">
      <c r="A1201" s="51" t="s">
        <v>1029</v>
      </c>
      <c r="B1201" s="49">
        <v>140675</v>
      </c>
      <c r="C1201" s="50" t="s">
        <v>1064</v>
      </c>
      <c r="D1201" s="50">
        <v>133</v>
      </c>
      <c r="E1201" s="50" t="s">
        <v>36</v>
      </c>
      <c r="F1201" s="50" t="s">
        <v>37</v>
      </c>
      <c r="G1201" s="52" t="s">
        <v>63</v>
      </c>
    </row>
    <row r="1202" spans="1:7" x14ac:dyDescent="0.3">
      <c r="A1202" s="51" t="s">
        <v>1029</v>
      </c>
      <c r="B1202" s="49">
        <v>140836</v>
      </c>
      <c r="C1202" s="50" t="s">
        <v>1065</v>
      </c>
      <c r="D1202" s="50">
        <v>102</v>
      </c>
      <c r="E1202" s="50" t="s">
        <v>36</v>
      </c>
      <c r="F1202" s="50" t="s">
        <v>37</v>
      </c>
      <c r="G1202" s="52" t="s">
        <v>63</v>
      </c>
    </row>
    <row r="1203" spans="1:7" x14ac:dyDescent="0.3">
      <c r="A1203" s="51" t="s">
        <v>1029</v>
      </c>
      <c r="B1203" s="49">
        <v>140942</v>
      </c>
      <c r="C1203" s="50" t="s">
        <v>1066</v>
      </c>
      <c r="D1203" s="50">
        <v>0</v>
      </c>
      <c r="E1203" s="50" t="s">
        <v>36</v>
      </c>
      <c r="F1203" s="50" t="s">
        <v>50</v>
      </c>
      <c r="G1203" s="52" t="s">
        <v>51</v>
      </c>
    </row>
    <row r="1204" spans="1:7" x14ac:dyDescent="0.3">
      <c r="A1204" s="51" t="s">
        <v>1029</v>
      </c>
      <c r="B1204" s="49">
        <v>143166</v>
      </c>
      <c r="C1204" s="50" t="s">
        <v>1067</v>
      </c>
      <c r="D1204" s="50">
        <v>4</v>
      </c>
      <c r="E1204" s="50" t="s">
        <v>36</v>
      </c>
      <c r="F1204" s="50" t="s">
        <v>45</v>
      </c>
      <c r="G1204" s="52" t="s">
        <v>129</v>
      </c>
    </row>
    <row r="1205" spans="1:7" x14ac:dyDescent="0.3">
      <c r="A1205" s="51" t="s">
        <v>1029</v>
      </c>
      <c r="B1205" s="49">
        <v>143167</v>
      </c>
      <c r="C1205" s="50" t="s">
        <v>1068</v>
      </c>
      <c r="D1205" s="50">
        <v>9</v>
      </c>
      <c r="E1205" s="50" t="s">
        <v>36</v>
      </c>
      <c r="F1205" s="50" t="s">
        <v>45</v>
      </c>
      <c r="G1205" s="52" t="s">
        <v>129</v>
      </c>
    </row>
    <row r="1206" spans="1:7" x14ac:dyDescent="0.3">
      <c r="A1206" s="51" t="s">
        <v>1029</v>
      </c>
      <c r="B1206" s="49">
        <v>143173</v>
      </c>
      <c r="C1206" s="50" t="s">
        <v>1069</v>
      </c>
      <c r="D1206" s="50">
        <v>5</v>
      </c>
      <c r="E1206" s="50" t="s">
        <v>36</v>
      </c>
      <c r="F1206" s="50" t="s">
        <v>45</v>
      </c>
      <c r="G1206" s="52" t="s">
        <v>129</v>
      </c>
    </row>
    <row r="1207" spans="1:7" x14ac:dyDescent="0.3">
      <c r="A1207" s="51" t="s">
        <v>1029</v>
      </c>
      <c r="B1207" s="49">
        <v>143649</v>
      </c>
      <c r="C1207" s="50" t="s">
        <v>1070</v>
      </c>
      <c r="D1207" s="50">
        <v>155</v>
      </c>
      <c r="E1207" s="50" t="s">
        <v>36</v>
      </c>
      <c r="F1207" s="50" t="s">
        <v>37</v>
      </c>
      <c r="G1207" s="52" t="s">
        <v>65</v>
      </c>
    </row>
    <row r="1208" spans="1:7" x14ac:dyDescent="0.3">
      <c r="A1208" s="51" t="s">
        <v>1029</v>
      </c>
      <c r="B1208" s="49">
        <v>143981</v>
      </c>
      <c r="C1208" s="50" t="s">
        <v>1071</v>
      </c>
      <c r="D1208" s="50">
        <v>234</v>
      </c>
      <c r="E1208" s="50" t="s">
        <v>36</v>
      </c>
      <c r="F1208" s="50" t="s">
        <v>37</v>
      </c>
      <c r="G1208" s="52" t="s">
        <v>65</v>
      </c>
    </row>
    <row r="1209" spans="1:7" x14ac:dyDescent="0.3">
      <c r="A1209" s="51" t="s">
        <v>1029</v>
      </c>
      <c r="B1209" s="49">
        <v>143993</v>
      </c>
      <c r="C1209" s="50" t="s">
        <v>1072</v>
      </c>
      <c r="D1209" s="50">
        <v>114</v>
      </c>
      <c r="E1209" s="50" t="s">
        <v>36</v>
      </c>
      <c r="F1209" s="50" t="s">
        <v>37</v>
      </c>
      <c r="G1209" s="52" t="s">
        <v>65</v>
      </c>
    </row>
    <row r="1210" spans="1:7" x14ac:dyDescent="0.3">
      <c r="A1210" s="51" t="s">
        <v>1029</v>
      </c>
      <c r="B1210" s="49">
        <v>144291</v>
      </c>
      <c r="C1210" s="50" t="s">
        <v>1073</v>
      </c>
      <c r="D1210" s="50">
        <v>213</v>
      </c>
      <c r="E1210" s="50" t="s">
        <v>36</v>
      </c>
      <c r="F1210" s="50" t="s">
        <v>37</v>
      </c>
      <c r="G1210" s="52" t="s">
        <v>65</v>
      </c>
    </row>
    <row r="1211" spans="1:7" x14ac:dyDescent="0.3">
      <c r="A1211" s="51" t="s">
        <v>1029</v>
      </c>
      <c r="B1211" s="49">
        <v>144740</v>
      </c>
      <c r="C1211" s="50" t="s">
        <v>1074</v>
      </c>
      <c r="D1211" s="50">
        <v>0</v>
      </c>
      <c r="E1211" s="50" t="s">
        <v>36</v>
      </c>
      <c r="F1211" s="50" t="s">
        <v>37</v>
      </c>
      <c r="G1211" s="52" t="s">
        <v>201</v>
      </c>
    </row>
    <row r="1212" spans="1:7" x14ac:dyDescent="0.3">
      <c r="A1212" s="51" t="s">
        <v>1029</v>
      </c>
      <c r="B1212" s="49">
        <v>145108</v>
      </c>
      <c r="C1212" s="50" t="s">
        <v>1075</v>
      </c>
      <c r="D1212" s="50">
        <v>171</v>
      </c>
      <c r="E1212" s="50" t="s">
        <v>36</v>
      </c>
      <c r="F1212" s="50" t="s">
        <v>37</v>
      </c>
      <c r="G1212" s="52" t="s">
        <v>63</v>
      </c>
    </row>
    <row r="1213" spans="1:7" x14ac:dyDescent="0.3">
      <c r="A1213" s="51" t="s">
        <v>1029</v>
      </c>
      <c r="B1213" s="49">
        <v>145211</v>
      </c>
      <c r="C1213" s="50" t="s">
        <v>1076</v>
      </c>
      <c r="D1213" s="50">
        <v>85</v>
      </c>
      <c r="E1213" s="50" t="s">
        <v>36</v>
      </c>
      <c r="F1213" s="50" t="s">
        <v>37</v>
      </c>
      <c r="G1213" s="52" t="s">
        <v>65</v>
      </c>
    </row>
    <row r="1214" spans="1:7" x14ac:dyDescent="0.3">
      <c r="A1214" s="51" t="s">
        <v>1029</v>
      </c>
      <c r="B1214" s="49">
        <v>145843</v>
      </c>
      <c r="C1214" s="50" t="s">
        <v>1077</v>
      </c>
      <c r="D1214" s="50">
        <v>160</v>
      </c>
      <c r="E1214" s="50" t="s">
        <v>36</v>
      </c>
      <c r="F1214" s="50" t="s">
        <v>37</v>
      </c>
      <c r="G1214" s="52" t="s">
        <v>63</v>
      </c>
    </row>
    <row r="1215" spans="1:7" x14ac:dyDescent="0.3">
      <c r="A1215" s="51" t="s">
        <v>1029</v>
      </c>
      <c r="B1215" s="49">
        <v>146325</v>
      </c>
      <c r="C1215" s="50" t="s">
        <v>1078</v>
      </c>
      <c r="D1215" s="50">
        <v>46</v>
      </c>
      <c r="E1215" s="50" t="s">
        <v>36</v>
      </c>
      <c r="F1215" s="50" t="s">
        <v>37</v>
      </c>
      <c r="G1215" s="52" t="s">
        <v>63</v>
      </c>
    </row>
    <row r="1216" spans="1:7" x14ac:dyDescent="0.3">
      <c r="A1216" s="51" t="s">
        <v>1029</v>
      </c>
      <c r="B1216" s="49">
        <v>146408</v>
      </c>
      <c r="C1216" s="50" t="s">
        <v>1079</v>
      </c>
      <c r="D1216" s="50">
        <v>119</v>
      </c>
      <c r="E1216" s="50" t="s">
        <v>36</v>
      </c>
      <c r="F1216" s="50" t="s">
        <v>37</v>
      </c>
      <c r="G1216" s="52" t="s">
        <v>65</v>
      </c>
    </row>
    <row r="1217" spans="1:7" x14ac:dyDescent="0.3">
      <c r="A1217" s="51" t="s">
        <v>1029</v>
      </c>
      <c r="B1217" s="49">
        <v>147442</v>
      </c>
      <c r="C1217" s="50" t="s">
        <v>1032</v>
      </c>
      <c r="D1217" s="50">
        <v>149</v>
      </c>
      <c r="E1217" s="50" t="s">
        <v>36</v>
      </c>
      <c r="F1217" s="50" t="s">
        <v>37</v>
      </c>
      <c r="G1217" s="52" t="s">
        <v>63</v>
      </c>
    </row>
    <row r="1218" spans="1:7" x14ac:dyDescent="0.3">
      <c r="A1218" s="51" t="s">
        <v>1029</v>
      </c>
      <c r="B1218" s="49">
        <v>148038</v>
      </c>
      <c r="C1218" s="50" t="s">
        <v>6808</v>
      </c>
      <c r="D1218" s="50">
        <v>0</v>
      </c>
      <c r="E1218" s="50" t="s">
        <v>36</v>
      </c>
      <c r="F1218" s="50" t="s">
        <v>50</v>
      </c>
      <c r="G1218" s="52" t="s">
        <v>51</v>
      </c>
    </row>
    <row r="1219" spans="1:7" x14ac:dyDescent="0.3">
      <c r="A1219" s="51" t="s">
        <v>1080</v>
      </c>
      <c r="B1219" s="49">
        <v>103747</v>
      </c>
      <c r="C1219" s="50" t="s">
        <v>1082</v>
      </c>
      <c r="D1219" s="50">
        <v>0</v>
      </c>
      <c r="E1219" s="50" t="s">
        <v>36</v>
      </c>
      <c r="F1219" s="50" t="s">
        <v>50</v>
      </c>
      <c r="G1219" s="52" t="s">
        <v>56</v>
      </c>
    </row>
    <row r="1220" spans="1:7" x14ac:dyDescent="0.3">
      <c r="A1220" s="51" t="s">
        <v>1080</v>
      </c>
      <c r="B1220" s="49">
        <v>103750</v>
      </c>
      <c r="C1220" s="50" t="s">
        <v>1083</v>
      </c>
      <c r="D1220" s="50">
        <v>0</v>
      </c>
      <c r="E1220" s="50" t="s">
        <v>36</v>
      </c>
      <c r="F1220" s="50" t="s">
        <v>50</v>
      </c>
      <c r="G1220" s="52" t="s">
        <v>56</v>
      </c>
    </row>
    <row r="1221" spans="1:7" x14ac:dyDescent="0.3">
      <c r="A1221" s="51" t="s">
        <v>1080</v>
      </c>
      <c r="B1221" s="49">
        <v>103751</v>
      </c>
      <c r="C1221" s="50" t="s">
        <v>1084</v>
      </c>
      <c r="D1221" s="50">
        <v>0</v>
      </c>
      <c r="E1221" s="50" t="s">
        <v>36</v>
      </c>
      <c r="F1221" s="50" t="s">
        <v>50</v>
      </c>
      <c r="G1221" s="52" t="s">
        <v>56</v>
      </c>
    </row>
    <row r="1222" spans="1:7" x14ac:dyDescent="0.3">
      <c r="A1222" s="51" t="s">
        <v>1080</v>
      </c>
      <c r="B1222" s="49">
        <v>103753</v>
      </c>
      <c r="C1222" s="50" t="s">
        <v>1085</v>
      </c>
      <c r="D1222" s="50">
        <v>0</v>
      </c>
      <c r="E1222" s="50" t="s">
        <v>36</v>
      </c>
      <c r="F1222" s="50" t="s">
        <v>50</v>
      </c>
      <c r="G1222" s="52" t="s">
        <v>56</v>
      </c>
    </row>
    <row r="1223" spans="1:7" x14ac:dyDescent="0.3">
      <c r="A1223" s="51" t="s">
        <v>1080</v>
      </c>
      <c r="B1223" s="49">
        <v>103754</v>
      </c>
      <c r="C1223" s="50" t="s">
        <v>6809</v>
      </c>
      <c r="D1223" s="50">
        <v>0</v>
      </c>
      <c r="E1223" s="50" t="s">
        <v>36</v>
      </c>
      <c r="F1223" s="50" t="s">
        <v>50</v>
      </c>
      <c r="G1223" s="52" t="s">
        <v>56</v>
      </c>
    </row>
    <row r="1224" spans="1:7" x14ac:dyDescent="0.3">
      <c r="A1224" s="51" t="s">
        <v>1080</v>
      </c>
      <c r="B1224" s="49">
        <v>103760</v>
      </c>
      <c r="C1224" s="50" t="s">
        <v>1086</v>
      </c>
      <c r="D1224" s="50">
        <v>21</v>
      </c>
      <c r="E1224" s="50" t="s">
        <v>36</v>
      </c>
      <c r="F1224" s="50" t="s">
        <v>45</v>
      </c>
      <c r="G1224" s="52" t="s">
        <v>46</v>
      </c>
    </row>
    <row r="1225" spans="1:7" x14ac:dyDescent="0.3">
      <c r="A1225" s="51" t="s">
        <v>1080</v>
      </c>
      <c r="B1225" s="49">
        <v>103763</v>
      </c>
      <c r="C1225" s="50" t="s">
        <v>1087</v>
      </c>
      <c r="D1225" s="50">
        <v>0</v>
      </c>
      <c r="E1225" s="50" t="s">
        <v>36</v>
      </c>
      <c r="F1225" s="50" t="s">
        <v>45</v>
      </c>
      <c r="G1225" s="52" t="s">
        <v>46</v>
      </c>
    </row>
    <row r="1226" spans="1:7" x14ac:dyDescent="0.3">
      <c r="A1226" s="51" t="s">
        <v>1080</v>
      </c>
      <c r="B1226" s="49">
        <v>103765</v>
      </c>
      <c r="C1226" s="50" t="s">
        <v>1088</v>
      </c>
      <c r="D1226" s="50">
        <v>15</v>
      </c>
      <c r="E1226" s="50" t="s">
        <v>36</v>
      </c>
      <c r="F1226" s="50" t="s">
        <v>45</v>
      </c>
      <c r="G1226" s="52" t="s">
        <v>46</v>
      </c>
    </row>
    <row r="1227" spans="1:7" x14ac:dyDescent="0.3">
      <c r="A1227" s="51" t="s">
        <v>1080</v>
      </c>
      <c r="B1227" s="49">
        <v>131574</v>
      </c>
      <c r="C1227" s="50" t="s">
        <v>1089</v>
      </c>
      <c r="D1227" s="50">
        <v>14</v>
      </c>
      <c r="E1227" s="50" t="s">
        <v>36</v>
      </c>
      <c r="F1227" s="50" t="s">
        <v>45</v>
      </c>
      <c r="G1227" s="52" t="s">
        <v>46</v>
      </c>
    </row>
    <row r="1228" spans="1:7" x14ac:dyDescent="0.3">
      <c r="A1228" s="51" t="s">
        <v>1080</v>
      </c>
      <c r="B1228" s="49">
        <v>134269</v>
      </c>
      <c r="C1228" s="50" t="s">
        <v>1090</v>
      </c>
      <c r="D1228" s="50">
        <v>9</v>
      </c>
      <c r="E1228" s="50" t="s">
        <v>36</v>
      </c>
      <c r="F1228" s="50" t="s">
        <v>48</v>
      </c>
      <c r="G1228" s="52" t="s">
        <v>48</v>
      </c>
    </row>
    <row r="1229" spans="1:7" x14ac:dyDescent="0.3">
      <c r="A1229" s="51" t="s">
        <v>1080</v>
      </c>
      <c r="B1229" s="49">
        <v>134533</v>
      </c>
      <c r="C1229" s="50" t="s">
        <v>1091</v>
      </c>
      <c r="D1229" s="50">
        <v>24</v>
      </c>
      <c r="E1229" s="50" t="s">
        <v>36</v>
      </c>
      <c r="F1229" s="50" t="s">
        <v>45</v>
      </c>
      <c r="G1229" s="52" t="s">
        <v>46</v>
      </c>
    </row>
    <row r="1230" spans="1:7" x14ac:dyDescent="0.3">
      <c r="A1230" s="51" t="s">
        <v>1080</v>
      </c>
      <c r="B1230" s="49">
        <v>134970</v>
      </c>
      <c r="C1230" s="50" t="s">
        <v>1092</v>
      </c>
      <c r="D1230" s="50">
        <v>0</v>
      </c>
      <c r="E1230" s="50" t="s">
        <v>36</v>
      </c>
      <c r="F1230" s="50" t="s">
        <v>48</v>
      </c>
      <c r="G1230" s="52" t="s">
        <v>48</v>
      </c>
    </row>
    <row r="1231" spans="1:7" x14ac:dyDescent="0.3">
      <c r="A1231" s="51" t="s">
        <v>1080</v>
      </c>
      <c r="B1231" s="49">
        <v>135335</v>
      </c>
      <c r="C1231" s="50" t="s">
        <v>1093</v>
      </c>
      <c r="D1231" s="50">
        <v>151</v>
      </c>
      <c r="E1231" s="50" t="s">
        <v>36</v>
      </c>
      <c r="F1231" s="50" t="s">
        <v>37</v>
      </c>
      <c r="G1231" s="52" t="s">
        <v>63</v>
      </c>
    </row>
    <row r="1232" spans="1:7" x14ac:dyDescent="0.3">
      <c r="A1232" s="51" t="s">
        <v>1080</v>
      </c>
      <c r="B1232" s="49">
        <v>135569</v>
      </c>
      <c r="C1232" s="50" t="s">
        <v>1094</v>
      </c>
      <c r="D1232" s="50">
        <v>0</v>
      </c>
      <c r="E1232" s="50" t="s">
        <v>36</v>
      </c>
      <c r="F1232" s="50" t="s">
        <v>45</v>
      </c>
      <c r="G1232" s="52" t="s">
        <v>46</v>
      </c>
    </row>
    <row r="1233" spans="1:7" x14ac:dyDescent="0.3">
      <c r="A1233" s="51" t="s">
        <v>1080</v>
      </c>
      <c r="B1233" s="49">
        <v>136126</v>
      </c>
      <c r="C1233" s="50" t="s">
        <v>1095</v>
      </c>
      <c r="D1233" s="50">
        <v>240</v>
      </c>
      <c r="E1233" s="50" t="s">
        <v>36</v>
      </c>
      <c r="F1233" s="50" t="s">
        <v>37</v>
      </c>
      <c r="G1233" s="52" t="s">
        <v>63</v>
      </c>
    </row>
    <row r="1234" spans="1:7" x14ac:dyDescent="0.3">
      <c r="A1234" s="51" t="s">
        <v>1080</v>
      </c>
      <c r="B1234" s="49">
        <v>136963</v>
      </c>
      <c r="C1234" s="50" t="s">
        <v>1097</v>
      </c>
      <c r="D1234" s="50">
        <v>241</v>
      </c>
      <c r="E1234" s="50" t="s">
        <v>36</v>
      </c>
      <c r="F1234" s="50" t="s">
        <v>37</v>
      </c>
      <c r="G1234" s="52" t="s">
        <v>65</v>
      </c>
    </row>
    <row r="1235" spans="1:7" x14ac:dyDescent="0.3">
      <c r="A1235" s="51" t="s">
        <v>1080</v>
      </c>
      <c r="B1235" s="49">
        <v>137209</v>
      </c>
      <c r="C1235" s="50" t="s">
        <v>1098</v>
      </c>
      <c r="D1235" s="50">
        <v>206</v>
      </c>
      <c r="E1235" s="50" t="s">
        <v>36</v>
      </c>
      <c r="F1235" s="50" t="s">
        <v>37</v>
      </c>
      <c r="G1235" s="52" t="s">
        <v>65</v>
      </c>
    </row>
    <row r="1236" spans="1:7" x14ac:dyDescent="0.3">
      <c r="A1236" s="51" t="s">
        <v>1080</v>
      </c>
      <c r="B1236" s="49">
        <v>137225</v>
      </c>
      <c r="C1236" s="50" t="s">
        <v>1099</v>
      </c>
      <c r="D1236" s="50">
        <v>141</v>
      </c>
      <c r="E1236" s="50" t="s">
        <v>36</v>
      </c>
      <c r="F1236" s="50" t="s">
        <v>37</v>
      </c>
      <c r="G1236" s="52" t="s">
        <v>65</v>
      </c>
    </row>
    <row r="1237" spans="1:7" x14ac:dyDescent="0.3">
      <c r="A1237" s="51" t="s">
        <v>1080</v>
      </c>
      <c r="B1237" s="49">
        <v>137272</v>
      </c>
      <c r="C1237" s="50" t="s">
        <v>1100</v>
      </c>
      <c r="D1237" s="50">
        <v>264</v>
      </c>
      <c r="E1237" s="50" t="s">
        <v>36</v>
      </c>
      <c r="F1237" s="50" t="s">
        <v>37</v>
      </c>
      <c r="G1237" s="52" t="s">
        <v>65</v>
      </c>
    </row>
    <row r="1238" spans="1:7" x14ac:dyDescent="0.3">
      <c r="A1238" s="51" t="s">
        <v>1080</v>
      </c>
      <c r="B1238" s="49">
        <v>138023</v>
      </c>
      <c r="C1238" s="50" t="s">
        <v>1101</v>
      </c>
      <c r="D1238" s="50">
        <v>342</v>
      </c>
      <c r="E1238" s="50" t="s">
        <v>36</v>
      </c>
      <c r="F1238" s="50" t="s">
        <v>37</v>
      </c>
      <c r="G1238" s="52" t="s">
        <v>65</v>
      </c>
    </row>
    <row r="1239" spans="1:7" x14ac:dyDescent="0.3">
      <c r="A1239" s="51" t="s">
        <v>1080</v>
      </c>
      <c r="B1239" s="49">
        <v>139292</v>
      </c>
      <c r="C1239" s="50" t="s">
        <v>1102</v>
      </c>
      <c r="D1239" s="50">
        <v>270</v>
      </c>
      <c r="E1239" s="50" t="s">
        <v>36</v>
      </c>
      <c r="F1239" s="50" t="s">
        <v>37</v>
      </c>
      <c r="G1239" s="52" t="s">
        <v>65</v>
      </c>
    </row>
    <row r="1240" spans="1:7" x14ac:dyDescent="0.3">
      <c r="A1240" s="51" t="s">
        <v>1080</v>
      </c>
      <c r="B1240" s="49">
        <v>139911</v>
      </c>
      <c r="C1240" s="50" t="s">
        <v>6810</v>
      </c>
      <c r="D1240" s="50">
        <v>0</v>
      </c>
      <c r="E1240" s="50" t="s">
        <v>36</v>
      </c>
      <c r="F1240" s="50" t="s">
        <v>45</v>
      </c>
      <c r="G1240" s="52" t="s">
        <v>169</v>
      </c>
    </row>
    <row r="1241" spans="1:7" x14ac:dyDescent="0.3">
      <c r="A1241" s="51" t="s">
        <v>1080</v>
      </c>
      <c r="B1241" s="49">
        <v>140248</v>
      </c>
      <c r="C1241" s="50" t="s">
        <v>1103</v>
      </c>
      <c r="D1241" s="50">
        <v>310</v>
      </c>
      <c r="E1241" s="50" t="s">
        <v>36</v>
      </c>
      <c r="F1241" s="50" t="s">
        <v>37</v>
      </c>
      <c r="G1241" s="52" t="s">
        <v>65</v>
      </c>
    </row>
    <row r="1242" spans="1:7" x14ac:dyDescent="0.3">
      <c r="A1242" s="51" t="s">
        <v>1080</v>
      </c>
      <c r="B1242" s="49">
        <v>140366</v>
      </c>
      <c r="C1242" s="50" t="s">
        <v>1104</v>
      </c>
      <c r="D1242" s="50">
        <v>179</v>
      </c>
      <c r="E1242" s="50" t="s">
        <v>36</v>
      </c>
      <c r="F1242" s="50" t="s">
        <v>37</v>
      </c>
      <c r="G1242" s="52" t="s">
        <v>63</v>
      </c>
    </row>
    <row r="1243" spans="1:7" x14ac:dyDescent="0.3">
      <c r="A1243" s="51" t="s">
        <v>1080</v>
      </c>
      <c r="B1243" s="49">
        <v>140958</v>
      </c>
      <c r="C1243" s="50" t="s">
        <v>1105</v>
      </c>
      <c r="D1243" s="50">
        <v>121</v>
      </c>
      <c r="E1243" s="50" t="s">
        <v>55</v>
      </c>
      <c r="F1243" s="50" t="s">
        <v>37</v>
      </c>
      <c r="G1243" s="52" t="s">
        <v>58</v>
      </c>
    </row>
    <row r="1244" spans="1:7" x14ac:dyDescent="0.3">
      <c r="A1244" s="51" t="s">
        <v>1080</v>
      </c>
      <c r="B1244" s="49">
        <v>140961</v>
      </c>
      <c r="C1244" s="50" t="s">
        <v>1106</v>
      </c>
      <c r="D1244" s="50">
        <v>0</v>
      </c>
      <c r="E1244" s="50" t="s">
        <v>36</v>
      </c>
      <c r="F1244" s="50" t="s">
        <v>37</v>
      </c>
      <c r="G1244" s="52" t="s">
        <v>60</v>
      </c>
    </row>
    <row r="1245" spans="1:7" x14ac:dyDescent="0.3">
      <c r="A1245" s="51" t="s">
        <v>1080</v>
      </c>
      <c r="B1245" s="49">
        <v>141104</v>
      </c>
      <c r="C1245" s="50" t="s">
        <v>1107</v>
      </c>
      <c r="D1245" s="50">
        <v>57</v>
      </c>
      <c r="E1245" s="50" t="s">
        <v>36</v>
      </c>
      <c r="F1245" s="50" t="s">
        <v>37</v>
      </c>
      <c r="G1245" s="52" t="s">
        <v>58</v>
      </c>
    </row>
    <row r="1246" spans="1:7" x14ac:dyDescent="0.3">
      <c r="A1246" s="51" t="s">
        <v>1080</v>
      </c>
      <c r="B1246" s="49">
        <v>141376</v>
      </c>
      <c r="C1246" s="50" t="s">
        <v>1108</v>
      </c>
      <c r="D1246" s="50">
        <v>24</v>
      </c>
      <c r="E1246" s="50" t="s">
        <v>36</v>
      </c>
      <c r="F1246" s="50" t="s">
        <v>45</v>
      </c>
      <c r="G1246" s="52" t="s">
        <v>169</v>
      </c>
    </row>
    <row r="1247" spans="1:7" x14ac:dyDescent="0.3">
      <c r="A1247" s="51" t="s">
        <v>1080</v>
      </c>
      <c r="B1247" s="49">
        <v>141939</v>
      </c>
      <c r="C1247" s="50" t="s">
        <v>1109</v>
      </c>
      <c r="D1247" s="50">
        <v>120</v>
      </c>
      <c r="E1247" s="50" t="s">
        <v>36</v>
      </c>
      <c r="F1247" s="50" t="s">
        <v>37</v>
      </c>
      <c r="G1247" s="52" t="s">
        <v>58</v>
      </c>
    </row>
    <row r="1248" spans="1:7" x14ac:dyDescent="0.3">
      <c r="A1248" s="51" t="s">
        <v>1080</v>
      </c>
      <c r="B1248" s="49">
        <v>141992</v>
      </c>
      <c r="C1248" s="50" t="s">
        <v>251</v>
      </c>
      <c r="D1248" s="50">
        <v>231</v>
      </c>
      <c r="E1248" s="50" t="s">
        <v>36</v>
      </c>
      <c r="F1248" s="50" t="s">
        <v>37</v>
      </c>
      <c r="G1248" s="52" t="s">
        <v>63</v>
      </c>
    </row>
    <row r="1249" spans="1:7" x14ac:dyDescent="0.3">
      <c r="A1249" s="51" t="s">
        <v>1080</v>
      </c>
      <c r="B1249" s="49">
        <v>142339</v>
      </c>
      <c r="C1249" s="50" t="s">
        <v>1110</v>
      </c>
      <c r="D1249" s="50">
        <v>131</v>
      </c>
      <c r="E1249" s="50" t="s">
        <v>36</v>
      </c>
      <c r="F1249" s="50" t="s">
        <v>37</v>
      </c>
      <c r="G1249" s="52" t="s">
        <v>65</v>
      </c>
    </row>
    <row r="1250" spans="1:7" x14ac:dyDescent="0.3">
      <c r="A1250" s="51" t="s">
        <v>1080</v>
      </c>
      <c r="B1250" s="49">
        <v>142960</v>
      </c>
      <c r="C1250" s="50" t="s">
        <v>1111</v>
      </c>
      <c r="D1250" s="50">
        <v>179</v>
      </c>
      <c r="E1250" s="50" t="s">
        <v>36</v>
      </c>
      <c r="F1250" s="50" t="s">
        <v>37</v>
      </c>
      <c r="G1250" s="52" t="s">
        <v>65</v>
      </c>
    </row>
    <row r="1251" spans="1:7" x14ac:dyDescent="0.3">
      <c r="A1251" s="51" t="s">
        <v>1080</v>
      </c>
      <c r="B1251" s="49">
        <v>143105</v>
      </c>
      <c r="C1251" s="50" t="s">
        <v>6302</v>
      </c>
      <c r="D1251" s="50">
        <v>0</v>
      </c>
      <c r="E1251" s="50" t="s">
        <v>36</v>
      </c>
      <c r="F1251" s="50" t="s">
        <v>50</v>
      </c>
      <c r="G1251" s="52" t="s">
        <v>56</v>
      </c>
    </row>
    <row r="1252" spans="1:7" x14ac:dyDescent="0.3">
      <c r="A1252" s="51" t="s">
        <v>1080</v>
      </c>
      <c r="B1252" s="49">
        <v>145179</v>
      </c>
      <c r="C1252" s="50" t="s">
        <v>1112</v>
      </c>
      <c r="D1252" s="50">
        <v>180</v>
      </c>
      <c r="E1252" s="50" t="s">
        <v>36</v>
      </c>
      <c r="F1252" s="50" t="s">
        <v>37</v>
      </c>
      <c r="G1252" s="52" t="s">
        <v>63</v>
      </c>
    </row>
    <row r="1253" spans="1:7" x14ac:dyDescent="0.3">
      <c r="A1253" s="51" t="s">
        <v>1080</v>
      </c>
      <c r="B1253" s="49">
        <v>146436</v>
      </c>
      <c r="C1253" s="50" t="s">
        <v>1113</v>
      </c>
      <c r="D1253" s="50">
        <v>185</v>
      </c>
      <c r="E1253" s="50" t="s">
        <v>36</v>
      </c>
      <c r="F1253" s="50" t="s">
        <v>37</v>
      </c>
      <c r="G1253" s="52" t="s">
        <v>63</v>
      </c>
    </row>
    <row r="1254" spans="1:7" x14ac:dyDescent="0.3">
      <c r="A1254" s="51" t="s">
        <v>1080</v>
      </c>
      <c r="B1254" s="49">
        <v>147345</v>
      </c>
      <c r="C1254" s="50" t="s">
        <v>1081</v>
      </c>
      <c r="D1254" s="50">
        <v>188</v>
      </c>
      <c r="E1254" s="50" t="s">
        <v>36</v>
      </c>
      <c r="F1254" s="50" t="s">
        <v>37</v>
      </c>
      <c r="G1254" s="52" t="s">
        <v>65</v>
      </c>
    </row>
    <row r="1255" spans="1:7" x14ac:dyDescent="0.3">
      <c r="A1255" s="51" t="s">
        <v>1080</v>
      </c>
      <c r="B1255" s="49">
        <v>147346</v>
      </c>
      <c r="C1255" s="50" t="s">
        <v>584</v>
      </c>
      <c r="D1255" s="50">
        <v>249</v>
      </c>
      <c r="E1255" s="50" t="s">
        <v>36</v>
      </c>
      <c r="F1255" s="50" t="s">
        <v>37</v>
      </c>
      <c r="G1255" s="52" t="s">
        <v>65</v>
      </c>
    </row>
    <row r="1256" spans="1:7" x14ac:dyDescent="0.3">
      <c r="A1256" s="51" t="s">
        <v>1080</v>
      </c>
      <c r="B1256" s="49">
        <v>148079</v>
      </c>
      <c r="C1256" s="50" t="s">
        <v>6811</v>
      </c>
      <c r="D1256" s="50">
        <v>0</v>
      </c>
      <c r="E1256" s="50" t="s">
        <v>36</v>
      </c>
      <c r="F1256" s="50" t="s">
        <v>50</v>
      </c>
      <c r="G1256" s="52" t="s">
        <v>51</v>
      </c>
    </row>
    <row r="1257" spans="1:7" x14ac:dyDescent="0.3">
      <c r="A1257" s="51" t="s">
        <v>1080</v>
      </c>
      <c r="B1257" s="49">
        <v>148429</v>
      </c>
      <c r="C1257" s="50" t="s">
        <v>1096</v>
      </c>
      <c r="D1257" s="50">
        <v>173</v>
      </c>
      <c r="E1257" s="50" t="s">
        <v>36</v>
      </c>
      <c r="F1257" s="50" t="s">
        <v>37</v>
      </c>
      <c r="G1257" s="52" t="s">
        <v>65</v>
      </c>
    </row>
    <row r="1258" spans="1:7" x14ac:dyDescent="0.3">
      <c r="A1258" s="51" t="s">
        <v>1114</v>
      </c>
      <c r="B1258" s="49">
        <v>101706</v>
      </c>
      <c r="C1258" s="50" t="s">
        <v>1115</v>
      </c>
      <c r="D1258" s="50">
        <v>4</v>
      </c>
      <c r="E1258" s="50" t="s">
        <v>36</v>
      </c>
      <c r="F1258" s="50" t="s">
        <v>48</v>
      </c>
      <c r="G1258" s="52" t="s">
        <v>48</v>
      </c>
    </row>
    <row r="1259" spans="1:7" x14ac:dyDescent="0.3">
      <c r="A1259" s="51" t="s">
        <v>1114</v>
      </c>
      <c r="B1259" s="49">
        <v>101811</v>
      </c>
      <c r="C1259" s="50" t="s">
        <v>1116</v>
      </c>
      <c r="D1259" s="50">
        <v>120</v>
      </c>
      <c r="E1259" s="50" t="s">
        <v>36</v>
      </c>
      <c r="F1259" s="50" t="s">
        <v>37</v>
      </c>
      <c r="G1259" s="52" t="s">
        <v>43</v>
      </c>
    </row>
    <row r="1260" spans="1:7" x14ac:dyDescent="0.3">
      <c r="A1260" s="51" t="s">
        <v>1114</v>
      </c>
      <c r="B1260" s="49">
        <v>101814</v>
      </c>
      <c r="C1260" s="50" t="s">
        <v>1117</v>
      </c>
      <c r="D1260" s="50">
        <v>120</v>
      </c>
      <c r="E1260" s="50" t="s">
        <v>36</v>
      </c>
      <c r="F1260" s="50" t="s">
        <v>37</v>
      </c>
      <c r="G1260" s="52" t="s">
        <v>43</v>
      </c>
    </row>
    <row r="1261" spans="1:7" x14ac:dyDescent="0.3">
      <c r="A1261" s="51" t="s">
        <v>1114</v>
      </c>
      <c r="B1261" s="49">
        <v>101821</v>
      </c>
      <c r="C1261" s="50" t="s">
        <v>1118</v>
      </c>
      <c r="D1261" s="50">
        <v>119</v>
      </c>
      <c r="E1261" s="50" t="s">
        <v>36</v>
      </c>
      <c r="F1261" s="50" t="s">
        <v>37</v>
      </c>
      <c r="G1261" s="52" t="s">
        <v>43</v>
      </c>
    </row>
    <row r="1262" spans="1:7" x14ac:dyDescent="0.3">
      <c r="A1262" s="51" t="s">
        <v>1114</v>
      </c>
      <c r="B1262" s="49">
        <v>101823</v>
      </c>
      <c r="C1262" s="50" t="s">
        <v>1119</v>
      </c>
      <c r="D1262" s="50">
        <v>155</v>
      </c>
      <c r="E1262" s="50" t="s">
        <v>55</v>
      </c>
      <c r="F1262" s="50" t="s">
        <v>37</v>
      </c>
      <c r="G1262" s="52" t="s">
        <v>43</v>
      </c>
    </row>
    <row r="1263" spans="1:7" x14ac:dyDescent="0.3">
      <c r="A1263" s="51" t="s">
        <v>1114</v>
      </c>
      <c r="B1263" s="49">
        <v>101829</v>
      </c>
      <c r="C1263" s="50" t="s">
        <v>1120</v>
      </c>
      <c r="D1263" s="50">
        <v>0</v>
      </c>
      <c r="E1263" s="50" t="s">
        <v>76</v>
      </c>
      <c r="F1263" s="50" t="s">
        <v>50</v>
      </c>
      <c r="G1263" s="52" t="s">
        <v>56</v>
      </c>
    </row>
    <row r="1264" spans="1:7" x14ac:dyDescent="0.3">
      <c r="A1264" s="51" t="s">
        <v>1114</v>
      </c>
      <c r="B1264" s="49">
        <v>101831</v>
      </c>
      <c r="C1264" s="50" t="s">
        <v>6812</v>
      </c>
      <c r="D1264" s="50">
        <v>0</v>
      </c>
      <c r="E1264" s="50" t="s">
        <v>76</v>
      </c>
      <c r="F1264" s="50" t="s">
        <v>50</v>
      </c>
      <c r="G1264" s="52" t="s">
        <v>56</v>
      </c>
    </row>
    <row r="1265" spans="1:7" x14ac:dyDescent="0.3">
      <c r="A1265" s="51" t="s">
        <v>1114</v>
      </c>
      <c r="B1265" s="49">
        <v>101834</v>
      </c>
      <c r="C1265" s="50" t="s">
        <v>1121</v>
      </c>
      <c r="D1265" s="50">
        <v>0</v>
      </c>
      <c r="E1265" s="50" t="s">
        <v>36</v>
      </c>
      <c r="F1265" s="50" t="s">
        <v>50</v>
      </c>
      <c r="G1265" s="52" t="s">
        <v>56</v>
      </c>
    </row>
    <row r="1266" spans="1:7" x14ac:dyDescent="0.3">
      <c r="A1266" s="51" t="s">
        <v>1114</v>
      </c>
      <c r="B1266" s="49">
        <v>101835</v>
      </c>
      <c r="C1266" s="50" t="s">
        <v>1122</v>
      </c>
      <c r="D1266" s="50">
        <v>0</v>
      </c>
      <c r="E1266" s="50" t="s">
        <v>36</v>
      </c>
      <c r="F1266" s="50" t="s">
        <v>50</v>
      </c>
      <c r="G1266" s="52" t="s">
        <v>56</v>
      </c>
    </row>
    <row r="1267" spans="1:7" x14ac:dyDescent="0.3">
      <c r="A1267" s="51" t="s">
        <v>1114</v>
      </c>
      <c r="B1267" s="49">
        <v>101837</v>
      </c>
      <c r="C1267" s="50" t="s">
        <v>1123</v>
      </c>
      <c r="D1267" s="50">
        <v>0</v>
      </c>
      <c r="E1267" s="50" t="s">
        <v>76</v>
      </c>
      <c r="F1267" s="50" t="s">
        <v>50</v>
      </c>
      <c r="G1267" s="52" t="s">
        <v>56</v>
      </c>
    </row>
    <row r="1268" spans="1:7" x14ac:dyDescent="0.3">
      <c r="A1268" s="51" t="s">
        <v>1114</v>
      </c>
      <c r="B1268" s="49">
        <v>101839</v>
      </c>
      <c r="C1268" s="50" t="s">
        <v>1124</v>
      </c>
      <c r="D1268" s="50">
        <v>0</v>
      </c>
      <c r="E1268" s="50" t="s">
        <v>36</v>
      </c>
      <c r="F1268" s="50" t="s">
        <v>50</v>
      </c>
      <c r="G1268" s="52" t="s">
        <v>56</v>
      </c>
    </row>
    <row r="1269" spans="1:7" x14ac:dyDescent="0.3">
      <c r="A1269" s="51" t="s">
        <v>1114</v>
      </c>
      <c r="B1269" s="49">
        <v>101842</v>
      </c>
      <c r="C1269" s="50" t="s">
        <v>6813</v>
      </c>
      <c r="D1269" s="50">
        <v>0</v>
      </c>
      <c r="E1269" s="50" t="s">
        <v>36</v>
      </c>
      <c r="F1269" s="50" t="s">
        <v>50</v>
      </c>
      <c r="G1269" s="52" t="s">
        <v>56</v>
      </c>
    </row>
    <row r="1270" spans="1:7" x14ac:dyDescent="0.3">
      <c r="A1270" s="51" t="s">
        <v>1114</v>
      </c>
      <c r="B1270" s="49">
        <v>101843</v>
      </c>
      <c r="C1270" s="50" t="s">
        <v>1125</v>
      </c>
      <c r="D1270" s="50">
        <v>0</v>
      </c>
      <c r="E1270" s="50" t="s">
        <v>36</v>
      </c>
      <c r="F1270" s="50" t="s">
        <v>50</v>
      </c>
      <c r="G1270" s="52" t="s">
        <v>51</v>
      </c>
    </row>
    <row r="1271" spans="1:7" x14ac:dyDescent="0.3">
      <c r="A1271" s="51" t="s">
        <v>1114</v>
      </c>
      <c r="B1271" s="49">
        <v>101845</v>
      </c>
      <c r="C1271" s="50" t="s">
        <v>1126</v>
      </c>
      <c r="D1271" s="50">
        <v>0</v>
      </c>
      <c r="E1271" s="50" t="s">
        <v>55</v>
      </c>
      <c r="F1271" s="50" t="s">
        <v>50</v>
      </c>
      <c r="G1271" s="52" t="s">
        <v>56</v>
      </c>
    </row>
    <row r="1272" spans="1:7" x14ac:dyDescent="0.3">
      <c r="A1272" s="51" t="s">
        <v>1114</v>
      </c>
      <c r="B1272" s="49">
        <v>101846</v>
      </c>
      <c r="C1272" s="50" t="s">
        <v>1127</v>
      </c>
      <c r="D1272" s="50">
        <v>0</v>
      </c>
      <c r="E1272" s="50" t="s">
        <v>55</v>
      </c>
      <c r="F1272" s="50" t="s">
        <v>50</v>
      </c>
      <c r="G1272" s="52" t="s">
        <v>56</v>
      </c>
    </row>
    <row r="1273" spans="1:7" x14ac:dyDescent="0.3">
      <c r="A1273" s="51" t="s">
        <v>1114</v>
      </c>
      <c r="B1273" s="49">
        <v>101849</v>
      </c>
      <c r="C1273" s="50" t="s">
        <v>1128</v>
      </c>
      <c r="D1273" s="50">
        <v>0</v>
      </c>
      <c r="E1273" s="50" t="s">
        <v>36</v>
      </c>
      <c r="F1273" s="50" t="s">
        <v>37</v>
      </c>
      <c r="G1273" s="52" t="s">
        <v>1129</v>
      </c>
    </row>
    <row r="1274" spans="1:7" x14ac:dyDescent="0.3">
      <c r="A1274" s="51" t="s">
        <v>1114</v>
      </c>
      <c r="B1274" s="49">
        <v>101851</v>
      </c>
      <c r="C1274" s="50" t="s">
        <v>1130</v>
      </c>
      <c r="D1274" s="50">
        <v>40</v>
      </c>
      <c r="E1274" s="50" t="s">
        <v>36</v>
      </c>
      <c r="F1274" s="50" t="s">
        <v>45</v>
      </c>
      <c r="G1274" s="52" t="s">
        <v>46</v>
      </c>
    </row>
    <row r="1275" spans="1:7" x14ac:dyDescent="0.3">
      <c r="A1275" s="51" t="s">
        <v>1114</v>
      </c>
      <c r="B1275" s="49">
        <v>101852</v>
      </c>
      <c r="C1275" s="50" t="s">
        <v>1131</v>
      </c>
      <c r="D1275" s="50">
        <v>9</v>
      </c>
      <c r="E1275" s="50" t="s">
        <v>36</v>
      </c>
      <c r="F1275" s="50" t="s">
        <v>45</v>
      </c>
      <c r="G1275" s="52" t="s">
        <v>46</v>
      </c>
    </row>
    <row r="1276" spans="1:7" x14ac:dyDescent="0.3">
      <c r="A1276" s="51" t="s">
        <v>1114</v>
      </c>
      <c r="B1276" s="49">
        <v>101854</v>
      </c>
      <c r="C1276" s="50" t="s">
        <v>548</v>
      </c>
      <c r="D1276" s="50">
        <v>0</v>
      </c>
      <c r="E1276" s="50" t="s">
        <v>36</v>
      </c>
      <c r="F1276" s="50" t="s">
        <v>45</v>
      </c>
      <c r="G1276" s="52" t="s">
        <v>46</v>
      </c>
    </row>
    <row r="1277" spans="1:7" x14ac:dyDescent="0.3">
      <c r="A1277" s="51" t="s">
        <v>1114</v>
      </c>
      <c r="B1277" s="49">
        <v>101855</v>
      </c>
      <c r="C1277" s="50" t="s">
        <v>1133</v>
      </c>
      <c r="D1277" s="50">
        <v>0</v>
      </c>
      <c r="E1277" s="50" t="s">
        <v>36</v>
      </c>
      <c r="F1277" s="50" t="s">
        <v>45</v>
      </c>
      <c r="G1277" s="52" t="s">
        <v>46</v>
      </c>
    </row>
    <row r="1278" spans="1:7" x14ac:dyDescent="0.3">
      <c r="A1278" s="51" t="s">
        <v>1114</v>
      </c>
      <c r="B1278" s="49">
        <v>101856</v>
      </c>
      <c r="C1278" s="50" t="s">
        <v>1134</v>
      </c>
      <c r="D1278" s="50">
        <v>20</v>
      </c>
      <c r="E1278" s="50" t="s">
        <v>36</v>
      </c>
      <c r="F1278" s="50" t="s">
        <v>45</v>
      </c>
      <c r="G1278" s="52" t="s">
        <v>46</v>
      </c>
    </row>
    <row r="1279" spans="1:7" x14ac:dyDescent="0.3">
      <c r="A1279" s="51" t="s">
        <v>1114</v>
      </c>
      <c r="B1279" s="49">
        <v>131042</v>
      </c>
      <c r="C1279" s="50" t="s">
        <v>1135</v>
      </c>
      <c r="D1279" s="50">
        <v>0</v>
      </c>
      <c r="E1279" s="50" t="s">
        <v>36</v>
      </c>
      <c r="F1279" s="50" t="s">
        <v>50</v>
      </c>
      <c r="G1279" s="52" t="s">
        <v>56</v>
      </c>
    </row>
    <row r="1280" spans="1:7" x14ac:dyDescent="0.3">
      <c r="A1280" s="51" t="s">
        <v>1114</v>
      </c>
      <c r="B1280" s="49">
        <v>131280</v>
      </c>
      <c r="C1280" s="50" t="s">
        <v>1136</v>
      </c>
      <c r="D1280" s="50">
        <v>36</v>
      </c>
      <c r="E1280" s="50" t="s">
        <v>55</v>
      </c>
      <c r="F1280" s="50" t="s">
        <v>37</v>
      </c>
      <c r="G1280" s="52" t="s">
        <v>43</v>
      </c>
    </row>
    <row r="1281" spans="1:7" x14ac:dyDescent="0.3">
      <c r="A1281" s="51" t="s">
        <v>1114</v>
      </c>
      <c r="B1281" s="49">
        <v>132776</v>
      </c>
      <c r="C1281" s="50" t="s">
        <v>1137</v>
      </c>
      <c r="D1281" s="50">
        <v>0</v>
      </c>
      <c r="E1281" s="50" t="s">
        <v>36</v>
      </c>
      <c r="F1281" s="50" t="s">
        <v>50</v>
      </c>
      <c r="G1281" s="52" t="s">
        <v>56</v>
      </c>
    </row>
    <row r="1282" spans="1:7" x14ac:dyDescent="0.3">
      <c r="A1282" s="51" t="s">
        <v>1114</v>
      </c>
      <c r="B1282" s="49">
        <v>133438</v>
      </c>
      <c r="C1282" s="50" t="s">
        <v>1138</v>
      </c>
      <c r="D1282" s="50">
        <v>0</v>
      </c>
      <c r="E1282" s="50" t="s">
        <v>36</v>
      </c>
      <c r="F1282" s="50" t="s">
        <v>50</v>
      </c>
      <c r="G1282" s="52" t="s">
        <v>51</v>
      </c>
    </row>
    <row r="1283" spans="1:7" x14ac:dyDescent="0.3">
      <c r="A1283" s="51" t="s">
        <v>1114</v>
      </c>
      <c r="B1283" s="49">
        <v>133528</v>
      </c>
      <c r="C1283" s="50" t="s">
        <v>1139</v>
      </c>
      <c r="D1283" s="50">
        <v>0</v>
      </c>
      <c r="E1283" s="50" t="s">
        <v>36</v>
      </c>
      <c r="F1283" s="50" t="s">
        <v>50</v>
      </c>
      <c r="G1283" s="52" t="s">
        <v>56</v>
      </c>
    </row>
    <row r="1284" spans="1:7" x14ac:dyDescent="0.3">
      <c r="A1284" s="51" t="s">
        <v>1114</v>
      </c>
      <c r="B1284" s="49">
        <v>134585</v>
      </c>
      <c r="C1284" s="50" t="s">
        <v>6814</v>
      </c>
      <c r="D1284" s="50">
        <v>0</v>
      </c>
      <c r="E1284" s="50" t="s">
        <v>76</v>
      </c>
      <c r="F1284" s="50" t="s">
        <v>50</v>
      </c>
      <c r="G1284" s="52" t="s">
        <v>56</v>
      </c>
    </row>
    <row r="1285" spans="1:7" x14ac:dyDescent="0.3">
      <c r="A1285" s="51" t="s">
        <v>1114</v>
      </c>
      <c r="B1285" s="49">
        <v>134887</v>
      </c>
      <c r="C1285" s="50" t="s">
        <v>6815</v>
      </c>
      <c r="D1285" s="50">
        <v>0</v>
      </c>
      <c r="E1285" s="50" t="s">
        <v>36</v>
      </c>
      <c r="F1285" s="50" t="s">
        <v>50</v>
      </c>
      <c r="G1285" s="52" t="s">
        <v>56</v>
      </c>
    </row>
    <row r="1286" spans="1:7" x14ac:dyDescent="0.3">
      <c r="A1286" s="51" t="s">
        <v>1114</v>
      </c>
      <c r="B1286" s="49">
        <v>135249</v>
      </c>
      <c r="C1286" s="50" t="s">
        <v>1140</v>
      </c>
      <c r="D1286" s="50">
        <v>348</v>
      </c>
      <c r="E1286" s="50" t="s">
        <v>36</v>
      </c>
      <c r="F1286" s="50" t="s">
        <v>37</v>
      </c>
      <c r="G1286" s="52" t="s">
        <v>63</v>
      </c>
    </row>
    <row r="1287" spans="1:7" x14ac:dyDescent="0.3">
      <c r="A1287" s="51" t="s">
        <v>1114</v>
      </c>
      <c r="B1287" s="49">
        <v>135311</v>
      </c>
      <c r="C1287" s="50" t="s">
        <v>1141</v>
      </c>
      <c r="D1287" s="50">
        <v>189</v>
      </c>
      <c r="E1287" s="50" t="s">
        <v>36</v>
      </c>
      <c r="F1287" s="50" t="s">
        <v>37</v>
      </c>
      <c r="G1287" s="52" t="s">
        <v>63</v>
      </c>
    </row>
    <row r="1288" spans="1:7" x14ac:dyDescent="0.3">
      <c r="A1288" s="51" t="s">
        <v>1114</v>
      </c>
      <c r="B1288" s="49">
        <v>135654</v>
      </c>
      <c r="C1288" s="50" t="s">
        <v>1142</v>
      </c>
      <c r="D1288" s="50">
        <v>185</v>
      </c>
      <c r="E1288" s="50" t="s">
        <v>36</v>
      </c>
      <c r="F1288" s="50" t="s">
        <v>37</v>
      </c>
      <c r="G1288" s="52" t="s">
        <v>63</v>
      </c>
    </row>
    <row r="1289" spans="1:7" x14ac:dyDescent="0.3">
      <c r="A1289" s="51" t="s">
        <v>1114</v>
      </c>
      <c r="B1289" s="49">
        <v>135955</v>
      </c>
      <c r="C1289" s="50" t="s">
        <v>1143</v>
      </c>
      <c r="D1289" s="50">
        <v>209</v>
      </c>
      <c r="E1289" s="50" t="s">
        <v>36</v>
      </c>
      <c r="F1289" s="50" t="s">
        <v>37</v>
      </c>
      <c r="G1289" s="52" t="s">
        <v>63</v>
      </c>
    </row>
    <row r="1290" spans="1:7" x14ac:dyDescent="0.3">
      <c r="A1290" s="51" t="s">
        <v>1114</v>
      </c>
      <c r="B1290" s="49">
        <v>135968</v>
      </c>
      <c r="C1290" s="50" t="s">
        <v>1144</v>
      </c>
      <c r="D1290" s="50">
        <v>180</v>
      </c>
      <c r="E1290" s="50" t="s">
        <v>36</v>
      </c>
      <c r="F1290" s="50" t="s">
        <v>37</v>
      </c>
      <c r="G1290" s="52" t="s">
        <v>63</v>
      </c>
    </row>
    <row r="1291" spans="1:7" x14ac:dyDescent="0.3">
      <c r="A1291" s="51" t="s">
        <v>1114</v>
      </c>
      <c r="B1291" s="49">
        <v>136203</v>
      </c>
      <c r="C1291" s="50" t="s">
        <v>1145</v>
      </c>
      <c r="D1291" s="50">
        <v>177</v>
      </c>
      <c r="E1291" s="50" t="s">
        <v>36</v>
      </c>
      <c r="F1291" s="50" t="s">
        <v>37</v>
      </c>
      <c r="G1291" s="52" t="s">
        <v>63</v>
      </c>
    </row>
    <row r="1292" spans="1:7" x14ac:dyDescent="0.3">
      <c r="A1292" s="51" t="s">
        <v>1114</v>
      </c>
      <c r="B1292" s="49">
        <v>136226</v>
      </c>
      <c r="C1292" s="50" t="s">
        <v>1120</v>
      </c>
      <c r="D1292" s="50">
        <v>0</v>
      </c>
      <c r="E1292" s="50" t="s">
        <v>55</v>
      </c>
      <c r="F1292" s="50" t="s">
        <v>50</v>
      </c>
      <c r="G1292" s="52" t="s">
        <v>56</v>
      </c>
    </row>
    <row r="1293" spans="1:7" x14ac:dyDescent="0.3">
      <c r="A1293" s="51" t="s">
        <v>1114</v>
      </c>
      <c r="B1293" s="49">
        <v>137567</v>
      </c>
      <c r="C1293" s="50" t="s">
        <v>6303</v>
      </c>
      <c r="D1293" s="50">
        <v>0</v>
      </c>
      <c r="E1293" s="50" t="s">
        <v>36</v>
      </c>
      <c r="F1293" s="50" t="s">
        <v>50</v>
      </c>
      <c r="G1293" s="52" t="s">
        <v>56</v>
      </c>
    </row>
    <row r="1294" spans="1:7" x14ac:dyDescent="0.3">
      <c r="A1294" s="51" t="s">
        <v>1114</v>
      </c>
      <c r="B1294" s="49">
        <v>137754</v>
      </c>
      <c r="C1294" s="50" t="s">
        <v>1146</v>
      </c>
      <c r="D1294" s="50">
        <v>231</v>
      </c>
      <c r="E1294" s="50" t="s">
        <v>55</v>
      </c>
      <c r="F1294" s="50" t="s">
        <v>37</v>
      </c>
      <c r="G1294" s="52" t="s">
        <v>65</v>
      </c>
    </row>
    <row r="1295" spans="1:7" x14ac:dyDescent="0.3">
      <c r="A1295" s="51" t="s">
        <v>1114</v>
      </c>
      <c r="B1295" s="49">
        <v>137772</v>
      </c>
      <c r="C1295" s="50" t="s">
        <v>1147</v>
      </c>
      <c r="D1295" s="50">
        <v>187</v>
      </c>
      <c r="E1295" s="50" t="s">
        <v>36</v>
      </c>
      <c r="F1295" s="50" t="s">
        <v>37</v>
      </c>
      <c r="G1295" s="52" t="s">
        <v>65</v>
      </c>
    </row>
    <row r="1296" spans="1:7" x14ac:dyDescent="0.3">
      <c r="A1296" s="51" t="s">
        <v>1114</v>
      </c>
      <c r="B1296" s="49">
        <v>138178</v>
      </c>
      <c r="C1296" s="50" t="s">
        <v>1148</v>
      </c>
      <c r="D1296" s="50">
        <v>328</v>
      </c>
      <c r="E1296" s="50" t="s">
        <v>36</v>
      </c>
      <c r="F1296" s="50" t="s">
        <v>37</v>
      </c>
      <c r="G1296" s="52" t="s">
        <v>65</v>
      </c>
    </row>
    <row r="1297" spans="1:7" x14ac:dyDescent="0.3">
      <c r="A1297" s="51" t="s">
        <v>1114</v>
      </c>
      <c r="B1297" s="49">
        <v>138187</v>
      </c>
      <c r="C1297" s="50" t="s">
        <v>1149</v>
      </c>
      <c r="D1297" s="50">
        <v>231</v>
      </c>
      <c r="E1297" s="50" t="s">
        <v>36</v>
      </c>
      <c r="F1297" s="50" t="s">
        <v>37</v>
      </c>
      <c r="G1297" s="52" t="s">
        <v>65</v>
      </c>
    </row>
    <row r="1298" spans="1:7" x14ac:dyDescent="0.3">
      <c r="A1298" s="51" t="s">
        <v>1114</v>
      </c>
      <c r="B1298" s="49">
        <v>138221</v>
      </c>
      <c r="C1298" s="50" t="s">
        <v>1150</v>
      </c>
      <c r="D1298" s="50">
        <v>180</v>
      </c>
      <c r="E1298" s="50" t="s">
        <v>76</v>
      </c>
      <c r="F1298" s="50" t="s">
        <v>37</v>
      </c>
      <c r="G1298" s="52" t="s">
        <v>65</v>
      </c>
    </row>
    <row r="1299" spans="1:7" x14ac:dyDescent="0.3">
      <c r="A1299" s="51" t="s">
        <v>1114</v>
      </c>
      <c r="B1299" s="49">
        <v>139811</v>
      </c>
      <c r="C1299" s="50" t="s">
        <v>1151</v>
      </c>
      <c r="D1299" s="50">
        <v>0</v>
      </c>
      <c r="E1299" s="50" t="s">
        <v>76</v>
      </c>
      <c r="F1299" s="50" t="s">
        <v>50</v>
      </c>
      <c r="G1299" s="52" t="s">
        <v>56</v>
      </c>
    </row>
    <row r="1300" spans="1:7" x14ac:dyDescent="0.3">
      <c r="A1300" s="51" t="s">
        <v>1114</v>
      </c>
      <c r="B1300" s="49">
        <v>139829</v>
      </c>
      <c r="C1300" s="50" t="s">
        <v>680</v>
      </c>
      <c r="D1300" s="50">
        <v>0</v>
      </c>
      <c r="E1300" s="50" t="s">
        <v>36</v>
      </c>
      <c r="F1300" s="50" t="s">
        <v>48</v>
      </c>
      <c r="G1300" s="52" t="s">
        <v>336</v>
      </c>
    </row>
    <row r="1301" spans="1:7" x14ac:dyDescent="0.3">
      <c r="A1301" s="51" t="s">
        <v>1114</v>
      </c>
      <c r="B1301" s="49">
        <v>140209</v>
      </c>
      <c r="C1301" s="50" t="s">
        <v>1152</v>
      </c>
      <c r="D1301" s="50">
        <v>78</v>
      </c>
      <c r="E1301" s="50" t="s">
        <v>36</v>
      </c>
      <c r="F1301" s="50" t="s">
        <v>37</v>
      </c>
      <c r="G1301" s="52" t="s">
        <v>63</v>
      </c>
    </row>
    <row r="1302" spans="1:7" x14ac:dyDescent="0.3">
      <c r="A1302" s="51" t="s">
        <v>1114</v>
      </c>
      <c r="B1302" s="49">
        <v>140952</v>
      </c>
      <c r="C1302" s="50" t="s">
        <v>1153</v>
      </c>
      <c r="D1302" s="50">
        <v>181</v>
      </c>
      <c r="E1302" s="50" t="s">
        <v>36</v>
      </c>
      <c r="F1302" s="50" t="s">
        <v>37</v>
      </c>
      <c r="G1302" s="52" t="s">
        <v>58</v>
      </c>
    </row>
    <row r="1303" spans="1:7" x14ac:dyDescent="0.3">
      <c r="A1303" s="51" t="s">
        <v>1114</v>
      </c>
      <c r="B1303" s="49">
        <v>141210</v>
      </c>
      <c r="C1303" s="50" t="s">
        <v>1154</v>
      </c>
      <c r="D1303" s="50">
        <v>168</v>
      </c>
      <c r="E1303" s="50" t="s">
        <v>36</v>
      </c>
      <c r="F1303" s="50" t="s">
        <v>37</v>
      </c>
      <c r="G1303" s="52" t="s">
        <v>63</v>
      </c>
    </row>
    <row r="1304" spans="1:7" x14ac:dyDescent="0.3">
      <c r="A1304" s="51" t="s">
        <v>1114</v>
      </c>
      <c r="B1304" s="49">
        <v>142040</v>
      </c>
      <c r="C1304" s="50" t="s">
        <v>1155</v>
      </c>
      <c r="D1304" s="50">
        <v>138</v>
      </c>
      <c r="E1304" s="50" t="s">
        <v>36</v>
      </c>
      <c r="F1304" s="50" t="s">
        <v>37</v>
      </c>
      <c r="G1304" s="52" t="s">
        <v>63</v>
      </c>
    </row>
    <row r="1305" spans="1:7" x14ac:dyDescent="0.3">
      <c r="A1305" s="51" t="s">
        <v>1114</v>
      </c>
      <c r="B1305" s="49">
        <v>142621</v>
      </c>
      <c r="C1305" s="50" t="s">
        <v>1156</v>
      </c>
      <c r="D1305" s="50">
        <v>0</v>
      </c>
      <c r="E1305" s="50" t="s">
        <v>36</v>
      </c>
      <c r="F1305" s="50" t="s">
        <v>50</v>
      </c>
      <c r="G1305" s="52" t="s">
        <v>51</v>
      </c>
    </row>
    <row r="1306" spans="1:7" x14ac:dyDescent="0.3">
      <c r="A1306" s="51" t="s">
        <v>1114</v>
      </c>
      <c r="B1306" s="49">
        <v>143846</v>
      </c>
      <c r="C1306" s="50" t="s">
        <v>1157</v>
      </c>
      <c r="D1306" s="50">
        <v>140</v>
      </c>
      <c r="E1306" s="50" t="s">
        <v>36</v>
      </c>
      <c r="F1306" s="50" t="s">
        <v>37</v>
      </c>
      <c r="G1306" s="52" t="s">
        <v>63</v>
      </c>
    </row>
    <row r="1307" spans="1:7" x14ac:dyDescent="0.3">
      <c r="A1307" s="51" t="s">
        <v>1114</v>
      </c>
      <c r="B1307" s="49">
        <v>145197</v>
      </c>
      <c r="C1307" s="50" t="s">
        <v>1158</v>
      </c>
      <c r="D1307" s="50">
        <v>0</v>
      </c>
      <c r="E1307" s="50" t="s">
        <v>36</v>
      </c>
      <c r="F1307" s="50" t="s">
        <v>37</v>
      </c>
      <c r="G1307" s="52" t="s">
        <v>201</v>
      </c>
    </row>
    <row r="1308" spans="1:7" x14ac:dyDescent="0.3">
      <c r="A1308" s="51" t="s">
        <v>1114</v>
      </c>
      <c r="B1308" s="49">
        <v>145591</v>
      </c>
      <c r="C1308" s="50" t="s">
        <v>1132</v>
      </c>
      <c r="D1308" s="50">
        <v>33</v>
      </c>
      <c r="E1308" s="50" t="s">
        <v>36</v>
      </c>
      <c r="F1308" s="50" t="s">
        <v>45</v>
      </c>
      <c r="G1308" s="52" t="s">
        <v>129</v>
      </c>
    </row>
    <row r="1309" spans="1:7" x14ac:dyDescent="0.3">
      <c r="A1309" s="51" t="s">
        <v>1114</v>
      </c>
      <c r="B1309" s="49">
        <v>145875</v>
      </c>
      <c r="C1309" s="50" t="s">
        <v>1159</v>
      </c>
      <c r="D1309" s="50">
        <v>181</v>
      </c>
      <c r="E1309" s="50" t="s">
        <v>36</v>
      </c>
      <c r="F1309" s="50" t="s">
        <v>37</v>
      </c>
      <c r="G1309" s="52" t="s">
        <v>58</v>
      </c>
    </row>
    <row r="1310" spans="1:7" x14ac:dyDescent="0.3">
      <c r="A1310" s="51" t="s">
        <v>1114</v>
      </c>
      <c r="B1310" s="49">
        <v>146660</v>
      </c>
      <c r="C1310" s="50" t="s">
        <v>6304</v>
      </c>
      <c r="D1310" s="50">
        <v>0</v>
      </c>
      <c r="E1310" s="50" t="s">
        <v>76</v>
      </c>
      <c r="F1310" s="50" t="s">
        <v>50</v>
      </c>
      <c r="G1310" s="52" t="s">
        <v>51</v>
      </c>
    </row>
    <row r="1311" spans="1:7" x14ac:dyDescent="0.3">
      <c r="A1311" s="51" t="s">
        <v>1114</v>
      </c>
      <c r="B1311" s="49">
        <v>147027</v>
      </c>
      <c r="C1311" s="50" t="s">
        <v>6816</v>
      </c>
      <c r="D1311" s="50">
        <v>0</v>
      </c>
      <c r="E1311" s="50" t="s">
        <v>55</v>
      </c>
      <c r="F1311" s="50" t="s">
        <v>50</v>
      </c>
      <c r="G1311" s="52" t="s">
        <v>56</v>
      </c>
    </row>
    <row r="1312" spans="1:7" x14ac:dyDescent="0.3">
      <c r="A1312" s="51" t="s">
        <v>1114</v>
      </c>
      <c r="B1312" s="49">
        <v>147184</v>
      </c>
      <c r="C1312" s="50" t="s">
        <v>6817</v>
      </c>
      <c r="D1312" s="50">
        <v>0</v>
      </c>
      <c r="E1312" s="50" t="s">
        <v>36</v>
      </c>
      <c r="F1312" s="50" t="s">
        <v>50</v>
      </c>
      <c r="G1312" s="52" t="s">
        <v>56</v>
      </c>
    </row>
    <row r="1313" spans="1:7" x14ac:dyDescent="0.3">
      <c r="A1313" s="51" t="s">
        <v>1114</v>
      </c>
      <c r="B1313" s="49">
        <v>147832</v>
      </c>
      <c r="C1313" s="50" t="s">
        <v>6818</v>
      </c>
      <c r="D1313" s="50">
        <v>0</v>
      </c>
      <c r="E1313" s="50" t="s">
        <v>36</v>
      </c>
      <c r="F1313" s="50" t="s">
        <v>37</v>
      </c>
      <c r="G1313" s="52" t="s">
        <v>58</v>
      </c>
    </row>
    <row r="1314" spans="1:7" x14ac:dyDescent="0.3">
      <c r="A1314" s="51" t="s">
        <v>1114</v>
      </c>
      <c r="B1314" s="49">
        <v>147874</v>
      </c>
      <c r="C1314" s="50" t="s">
        <v>6819</v>
      </c>
      <c r="D1314" s="50">
        <v>0</v>
      </c>
      <c r="E1314" s="50" t="s">
        <v>36</v>
      </c>
      <c r="F1314" s="50" t="s">
        <v>45</v>
      </c>
      <c r="G1314" s="52" t="s">
        <v>67</v>
      </c>
    </row>
    <row r="1315" spans="1:7" x14ac:dyDescent="0.3">
      <c r="A1315" s="51" t="s">
        <v>1114</v>
      </c>
      <c r="B1315" s="49">
        <v>147986</v>
      </c>
      <c r="C1315" s="50" t="s">
        <v>1365</v>
      </c>
      <c r="D1315" s="50">
        <v>0</v>
      </c>
      <c r="E1315" s="50" t="s">
        <v>36</v>
      </c>
      <c r="F1315" s="50" t="s">
        <v>50</v>
      </c>
      <c r="G1315" s="52" t="s">
        <v>56</v>
      </c>
    </row>
    <row r="1316" spans="1:7" x14ac:dyDescent="0.3">
      <c r="A1316" s="51" t="s">
        <v>1114</v>
      </c>
      <c r="B1316" s="49">
        <v>148043</v>
      </c>
      <c r="C1316" s="50" t="s">
        <v>6820</v>
      </c>
      <c r="D1316" s="50">
        <v>0</v>
      </c>
      <c r="E1316" s="50" t="s">
        <v>36</v>
      </c>
      <c r="F1316" s="50" t="s">
        <v>50</v>
      </c>
      <c r="G1316" s="52" t="s">
        <v>56</v>
      </c>
    </row>
    <row r="1317" spans="1:7" x14ac:dyDescent="0.3">
      <c r="A1317" s="51" t="s">
        <v>1160</v>
      </c>
      <c r="B1317" s="49">
        <v>112095</v>
      </c>
      <c r="C1317" s="50" t="s">
        <v>1161</v>
      </c>
      <c r="D1317" s="50">
        <v>7</v>
      </c>
      <c r="E1317" s="50" t="s">
        <v>36</v>
      </c>
      <c r="F1317" s="50" t="s">
        <v>48</v>
      </c>
      <c r="G1317" s="52" t="s">
        <v>48</v>
      </c>
    </row>
    <row r="1318" spans="1:7" x14ac:dyDescent="0.3">
      <c r="A1318" s="51" t="s">
        <v>1160</v>
      </c>
      <c r="B1318" s="49">
        <v>112096</v>
      </c>
      <c r="C1318" s="50" t="s">
        <v>1162</v>
      </c>
      <c r="D1318" s="50">
        <v>2</v>
      </c>
      <c r="E1318" s="50" t="s">
        <v>36</v>
      </c>
      <c r="F1318" s="50" t="s">
        <v>48</v>
      </c>
      <c r="G1318" s="52" t="s">
        <v>48</v>
      </c>
    </row>
    <row r="1319" spans="1:7" x14ac:dyDescent="0.3">
      <c r="A1319" s="51" t="s">
        <v>1160</v>
      </c>
      <c r="B1319" s="49">
        <v>112098</v>
      </c>
      <c r="C1319" s="50" t="s">
        <v>1163</v>
      </c>
      <c r="D1319" s="50">
        <v>3</v>
      </c>
      <c r="E1319" s="50" t="s">
        <v>36</v>
      </c>
      <c r="F1319" s="50" t="s">
        <v>48</v>
      </c>
      <c r="G1319" s="52" t="s">
        <v>48</v>
      </c>
    </row>
    <row r="1320" spans="1:7" x14ac:dyDescent="0.3">
      <c r="A1320" s="51" t="s">
        <v>1160</v>
      </c>
      <c r="B1320" s="49">
        <v>112375</v>
      </c>
      <c r="C1320" s="50" t="s">
        <v>1164</v>
      </c>
      <c r="D1320" s="50">
        <v>34</v>
      </c>
      <c r="E1320" s="50" t="s">
        <v>36</v>
      </c>
      <c r="F1320" s="50" t="s">
        <v>37</v>
      </c>
      <c r="G1320" s="52" t="s">
        <v>38</v>
      </c>
    </row>
    <row r="1321" spans="1:7" x14ac:dyDescent="0.3">
      <c r="A1321" s="51" t="s">
        <v>1160</v>
      </c>
      <c r="B1321" s="49">
        <v>112377</v>
      </c>
      <c r="C1321" s="50" t="s">
        <v>6305</v>
      </c>
      <c r="D1321" s="50">
        <v>23</v>
      </c>
      <c r="E1321" s="50" t="s">
        <v>36</v>
      </c>
      <c r="F1321" s="50" t="s">
        <v>37</v>
      </c>
      <c r="G1321" s="52" t="s">
        <v>38</v>
      </c>
    </row>
    <row r="1322" spans="1:7" x14ac:dyDescent="0.3">
      <c r="A1322" s="51" t="s">
        <v>1160</v>
      </c>
      <c r="B1322" s="49">
        <v>112378</v>
      </c>
      <c r="C1322" s="50" t="s">
        <v>1165</v>
      </c>
      <c r="D1322" s="50">
        <v>13</v>
      </c>
      <c r="E1322" s="50" t="s">
        <v>36</v>
      </c>
      <c r="F1322" s="50" t="s">
        <v>37</v>
      </c>
      <c r="G1322" s="52" t="s">
        <v>176</v>
      </c>
    </row>
    <row r="1323" spans="1:7" x14ac:dyDescent="0.3">
      <c r="A1323" s="51" t="s">
        <v>1160</v>
      </c>
      <c r="B1323" s="49">
        <v>112379</v>
      </c>
      <c r="C1323" s="50" t="s">
        <v>1166</v>
      </c>
      <c r="D1323" s="50">
        <v>95</v>
      </c>
      <c r="E1323" s="50" t="s">
        <v>36</v>
      </c>
      <c r="F1323" s="50" t="s">
        <v>37</v>
      </c>
      <c r="G1323" s="52" t="s">
        <v>38</v>
      </c>
    </row>
    <row r="1324" spans="1:7" x14ac:dyDescent="0.3">
      <c r="A1324" s="51" t="s">
        <v>1160</v>
      </c>
      <c r="B1324" s="49">
        <v>112382</v>
      </c>
      <c r="C1324" s="50" t="s">
        <v>1167</v>
      </c>
      <c r="D1324" s="50">
        <v>129</v>
      </c>
      <c r="E1324" s="50" t="s">
        <v>36</v>
      </c>
      <c r="F1324" s="50" t="s">
        <v>37</v>
      </c>
      <c r="G1324" s="52" t="s">
        <v>38</v>
      </c>
    </row>
    <row r="1325" spans="1:7" x14ac:dyDescent="0.3">
      <c r="A1325" s="51" t="s">
        <v>1160</v>
      </c>
      <c r="B1325" s="49">
        <v>112383</v>
      </c>
      <c r="C1325" s="50" t="s">
        <v>1168</v>
      </c>
      <c r="D1325" s="50">
        <v>181</v>
      </c>
      <c r="E1325" s="50" t="s">
        <v>36</v>
      </c>
      <c r="F1325" s="50" t="s">
        <v>37</v>
      </c>
      <c r="G1325" s="52" t="s">
        <v>38</v>
      </c>
    </row>
    <row r="1326" spans="1:7" x14ac:dyDescent="0.3">
      <c r="A1326" s="51" t="s">
        <v>1160</v>
      </c>
      <c r="B1326" s="49">
        <v>112384</v>
      </c>
      <c r="C1326" s="50" t="s">
        <v>1169</v>
      </c>
      <c r="D1326" s="50">
        <v>49</v>
      </c>
      <c r="E1326" s="50" t="s">
        <v>36</v>
      </c>
      <c r="F1326" s="50" t="s">
        <v>37</v>
      </c>
      <c r="G1326" s="52" t="s">
        <v>38</v>
      </c>
    </row>
    <row r="1327" spans="1:7" x14ac:dyDescent="0.3">
      <c r="A1327" s="51" t="s">
        <v>1160</v>
      </c>
      <c r="B1327" s="49">
        <v>112385</v>
      </c>
      <c r="C1327" s="50" t="s">
        <v>1170</v>
      </c>
      <c r="D1327" s="50">
        <v>201</v>
      </c>
      <c r="E1327" s="50" t="s">
        <v>36</v>
      </c>
      <c r="F1327" s="50" t="s">
        <v>37</v>
      </c>
      <c r="G1327" s="52" t="s">
        <v>38</v>
      </c>
    </row>
    <row r="1328" spans="1:7" x14ac:dyDescent="0.3">
      <c r="A1328" s="51" t="s">
        <v>1160</v>
      </c>
      <c r="B1328" s="49">
        <v>112388</v>
      </c>
      <c r="C1328" s="50" t="s">
        <v>1171</v>
      </c>
      <c r="D1328" s="50">
        <v>92</v>
      </c>
      <c r="E1328" s="50" t="s">
        <v>36</v>
      </c>
      <c r="F1328" s="50" t="s">
        <v>37</v>
      </c>
      <c r="G1328" s="52" t="s">
        <v>38</v>
      </c>
    </row>
    <row r="1329" spans="1:7" x14ac:dyDescent="0.3">
      <c r="A1329" s="51" t="s">
        <v>1160</v>
      </c>
      <c r="B1329" s="49">
        <v>112393</v>
      </c>
      <c r="C1329" s="50" t="s">
        <v>1172</v>
      </c>
      <c r="D1329" s="50">
        <v>285</v>
      </c>
      <c r="E1329" s="50" t="s">
        <v>36</v>
      </c>
      <c r="F1329" s="50" t="s">
        <v>37</v>
      </c>
      <c r="G1329" s="52" t="s">
        <v>176</v>
      </c>
    </row>
    <row r="1330" spans="1:7" x14ac:dyDescent="0.3">
      <c r="A1330" s="51" t="s">
        <v>1160</v>
      </c>
      <c r="B1330" s="49">
        <v>112397</v>
      </c>
      <c r="C1330" s="50" t="s">
        <v>1173</v>
      </c>
      <c r="D1330" s="50">
        <v>208</v>
      </c>
      <c r="E1330" s="50" t="s">
        <v>36</v>
      </c>
      <c r="F1330" s="50" t="s">
        <v>37</v>
      </c>
      <c r="G1330" s="52" t="s">
        <v>53</v>
      </c>
    </row>
    <row r="1331" spans="1:7" x14ac:dyDescent="0.3">
      <c r="A1331" s="51" t="s">
        <v>1160</v>
      </c>
      <c r="B1331" s="49">
        <v>112398</v>
      </c>
      <c r="C1331" s="50" t="s">
        <v>1174</v>
      </c>
      <c r="D1331" s="50">
        <v>189</v>
      </c>
      <c r="E1331" s="50" t="s">
        <v>36</v>
      </c>
      <c r="F1331" s="50" t="s">
        <v>37</v>
      </c>
      <c r="G1331" s="52" t="s">
        <v>43</v>
      </c>
    </row>
    <row r="1332" spans="1:7" x14ac:dyDescent="0.3">
      <c r="A1332" s="51" t="s">
        <v>1160</v>
      </c>
      <c r="B1332" s="49">
        <v>112399</v>
      </c>
      <c r="C1332" s="50" t="s">
        <v>6821</v>
      </c>
      <c r="D1332" s="50">
        <v>84</v>
      </c>
      <c r="E1332" s="50" t="s">
        <v>36</v>
      </c>
      <c r="F1332" s="50" t="s">
        <v>37</v>
      </c>
      <c r="G1332" s="52" t="s">
        <v>43</v>
      </c>
    </row>
    <row r="1333" spans="1:7" x14ac:dyDescent="0.3">
      <c r="A1333" s="51" t="s">
        <v>1160</v>
      </c>
      <c r="B1333" s="49">
        <v>112400</v>
      </c>
      <c r="C1333" s="50" t="s">
        <v>1175</v>
      </c>
      <c r="D1333" s="50">
        <v>146</v>
      </c>
      <c r="E1333" s="50" t="s">
        <v>36</v>
      </c>
      <c r="F1333" s="50" t="s">
        <v>37</v>
      </c>
      <c r="G1333" s="52" t="s">
        <v>43</v>
      </c>
    </row>
    <row r="1334" spans="1:7" x14ac:dyDescent="0.3">
      <c r="A1334" s="51" t="s">
        <v>1160</v>
      </c>
      <c r="B1334" s="49">
        <v>112401</v>
      </c>
      <c r="C1334" s="50" t="s">
        <v>1176</v>
      </c>
      <c r="D1334" s="50">
        <v>142</v>
      </c>
      <c r="E1334" s="50" t="s">
        <v>36</v>
      </c>
      <c r="F1334" s="50" t="s">
        <v>37</v>
      </c>
      <c r="G1334" s="52" t="s">
        <v>43</v>
      </c>
    </row>
    <row r="1335" spans="1:7" x14ac:dyDescent="0.3">
      <c r="A1335" s="51" t="s">
        <v>1160</v>
      </c>
      <c r="B1335" s="49">
        <v>112442</v>
      </c>
      <c r="C1335" s="50" t="s">
        <v>1177</v>
      </c>
      <c r="D1335" s="50">
        <v>0</v>
      </c>
      <c r="E1335" s="50" t="s">
        <v>36</v>
      </c>
      <c r="F1335" s="50" t="s">
        <v>50</v>
      </c>
      <c r="G1335" s="52" t="s">
        <v>56</v>
      </c>
    </row>
    <row r="1336" spans="1:7" x14ac:dyDescent="0.3">
      <c r="A1336" s="51" t="s">
        <v>1160</v>
      </c>
      <c r="B1336" s="49">
        <v>112445</v>
      </c>
      <c r="C1336" s="50" t="s">
        <v>1178</v>
      </c>
      <c r="D1336" s="50">
        <v>0</v>
      </c>
      <c r="E1336" s="50" t="s">
        <v>36</v>
      </c>
      <c r="F1336" s="50" t="s">
        <v>50</v>
      </c>
      <c r="G1336" s="52" t="s">
        <v>56</v>
      </c>
    </row>
    <row r="1337" spans="1:7" x14ac:dyDescent="0.3">
      <c r="A1337" s="51" t="s">
        <v>1160</v>
      </c>
      <c r="B1337" s="49">
        <v>112446</v>
      </c>
      <c r="C1337" s="50" t="s">
        <v>1179</v>
      </c>
      <c r="D1337" s="50">
        <v>0</v>
      </c>
      <c r="E1337" s="50" t="s">
        <v>36</v>
      </c>
      <c r="F1337" s="50" t="s">
        <v>50</v>
      </c>
      <c r="G1337" s="52" t="s">
        <v>56</v>
      </c>
    </row>
    <row r="1338" spans="1:7" x14ac:dyDescent="0.3">
      <c r="A1338" s="51" t="s">
        <v>1160</v>
      </c>
      <c r="B1338" s="49">
        <v>112451</v>
      </c>
      <c r="C1338" s="50" t="s">
        <v>1180</v>
      </c>
      <c r="D1338" s="50">
        <v>0</v>
      </c>
      <c r="E1338" s="50" t="s">
        <v>36</v>
      </c>
      <c r="F1338" s="50" t="s">
        <v>50</v>
      </c>
      <c r="G1338" s="52" t="s">
        <v>56</v>
      </c>
    </row>
    <row r="1339" spans="1:7" x14ac:dyDescent="0.3">
      <c r="A1339" s="51" t="s">
        <v>1160</v>
      </c>
      <c r="B1339" s="49">
        <v>112452</v>
      </c>
      <c r="C1339" s="50" t="s">
        <v>1181</v>
      </c>
      <c r="D1339" s="50">
        <v>0</v>
      </c>
      <c r="E1339" s="50" t="s">
        <v>36</v>
      </c>
      <c r="F1339" s="50" t="s">
        <v>50</v>
      </c>
      <c r="G1339" s="52" t="s">
        <v>51</v>
      </c>
    </row>
    <row r="1340" spans="1:7" x14ac:dyDescent="0.3">
      <c r="A1340" s="51" t="s">
        <v>1160</v>
      </c>
      <c r="B1340" s="49">
        <v>112453</v>
      </c>
      <c r="C1340" s="50" t="s">
        <v>1182</v>
      </c>
      <c r="D1340" s="50">
        <v>0</v>
      </c>
      <c r="E1340" s="50" t="s">
        <v>36</v>
      </c>
      <c r="F1340" s="50" t="s">
        <v>50</v>
      </c>
      <c r="G1340" s="52" t="s">
        <v>56</v>
      </c>
    </row>
    <row r="1341" spans="1:7" x14ac:dyDescent="0.3">
      <c r="A1341" s="51" t="s">
        <v>1160</v>
      </c>
      <c r="B1341" s="49">
        <v>112459</v>
      </c>
      <c r="C1341" s="50" t="s">
        <v>1183</v>
      </c>
      <c r="D1341" s="50">
        <v>0</v>
      </c>
      <c r="E1341" s="50" t="s">
        <v>36</v>
      </c>
      <c r="F1341" s="50" t="s">
        <v>50</v>
      </c>
      <c r="G1341" s="52" t="s">
        <v>56</v>
      </c>
    </row>
    <row r="1342" spans="1:7" x14ac:dyDescent="0.3">
      <c r="A1342" s="51" t="s">
        <v>1160</v>
      </c>
      <c r="B1342" s="49">
        <v>112461</v>
      </c>
      <c r="C1342" s="50" t="s">
        <v>1184</v>
      </c>
      <c r="D1342" s="50">
        <v>0</v>
      </c>
      <c r="E1342" s="50" t="s">
        <v>36</v>
      </c>
      <c r="F1342" s="50" t="s">
        <v>50</v>
      </c>
      <c r="G1342" s="52" t="s">
        <v>51</v>
      </c>
    </row>
    <row r="1343" spans="1:7" x14ac:dyDescent="0.3">
      <c r="A1343" s="51" t="s">
        <v>1160</v>
      </c>
      <c r="B1343" s="49">
        <v>112464</v>
      </c>
      <c r="C1343" s="50" t="s">
        <v>281</v>
      </c>
      <c r="D1343" s="50">
        <v>14</v>
      </c>
      <c r="E1343" s="50" t="s">
        <v>36</v>
      </c>
      <c r="F1343" s="50" t="s">
        <v>45</v>
      </c>
      <c r="G1343" s="52" t="s">
        <v>46</v>
      </c>
    </row>
    <row r="1344" spans="1:7" x14ac:dyDescent="0.3">
      <c r="A1344" s="51" t="s">
        <v>1160</v>
      </c>
      <c r="B1344" s="49">
        <v>112465</v>
      </c>
      <c r="C1344" s="50" t="s">
        <v>1185</v>
      </c>
      <c r="D1344" s="50">
        <v>9</v>
      </c>
      <c r="E1344" s="50" t="s">
        <v>36</v>
      </c>
      <c r="F1344" s="50" t="s">
        <v>45</v>
      </c>
      <c r="G1344" s="52" t="s">
        <v>46</v>
      </c>
    </row>
    <row r="1345" spans="1:7" x14ac:dyDescent="0.3">
      <c r="A1345" s="51" t="s">
        <v>1160</v>
      </c>
      <c r="B1345" s="49">
        <v>112466</v>
      </c>
      <c r="C1345" s="50" t="s">
        <v>1186</v>
      </c>
      <c r="D1345" s="50">
        <v>8</v>
      </c>
      <c r="E1345" s="50" t="s">
        <v>36</v>
      </c>
      <c r="F1345" s="50" t="s">
        <v>45</v>
      </c>
      <c r="G1345" s="52" t="s">
        <v>46</v>
      </c>
    </row>
    <row r="1346" spans="1:7" x14ac:dyDescent="0.3">
      <c r="A1346" s="51" t="s">
        <v>1160</v>
      </c>
      <c r="B1346" s="49">
        <v>130367</v>
      </c>
      <c r="C1346" s="50" t="s">
        <v>1187</v>
      </c>
      <c r="D1346" s="50">
        <v>0</v>
      </c>
      <c r="E1346" s="50" t="s">
        <v>36</v>
      </c>
      <c r="F1346" s="50" t="s">
        <v>50</v>
      </c>
      <c r="G1346" s="52" t="s">
        <v>51</v>
      </c>
    </row>
    <row r="1347" spans="1:7" x14ac:dyDescent="0.3">
      <c r="A1347" s="51" t="s">
        <v>1160</v>
      </c>
      <c r="B1347" s="49">
        <v>133346</v>
      </c>
      <c r="C1347" s="50" t="s">
        <v>1188</v>
      </c>
      <c r="D1347" s="50">
        <v>0</v>
      </c>
      <c r="E1347" s="50" t="s">
        <v>36</v>
      </c>
      <c r="F1347" s="50" t="s">
        <v>50</v>
      </c>
      <c r="G1347" s="52" t="s">
        <v>51</v>
      </c>
    </row>
    <row r="1348" spans="1:7" x14ac:dyDescent="0.3">
      <c r="A1348" s="51" t="s">
        <v>1160</v>
      </c>
      <c r="B1348" s="49">
        <v>134191</v>
      </c>
      <c r="C1348" s="50" t="s">
        <v>1189</v>
      </c>
      <c r="D1348" s="50">
        <v>0</v>
      </c>
      <c r="E1348" s="50" t="s">
        <v>36</v>
      </c>
      <c r="F1348" s="50" t="s">
        <v>50</v>
      </c>
      <c r="G1348" s="52" t="s">
        <v>51</v>
      </c>
    </row>
    <row r="1349" spans="1:7" x14ac:dyDescent="0.3">
      <c r="A1349" s="51" t="s">
        <v>1160</v>
      </c>
      <c r="B1349" s="49">
        <v>134781</v>
      </c>
      <c r="C1349" s="50" t="s">
        <v>1190</v>
      </c>
      <c r="D1349" s="50">
        <v>0</v>
      </c>
      <c r="E1349" s="50" t="s">
        <v>76</v>
      </c>
      <c r="F1349" s="50" t="s">
        <v>50</v>
      </c>
      <c r="G1349" s="52" t="s">
        <v>51</v>
      </c>
    </row>
    <row r="1350" spans="1:7" x14ac:dyDescent="0.3">
      <c r="A1350" s="51" t="s">
        <v>1160</v>
      </c>
      <c r="B1350" s="49">
        <v>135410</v>
      </c>
      <c r="C1350" s="50" t="s">
        <v>1191</v>
      </c>
      <c r="D1350" s="50">
        <v>0</v>
      </c>
      <c r="E1350" s="50" t="s">
        <v>76</v>
      </c>
      <c r="F1350" s="50" t="s">
        <v>50</v>
      </c>
      <c r="G1350" s="52" t="s">
        <v>51</v>
      </c>
    </row>
    <row r="1351" spans="1:7" x14ac:dyDescent="0.3">
      <c r="A1351" s="51" t="s">
        <v>1160</v>
      </c>
      <c r="B1351" s="49">
        <v>135555</v>
      </c>
      <c r="C1351" s="50" t="s">
        <v>6822</v>
      </c>
      <c r="D1351" s="50">
        <v>0</v>
      </c>
      <c r="E1351" s="50" t="s">
        <v>36</v>
      </c>
      <c r="F1351" s="50" t="s">
        <v>50</v>
      </c>
      <c r="G1351" s="52" t="s">
        <v>51</v>
      </c>
    </row>
    <row r="1352" spans="1:7" x14ac:dyDescent="0.3">
      <c r="A1352" s="51" t="s">
        <v>1160</v>
      </c>
      <c r="B1352" s="49">
        <v>135620</v>
      </c>
      <c r="C1352" s="50" t="s">
        <v>1192</v>
      </c>
      <c r="D1352" s="50">
        <v>183</v>
      </c>
      <c r="E1352" s="50" t="s">
        <v>36</v>
      </c>
      <c r="F1352" s="50" t="s">
        <v>37</v>
      </c>
      <c r="G1352" s="52" t="s">
        <v>63</v>
      </c>
    </row>
    <row r="1353" spans="1:7" x14ac:dyDescent="0.3">
      <c r="A1353" s="51" t="s">
        <v>1160</v>
      </c>
      <c r="B1353" s="49">
        <v>135621</v>
      </c>
      <c r="C1353" s="50" t="s">
        <v>1193</v>
      </c>
      <c r="D1353" s="50">
        <v>227</v>
      </c>
      <c r="E1353" s="50" t="s">
        <v>36</v>
      </c>
      <c r="F1353" s="50" t="s">
        <v>37</v>
      </c>
      <c r="G1353" s="52" t="s">
        <v>63</v>
      </c>
    </row>
    <row r="1354" spans="1:7" x14ac:dyDescent="0.3">
      <c r="A1354" s="51" t="s">
        <v>1160</v>
      </c>
      <c r="B1354" s="49">
        <v>135632</v>
      </c>
      <c r="C1354" s="50" t="s">
        <v>1194</v>
      </c>
      <c r="D1354" s="50">
        <v>210</v>
      </c>
      <c r="E1354" s="50" t="s">
        <v>36</v>
      </c>
      <c r="F1354" s="50" t="s">
        <v>37</v>
      </c>
      <c r="G1354" s="52" t="s">
        <v>63</v>
      </c>
    </row>
    <row r="1355" spans="1:7" x14ac:dyDescent="0.3">
      <c r="A1355" s="51" t="s">
        <v>1160</v>
      </c>
      <c r="B1355" s="49">
        <v>135940</v>
      </c>
      <c r="C1355" s="50" t="s">
        <v>1195</v>
      </c>
      <c r="D1355" s="50">
        <v>240</v>
      </c>
      <c r="E1355" s="50" t="s">
        <v>36</v>
      </c>
      <c r="F1355" s="50" t="s">
        <v>37</v>
      </c>
      <c r="G1355" s="52" t="s">
        <v>63</v>
      </c>
    </row>
    <row r="1356" spans="1:7" x14ac:dyDescent="0.3">
      <c r="A1356" s="51" t="s">
        <v>1160</v>
      </c>
      <c r="B1356" s="49">
        <v>136357</v>
      </c>
      <c r="C1356" s="50" t="s">
        <v>1196</v>
      </c>
      <c r="D1356" s="50">
        <v>255</v>
      </c>
      <c r="E1356" s="50" t="s">
        <v>36</v>
      </c>
      <c r="F1356" s="50" t="s">
        <v>37</v>
      </c>
      <c r="G1356" s="52" t="s">
        <v>65</v>
      </c>
    </row>
    <row r="1357" spans="1:7" x14ac:dyDescent="0.3">
      <c r="A1357" s="51" t="s">
        <v>1160</v>
      </c>
      <c r="B1357" s="49">
        <v>136526</v>
      </c>
      <c r="C1357" s="50" t="s">
        <v>1197</v>
      </c>
      <c r="D1357" s="50">
        <v>180</v>
      </c>
      <c r="E1357" s="50" t="s">
        <v>36</v>
      </c>
      <c r="F1357" s="50" t="s">
        <v>37</v>
      </c>
      <c r="G1357" s="52" t="s">
        <v>65</v>
      </c>
    </row>
    <row r="1358" spans="1:7" x14ac:dyDescent="0.3">
      <c r="A1358" s="51" t="s">
        <v>1160</v>
      </c>
      <c r="B1358" s="49">
        <v>136671</v>
      </c>
      <c r="C1358" s="50" t="s">
        <v>1198</v>
      </c>
      <c r="D1358" s="50">
        <v>175</v>
      </c>
      <c r="E1358" s="50" t="s">
        <v>36</v>
      </c>
      <c r="F1358" s="50" t="s">
        <v>37</v>
      </c>
      <c r="G1358" s="52" t="s">
        <v>65</v>
      </c>
    </row>
    <row r="1359" spans="1:7" x14ac:dyDescent="0.3">
      <c r="A1359" s="51" t="s">
        <v>1160</v>
      </c>
      <c r="B1359" s="49">
        <v>136732</v>
      </c>
      <c r="C1359" s="50" t="s">
        <v>1199</v>
      </c>
      <c r="D1359" s="50">
        <v>160</v>
      </c>
      <c r="E1359" s="50" t="s">
        <v>36</v>
      </c>
      <c r="F1359" s="50" t="s">
        <v>37</v>
      </c>
      <c r="G1359" s="52" t="s">
        <v>65</v>
      </c>
    </row>
    <row r="1360" spans="1:7" x14ac:dyDescent="0.3">
      <c r="A1360" s="51" t="s">
        <v>1160</v>
      </c>
      <c r="B1360" s="49">
        <v>136902</v>
      </c>
      <c r="C1360" s="50" t="s">
        <v>1200</v>
      </c>
      <c r="D1360" s="50">
        <v>218</v>
      </c>
      <c r="E1360" s="50" t="s">
        <v>36</v>
      </c>
      <c r="F1360" s="50" t="s">
        <v>37</v>
      </c>
      <c r="G1360" s="52" t="s">
        <v>65</v>
      </c>
    </row>
    <row r="1361" spans="1:7" x14ac:dyDescent="0.3">
      <c r="A1361" s="51" t="s">
        <v>1160</v>
      </c>
      <c r="B1361" s="49">
        <v>137107</v>
      </c>
      <c r="C1361" s="50" t="s">
        <v>1201</v>
      </c>
      <c r="D1361" s="50">
        <v>45</v>
      </c>
      <c r="E1361" s="50" t="s">
        <v>36</v>
      </c>
      <c r="F1361" s="50" t="s">
        <v>37</v>
      </c>
      <c r="G1361" s="52" t="s">
        <v>65</v>
      </c>
    </row>
    <row r="1362" spans="1:7" x14ac:dyDescent="0.3">
      <c r="A1362" s="51" t="s">
        <v>1160</v>
      </c>
      <c r="B1362" s="49">
        <v>137205</v>
      </c>
      <c r="C1362" s="50" t="s">
        <v>1202</v>
      </c>
      <c r="D1362" s="50">
        <v>194</v>
      </c>
      <c r="E1362" s="50" t="s">
        <v>36</v>
      </c>
      <c r="F1362" s="50" t="s">
        <v>37</v>
      </c>
      <c r="G1362" s="52" t="s">
        <v>65</v>
      </c>
    </row>
    <row r="1363" spans="1:7" x14ac:dyDescent="0.3">
      <c r="A1363" s="51" t="s">
        <v>1160</v>
      </c>
      <c r="B1363" s="49">
        <v>137251</v>
      </c>
      <c r="C1363" s="50" t="s">
        <v>1203</v>
      </c>
      <c r="D1363" s="50">
        <v>56</v>
      </c>
      <c r="E1363" s="50" t="s">
        <v>36</v>
      </c>
      <c r="F1363" s="50" t="s">
        <v>37</v>
      </c>
      <c r="G1363" s="52" t="s">
        <v>65</v>
      </c>
    </row>
    <row r="1364" spans="1:7" x14ac:dyDescent="0.3">
      <c r="A1364" s="51" t="s">
        <v>1160</v>
      </c>
      <c r="B1364" s="49">
        <v>137252</v>
      </c>
      <c r="C1364" s="50" t="s">
        <v>1204</v>
      </c>
      <c r="D1364" s="50">
        <v>228</v>
      </c>
      <c r="E1364" s="50" t="s">
        <v>36</v>
      </c>
      <c r="F1364" s="50" t="s">
        <v>37</v>
      </c>
      <c r="G1364" s="52" t="s">
        <v>65</v>
      </c>
    </row>
    <row r="1365" spans="1:7" x14ac:dyDescent="0.3">
      <c r="A1365" s="51" t="s">
        <v>1160</v>
      </c>
      <c r="B1365" s="49">
        <v>137254</v>
      </c>
      <c r="C1365" s="50" t="s">
        <v>1205</v>
      </c>
      <c r="D1365" s="50">
        <v>150</v>
      </c>
      <c r="E1365" s="50" t="s">
        <v>36</v>
      </c>
      <c r="F1365" s="50" t="s">
        <v>37</v>
      </c>
      <c r="G1365" s="52" t="s">
        <v>65</v>
      </c>
    </row>
    <row r="1366" spans="1:7" x14ac:dyDescent="0.3">
      <c r="A1366" s="51" t="s">
        <v>1160</v>
      </c>
      <c r="B1366" s="49">
        <v>137269</v>
      </c>
      <c r="C1366" s="50" t="s">
        <v>1206</v>
      </c>
      <c r="D1366" s="50">
        <v>42</v>
      </c>
      <c r="E1366" s="50" t="s">
        <v>36</v>
      </c>
      <c r="F1366" s="50" t="s">
        <v>37</v>
      </c>
      <c r="G1366" s="52" t="s">
        <v>65</v>
      </c>
    </row>
    <row r="1367" spans="1:7" x14ac:dyDescent="0.3">
      <c r="A1367" s="51" t="s">
        <v>1160</v>
      </c>
      <c r="B1367" s="49">
        <v>137338</v>
      </c>
      <c r="C1367" s="50" t="s">
        <v>1207</v>
      </c>
      <c r="D1367" s="50">
        <v>67</v>
      </c>
      <c r="E1367" s="50" t="s">
        <v>36</v>
      </c>
      <c r="F1367" s="50" t="s">
        <v>37</v>
      </c>
      <c r="G1367" s="52" t="s">
        <v>65</v>
      </c>
    </row>
    <row r="1368" spans="1:7" x14ac:dyDescent="0.3">
      <c r="A1368" s="51" t="s">
        <v>1160</v>
      </c>
      <c r="B1368" s="49">
        <v>137369</v>
      </c>
      <c r="C1368" s="50" t="s">
        <v>44</v>
      </c>
      <c r="D1368" s="50">
        <v>268</v>
      </c>
      <c r="E1368" s="50" t="s">
        <v>36</v>
      </c>
      <c r="F1368" s="50" t="s">
        <v>37</v>
      </c>
      <c r="G1368" s="52" t="s">
        <v>65</v>
      </c>
    </row>
    <row r="1369" spans="1:7" x14ac:dyDescent="0.3">
      <c r="A1369" s="51" t="s">
        <v>1160</v>
      </c>
      <c r="B1369" s="49">
        <v>140600</v>
      </c>
      <c r="C1369" s="50" t="s">
        <v>1208</v>
      </c>
      <c r="D1369" s="50">
        <v>0</v>
      </c>
      <c r="E1369" s="50" t="s">
        <v>36</v>
      </c>
      <c r="F1369" s="50" t="s">
        <v>37</v>
      </c>
      <c r="G1369" s="52" t="s">
        <v>60</v>
      </c>
    </row>
    <row r="1370" spans="1:7" x14ac:dyDescent="0.3">
      <c r="A1370" s="51" t="s">
        <v>1160</v>
      </c>
      <c r="B1370" s="49">
        <v>141041</v>
      </c>
      <c r="C1370" s="50" t="s">
        <v>1209</v>
      </c>
      <c r="D1370" s="50">
        <v>63</v>
      </c>
      <c r="E1370" s="50" t="s">
        <v>36</v>
      </c>
      <c r="F1370" s="50" t="s">
        <v>37</v>
      </c>
      <c r="G1370" s="52" t="s">
        <v>63</v>
      </c>
    </row>
    <row r="1371" spans="1:7" x14ac:dyDescent="0.3">
      <c r="A1371" s="51" t="s">
        <v>1160</v>
      </c>
      <c r="B1371" s="49">
        <v>141106</v>
      </c>
      <c r="C1371" s="50" t="s">
        <v>1210</v>
      </c>
      <c r="D1371" s="50">
        <v>46</v>
      </c>
      <c r="E1371" s="50" t="s">
        <v>36</v>
      </c>
      <c r="F1371" s="50" t="s">
        <v>37</v>
      </c>
      <c r="G1371" s="52" t="s">
        <v>58</v>
      </c>
    </row>
    <row r="1372" spans="1:7" x14ac:dyDescent="0.3">
      <c r="A1372" s="51" t="s">
        <v>1160</v>
      </c>
      <c r="B1372" s="49">
        <v>141499</v>
      </c>
      <c r="C1372" s="50" t="s">
        <v>1211</v>
      </c>
      <c r="D1372" s="50">
        <v>209</v>
      </c>
      <c r="E1372" s="50" t="s">
        <v>36</v>
      </c>
      <c r="F1372" s="50" t="s">
        <v>37</v>
      </c>
      <c r="G1372" s="52" t="s">
        <v>63</v>
      </c>
    </row>
    <row r="1373" spans="1:7" x14ac:dyDescent="0.3">
      <c r="A1373" s="51" t="s">
        <v>1160</v>
      </c>
      <c r="B1373" s="49">
        <v>141993</v>
      </c>
      <c r="C1373" s="50" t="s">
        <v>1212</v>
      </c>
      <c r="D1373" s="50">
        <v>4</v>
      </c>
      <c r="E1373" s="50" t="s">
        <v>36</v>
      </c>
      <c r="F1373" s="50" t="s">
        <v>45</v>
      </c>
      <c r="G1373" s="52" t="s">
        <v>169</v>
      </c>
    </row>
    <row r="1374" spans="1:7" x14ac:dyDescent="0.3">
      <c r="A1374" s="51" t="s">
        <v>1160</v>
      </c>
      <c r="B1374" s="49">
        <v>142306</v>
      </c>
      <c r="C1374" s="50" t="s">
        <v>1213</v>
      </c>
      <c r="D1374" s="50">
        <v>230</v>
      </c>
      <c r="E1374" s="50" t="s">
        <v>36</v>
      </c>
      <c r="F1374" s="50" t="s">
        <v>37</v>
      </c>
      <c r="G1374" s="52" t="s">
        <v>65</v>
      </c>
    </row>
    <row r="1375" spans="1:7" x14ac:dyDescent="0.3">
      <c r="A1375" s="51" t="s">
        <v>1160</v>
      </c>
      <c r="B1375" s="49">
        <v>143723</v>
      </c>
      <c r="C1375" s="50" t="s">
        <v>6306</v>
      </c>
      <c r="D1375" s="50">
        <v>6</v>
      </c>
      <c r="E1375" s="50" t="s">
        <v>36</v>
      </c>
      <c r="F1375" s="50" t="s">
        <v>45</v>
      </c>
      <c r="G1375" s="52" t="s">
        <v>67</v>
      </c>
    </row>
    <row r="1376" spans="1:7" x14ac:dyDescent="0.3">
      <c r="A1376" s="51" t="s">
        <v>1160</v>
      </c>
      <c r="B1376" s="49">
        <v>143749</v>
      </c>
      <c r="C1376" s="50" t="s">
        <v>1214</v>
      </c>
      <c r="D1376" s="50">
        <v>0</v>
      </c>
      <c r="E1376" s="50" t="s">
        <v>36</v>
      </c>
      <c r="F1376" s="50" t="s">
        <v>37</v>
      </c>
      <c r="G1376" s="52" t="s">
        <v>170</v>
      </c>
    </row>
    <row r="1377" spans="1:7" x14ac:dyDescent="0.3">
      <c r="A1377" s="51" t="s">
        <v>1160</v>
      </c>
      <c r="B1377" s="49">
        <v>145292</v>
      </c>
      <c r="C1377" s="50" t="s">
        <v>6823</v>
      </c>
      <c r="D1377" s="50">
        <v>0</v>
      </c>
      <c r="E1377" s="50" t="s">
        <v>36</v>
      </c>
      <c r="F1377" s="50" t="s">
        <v>50</v>
      </c>
      <c r="G1377" s="52" t="s">
        <v>56</v>
      </c>
    </row>
    <row r="1378" spans="1:7" x14ac:dyDescent="0.3">
      <c r="A1378" s="51" t="s">
        <v>1160</v>
      </c>
      <c r="B1378" s="49">
        <v>145402</v>
      </c>
      <c r="C1378" s="50" t="s">
        <v>6307</v>
      </c>
      <c r="D1378" s="50">
        <v>0</v>
      </c>
      <c r="E1378" s="50" t="s">
        <v>36</v>
      </c>
      <c r="F1378" s="50" t="s">
        <v>50</v>
      </c>
      <c r="G1378" s="52" t="s">
        <v>51</v>
      </c>
    </row>
    <row r="1379" spans="1:7" x14ac:dyDescent="0.3">
      <c r="A1379" s="51" t="s">
        <v>1160</v>
      </c>
      <c r="B1379" s="49">
        <v>145465</v>
      </c>
      <c r="C1379" s="50" t="s">
        <v>6308</v>
      </c>
      <c r="D1379" s="50">
        <v>0</v>
      </c>
      <c r="E1379" s="50" t="s">
        <v>36</v>
      </c>
      <c r="F1379" s="50" t="s">
        <v>50</v>
      </c>
      <c r="G1379" s="52" t="s">
        <v>56</v>
      </c>
    </row>
    <row r="1380" spans="1:7" x14ac:dyDescent="0.3">
      <c r="A1380" s="51" t="s">
        <v>1160</v>
      </c>
      <c r="B1380" s="49">
        <v>146250</v>
      </c>
      <c r="C1380" s="50" t="s">
        <v>1215</v>
      </c>
      <c r="D1380" s="50">
        <v>10</v>
      </c>
      <c r="E1380" s="50" t="s">
        <v>36</v>
      </c>
      <c r="F1380" s="50" t="s">
        <v>45</v>
      </c>
      <c r="G1380" s="52" t="s">
        <v>129</v>
      </c>
    </row>
    <row r="1381" spans="1:7" x14ac:dyDescent="0.3">
      <c r="A1381" s="51" t="s">
        <v>1160</v>
      </c>
      <c r="B1381" s="49">
        <v>146634</v>
      </c>
      <c r="C1381" s="50" t="s">
        <v>1216</v>
      </c>
      <c r="D1381" s="50">
        <v>140</v>
      </c>
      <c r="E1381" s="50" t="s">
        <v>36</v>
      </c>
      <c r="F1381" s="50" t="s">
        <v>37</v>
      </c>
      <c r="G1381" s="52" t="s">
        <v>63</v>
      </c>
    </row>
    <row r="1382" spans="1:7" x14ac:dyDescent="0.3">
      <c r="A1382" s="51" t="s">
        <v>1160</v>
      </c>
      <c r="B1382" s="49">
        <v>147237</v>
      </c>
      <c r="C1382" s="50" t="s">
        <v>6309</v>
      </c>
      <c r="D1382" s="50">
        <v>0</v>
      </c>
      <c r="E1382" s="50" t="s">
        <v>36</v>
      </c>
      <c r="F1382" s="50" t="s">
        <v>50</v>
      </c>
      <c r="G1382" s="52" t="s">
        <v>51</v>
      </c>
    </row>
    <row r="1383" spans="1:7" x14ac:dyDescent="0.3">
      <c r="A1383" s="51" t="s">
        <v>1160</v>
      </c>
      <c r="B1383" s="49">
        <v>147667</v>
      </c>
      <c r="C1383" s="50" t="s">
        <v>6824</v>
      </c>
      <c r="D1383" s="50">
        <v>0</v>
      </c>
      <c r="E1383" s="50" t="s">
        <v>36</v>
      </c>
      <c r="F1383" s="50" t="s">
        <v>50</v>
      </c>
      <c r="G1383" s="52" t="s">
        <v>51</v>
      </c>
    </row>
    <row r="1384" spans="1:7" x14ac:dyDescent="0.3">
      <c r="A1384" s="51" t="s">
        <v>1160</v>
      </c>
      <c r="B1384" s="49">
        <v>148065</v>
      </c>
      <c r="C1384" s="50" t="s">
        <v>6825</v>
      </c>
      <c r="D1384" s="50">
        <v>0</v>
      </c>
      <c r="E1384" s="50" t="s">
        <v>36</v>
      </c>
      <c r="F1384" s="50" t="s">
        <v>50</v>
      </c>
      <c r="G1384" s="52" t="s">
        <v>51</v>
      </c>
    </row>
    <row r="1385" spans="1:7" x14ac:dyDescent="0.3">
      <c r="A1385" s="51" t="s">
        <v>1160</v>
      </c>
      <c r="B1385" s="49">
        <v>148066</v>
      </c>
      <c r="C1385" s="50" t="s">
        <v>6826</v>
      </c>
      <c r="D1385" s="50">
        <v>0</v>
      </c>
      <c r="E1385" s="50" t="s">
        <v>36</v>
      </c>
      <c r="F1385" s="50" t="s">
        <v>50</v>
      </c>
      <c r="G1385" s="52" t="s">
        <v>51</v>
      </c>
    </row>
    <row r="1386" spans="1:7" x14ac:dyDescent="0.3">
      <c r="A1386" s="51" t="s">
        <v>1160</v>
      </c>
      <c r="B1386" s="49">
        <v>148067</v>
      </c>
      <c r="C1386" s="50" t="s">
        <v>6827</v>
      </c>
      <c r="D1386" s="50">
        <v>0</v>
      </c>
      <c r="E1386" s="50" t="s">
        <v>36</v>
      </c>
      <c r="F1386" s="50" t="s">
        <v>50</v>
      </c>
      <c r="G1386" s="52" t="s">
        <v>51</v>
      </c>
    </row>
    <row r="1387" spans="1:7" x14ac:dyDescent="0.3">
      <c r="A1387" s="51" t="s">
        <v>1160</v>
      </c>
      <c r="B1387" s="49">
        <v>148074</v>
      </c>
      <c r="C1387" s="50" t="s">
        <v>6828</v>
      </c>
      <c r="D1387" s="50">
        <v>0</v>
      </c>
      <c r="E1387" s="50" t="s">
        <v>36</v>
      </c>
      <c r="F1387" s="50" t="s">
        <v>50</v>
      </c>
      <c r="G1387" s="52" t="s">
        <v>51</v>
      </c>
    </row>
    <row r="1388" spans="1:7" x14ac:dyDescent="0.3">
      <c r="A1388" s="51" t="s">
        <v>1160</v>
      </c>
      <c r="B1388" s="49">
        <v>148075</v>
      </c>
      <c r="C1388" s="50" t="s">
        <v>6829</v>
      </c>
      <c r="D1388" s="50">
        <v>0</v>
      </c>
      <c r="E1388" s="50" t="s">
        <v>36</v>
      </c>
      <c r="F1388" s="50" t="s">
        <v>50</v>
      </c>
      <c r="G1388" s="52" t="s">
        <v>51</v>
      </c>
    </row>
    <row r="1389" spans="1:7" x14ac:dyDescent="0.3">
      <c r="A1389" s="51" t="s">
        <v>1217</v>
      </c>
      <c r="B1389" s="49">
        <v>131629</v>
      </c>
      <c r="C1389" s="50" t="s">
        <v>1218</v>
      </c>
      <c r="D1389" s="50">
        <v>0</v>
      </c>
      <c r="E1389" s="50" t="s">
        <v>36</v>
      </c>
      <c r="F1389" s="50" t="s">
        <v>48</v>
      </c>
      <c r="G1389" s="52" t="s">
        <v>48</v>
      </c>
    </row>
    <row r="1390" spans="1:7" x14ac:dyDescent="0.3">
      <c r="A1390" s="51" t="s">
        <v>1217</v>
      </c>
      <c r="B1390" s="49">
        <v>135113</v>
      </c>
      <c r="C1390" s="50" t="s">
        <v>1219</v>
      </c>
      <c r="D1390" s="50">
        <v>0</v>
      </c>
      <c r="E1390" s="50" t="s">
        <v>36</v>
      </c>
      <c r="F1390" s="50" t="s">
        <v>50</v>
      </c>
      <c r="G1390" s="52" t="s">
        <v>51</v>
      </c>
    </row>
    <row r="1391" spans="1:7" x14ac:dyDescent="0.3">
      <c r="A1391" s="51" t="s">
        <v>1217</v>
      </c>
      <c r="B1391" s="49">
        <v>135314</v>
      </c>
      <c r="C1391" s="50" t="s">
        <v>1220</v>
      </c>
      <c r="D1391" s="50">
        <v>141</v>
      </c>
      <c r="E1391" s="50" t="s">
        <v>36</v>
      </c>
      <c r="F1391" s="50" t="s">
        <v>37</v>
      </c>
      <c r="G1391" s="52" t="s">
        <v>63</v>
      </c>
    </row>
    <row r="1392" spans="1:7" x14ac:dyDescent="0.3">
      <c r="A1392" s="51" t="s">
        <v>1217</v>
      </c>
      <c r="B1392" s="49">
        <v>136525</v>
      </c>
      <c r="C1392" s="50" t="s">
        <v>1221</v>
      </c>
      <c r="D1392" s="50">
        <v>135</v>
      </c>
      <c r="E1392" s="50" t="s">
        <v>36</v>
      </c>
      <c r="F1392" s="50" t="s">
        <v>37</v>
      </c>
      <c r="G1392" s="52" t="s">
        <v>65</v>
      </c>
    </row>
    <row r="1393" spans="1:7" x14ac:dyDescent="0.3">
      <c r="A1393" s="51" t="s">
        <v>1217</v>
      </c>
      <c r="B1393" s="49">
        <v>136838</v>
      </c>
      <c r="C1393" s="50" t="s">
        <v>1222</v>
      </c>
      <c r="D1393" s="50">
        <v>259</v>
      </c>
      <c r="E1393" s="50" t="s">
        <v>36</v>
      </c>
      <c r="F1393" s="50" t="s">
        <v>37</v>
      </c>
      <c r="G1393" s="52" t="s">
        <v>65</v>
      </c>
    </row>
    <row r="1394" spans="1:7" x14ac:dyDescent="0.3">
      <c r="A1394" s="51" t="s">
        <v>1217</v>
      </c>
      <c r="B1394" s="49">
        <v>137511</v>
      </c>
      <c r="C1394" s="50" t="s">
        <v>6310</v>
      </c>
      <c r="D1394" s="50">
        <v>0</v>
      </c>
      <c r="E1394" s="50" t="s">
        <v>36</v>
      </c>
      <c r="F1394" s="50" t="s">
        <v>50</v>
      </c>
      <c r="G1394" s="52" t="s">
        <v>51</v>
      </c>
    </row>
    <row r="1395" spans="1:7" x14ac:dyDescent="0.3">
      <c r="A1395" s="51" t="s">
        <v>1217</v>
      </c>
      <c r="B1395" s="49">
        <v>137622</v>
      </c>
      <c r="C1395" s="50" t="s">
        <v>1223</v>
      </c>
      <c r="D1395" s="50">
        <v>213</v>
      </c>
      <c r="E1395" s="50" t="s">
        <v>36</v>
      </c>
      <c r="F1395" s="50" t="s">
        <v>37</v>
      </c>
      <c r="G1395" s="52" t="s">
        <v>65</v>
      </c>
    </row>
    <row r="1396" spans="1:7" x14ac:dyDescent="0.3">
      <c r="A1396" s="51" t="s">
        <v>1217</v>
      </c>
      <c r="B1396" s="49">
        <v>138089</v>
      </c>
      <c r="C1396" s="50" t="s">
        <v>1224</v>
      </c>
      <c r="D1396" s="50">
        <v>142</v>
      </c>
      <c r="E1396" s="50" t="s">
        <v>36</v>
      </c>
      <c r="F1396" s="50" t="s">
        <v>37</v>
      </c>
      <c r="G1396" s="52" t="s">
        <v>65</v>
      </c>
    </row>
    <row r="1397" spans="1:7" x14ac:dyDescent="0.3">
      <c r="A1397" s="51" t="s">
        <v>1217</v>
      </c>
      <c r="B1397" s="49">
        <v>138093</v>
      </c>
      <c r="C1397" s="50" t="s">
        <v>1225</v>
      </c>
      <c r="D1397" s="50">
        <v>35</v>
      </c>
      <c r="E1397" s="50" t="s">
        <v>36</v>
      </c>
      <c r="F1397" s="50" t="s">
        <v>45</v>
      </c>
      <c r="G1397" s="52" t="s">
        <v>129</v>
      </c>
    </row>
    <row r="1398" spans="1:7" x14ac:dyDescent="0.3">
      <c r="A1398" s="51" t="s">
        <v>1217</v>
      </c>
      <c r="B1398" s="49">
        <v>139691</v>
      </c>
      <c r="C1398" s="50" t="s">
        <v>1226</v>
      </c>
      <c r="D1398" s="50">
        <v>0</v>
      </c>
      <c r="E1398" s="50" t="s">
        <v>36</v>
      </c>
      <c r="F1398" s="50" t="s">
        <v>45</v>
      </c>
      <c r="G1398" s="52" t="s">
        <v>67</v>
      </c>
    </row>
    <row r="1399" spans="1:7" x14ac:dyDescent="0.3">
      <c r="A1399" s="51" t="s">
        <v>1217</v>
      </c>
      <c r="B1399" s="49">
        <v>141954</v>
      </c>
      <c r="C1399" s="50" t="s">
        <v>1227</v>
      </c>
      <c r="D1399" s="50">
        <v>0</v>
      </c>
      <c r="E1399" s="50" t="s">
        <v>36</v>
      </c>
      <c r="F1399" s="50" t="s">
        <v>50</v>
      </c>
      <c r="G1399" s="52" t="s">
        <v>51</v>
      </c>
    </row>
    <row r="1400" spans="1:7" x14ac:dyDescent="0.3">
      <c r="A1400" s="51" t="s">
        <v>1217</v>
      </c>
      <c r="B1400" s="49">
        <v>142174</v>
      </c>
      <c r="C1400" s="50" t="s">
        <v>1228</v>
      </c>
      <c r="D1400" s="50">
        <v>89</v>
      </c>
      <c r="E1400" s="50" t="s">
        <v>36</v>
      </c>
      <c r="F1400" s="50" t="s">
        <v>37</v>
      </c>
      <c r="G1400" s="52" t="s">
        <v>58</v>
      </c>
    </row>
    <row r="1401" spans="1:7" x14ac:dyDescent="0.3">
      <c r="A1401" s="51" t="s">
        <v>1217</v>
      </c>
      <c r="B1401" s="49">
        <v>143845</v>
      </c>
      <c r="C1401" s="50" t="s">
        <v>1229</v>
      </c>
      <c r="D1401" s="50">
        <v>92</v>
      </c>
      <c r="E1401" s="50" t="s">
        <v>36</v>
      </c>
      <c r="F1401" s="50" t="s">
        <v>37</v>
      </c>
      <c r="G1401" s="52" t="s">
        <v>63</v>
      </c>
    </row>
    <row r="1402" spans="1:7" x14ac:dyDescent="0.3">
      <c r="A1402" s="51" t="s">
        <v>1217</v>
      </c>
      <c r="B1402" s="49">
        <v>145127</v>
      </c>
      <c r="C1402" s="50" t="s">
        <v>1230</v>
      </c>
      <c r="D1402" s="50">
        <v>0</v>
      </c>
      <c r="E1402" s="50" t="s">
        <v>36</v>
      </c>
      <c r="F1402" s="50" t="s">
        <v>50</v>
      </c>
      <c r="G1402" s="52" t="s">
        <v>51</v>
      </c>
    </row>
    <row r="1403" spans="1:7" x14ac:dyDescent="0.3">
      <c r="A1403" s="51" t="s">
        <v>1217</v>
      </c>
      <c r="B1403" s="49">
        <v>145577</v>
      </c>
      <c r="C1403" s="50" t="s">
        <v>1231</v>
      </c>
      <c r="D1403" s="50">
        <v>183</v>
      </c>
      <c r="E1403" s="50" t="s">
        <v>36</v>
      </c>
      <c r="F1403" s="50" t="s">
        <v>37</v>
      </c>
      <c r="G1403" s="52" t="s">
        <v>63</v>
      </c>
    </row>
    <row r="1404" spans="1:7" x14ac:dyDescent="0.3">
      <c r="A1404" s="51" t="s">
        <v>1232</v>
      </c>
      <c r="B1404" s="49">
        <v>112951</v>
      </c>
      <c r="C1404" s="50" t="s">
        <v>1233</v>
      </c>
      <c r="D1404" s="50">
        <v>179</v>
      </c>
      <c r="E1404" s="50" t="s">
        <v>36</v>
      </c>
      <c r="F1404" s="50" t="s">
        <v>37</v>
      </c>
      <c r="G1404" s="52" t="s">
        <v>176</v>
      </c>
    </row>
    <row r="1405" spans="1:7" x14ac:dyDescent="0.3">
      <c r="A1405" s="51" t="s">
        <v>1232</v>
      </c>
      <c r="B1405" s="49">
        <v>112956</v>
      </c>
      <c r="C1405" s="50" t="s">
        <v>1234</v>
      </c>
      <c r="D1405" s="50">
        <v>293</v>
      </c>
      <c r="E1405" s="50" t="s">
        <v>36</v>
      </c>
      <c r="F1405" s="50" t="s">
        <v>37</v>
      </c>
      <c r="G1405" s="52" t="s">
        <v>38</v>
      </c>
    </row>
    <row r="1406" spans="1:7" x14ac:dyDescent="0.3">
      <c r="A1406" s="51" t="s">
        <v>1232</v>
      </c>
      <c r="B1406" s="49">
        <v>112991</v>
      </c>
      <c r="C1406" s="50" t="s">
        <v>1235</v>
      </c>
      <c r="D1406" s="50">
        <v>226</v>
      </c>
      <c r="E1406" s="50" t="s">
        <v>36</v>
      </c>
      <c r="F1406" s="50" t="s">
        <v>37</v>
      </c>
      <c r="G1406" s="52" t="s">
        <v>176</v>
      </c>
    </row>
    <row r="1407" spans="1:7" x14ac:dyDescent="0.3">
      <c r="A1407" s="51" t="s">
        <v>1232</v>
      </c>
      <c r="B1407" s="49">
        <v>113013</v>
      </c>
      <c r="C1407" s="50" t="s">
        <v>1236</v>
      </c>
      <c r="D1407" s="50">
        <v>0</v>
      </c>
      <c r="E1407" s="50" t="s">
        <v>36</v>
      </c>
      <c r="F1407" s="50" t="s">
        <v>50</v>
      </c>
      <c r="G1407" s="52" t="s">
        <v>56</v>
      </c>
    </row>
    <row r="1408" spans="1:7" x14ac:dyDescent="0.3">
      <c r="A1408" s="51" t="s">
        <v>1232</v>
      </c>
      <c r="B1408" s="49">
        <v>113017</v>
      </c>
      <c r="C1408" s="50" t="s">
        <v>1237</v>
      </c>
      <c r="D1408" s="50">
        <v>0</v>
      </c>
      <c r="E1408" s="50" t="s">
        <v>36</v>
      </c>
      <c r="F1408" s="50" t="s">
        <v>50</v>
      </c>
      <c r="G1408" s="52" t="s">
        <v>56</v>
      </c>
    </row>
    <row r="1409" spans="1:7" x14ac:dyDescent="0.3">
      <c r="A1409" s="51" t="s">
        <v>1232</v>
      </c>
      <c r="B1409" s="49">
        <v>113024</v>
      </c>
      <c r="C1409" s="50" t="s">
        <v>1238</v>
      </c>
      <c r="D1409" s="50">
        <v>0</v>
      </c>
      <c r="E1409" s="50" t="s">
        <v>36</v>
      </c>
      <c r="F1409" s="50" t="s">
        <v>50</v>
      </c>
      <c r="G1409" s="52" t="s">
        <v>56</v>
      </c>
    </row>
    <row r="1410" spans="1:7" x14ac:dyDescent="0.3">
      <c r="A1410" s="51" t="s">
        <v>1232</v>
      </c>
      <c r="B1410" s="49">
        <v>113028</v>
      </c>
      <c r="C1410" s="50" t="s">
        <v>1239</v>
      </c>
      <c r="D1410" s="50">
        <v>0</v>
      </c>
      <c r="E1410" s="50" t="s">
        <v>76</v>
      </c>
      <c r="F1410" s="50" t="s">
        <v>50</v>
      </c>
      <c r="G1410" s="52" t="s">
        <v>56</v>
      </c>
    </row>
    <row r="1411" spans="1:7" x14ac:dyDescent="0.3">
      <c r="A1411" s="51" t="s">
        <v>1232</v>
      </c>
      <c r="B1411" s="49">
        <v>113044</v>
      </c>
      <c r="C1411" s="50" t="s">
        <v>1241</v>
      </c>
      <c r="D1411" s="50">
        <v>9</v>
      </c>
      <c r="E1411" s="50" t="s">
        <v>36</v>
      </c>
      <c r="F1411" s="50" t="s">
        <v>429</v>
      </c>
      <c r="G1411" s="52" t="s">
        <v>429</v>
      </c>
    </row>
    <row r="1412" spans="1:7" x14ac:dyDescent="0.3">
      <c r="A1412" s="51" t="s">
        <v>1232</v>
      </c>
      <c r="B1412" s="49">
        <v>132133</v>
      </c>
      <c r="C1412" s="50" t="s">
        <v>1245</v>
      </c>
      <c r="D1412" s="50">
        <v>6</v>
      </c>
      <c r="E1412" s="50" t="s">
        <v>36</v>
      </c>
      <c r="F1412" s="50" t="s">
        <v>48</v>
      </c>
      <c r="G1412" s="52" t="s">
        <v>48</v>
      </c>
    </row>
    <row r="1413" spans="1:7" x14ac:dyDescent="0.3">
      <c r="A1413" s="51" t="s">
        <v>1232</v>
      </c>
      <c r="B1413" s="49">
        <v>134294</v>
      </c>
      <c r="C1413" s="50" t="s">
        <v>1246</v>
      </c>
      <c r="D1413" s="50">
        <v>0</v>
      </c>
      <c r="E1413" s="50" t="s">
        <v>36</v>
      </c>
      <c r="F1413" s="50" t="s">
        <v>50</v>
      </c>
      <c r="G1413" s="52" t="s">
        <v>56</v>
      </c>
    </row>
    <row r="1414" spans="1:7" x14ac:dyDescent="0.3">
      <c r="A1414" s="51" t="s">
        <v>1232</v>
      </c>
      <c r="B1414" s="49">
        <v>135120</v>
      </c>
      <c r="C1414" s="50" t="s">
        <v>1247</v>
      </c>
      <c r="D1414" s="50">
        <v>195</v>
      </c>
      <c r="E1414" s="50" t="s">
        <v>36</v>
      </c>
      <c r="F1414" s="50" t="s">
        <v>37</v>
      </c>
      <c r="G1414" s="52" t="s">
        <v>63</v>
      </c>
    </row>
    <row r="1415" spans="1:7" x14ac:dyDescent="0.3">
      <c r="A1415" s="51" t="s">
        <v>1232</v>
      </c>
      <c r="B1415" s="49">
        <v>135345</v>
      </c>
      <c r="C1415" s="50" t="s">
        <v>1248</v>
      </c>
      <c r="D1415" s="50">
        <v>10</v>
      </c>
      <c r="E1415" s="50" t="s">
        <v>36</v>
      </c>
      <c r="F1415" s="50" t="s">
        <v>45</v>
      </c>
      <c r="G1415" s="52" t="s">
        <v>46</v>
      </c>
    </row>
    <row r="1416" spans="1:7" x14ac:dyDescent="0.3">
      <c r="A1416" s="51" t="s">
        <v>1232</v>
      </c>
      <c r="B1416" s="49">
        <v>136071</v>
      </c>
      <c r="C1416" s="50" t="s">
        <v>1249</v>
      </c>
      <c r="D1416" s="50">
        <v>0</v>
      </c>
      <c r="E1416" s="50" t="s">
        <v>36</v>
      </c>
      <c r="F1416" s="50" t="s">
        <v>48</v>
      </c>
      <c r="G1416" s="52" t="s">
        <v>48</v>
      </c>
    </row>
    <row r="1417" spans="1:7" x14ac:dyDescent="0.3">
      <c r="A1417" s="51" t="s">
        <v>1232</v>
      </c>
      <c r="B1417" s="49">
        <v>136360</v>
      </c>
      <c r="C1417" s="50" t="s">
        <v>1250</v>
      </c>
      <c r="D1417" s="50">
        <v>304</v>
      </c>
      <c r="E1417" s="50" t="s">
        <v>36</v>
      </c>
      <c r="F1417" s="50" t="s">
        <v>37</v>
      </c>
      <c r="G1417" s="52" t="s">
        <v>65</v>
      </c>
    </row>
    <row r="1418" spans="1:7" x14ac:dyDescent="0.3">
      <c r="A1418" s="51" t="s">
        <v>1232</v>
      </c>
      <c r="B1418" s="49">
        <v>136634</v>
      </c>
      <c r="C1418" s="50" t="s">
        <v>1251</v>
      </c>
      <c r="D1418" s="50">
        <v>302</v>
      </c>
      <c r="E1418" s="50" t="s">
        <v>36</v>
      </c>
      <c r="F1418" s="50" t="s">
        <v>37</v>
      </c>
      <c r="G1418" s="52" t="s">
        <v>65</v>
      </c>
    </row>
    <row r="1419" spans="1:7" x14ac:dyDescent="0.3">
      <c r="A1419" s="51" t="s">
        <v>1232</v>
      </c>
      <c r="B1419" s="49">
        <v>137911</v>
      </c>
      <c r="C1419" s="50" t="s">
        <v>1252</v>
      </c>
      <c r="D1419" s="50">
        <v>237</v>
      </c>
      <c r="E1419" s="50" t="s">
        <v>36</v>
      </c>
      <c r="F1419" s="50" t="s">
        <v>37</v>
      </c>
      <c r="G1419" s="52" t="s">
        <v>65</v>
      </c>
    </row>
    <row r="1420" spans="1:7" x14ac:dyDescent="0.3">
      <c r="A1420" s="51" t="s">
        <v>1232</v>
      </c>
      <c r="B1420" s="49">
        <v>138277</v>
      </c>
      <c r="C1420" s="50" t="s">
        <v>1253</v>
      </c>
      <c r="D1420" s="50">
        <v>0</v>
      </c>
      <c r="E1420" s="50" t="s">
        <v>36</v>
      </c>
      <c r="F1420" s="50" t="s">
        <v>48</v>
      </c>
      <c r="G1420" s="52" t="s">
        <v>336</v>
      </c>
    </row>
    <row r="1421" spans="1:7" x14ac:dyDescent="0.3">
      <c r="A1421" s="51" t="s">
        <v>1232</v>
      </c>
      <c r="B1421" s="49">
        <v>138622</v>
      </c>
      <c r="C1421" s="50" t="s">
        <v>1254</v>
      </c>
      <c r="D1421" s="50">
        <v>244</v>
      </c>
      <c r="E1421" s="50" t="s">
        <v>36</v>
      </c>
      <c r="F1421" s="50" t="s">
        <v>37</v>
      </c>
      <c r="G1421" s="52" t="s">
        <v>65</v>
      </c>
    </row>
    <row r="1422" spans="1:7" x14ac:dyDescent="0.3">
      <c r="A1422" s="51" t="s">
        <v>1232</v>
      </c>
      <c r="B1422" s="49">
        <v>139051</v>
      </c>
      <c r="C1422" s="50" t="s">
        <v>1255</v>
      </c>
      <c r="D1422" s="50">
        <v>201</v>
      </c>
      <c r="E1422" s="50" t="s">
        <v>36</v>
      </c>
      <c r="F1422" s="50" t="s">
        <v>37</v>
      </c>
      <c r="G1422" s="52" t="s">
        <v>63</v>
      </c>
    </row>
    <row r="1423" spans="1:7" x14ac:dyDescent="0.3">
      <c r="A1423" s="51" t="s">
        <v>1232</v>
      </c>
      <c r="B1423" s="49">
        <v>139787</v>
      </c>
      <c r="C1423" s="50" t="s">
        <v>6311</v>
      </c>
      <c r="D1423" s="50">
        <v>0</v>
      </c>
      <c r="E1423" s="50" t="s">
        <v>36</v>
      </c>
      <c r="F1423" s="50" t="s">
        <v>50</v>
      </c>
      <c r="G1423" s="52" t="s">
        <v>51</v>
      </c>
    </row>
    <row r="1424" spans="1:7" x14ac:dyDescent="0.3">
      <c r="A1424" s="51" t="s">
        <v>1232</v>
      </c>
      <c r="B1424" s="49">
        <v>143734</v>
      </c>
      <c r="C1424" s="50" t="s">
        <v>1256</v>
      </c>
      <c r="D1424" s="50">
        <v>177</v>
      </c>
      <c r="E1424" s="50" t="s">
        <v>36</v>
      </c>
      <c r="F1424" s="50" t="s">
        <v>37</v>
      </c>
      <c r="G1424" s="52" t="s">
        <v>58</v>
      </c>
    </row>
    <row r="1425" spans="1:7" x14ac:dyDescent="0.3">
      <c r="A1425" s="51" t="s">
        <v>1232</v>
      </c>
      <c r="B1425" s="49">
        <v>143853</v>
      </c>
      <c r="C1425" s="50" t="s">
        <v>1257</v>
      </c>
      <c r="D1425" s="50">
        <v>149</v>
      </c>
      <c r="E1425" s="50" t="s">
        <v>36</v>
      </c>
      <c r="F1425" s="50" t="s">
        <v>37</v>
      </c>
      <c r="G1425" s="52" t="s">
        <v>63</v>
      </c>
    </row>
    <row r="1426" spans="1:7" x14ac:dyDescent="0.3">
      <c r="A1426" s="51" t="s">
        <v>1232</v>
      </c>
      <c r="B1426" s="49">
        <v>143934</v>
      </c>
      <c r="C1426" s="50" t="s">
        <v>1258</v>
      </c>
      <c r="D1426" s="50">
        <v>219</v>
      </c>
      <c r="E1426" s="50" t="s">
        <v>36</v>
      </c>
      <c r="F1426" s="50" t="s">
        <v>37</v>
      </c>
      <c r="G1426" s="52" t="s">
        <v>65</v>
      </c>
    </row>
    <row r="1427" spans="1:7" x14ac:dyDescent="0.3">
      <c r="A1427" s="51" t="s">
        <v>1232</v>
      </c>
      <c r="B1427" s="49">
        <v>144066</v>
      </c>
      <c r="C1427" s="50" t="s">
        <v>1259</v>
      </c>
      <c r="D1427" s="50">
        <v>154</v>
      </c>
      <c r="E1427" s="50" t="s">
        <v>36</v>
      </c>
      <c r="F1427" s="50" t="s">
        <v>37</v>
      </c>
      <c r="G1427" s="52" t="s">
        <v>63</v>
      </c>
    </row>
    <row r="1428" spans="1:7" x14ac:dyDescent="0.3">
      <c r="A1428" s="51" t="s">
        <v>1232</v>
      </c>
      <c r="B1428" s="49">
        <v>145132</v>
      </c>
      <c r="C1428" s="50" t="s">
        <v>1260</v>
      </c>
      <c r="D1428" s="50">
        <v>198</v>
      </c>
      <c r="E1428" s="50" t="s">
        <v>36</v>
      </c>
      <c r="F1428" s="50" t="s">
        <v>37</v>
      </c>
      <c r="G1428" s="52" t="s">
        <v>63</v>
      </c>
    </row>
    <row r="1429" spans="1:7" x14ac:dyDescent="0.3">
      <c r="A1429" s="51" t="s">
        <v>1232</v>
      </c>
      <c r="B1429" s="49">
        <v>145327</v>
      </c>
      <c r="C1429" s="50" t="s">
        <v>1261</v>
      </c>
      <c r="D1429" s="50">
        <v>290</v>
      </c>
      <c r="E1429" s="50" t="s">
        <v>36</v>
      </c>
      <c r="F1429" s="50" t="s">
        <v>37</v>
      </c>
      <c r="G1429" s="52" t="s">
        <v>65</v>
      </c>
    </row>
    <row r="1430" spans="1:7" x14ac:dyDescent="0.3">
      <c r="A1430" s="51" t="s">
        <v>1232</v>
      </c>
      <c r="B1430" s="49">
        <v>147132</v>
      </c>
      <c r="C1430" s="50" t="s">
        <v>6312</v>
      </c>
      <c r="D1430" s="50">
        <v>18</v>
      </c>
      <c r="E1430" s="50" t="s">
        <v>36</v>
      </c>
      <c r="F1430" s="50" t="s">
        <v>45</v>
      </c>
      <c r="G1430" s="52" t="s">
        <v>129</v>
      </c>
    </row>
    <row r="1431" spans="1:7" x14ac:dyDescent="0.3">
      <c r="A1431" s="51" t="s">
        <v>1232</v>
      </c>
      <c r="B1431" s="49">
        <v>147137</v>
      </c>
      <c r="C1431" s="50" t="s">
        <v>1243</v>
      </c>
      <c r="D1431" s="50">
        <v>24</v>
      </c>
      <c r="E1431" s="50" t="s">
        <v>36</v>
      </c>
      <c r="F1431" s="50" t="s">
        <v>45</v>
      </c>
      <c r="G1431" s="52" t="s">
        <v>129</v>
      </c>
    </row>
    <row r="1432" spans="1:7" x14ac:dyDescent="0.3">
      <c r="A1432" s="51" t="s">
        <v>1232</v>
      </c>
      <c r="B1432" s="49">
        <v>147143</v>
      </c>
      <c r="C1432" s="50" t="s">
        <v>1240</v>
      </c>
      <c r="D1432" s="50">
        <v>30</v>
      </c>
      <c r="E1432" s="50" t="s">
        <v>36</v>
      </c>
      <c r="F1432" s="50" t="s">
        <v>45</v>
      </c>
      <c r="G1432" s="52" t="s">
        <v>129</v>
      </c>
    </row>
    <row r="1433" spans="1:7" x14ac:dyDescent="0.3">
      <c r="A1433" s="51" t="s">
        <v>1232</v>
      </c>
      <c r="B1433" s="49">
        <v>147491</v>
      </c>
      <c r="C1433" s="50" t="s">
        <v>1244</v>
      </c>
      <c r="D1433" s="50">
        <v>7</v>
      </c>
      <c r="E1433" s="50" t="s">
        <v>36</v>
      </c>
      <c r="F1433" s="50" t="s">
        <v>45</v>
      </c>
      <c r="G1433" s="52" t="s">
        <v>129</v>
      </c>
    </row>
    <row r="1434" spans="1:7" x14ac:dyDescent="0.3">
      <c r="A1434" s="51" t="s">
        <v>1232</v>
      </c>
      <c r="B1434" s="49">
        <v>147558</v>
      </c>
      <c r="C1434" s="50" t="s">
        <v>1242</v>
      </c>
      <c r="D1434" s="50">
        <v>0</v>
      </c>
      <c r="E1434" s="50" t="s">
        <v>36</v>
      </c>
      <c r="F1434" s="50" t="s">
        <v>45</v>
      </c>
      <c r="G1434" s="52" t="s">
        <v>129</v>
      </c>
    </row>
    <row r="1435" spans="1:7" x14ac:dyDescent="0.3">
      <c r="A1435" s="51" t="s">
        <v>1232</v>
      </c>
      <c r="B1435" s="49">
        <v>147685</v>
      </c>
      <c r="C1435" s="50" t="s">
        <v>6313</v>
      </c>
      <c r="D1435" s="50">
        <v>0</v>
      </c>
      <c r="E1435" s="50" t="s">
        <v>36</v>
      </c>
      <c r="F1435" s="50" t="s">
        <v>37</v>
      </c>
      <c r="G1435" s="52" t="s">
        <v>60</v>
      </c>
    </row>
    <row r="1436" spans="1:7" x14ac:dyDescent="0.3">
      <c r="A1436" s="51" t="s">
        <v>1262</v>
      </c>
      <c r="B1436" s="49">
        <v>112932</v>
      </c>
      <c r="C1436" s="50" t="s">
        <v>1263</v>
      </c>
      <c r="D1436" s="50">
        <v>182</v>
      </c>
      <c r="E1436" s="50" t="s">
        <v>36</v>
      </c>
      <c r="F1436" s="50" t="s">
        <v>37</v>
      </c>
      <c r="G1436" s="52" t="s">
        <v>38</v>
      </c>
    </row>
    <row r="1437" spans="1:7" x14ac:dyDescent="0.3">
      <c r="A1437" s="51" t="s">
        <v>1262</v>
      </c>
      <c r="B1437" s="49">
        <v>112936</v>
      </c>
      <c r="C1437" s="50" t="s">
        <v>1265</v>
      </c>
      <c r="D1437" s="50">
        <v>135</v>
      </c>
      <c r="E1437" s="50" t="s">
        <v>36</v>
      </c>
      <c r="F1437" s="50" t="s">
        <v>37</v>
      </c>
      <c r="G1437" s="52" t="s">
        <v>38</v>
      </c>
    </row>
    <row r="1438" spans="1:7" x14ac:dyDescent="0.3">
      <c r="A1438" s="51" t="s">
        <v>1262</v>
      </c>
      <c r="B1438" s="49">
        <v>112938</v>
      </c>
      <c r="C1438" s="50" t="s">
        <v>1266</v>
      </c>
      <c r="D1438" s="50">
        <v>90</v>
      </c>
      <c r="E1438" s="50" t="s">
        <v>36</v>
      </c>
      <c r="F1438" s="50" t="s">
        <v>37</v>
      </c>
      <c r="G1438" s="52" t="s">
        <v>38</v>
      </c>
    </row>
    <row r="1439" spans="1:7" x14ac:dyDescent="0.3">
      <c r="A1439" s="51" t="s">
        <v>1262</v>
      </c>
      <c r="B1439" s="49">
        <v>112939</v>
      </c>
      <c r="C1439" s="50" t="s">
        <v>1267</v>
      </c>
      <c r="D1439" s="50">
        <v>119</v>
      </c>
      <c r="E1439" s="50" t="s">
        <v>36</v>
      </c>
      <c r="F1439" s="50" t="s">
        <v>37</v>
      </c>
      <c r="G1439" s="52" t="s">
        <v>38</v>
      </c>
    </row>
    <row r="1440" spans="1:7" x14ac:dyDescent="0.3">
      <c r="A1440" s="51" t="s">
        <v>1262</v>
      </c>
      <c r="B1440" s="49">
        <v>112949</v>
      </c>
      <c r="C1440" s="50" t="s">
        <v>1268</v>
      </c>
      <c r="D1440" s="50">
        <v>160</v>
      </c>
      <c r="E1440" s="50" t="s">
        <v>36</v>
      </c>
      <c r="F1440" s="50" t="s">
        <v>37</v>
      </c>
      <c r="G1440" s="52" t="s">
        <v>38</v>
      </c>
    </row>
    <row r="1441" spans="1:7" x14ac:dyDescent="0.3">
      <c r="A1441" s="51" t="s">
        <v>1262</v>
      </c>
      <c r="B1441" s="49">
        <v>112950</v>
      </c>
      <c r="C1441" s="50" t="s">
        <v>1269</v>
      </c>
      <c r="D1441" s="50">
        <v>205</v>
      </c>
      <c r="E1441" s="50" t="s">
        <v>36</v>
      </c>
      <c r="F1441" s="50" t="s">
        <v>37</v>
      </c>
      <c r="G1441" s="52" t="s">
        <v>38</v>
      </c>
    </row>
    <row r="1442" spans="1:7" x14ac:dyDescent="0.3">
      <c r="A1442" s="51" t="s">
        <v>1262</v>
      </c>
      <c r="B1442" s="49">
        <v>112958</v>
      </c>
      <c r="C1442" s="50" t="s">
        <v>1271</v>
      </c>
      <c r="D1442" s="50">
        <v>109</v>
      </c>
      <c r="E1442" s="50" t="s">
        <v>36</v>
      </c>
      <c r="F1442" s="50" t="s">
        <v>37</v>
      </c>
      <c r="G1442" s="52" t="s">
        <v>38</v>
      </c>
    </row>
    <row r="1443" spans="1:7" x14ac:dyDescent="0.3">
      <c r="A1443" s="51" t="s">
        <v>1262</v>
      </c>
      <c r="B1443" s="49">
        <v>112959</v>
      </c>
      <c r="C1443" s="50" t="s">
        <v>1272</v>
      </c>
      <c r="D1443" s="50">
        <v>185</v>
      </c>
      <c r="E1443" s="50" t="s">
        <v>36</v>
      </c>
      <c r="F1443" s="50" t="s">
        <v>37</v>
      </c>
      <c r="G1443" s="52" t="s">
        <v>38</v>
      </c>
    </row>
    <row r="1444" spans="1:7" x14ac:dyDescent="0.3">
      <c r="A1444" s="51" t="s">
        <v>1262</v>
      </c>
      <c r="B1444" s="49">
        <v>112961</v>
      </c>
      <c r="C1444" s="50" t="s">
        <v>1273</v>
      </c>
      <c r="D1444" s="50">
        <v>137</v>
      </c>
      <c r="E1444" s="50" t="s">
        <v>36</v>
      </c>
      <c r="F1444" s="50" t="s">
        <v>37</v>
      </c>
      <c r="G1444" s="52" t="s">
        <v>38</v>
      </c>
    </row>
    <row r="1445" spans="1:7" x14ac:dyDescent="0.3">
      <c r="A1445" s="51" t="s">
        <v>1262</v>
      </c>
      <c r="B1445" s="49">
        <v>112968</v>
      </c>
      <c r="C1445" s="50" t="s">
        <v>1275</v>
      </c>
      <c r="D1445" s="50">
        <v>151</v>
      </c>
      <c r="E1445" s="50" t="s">
        <v>36</v>
      </c>
      <c r="F1445" s="50" t="s">
        <v>37</v>
      </c>
      <c r="G1445" s="52" t="s">
        <v>53</v>
      </c>
    </row>
    <row r="1446" spans="1:7" x14ac:dyDescent="0.3">
      <c r="A1446" s="51" t="s">
        <v>1262</v>
      </c>
      <c r="B1446" s="49">
        <v>112969</v>
      </c>
      <c r="C1446" s="50" t="s">
        <v>1276</v>
      </c>
      <c r="D1446" s="50">
        <v>308</v>
      </c>
      <c r="E1446" s="50" t="s">
        <v>36</v>
      </c>
      <c r="F1446" s="50" t="s">
        <v>37</v>
      </c>
      <c r="G1446" s="52" t="s">
        <v>53</v>
      </c>
    </row>
    <row r="1447" spans="1:7" x14ac:dyDescent="0.3">
      <c r="A1447" s="51" t="s">
        <v>1262</v>
      </c>
      <c r="B1447" s="49">
        <v>112970</v>
      </c>
      <c r="C1447" s="50" t="s">
        <v>1277</v>
      </c>
      <c r="D1447" s="50">
        <v>190</v>
      </c>
      <c r="E1447" s="50" t="s">
        <v>36</v>
      </c>
      <c r="F1447" s="50" t="s">
        <v>37</v>
      </c>
      <c r="G1447" s="52" t="s">
        <v>53</v>
      </c>
    </row>
    <row r="1448" spans="1:7" x14ac:dyDescent="0.3">
      <c r="A1448" s="51" t="s">
        <v>1262</v>
      </c>
      <c r="B1448" s="49">
        <v>112989</v>
      </c>
      <c r="C1448" s="50" t="s">
        <v>1278</v>
      </c>
      <c r="D1448" s="50">
        <v>206</v>
      </c>
      <c r="E1448" s="50" t="s">
        <v>36</v>
      </c>
      <c r="F1448" s="50" t="s">
        <v>37</v>
      </c>
      <c r="G1448" s="52" t="s">
        <v>176</v>
      </c>
    </row>
    <row r="1449" spans="1:7" x14ac:dyDescent="0.3">
      <c r="A1449" s="51" t="s">
        <v>1262</v>
      </c>
      <c r="B1449" s="49">
        <v>112996</v>
      </c>
      <c r="C1449" s="50" t="s">
        <v>1279</v>
      </c>
      <c r="D1449" s="50">
        <v>236</v>
      </c>
      <c r="E1449" s="50" t="s">
        <v>36</v>
      </c>
      <c r="F1449" s="50" t="s">
        <v>37</v>
      </c>
      <c r="G1449" s="52" t="s">
        <v>176</v>
      </c>
    </row>
    <row r="1450" spans="1:7" x14ac:dyDescent="0.3">
      <c r="A1450" s="51" t="s">
        <v>1262</v>
      </c>
      <c r="B1450" s="49">
        <v>113002</v>
      </c>
      <c r="C1450" s="50" t="s">
        <v>1280</v>
      </c>
      <c r="D1450" s="50">
        <v>0</v>
      </c>
      <c r="E1450" s="50" t="s">
        <v>36</v>
      </c>
      <c r="F1450" s="50" t="s">
        <v>50</v>
      </c>
      <c r="G1450" s="52" t="s">
        <v>56</v>
      </c>
    </row>
    <row r="1451" spans="1:7" x14ac:dyDescent="0.3">
      <c r="A1451" s="51" t="s">
        <v>1262</v>
      </c>
      <c r="B1451" s="49">
        <v>113003</v>
      </c>
      <c r="C1451" s="50" t="s">
        <v>1281</v>
      </c>
      <c r="D1451" s="50">
        <v>0</v>
      </c>
      <c r="E1451" s="50" t="s">
        <v>36</v>
      </c>
      <c r="F1451" s="50" t="s">
        <v>50</v>
      </c>
      <c r="G1451" s="52" t="s">
        <v>56</v>
      </c>
    </row>
    <row r="1452" spans="1:7" x14ac:dyDescent="0.3">
      <c r="A1452" s="51" t="s">
        <v>1262</v>
      </c>
      <c r="B1452" s="49">
        <v>113004</v>
      </c>
      <c r="C1452" s="50" t="s">
        <v>1282</v>
      </c>
      <c r="D1452" s="50">
        <v>0</v>
      </c>
      <c r="E1452" s="50" t="s">
        <v>36</v>
      </c>
      <c r="F1452" s="50" t="s">
        <v>50</v>
      </c>
      <c r="G1452" s="52" t="s">
        <v>56</v>
      </c>
    </row>
    <row r="1453" spans="1:7" x14ac:dyDescent="0.3">
      <c r="A1453" s="51" t="s">
        <v>1262</v>
      </c>
      <c r="B1453" s="49">
        <v>113007</v>
      </c>
      <c r="C1453" s="50" t="s">
        <v>1283</v>
      </c>
      <c r="D1453" s="50">
        <v>0</v>
      </c>
      <c r="E1453" s="50" t="s">
        <v>36</v>
      </c>
      <c r="F1453" s="50" t="s">
        <v>50</v>
      </c>
      <c r="G1453" s="52" t="s">
        <v>56</v>
      </c>
    </row>
    <row r="1454" spans="1:7" x14ac:dyDescent="0.3">
      <c r="A1454" s="51" t="s">
        <v>1262</v>
      </c>
      <c r="B1454" s="49">
        <v>113008</v>
      </c>
      <c r="C1454" s="50" t="s">
        <v>1284</v>
      </c>
      <c r="D1454" s="50">
        <v>0</v>
      </c>
      <c r="E1454" s="50" t="s">
        <v>36</v>
      </c>
      <c r="F1454" s="50" t="s">
        <v>50</v>
      </c>
      <c r="G1454" s="52" t="s">
        <v>56</v>
      </c>
    </row>
    <row r="1455" spans="1:7" x14ac:dyDescent="0.3">
      <c r="A1455" s="51" t="s">
        <v>1262</v>
      </c>
      <c r="B1455" s="49">
        <v>113009</v>
      </c>
      <c r="C1455" s="50" t="s">
        <v>1285</v>
      </c>
      <c r="D1455" s="50">
        <v>0</v>
      </c>
      <c r="E1455" s="50" t="s">
        <v>36</v>
      </c>
      <c r="F1455" s="50" t="s">
        <v>50</v>
      </c>
      <c r="G1455" s="52" t="s">
        <v>56</v>
      </c>
    </row>
    <row r="1456" spans="1:7" x14ac:dyDescent="0.3">
      <c r="A1456" s="51" t="s">
        <v>1262</v>
      </c>
      <c r="B1456" s="49">
        <v>113010</v>
      </c>
      <c r="C1456" s="50" t="s">
        <v>1286</v>
      </c>
      <c r="D1456" s="50">
        <v>0</v>
      </c>
      <c r="E1456" s="50" t="s">
        <v>36</v>
      </c>
      <c r="F1456" s="50" t="s">
        <v>50</v>
      </c>
      <c r="G1456" s="52" t="s">
        <v>56</v>
      </c>
    </row>
    <row r="1457" spans="1:7" x14ac:dyDescent="0.3">
      <c r="A1457" s="51" t="s">
        <v>1262</v>
      </c>
      <c r="B1457" s="49">
        <v>113016</v>
      </c>
      <c r="C1457" s="50" t="s">
        <v>1287</v>
      </c>
      <c r="D1457" s="50">
        <v>0</v>
      </c>
      <c r="E1457" s="50" t="s">
        <v>36</v>
      </c>
      <c r="F1457" s="50" t="s">
        <v>50</v>
      </c>
      <c r="G1457" s="52" t="s">
        <v>56</v>
      </c>
    </row>
    <row r="1458" spans="1:7" x14ac:dyDescent="0.3">
      <c r="A1458" s="51" t="s">
        <v>1262</v>
      </c>
      <c r="B1458" s="49">
        <v>113018</v>
      </c>
      <c r="C1458" s="50" t="s">
        <v>1288</v>
      </c>
      <c r="D1458" s="50">
        <v>0</v>
      </c>
      <c r="E1458" s="50" t="s">
        <v>36</v>
      </c>
      <c r="F1458" s="50" t="s">
        <v>50</v>
      </c>
      <c r="G1458" s="52" t="s">
        <v>56</v>
      </c>
    </row>
    <row r="1459" spans="1:7" x14ac:dyDescent="0.3">
      <c r="A1459" s="51" t="s">
        <v>1262</v>
      </c>
      <c r="B1459" s="49">
        <v>113019</v>
      </c>
      <c r="C1459" s="50" t="s">
        <v>1289</v>
      </c>
      <c r="D1459" s="50">
        <v>0</v>
      </c>
      <c r="E1459" s="50" t="s">
        <v>36</v>
      </c>
      <c r="F1459" s="50" t="s">
        <v>50</v>
      </c>
      <c r="G1459" s="52" t="s">
        <v>51</v>
      </c>
    </row>
    <row r="1460" spans="1:7" x14ac:dyDescent="0.3">
      <c r="A1460" s="51" t="s">
        <v>1262</v>
      </c>
      <c r="B1460" s="49">
        <v>113021</v>
      </c>
      <c r="C1460" s="50" t="s">
        <v>1290</v>
      </c>
      <c r="D1460" s="50">
        <v>0</v>
      </c>
      <c r="E1460" s="50" t="s">
        <v>36</v>
      </c>
      <c r="F1460" s="50" t="s">
        <v>50</v>
      </c>
      <c r="G1460" s="52" t="s">
        <v>51</v>
      </c>
    </row>
    <row r="1461" spans="1:7" x14ac:dyDescent="0.3">
      <c r="A1461" s="51" t="s">
        <v>1262</v>
      </c>
      <c r="B1461" s="49">
        <v>113022</v>
      </c>
      <c r="C1461" s="50" t="s">
        <v>6830</v>
      </c>
      <c r="D1461" s="50">
        <v>0</v>
      </c>
      <c r="E1461" s="50" t="s">
        <v>36</v>
      </c>
      <c r="F1461" s="50" t="s">
        <v>50</v>
      </c>
      <c r="G1461" s="52" t="s">
        <v>56</v>
      </c>
    </row>
    <row r="1462" spans="1:7" x14ac:dyDescent="0.3">
      <c r="A1462" s="51" t="s">
        <v>1262</v>
      </c>
      <c r="B1462" s="49">
        <v>113023</v>
      </c>
      <c r="C1462" s="50" t="s">
        <v>1291</v>
      </c>
      <c r="D1462" s="50">
        <v>0</v>
      </c>
      <c r="E1462" s="50" t="s">
        <v>36</v>
      </c>
      <c r="F1462" s="50" t="s">
        <v>50</v>
      </c>
      <c r="G1462" s="52" t="s">
        <v>56</v>
      </c>
    </row>
    <row r="1463" spans="1:7" x14ac:dyDescent="0.3">
      <c r="A1463" s="51" t="s">
        <v>1262</v>
      </c>
      <c r="B1463" s="49">
        <v>113026</v>
      </c>
      <c r="C1463" s="50" t="s">
        <v>1292</v>
      </c>
      <c r="D1463" s="50">
        <v>0</v>
      </c>
      <c r="E1463" s="50" t="s">
        <v>36</v>
      </c>
      <c r="F1463" s="50" t="s">
        <v>50</v>
      </c>
      <c r="G1463" s="52" t="s">
        <v>51</v>
      </c>
    </row>
    <row r="1464" spans="1:7" x14ac:dyDescent="0.3">
      <c r="A1464" s="51" t="s">
        <v>1262</v>
      </c>
      <c r="B1464" s="49">
        <v>113031</v>
      </c>
      <c r="C1464" s="50" t="s">
        <v>1293</v>
      </c>
      <c r="D1464" s="50">
        <v>8</v>
      </c>
      <c r="E1464" s="50" t="s">
        <v>36</v>
      </c>
      <c r="F1464" s="50" t="s">
        <v>45</v>
      </c>
      <c r="G1464" s="52" t="s">
        <v>46</v>
      </c>
    </row>
    <row r="1465" spans="1:7" x14ac:dyDescent="0.3">
      <c r="A1465" s="51" t="s">
        <v>1262</v>
      </c>
      <c r="B1465" s="49">
        <v>113033</v>
      </c>
      <c r="C1465" s="50" t="s">
        <v>1295</v>
      </c>
      <c r="D1465" s="50">
        <v>13</v>
      </c>
      <c r="E1465" s="50" t="s">
        <v>36</v>
      </c>
      <c r="F1465" s="50" t="s">
        <v>45</v>
      </c>
      <c r="G1465" s="52" t="s">
        <v>46</v>
      </c>
    </row>
    <row r="1466" spans="1:7" x14ac:dyDescent="0.3">
      <c r="A1466" s="51" t="s">
        <v>1262</v>
      </c>
      <c r="B1466" s="49">
        <v>113040</v>
      </c>
      <c r="C1466" s="50" t="s">
        <v>1297</v>
      </c>
      <c r="D1466" s="50">
        <v>9</v>
      </c>
      <c r="E1466" s="50" t="s">
        <v>36</v>
      </c>
      <c r="F1466" s="50" t="s">
        <v>45</v>
      </c>
      <c r="G1466" s="52" t="s">
        <v>46</v>
      </c>
    </row>
    <row r="1467" spans="1:7" x14ac:dyDescent="0.3">
      <c r="A1467" s="51" t="s">
        <v>1262</v>
      </c>
      <c r="B1467" s="49">
        <v>131322</v>
      </c>
      <c r="C1467" s="50" t="s">
        <v>1298</v>
      </c>
      <c r="D1467" s="50">
        <v>6</v>
      </c>
      <c r="E1467" s="50" t="s">
        <v>36</v>
      </c>
      <c r="F1467" s="50" t="s">
        <v>45</v>
      </c>
      <c r="G1467" s="52" t="s">
        <v>46</v>
      </c>
    </row>
    <row r="1468" spans="1:7" x14ac:dyDescent="0.3">
      <c r="A1468" s="51" t="s">
        <v>1262</v>
      </c>
      <c r="B1468" s="49">
        <v>131327</v>
      </c>
      <c r="C1468" s="50" t="s">
        <v>1299</v>
      </c>
      <c r="D1468" s="50">
        <v>0</v>
      </c>
      <c r="E1468" s="50" t="s">
        <v>76</v>
      </c>
      <c r="F1468" s="50" t="s">
        <v>50</v>
      </c>
      <c r="G1468" s="52" t="s">
        <v>51</v>
      </c>
    </row>
    <row r="1469" spans="1:7" x14ac:dyDescent="0.3">
      <c r="A1469" s="51" t="s">
        <v>1262</v>
      </c>
      <c r="B1469" s="49">
        <v>132120</v>
      </c>
      <c r="C1469" s="50" t="s">
        <v>1300</v>
      </c>
      <c r="D1469" s="50">
        <v>0</v>
      </c>
      <c r="E1469" s="50" t="s">
        <v>36</v>
      </c>
      <c r="F1469" s="50" t="s">
        <v>50</v>
      </c>
      <c r="G1469" s="52" t="s">
        <v>51</v>
      </c>
    </row>
    <row r="1470" spans="1:7" x14ac:dyDescent="0.3">
      <c r="A1470" s="51" t="s">
        <v>1262</v>
      </c>
      <c r="B1470" s="49">
        <v>134395</v>
      </c>
      <c r="C1470" s="50" t="s">
        <v>6831</v>
      </c>
      <c r="D1470" s="50">
        <v>0</v>
      </c>
      <c r="E1470" s="50" t="s">
        <v>36</v>
      </c>
      <c r="F1470" s="50" t="s">
        <v>50</v>
      </c>
      <c r="G1470" s="52" t="s">
        <v>51</v>
      </c>
    </row>
    <row r="1471" spans="1:7" x14ac:dyDescent="0.3">
      <c r="A1471" s="51" t="s">
        <v>1262</v>
      </c>
      <c r="B1471" s="49">
        <v>135074</v>
      </c>
      <c r="C1471" s="50" t="s">
        <v>6314</v>
      </c>
      <c r="D1471" s="50">
        <v>0</v>
      </c>
      <c r="E1471" s="50" t="s">
        <v>36</v>
      </c>
      <c r="F1471" s="50" t="s">
        <v>50</v>
      </c>
      <c r="G1471" s="52" t="s">
        <v>56</v>
      </c>
    </row>
    <row r="1472" spans="1:7" x14ac:dyDescent="0.3">
      <c r="A1472" s="51" t="s">
        <v>1262</v>
      </c>
      <c r="B1472" s="49">
        <v>135187</v>
      </c>
      <c r="C1472" s="50" t="s">
        <v>1302</v>
      </c>
      <c r="D1472" s="50">
        <v>0</v>
      </c>
      <c r="E1472" s="50" t="s">
        <v>36</v>
      </c>
      <c r="F1472" s="50" t="s">
        <v>50</v>
      </c>
      <c r="G1472" s="52" t="s">
        <v>51</v>
      </c>
    </row>
    <row r="1473" spans="1:7" x14ac:dyDescent="0.3">
      <c r="A1473" s="51" t="s">
        <v>1262</v>
      </c>
      <c r="B1473" s="49">
        <v>135241</v>
      </c>
      <c r="C1473" s="50" t="s">
        <v>1303</v>
      </c>
      <c r="D1473" s="50">
        <v>0</v>
      </c>
      <c r="E1473" s="50" t="s">
        <v>55</v>
      </c>
      <c r="F1473" s="50" t="s">
        <v>50</v>
      </c>
      <c r="G1473" s="52" t="s">
        <v>51</v>
      </c>
    </row>
    <row r="1474" spans="1:7" x14ac:dyDescent="0.3">
      <c r="A1474" s="51" t="s">
        <v>1262</v>
      </c>
      <c r="B1474" s="49">
        <v>136127</v>
      </c>
      <c r="C1474" s="50" t="s">
        <v>1304</v>
      </c>
      <c r="D1474" s="50">
        <v>178</v>
      </c>
      <c r="E1474" s="50" t="s">
        <v>36</v>
      </c>
      <c r="F1474" s="50" t="s">
        <v>37</v>
      </c>
      <c r="G1474" s="52" t="s">
        <v>63</v>
      </c>
    </row>
    <row r="1475" spans="1:7" x14ac:dyDescent="0.3">
      <c r="A1475" s="51" t="s">
        <v>1262</v>
      </c>
      <c r="B1475" s="49">
        <v>136167</v>
      </c>
      <c r="C1475" s="50" t="s">
        <v>1305</v>
      </c>
      <c r="D1475" s="50">
        <v>0</v>
      </c>
      <c r="E1475" s="50" t="s">
        <v>36</v>
      </c>
      <c r="F1475" s="50" t="s">
        <v>50</v>
      </c>
      <c r="G1475" s="52" t="s">
        <v>51</v>
      </c>
    </row>
    <row r="1476" spans="1:7" x14ac:dyDescent="0.3">
      <c r="A1476" s="51" t="s">
        <v>1262</v>
      </c>
      <c r="B1476" s="49">
        <v>136168</v>
      </c>
      <c r="C1476" s="50" t="s">
        <v>1306</v>
      </c>
      <c r="D1476" s="50">
        <v>0</v>
      </c>
      <c r="E1476" s="50" t="s">
        <v>36</v>
      </c>
      <c r="F1476" s="50" t="s">
        <v>50</v>
      </c>
      <c r="G1476" s="52" t="s">
        <v>51</v>
      </c>
    </row>
    <row r="1477" spans="1:7" x14ac:dyDescent="0.3">
      <c r="A1477" s="51" t="s">
        <v>1262</v>
      </c>
      <c r="B1477" s="49">
        <v>136505</v>
      </c>
      <c r="C1477" s="50" t="s">
        <v>1307</v>
      </c>
      <c r="D1477" s="50">
        <v>240</v>
      </c>
      <c r="E1477" s="50" t="s">
        <v>36</v>
      </c>
      <c r="F1477" s="50" t="s">
        <v>37</v>
      </c>
      <c r="G1477" s="52" t="s">
        <v>65</v>
      </c>
    </row>
    <row r="1478" spans="1:7" x14ac:dyDescent="0.3">
      <c r="A1478" s="51" t="s">
        <v>1262</v>
      </c>
      <c r="B1478" s="49">
        <v>136548</v>
      </c>
      <c r="C1478" s="50" t="s">
        <v>2094</v>
      </c>
      <c r="D1478" s="50">
        <v>175</v>
      </c>
      <c r="E1478" s="50" t="s">
        <v>36</v>
      </c>
      <c r="F1478" s="50" t="s">
        <v>37</v>
      </c>
      <c r="G1478" s="52" t="s">
        <v>65</v>
      </c>
    </row>
    <row r="1479" spans="1:7" x14ac:dyDescent="0.3">
      <c r="A1479" s="51" t="s">
        <v>1262</v>
      </c>
      <c r="B1479" s="49">
        <v>136716</v>
      </c>
      <c r="C1479" s="50" t="s">
        <v>1308</v>
      </c>
      <c r="D1479" s="50">
        <v>196</v>
      </c>
      <c r="E1479" s="50" t="s">
        <v>36</v>
      </c>
      <c r="F1479" s="50" t="s">
        <v>37</v>
      </c>
      <c r="G1479" s="52" t="s">
        <v>65</v>
      </c>
    </row>
    <row r="1480" spans="1:7" x14ac:dyDescent="0.3">
      <c r="A1480" s="51" t="s">
        <v>1262</v>
      </c>
      <c r="B1480" s="49">
        <v>136954</v>
      </c>
      <c r="C1480" s="50" t="s">
        <v>1309</v>
      </c>
      <c r="D1480" s="50">
        <v>0</v>
      </c>
      <c r="E1480" s="50" t="s">
        <v>36</v>
      </c>
      <c r="F1480" s="50" t="s">
        <v>50</v>
      </c>
      <c r="G1480" s="52" t="s">
        <v>51</v>
      </c>
    </row>
    <row r="1481" spans="1:7" x14ac:dyDescent="0.3">
      <c r="A1481" s="51" t="s">
        <v>1262</v>
      </c>
      <c r="B1481" s="49">
        <v>136972</v>
      </c>
      <c r="C1481" s="50" t="s">
        <v>402</v>
      </c>
      <c r="D1481" s="50">
        <v>261</v>
      </c>
      <c r="E1481" s="50" t="s">
        <v>36</v>
      </c>
      <c r="F1481" s="50" t="s">
        <v>37</v>
      </c>
      <c r="G1481" s="52" t="s">
        <v>65</v>
      </c>
    </row>
    <row r="1482" spans="1:7" x14ac:dyDescent="0.3">
      <c r="A1482" s="51" t="s">
        <v>1262</v>
      </c>
      <c r="B1482" s="49">
        <v>137109</v>
      </c>
      <c r="C1482" s="50" t="s">
        <v>1310</v>
      </c>
      <c r="D1482" s="50">
        <v>203</v>
      </c>
      <c r="E1482" s="50" t="s">
        <v>36</v>
      </c>
      <c r="F1482" s="50" t="s">
        <v>37</v>
      </c>
      <c r="G1482" s="52" t="s">
        <v>63</v>
      </c>
    </row>
    <row r="1483" spans="1:7" x14ac:dyDescent="0.3">
      <c r="A1483" s="51" t="s">
        <v>1262</v>
      </c>
      <c r="B1483" s="49">
        <v>137606</v>
      </c>
      <c r="C1483" s="50" t="s">
        <v>1312</v>
      </c>
      <c r="D1483" s="50">
        <v>225</v>
      </c>
      <c r="E1483" s="50" t="s">
        <v>36</v>
      </c>
      <c r="F1483" s="50" t="s">
        <v>37</v>
      </c>
      <c r="G1483" s="52" t="s">
        <v>65</v>
      </c>
    </row>
    <row r="1484" spans="1:7" x14ac:dyDescent="0.3">
      <c r="A1484" s="51" t="s">
        <v>1262</v>
      </c>
      <c r="B1484" s="49">
        <v>137902</v>
      </c>
      <c r="C1484" s="50" t="s">
        <v>1313</v>
      </c>
      <c r="D1484" s="50">
        <v>202</v>
      </c>
      <c r="E1484" s="50" t="s">
        <v>36</v>
      </c>
      <c r="F1484" s="50" t="s">
        <v>37</v>
      </c>
      <c r="G1484" s="52" t="s">
        <v>65</v>
      </c>
    </row>
    <row r="1485" spans="1:7" x14ac:dyDescent="0.3">
      <c r="A1485" s="51" t="s">
        <v>1262</v>
      </c>
      <c r="B1485" s="49">
        <v>137908</v>
      </c>
      <c r="C1485" s="50" t="s">
        <v>1314</v>
      </c>
      <c r="D1485" s="50">
        <v>124</v>
      </c>
      <c r="E1485" s="50" t="s">
        <v>36</v>
      </c>
      <c r="F1485" s="50" t="s">
        <v>37</v>
      </c>
      <c r="G1485" s="52" t="s">
        <v>65</v>
      </c>
    </row>
    <row r="1486" spans="1:7" x14ac:dyDescent="0.3">
      <c r="A1486" s="51" t="s">
        <v>1262</v>
      </c>
      <c r="B1486" s="49">
        <v>138470</v>
      </c>
      <c r="C1486" s="50" t="s">
        <v>1315</v>
      </c>
      <c r="D1486" s="50">
        <v>205</v>
      </c>
      <c r="E1486" s="50" t="s">
        <v>36</v>
      </c>
      <c r="F1486" s="50" t="s">
        <v>37</v>
      </c>
      <c r="G1486" s="52" t="s">
        <v>65</v>
      </c>
    </row>
    <row r="1487" spans="1:7" x14ac:dyDescent="0.3">
      <c r="A1487" s="51" t="s">
        <v>1262</v>
      </c>
      <c r="B1487" s="49">
        <v>138836</v>
      </c>
      <c r="C1487" s="50" t="s">
        <v>1316</v>
      </c>
      <c r="D1487" s="50">
        <v>180</v>
      </c>
      <c r="E1487" s="50" t="s">
        <v>36</v>
      </c>
      <c r="F1487" s="50" t="s">
        <v>37</v>
      </c>
      <c r="G1487" s="52" t="s">
        <v>65</v>
      </c>
    </row>
    <row r="1488" spans="1:7" x14ac:dyDescent="0.3">
      <c r="A1488" s="51" t="s">
        <v>1262</v>
      </c>
      <c r="B1488" s="49">
        <v>141259</v>
      </c>
      <c r="C1488" s="50" t="s">
        <v>1317</v>
      </c>
      <c r="D1488" s="50">
        <v>127</v>
      </c>
      <c r="E1488" s="50" t="s">
        <v>36</v>
      </c>
      <c r="F1488" s="50" t="s">
        <v>37</v>
      </c>
      <c r="G1488" s="52" t="s">
        <v>65</v>
      </c>
    </row>
    <row r="1489" spans="1:7" x14ac:dyDescent="0.3">
      <c r="A1489" s="51" t="s">
        <v>1262</v>
      </c>
      <c r="B1489" s="49">
        <v>141377</v>
      </c>
      <c r="C1489" s="50" t="s">
        <v>1318</v>
      </c>
      <c r="D1489" s="50">
        <v>186</v>
      </c>
      <c r="E1489" s="50" t="s">
        <v>36</v>
      </c>
      <c r="F1489" s="50" t="s">
        <v>37</v>
      </c>
      <c r="G1489" s="52" t="s">
        <v>63</v>
      </c>
    </row>
    <row r="1490" spans="1:7" x14ac:dyDescent="0.3">
      <c r="A1490" s="51" t="s">
        <v>1262</v>
      </c>
      <c r="B1490" s="49">
        <v>141994</v>
      </c>
      <c r="C1490" s="50" t="s">
        <v>1319</v>
      </c>
      <c r="D1490" s="50">
        <v>0</v>
      </c>
      <c r="E1490" s="50" t="s">
        <v>36</v>
      </c>
      <c r="F1490" s="50" t="s">
        <v>50</v>
      </c>
      <c r="G1490" s="52" t="s">
        <v>51</v>
      </c>
    </row>
    <row r="1491" spans="1:7" x14ac:dyDescent="0.3">
      <c r="A1491" s="51" t="s">
        <v>1262</v>
      </c>
      <c r="B1491" s="49">
        <v>142042</v>
      </c>
      <c r="C1491" s="50" t="s">
        <v>1320</v>
      </c>
      <c r="D1491" s="50">
        <v>120</v>
      </c>
      <c r="E1491" s="50" t="s">
        <v>36</v>
      </c>
      <c r="F1491" s="50" t="s">
        <v>37</v>
      </c>
      <c r="G1491" s="52" t="s">
        <v>63</v>
      </c>
    </row>
    <row r="1492" spans="1:7" x14ac:dyDescent="0.3">
      <c r="A1492" s="51" t="s">
        <v>1262</v>
      </c>
      <c r="B1492" s="49">
        <v>142405</v>
      </c>
      <c r="C1492" s="50" t="s">
        <v>1321</v>
      </c>
      <c r="D1492" s="50">
        <v>144</v>
      </c>
      <c r="E1492" s="50" t="s">
        <v>36</v>
      </c>
      <c r="F1492" s="50" t="s">
        <v>37</v>
      </c>
      <c r="G1492" s="52" t="s">
        <v>63</v>
      </c>
    </row>
    <row r="1493" spans="1:7" x14ac:dyDescent="0.3">
      <c r="A1493" s="51" t="s">
        <v>1262</v>
      </c>
      <c r="B1493" s="49">
        <v>142710</v>
      </c>
      <c r="C1493" s="50" t="s">
        <v>1322</v>
      </c>
      <c r="D1493" s="50">
        <v>180</v>
      </c>
      <c r="E1493" s="50" t="s">
        <v>36</v>
      </c>
      <c r="F1493" s="50" t="s">
        <v>37</v>
      </c>
      <c r="G1493" s="52" t="s">
        <v>65</v>
      </c>
    </row>
    <row r="1494" spans="1:7" x14ac:dyDescent="0.3">
      <c r="A1494" s="51" t="s">
        <v>1262</v>
      </c>
      <c r="B1494" s="49">
        <v>142741</v>
      </c>
      <c r="C1494" s="50" t="s">
        <v>1323</v>
      </c>
      <c r="D1494" s="50">
        <v>206</v>
      </c>
      <c r="E1494" s="50" t="s">
        <v>36</v>
      </c>
      <c r="F1494" s="50" t="s">
        <v>37</v>
      </c>
      <c r="G1494" s="52" t="s">
        <v>65</v>
      </c>
    </row>
    <row r="1495" spans="1:7" x14ac:dyDescent="0.3">
      <c r="A1495" s="51" t="s">
        <v>1262</v>
      </c>
      <c r="B1495" s="49">
        <v>144069</v>
      </c>
      <c r="C1495" s="50" t="s">
        <v>1324</v>
      </c>
      <c r="D1495" s="50">
        <v>281</v>
      </c>
      <c r="E1495" s="50" t="s">
        <v>36</v>
      </c>
      <c r="F1495" s="50" t="s">
        <v>37</v>
      </c>
      <c r="G1495" s="52" t="s">
        <v>65</v>
      </c>
    </row>
    <row r="1496" spans="1:7" x14ac:dyDescent="0.3">
      <c r="A1496" s="51" t="s">
        <v>1262</v>
      </c>
      <c r="B1496" s="49">
        <v>144391</v>
      </c>
      <c r="C1496" s="50" t="s">
        <v>1325</v>
      </c>
      <c r="D1496" s="50">
        <v>222</v>
      </c>
      <c r="E1496" s="50" t="s">
        <v>36</v>
      </c>
      <c r="F1496" s="50" t="s">
        <v>37</v>
      </c>
      <c r="G1496" s="52" t="s">
        <v>63</v>
      </c>
    </row>
    <row r="1497" spans="1:7" x14ac:dyDescent="0.3">
      <c r="A1497" s="51" t="s">
        <v>1262</v>
      </c>
      <c r="B1497" s="49">
        <v>144533</v>
      </c>
      <c r="C1497" s="50" t="s">
        <v>1326</v>
      </c>
      <c r="D1497" s="50">
        <v>172</v>
      </c>
      <c r="E1497" s="50" t="s">
        <v>36</v>
      </c>
      <c r="F1497" s="50" t="s">
        <v>37</v>
      </c>
      <c r="G1497" s="52" t="s">
        <v>65</v>
      </c>
    </row>
    <row r="1498" spans="1:7" x14ac:dyDescent="0.3">
      <c r="A1498" s="51" t="s">
        <v>1262</v>
      </c>
      <c r="B1498" s="49">
        <v>144806</v>
      </c>
      <c r="C1498" s="50" t="s">
        <v>1327</v>
      </c>
      <c r="D1498" s="50">
        <v>0</v>
      </c>
      <c r="E1498" s="50" t="s">
        <v>36</v>
      </c>
      <c r="F1498" s="50" t="s">
        <v>50</v>
      </c>
      <c r="G1498" s="52" t="s">
        <v>56</v>
      </c>
    </row>
    <row r="1499" spans="1:7" x14ac:dyDescent="0.3">
      <c r="A1499" s="51" t="s">
        <v>1262</v>
      </c>
      <c r="B1499" s="49">
        <v>145109</v>
      </c>
      <c r="C1499" s="50" t="s">
        <v>1328</v>
      </c>
      <c r="D1499" s="50">
        <v>163</v>
      </c>
      <c r="E1499" s="50" t="s">
        <v>36</v>
      </c>
      <c r="F1499" s="50" t="s">
        <v>37</v>
      </c>
      <c r="G1499" s="52" t="s">
        <v>63</v>
      </c>
    </row>
    <row r="1500" spans="1:7" x14ac:dyDescent="0.3">
      <c r="A1500" s="51" t="s">
        <v>1262</v>
      </c>
      <c r="B1500" s="49">
        <v>145500</v>
      </c>
      <c r="C1500" s="50" t="s">
        <v>1329</v>
      </c>
      <c r="D1500" s="50">
        <v>335</v>
      </c>
      <c r="E1500" s="50" t="s">
        <v>36</v>
      </c>
      <c r="F1500" s="50" t="s">
        <v>37</v>
      </c>
      <c r="G1500" s="52" t="s">
        <v>63</v>
      </c>
    </row>
    <row r="1501" spans="1:7" x14ac:dyDescent="0.3">
      <c r="A1501" s="51" t="s">
        <v>1262</v>
      </c>
      <c r="B1501" s="49">
        <v>145521</v>
      </c>
      <c r="C1501" s="50" t="s">
        <v>1330</v>
      </c>
      <c r="D1501" s="50">
        <v>253</v>
      </c>
      <c r="E1501" s="50" t="s">
        <v>36</v>
      </c>
      <c r="F1501" s="50" t="s">
        <v>37</v>
      </c>
      <c r="G1501" s="52" t="s">
        <v>65</v>
      </c>
    </row>
    <row r="1502" spans="1:7" x14ac:dyDescent="0.3">
      <c r="A1502" s="51" t="s">
        <v>1262</v>
      </c>
      <c r="B1502" s="49">
        <v>145572</v>
      </c>
      <c r="C1502" s="50" t="s">
        <v>6315</v>
      </c>
      <c r="D1502" s="50">
        <v>0</v>
      </c>
      <c r="E1502" s="50" t="s">
        <v>36</v>
      </c>
      <c r="F1502" s="50" t="s">
        <v>50</v>
      </c>
      <c r="G1502" s="52" t="s">
        <v>51</v>
      </c>
    </row>
    <row r="1503" spans="1:7" x14ac:dyDescent="0.3">
      <c r="A1503" s="51" t="s">
        <v>1262</v>
      </c>
      <c r="B1503" s="49">
        <v>145966</v>
      </c>
      <c r="C1503" s="50" t="s">
        <v>1331</v>
      </c>
      <c r="D1503" s="50">
        <v>233</v>
      </c>
      <c r="E1503" s="50" t="s">
        <v>36</v>
      </c>
      <c r="F1503" s="50" t="s">
        <v>37</v>
      </c>
      <c r="G1503" s="52" t="s">
        <v>65</v>
      </c>
    </row>
    <row r="1504" spans="1:7" x14ac:dyDescent="0.3">
      <c r="A1504" s="51" t="s">
        <v>1262</v>
      </c>
      <c r="B1504" s="49">
        <v>146052</v>
      </c>
      <c r="C1504" s="50" t="s">
        <v>1332</v>
      </c>
      <c r="D1504" s="50">
        <v>8</v>
      </c>
      <c r="E1504" s="50" t="s">
        <v>36</v>
      </c>
      <c r="F1504" s="50" t="s">
        <v>45</v>
      </c>
      <c r="G1504" s="52" t="s">
        <v>129</v>
      </c>
    </row>
    <row r="1505" spans="1:7" x14ac:dyDescent="0.3">
      <c r="A1505" s="51" t="s">
        <v>1262</v>
      </c>
      <c r="B1505" s="49">
        <v>146053</v>
      </c>
      <c r="C1505" s="50" t="s">
        <v>1333</v>
      </c>
      <c r="D1505" s="50">
        <v>6</v>
      </c>
      <c r="E1505" s="50" t="s">
        <v>36</v>
      </c>
      <c r="F1505" s="50" t="s">
        <v>45</v>
      </c>
      <c r="G1505" s="52" t="s">
        <v>129</v>
      </c>
    </row>
    <row r="1506" spans="1:7" x14ac:dyDescent="0.3">
      <c r="A1506" s="51" t="s">
        <v>1262</v>
      </c>
      <c r="B1506" s="49">
        <v>146054</v>
      </c>
      <c r="C1506" s="50" t="s">
        <v>1334</v>
      </c>
      <c r="D1506" s="50">
        <v>10</v>
      </c>
      <c r="E1506" s="50" t="s">
        <v>36</v>
      </c>
      <c r="F1506" s="50" t="s">
        <v>45</v>
      </c>
      <c r="G1506" s="52" t="s">
        <v>129</v>
      </c>
    </row>
    <row r="1507" spans="1:7" x14ac:dyDescent="0.3">
      <c r="A1507" s="51" t="s">
        <v>1262</v>
      </c>
      <c r="B1507" s="49">
        <v>146055</v>
      </c>
      <c r="C1507" s="50" t="s">
        <v>1335</v>
      </c>
      <c r="D1507" s="50">
        <v>6</v>
      </c>
      <c r="E1507" s="50" t="s">
        <v>36</v>
      </c>
      <c r="F1507" s="50" t="s">
        <v>48</v>
      </c>
      <c r="G1507" s="52" t="s">
        <v>145</v>
      </c>
    </row>
    <row r="1508" spans="1:7" x14ac:dyDescent="0.3">
      <c r="A1508" s="51" t="s">
        <v>1262</v>
      </c>
      <c r="B1508" s="49">
        <v>146056</v>
      </c>
      <c r="C1508" s="50" t="s">
        <v>1336</v>
      </c>
      <c r="D1508" s="50">
        <v>2</v>
      </c>
      <c r="E1508" s="50" t="s">
        <v>36</v>
      </c>
      <c r="F1508" s="50" t="s">
        <v>48</v>
      </c>
      <c r="G1508" s="52" t="s">
        <v>145</v>
      </c>
    </row>
    <row r="1509" spans="1:7" x14ac:dyDescent="0.3">
      <c r="A1509" s="51" t="s">
        <v>1262</v>
      </c>
      <c r="B1509" s="49">
        <v>146057</v>
      </c>
      <c r="C1509" s="50" t="s">
        <v>1301</v>
      </c>
      <c r="D1509" s="50">
        <v>5</v>
      </c>
      <c r="E1509" s="50" t="s">
        <v>36</v>
      </c>
      <c r="F1509" s="50" t="s">
        <v>48</v>
      </c>
      <c r="G1509" s="52" t="s">
        <v>145</v>
      </c>
    </row>
    <row r="1510" spans="1:7" x14ac:dyDescent="0.3">
      <c r="A1510" s="51" t="s">
        <v>1262</v>
      </c>
      <c r="B1510" s="49">
        <v>146058</v>
      </c>
      <c r="C1510" s="50" t="s">
        <v>1337</v>
      </c>
      <c r="D1510" s="50">
        <v>5</v>
      </c>
      <c r="E1510" s="50" t="s">
        <v>36</v>
      </c>
      <c r="F1510" s="50" t="s">
        <v>45</v>
      </c>
      <c r="G1510" s="52" t="s">
        <v>129</v>
      </c>
    </row>
    <row r="1511" spans="1:7" x14ac:dyDescent="0.3">
      <c r="A1511" s="51" t="s">
        <v>1262</v>
      </c>
      <c r="B1511" s="49">
        <v>146099</v>
      </c>
      <c r="C1511" s="50" t="s">
        <v>1264</v>
      </c>
      <c r="D1511" s="50">
        <v>230</v>
      </c>
      <c r="E1511" s="50" t="s">
        <v>36</v>
      </c>
      <c r="F1511" s="50" t="s">
        <v>37</v>
      </c>
      <c r="G1511" s="52" t="s">
        <v>63</v>
      </c>
    </row>
    <row r="1512" spans="1:7" x14ac:dyDescent="0.3">
      <c r="A1512" s="51" t="s">
        <v>1262</v>
      </c>
      <c r="B1512" s="49">
        <v>146128</v>
      </c>
      <c r="C1512" s="50" t="s">
        <v>1338</v>
      </c>
      <c r="D1512" s="50">
        <v>88</v>
      </c>
      <c r="E1512" s="50" t="s">
        <v>36</v>
      </c>
      <c r="F1512" s="50" t="s">
        <v>37</v>
      </c>
      <c r="G1512" s="52" t="s">
        <v>65</v>
      </c>
    </row>
    <row r="1513" spans="1:7" x14ac:dyDescent="0.3">
      <c r="A1513" s="51" t="s">
        <v>1262</v>
      </c>
      <c r="B1513" s="49">
        <v>146374</v>
      </c>
      <c r="C1513" s="50" t="s">
        <v>1339</v>
      </c>
      <c r="D1513" s="50">
        <v>170</v>
      </c>
      <c r="E1513" s="50" t="s">
        <v>36</v>
      </c>
      <c r="F1513" s="50" t="s">
        <v>37</v>
      </c>
      <c r="G1513" s="52" t="s">
        <v>65</v>
      </c>
    </row>
    <row r="1514" spans="1:7" x14ac:dyDescent="0.3">
      <c r="A1514" s="51" t="s">
        <v>1262</v>
      </c>
      <c r="B1514" s="49">
        <v>146451</v>
      </c>
      <c r="C1514" s="50" t="s">
        <v>1340</v>
      </c>
      <c r="D1514" s="50">
        <v>210</v>
      </c>
      <c r="E1514" s="50" t="s">
        <v>36</v>
      </c>
      <c r="F1514" s="50" t="s">
        <v>37</v>
      </c>
      <c r="G1514" s="52" t="s">
        <v>65</v>
      </c>
    </row>
    <row r="1515" spans="1:7" x14ac:dyDescent="0.3">
      <c r="A1515" s="51" t="s">
        <v>1262</v>
      </c>
      <c r="B1515" s="49">
        <v>147124</v>
      </c>
      <c r="C1515" s="50" t="s">
        <v>1294</v>
      </c>
      <c r="D1515" s="50">
        <v>14</v>
      </c>
      <c r="E1515" s="50" t="s">
        <v>36</v>
      </c>
      <c r="F1515" s="50" t="s">
        <v>45</v>
      </c>
      <c r="G1515" s="52" t="s">
        <v>129</v>
      </c>
    </row>
    <row r="1516" spans="1:7" x14ac:dyDescent="0.3">
      <c r="A1516" s="51" t="s">
        <v>1262</v>
      </c>
      <c r="B1516" s="49">
        <v>147157</v>
      </c>
      <c r="C1516" s="50" t="s">
        <v>1270</v>
      </c>
      <c r="D1516" s="50">
        <v>228</v>
      </c>
      <c r="E1516" s="50" t="s">
        <v>36</v>
      </c>
      <c r="F1516" s="50" t="s">
        <v>37</v>
      </c>
      <c r="G1516" s="52" t="s">
        <v>63</v>
      </c>
    </row>
    <row r="1517" spans="1:7" x14ac:dyDescent="0.3">
      <c r="A1517" s="51" t="s">
        <v>1262</v>
      </c>
      <c r="B1517" s="49">
        <v>147400</v>
      </c>
      <c r="C1517" s="50" t="s">
        <v>1274</v>
      </c>
      <c r="D1517" s="50">
        <v>183</v>
      </c>
      <c r="E1517" s="50" t="s">
        <v>36</v>
      </c>
      <c r="F1517" s="50" t="s">
        <v>37</v>
      </c>
      <c r="G1517" s="52" t="s">
        <v>65</v>
      </c>
    </row>
    <row r="1518" spans="1:7" x14ac:dyDescent="0.3">
      <c r="A1518" s="51" t="s">
        <v>1262</v>
      </c>
      <c r="B1518" s="49">
        <v>147533</v>
      </c>
      <c r="C1518" s="50" t="s">
        <v>1311</v>
      </c>
      <c r="D1518" s="50">
        <v>88</v>
      </c>
      <c r="E1518" s="50" t="s">
        <v>36</v>
      </c>
      <c r="F1518" s="50" t="s">
        <v>37</v>
      </c>
      <c r="G1518" s="52" t="s">
        <v>63</v>
      </c>
    </row>
    <row r="1519" spans="1:7" x14ac:dyDescent="0.3">
      <c r="A1519" s="51" t="s">
        <v>1262</v>
      </c>
      <c r="B1519" s="49">
        <v>147627</v>
      </c>
      <c r="C1519" s="50" t="s">
        <v>1296</v>
      </c>
      <c r="D1519" s="50">
        <v>11</v>
      </c>
      <c r="E1519" s="50" t="s">
        <v>36</v>
      </c>
      <c r="F1519" s="50" t="s">
        <v>45</v>
      </c>
      <c r="G1519" s="52" t="s">
        <v>129</v>
      </c>
    </row>
    <row r="1520" spans="1:7" x14ac:dyDescent="0.3">
      <c r="A1520" s="51" t="s">
        <v>1262</v>
      </c>
      <c r="B1520" s="49">
        <v>147664</v>
      </c>
      <c r="C1520" s="50" t="s">
        <v>6832</v>
      </c>
      <c r="D1520" s="50">
        <v>0</v>
      </c>
      <c r="E1520" s="50" t="s">
        <v>36</v>
      </c>
      <c r="F1520" s="50" t="s">
        <v>50</v>
      </c>
      <c r="G1520" s="52" t="s">
        <v>51</v>
      </c>
    </row>
    <row r="1521" spans="1:7" x14ac:dyDescent="0.3">
      <c r="A1521" s="51" t="s">
        <v>1341</v>
      </c>
      <c r="B1521" s="49">
        <v>113502</v>
      </c>
      <c r="C1521" s="50" t="s">
        <v>1342</v>
      </c>
      <c r="D1521" s="50">
        <v>168</v>
      </c>
      <c r="E1521" s="50" t="s">
        <v>36</v>
      </c>
      <c r="F1521" s="50" t="s">
        <v>37</v>
      </c>
      <c r="G1521" s="52" t="s">
        <v>176</v>
      </c>
    </row>
    <row r="1522" spans="1:7" x14ac:dyDescent="0.3">
      <c r="A1522" s="51" t="s">
        <v>1341</v>
      </c>
      <c r="B1522" s="49">
        <v>113503</v>
      </c>
      <c r="C1522" s="50" t="s">
        <v>1343</v>
      </c>
      <c r="D1522" s="50">
        <v>149</v>
      </c>
      <c r="E1522" s="50" t="s">
        <v>36</v>
      </c>
      <c r="F1522" s="50" t="s">
        <v>37</v>
      </c>
      <c r="G1522" s="52" t="s">
        <v>38</v>
      </c>
    </row>
    <row r="1523" spans="1:7" x14ac:dyDescent="0.3">
      <c r="A1523" s="51" t="s">
        <v>1341</v>
      </c>
      <c r="B1523" s="49">
        <v>113512</v>
      </c>
      <c r="C1523" s="50" t="s">
        <v>1344</v>
      </c>
      <c r="D1523" s="50">
        <v>124</v>
      </c>
      <c r="E1523" s="50" t="s">
        <v>36</v>
      </c>
      <c r="F1523" s="50" t="s">
        <v>37</v>
      </c>
      <c r="G1523" s="52" t="s">
        <v>176</v>
      </c>
    </row>
    <row r="1524" spans="1:7" x14ac:dyDescent="0.3">
      <c r="A1524" s="51" t="s">
        <v>1341</v>
      </c>
      <c r="B1524" s="49">
        <v>113520</v>
      </c>
      <c r="C1524" s="50" t="s">
        <v>1347</v>
      </c>
      <c r="D1524" s="50">
        <v>143</v>
      </c>
      <c r="E1524" s="50" t="s">
        <v>36</v>
      </c>
      <c r="F1524" s="50" t="s">
        <v>37</v>
      </c>
      <c r="G1524" s="52" t="s">
        <v>176</v>
      </c>
    </row>
    <row r="1525" spans="1:7" x14ac:dyDescent="0.3">
      <c r="A1525" s="51" t="s">
        <v>1341</v>
      </c>
      <c r="B1525" s="49">
        <v>113548</v>
      </c>
      <c r="C1525" s="50" t="s">
        <v>1348</v>
      </c>
      <c r="D1525" s="50">
        <v>227</v>
      </c>
      <c r="E1525" s="50" t="s">
        <v>36</v>
      </c>
      <c r="F1525" s="50" t="s">
        <v>37</v>
      </c>
      <c r="G1525" s="52" t="s">
        <v>176</v>
      </c>
    </row>
    <row r="1526" spans="1:7" x14ac:dyDescent="0.3">
      <c r="A1526" s="51" t="s">
        <v>1341</v>
      </c>
      <c r="B1526" s="49">
        <v>113553</v>
      </c>
      <c r="C1526" s="50" t="s">
        <v>1349</v>
      </c>
      <c r="D1526" s="50">
        <v>261</v>
      </c>
      <c r="E1526" s="50" t="s">
        <v>36</v>
      </c>
      <c r="F1526" s="50" t="s">
        <v>37</v>
      </c>
      <c r="G1526" s="52" t="s">
        <v>43</v>
      </c>
    </row>
    <row r="1527" spans="1:7" x14ac:dyDescent="0.3">
      <c r="A1527" s="51" t="s">
        <v>1341</v>
      </c>
      <c r="B1527" s="49">
        <v>113561</v>
      </c>
      <c r="C1527" s="50" t="s">
        <v>1350</v>
      </c>
      <c r="D1527" s="50">
        <v>0</v>
      </c>
      <c r="E1527" s="50" t="s">
        <v>36</v>
      </c>
      <c r="F1527" s="50" t="s">
        <v>50</v>
      </c>
      <c r="G1527" s="52" t="s">
        <v>56</v>
      </c>
    </row>
    <row r="1528" spans="1:7" x14ac:dyDescent="0.3">
      <c r="A1528" s="51" t="s">
        <v>1341</v>
      </c>
      <c r="B1528" s="49">
        <v>113567</v>
      </c>
      <c r="C1528" s="50" t="s">
        <v>1351</v>
      </c>
      <c r="D1528" s="50">
        <v>0</v>
      </c>
      <c r="E1528" s="50" t="s">
        <v>36</v>
      </c>
      <c r="F1528" s="50" t="s">
        <v>50</v>
      </c>
      <c r="G1528" s="52" t="s">
        <v>56</v>
      </c>
    </row>
    <row r="1529" spans="1:7" x14ac:dyDescent="0.3">
      <c r="A1529" s="51" t="s">
        <v>1341</v>
      </c>
      <c r="B1529" s="49">
        <v>113571</v>
      </c>
      <c r="C1529" s="50" t="s">
        <v>1352</v>
      </c>
      <c r="D1529" s="50">
        <v>0</v>
      </c>
      <c r="E1529" s="50" t="s">
        <v>36</v>
      </c>
      <c r="F1529" s="50" t="s">
        <v>50</v>
      </c>
      <c r="G1529" s="52" t="s">
        <v>51</v>
      </c>
    </row>
    <row r="1530" spans="1:7" x14ac:dyDescent="0.3">
      <c r="A1530" s="51" t="s">
        <v>1341</v>
      </c>
      <c r="B1530" s="49">
        <v>113573</v>
      </c>
      <c r="C1530" s="50" t="s">
        <v>1353</v>
      </c>
      <c r="D1530" s="50">
        <v>0</v>
      </c>
      <c r="E1530" s="50" t="s">
        <v>36</v>
      </c>
      <c r="F1530" s="50" t="s">
        <v>50</v>
      </c>
      <c r="G1530" s="52" t="s">
        <v>56</v>
      </c>
    </row>
    <row r="1531" spans="1:7" x14ac:dyDescent="0.3">
      <c r="A1531" s="51" t="s">
        <v>1341</v>
      </c>
      <c r="B1531" s="49">
        <v>113574</v>
      </c>
      <c r="C1531" s="50" t="s">
        <v>44</v>
      </c>
      <c r="D1531" s="50">
        <v>0</v>
      </c>
      <c r="E1531" s="50" t="s">
        <v>36</v>
      </c>
      <c r="F1531" s="50" t="s">
        <v>50</v>
      </c>
      <c r="G1531" s="52" t="s">
        <v>56</v>
      </c>
    </row>
    <row r="1532" spans="1:7" x14ac:dyDescent="0.3">
      <c r="A1532" s="51" t="s">
        <v>1341</v>
      </c>
      <c r="B1532" s="49">
        <v>113575</v>
      </c>
      <c r="C1532" s="50" t="s">
        <v>1354</v>
      </c>
      <c r="D1532" s="50">
        <v>0</v>
      </c>
      <c r="E1532" s="50" t="s">
        <v>36</v>
      </c>
      <c r="F1532" s="50" t="s">
        <v>50</v>
      </c>
      <c r="G1532" s="52" t="s">
        <v>56</v>
      </c>
    </row>
    <row r="1533" spans="1:7" x14ac:dyDescent="0.3">
      <c r="A1533" s="51" t="s">
        <v>1341</v>
      </c>
      <c r="B1533" s="49">
        <v>113577</v>
      </c>
      <c r="C1533" s="50" t="s">
        <v>1355</v>
      </c>
      <c r="D1533" s="50">
        <v>0</v>
      </c>
      <c r="E1533" s="50" t="s">
        <v>36</v>
      </c>
      <c r="F1533" s="50" t="s">
        <v>50</v>
      </c>
      <c r="G1533" s="52" t="s">
        <v>56</v>
      </c>
    </row>
    <row r="1534" spans="1:7" x14ac:dyDescent="0.3">
      <c r="A1534" s="51" t="s">
        <v>1341</v>
      </c>
      <c r="B1534" s="49">
        <v>113579</v>
      </c>
      <c r="C1534" s="50" t="s">
        <v>1356</v>
      </c>
      <c r="D1534" s="50">
        <v>0</v>
      </c>
      <c r="E1534" s="50" t="s">
        <v>36</v>
      </c>
      <c r="F1534" s="50" t="s">
        <v>50</v>
      </c>
      <c r="G1534" s="52" t="s">
        <v>56</v>
      </c>
    </row>
    <row r="1535" spans="1:7" x14ac:dyDescent="0.3">
      <c r="A1535" s="51" t="s">
        <v>1341</v>
      </c>
      <c r="B1535" s="49">
        <v>113583</v>
      </c>
      <c r="C1535" s="50" t="s">
        <v>192</v>
      </c>
      <c r="D1535" s="50">
        <v>0</v>
      </c>
      <c r="E1535" s="50" t="s">
        <v>36</v>
      </c>
      <c r="F1535" s="50" t="s">
        <v>50</v>
      </c>
      <c r="G1535" s="52" t="s">
        <v>56</v>
      </c>
    </row>
    <row r="1536" spans="1:7" x14ac:dyDescent="0.3">
      <c r="A1536" s="51" t="s">
        <v>1341</v>
      </c>
      <c r="B1536" s="49">
        <v>113587</v>
      </c>
      <c r="C1536" s="50" t="s">
        <v>6833</v>
      </c>
      <c r="D1536" s="50">
        <v>0</v>
      </c>
      <c r="E1536" s="50" t="s">
        <v>36</v>
      </c>
      <c r="F1536" s="50" t="s">
        <v>50</v>
      </c>
      <c r="G1536" s="52" t="s">
        <v>56</v>
      </c>
    </row>
    <row r="1537" spans="1:7" x14ac:dyDescent="0.3">
      <c r="A1537" s="51" t="s">
        <v>1341</v>
      </c>
      <c r="B1537" s="49">
        <v>113603</v>
      </c>
      <c r="C1537" s="50" t="s">
        <v>1357</v>
      </c>
      <c r="D1537" s="50">
        <v>0</v>
      </c>
      <c r="E1537" s="50" t="s">
        <v>36</v>
      </c>
      <c r="F1537" s="50" t="s">
        <v>50</v>
      </c>
      <c r="G1537" s="52" t="s">
        <v>56</v>
      </c>
    </row>
    <row r="1538" spans="1:7" x14ac:dyDescent="0.3">
      <c r="A1538" s="51" t="s">
        <v>1341</v>
      </c>
      <c r="B1538" s="49">
        <v>113604</v>
      </c>
      <c r="C1538" s="50" t="s">
        <v>1358</v>
      </c>
      <c r="D1538" s="50">
        <v>0</v>
      </c>
      <c r="E1538" s="50" t="s">
        <v>36</v>
      </c>
      <c r="F1538" s="50" t="s">
        <v>50</v>
      </c>
      <c r="G1538" s="52" t="s">
        <v>56</v>
      </c>
    </row>
    <row r="1539" spans="1:7" x14ac:dyDescent="0.3">
      <c r="A1539" s="51" t="s">
        <v>1341</v>
      </c>
      <c r="B1539" s="49">
        <v>113605</v>
      </c>
      <c r="C1539" s="50" t="s">
        <v>1359</v>
      </c>
      <c r="D1539" s="50">
        <v>0</v>
      </c>
      <c r="E1539" s="50" t="s">
        <v>36</v>
      </c>
      <c r="F1539" s="50" t="s">
        <v>50</v>
      </c>
      <c r="G1539" s="52" t="s">
        <v>56</v>
      </c>
    </row>
    <row r="1540" spans="1:7" x14ac:dyDescent="0.3">
      <c r="A1540" s="51" t="s">
        <v>1341</v>
      </c>
      <c r="B1540" s="49">
        <v>113606</v>
      </c>
      <c r="C1540" s="50" t="s">
        <v>1360</v>
      </c>
      <c r="D1540" s="50">
        <v>0</v>
      </c>
      <c r="E1540" s="50" t="s">
        <v>36</v>
      </c>
      <c r="F1540" s="50" t="s">
        <v>50</v>
      </c>
      <c r="G1540" s="52" t="s">
        <v>56</v>
      </c>
    </row>
    <row r="1541" spans="1:7" x14ac:dyDescent="0.3">
      <c r="A1541" s="51" t="s">
        <v>1341</v>
      </c>
      <c r="B1541" s="49">
        <v>113607</v>
      </c>
      <c r="C1541" s="50" t="s">
        <v>1361</v>
      </c>
      <c r="D1541" s="50">
        <v>0</v>
      </c>
      <c r="E1541" s="50" t="s">
        <v>36</v>
      </c>
      <c r="F1541" s="50" t="s">
        <v>50</v>
      </c>
      <c r="G1541" s="52" t="s">
        <v>56</v>
      </c>
    </row>
    <row r="1542" spans="1:7" x14ac:dyDescent="0.3">
      <c r="A1542" s="51" t="s">
        <v>1341</v>
      </c>
      <c r="B1542" s="49">
        <v>113608</v>
      </c>
      <c r="C1542" s="50" t="s">
        <v>1362</v>
      </c>
      <c r="D1542" s="50">
        <v>0</v>
      </c>
      <c r="E1542" s="50" t="s">
        <v>55</v>
      </c>
      <c r="F1542" s="50" t="s">
        <v>50</v>
      </c>
      <c r="G1542" s="52" t="s">
        <v>56</v>
      </c>
    </row>
    <row r="1543" spans="1:7" x14ac:dyDescent="0.3">
      <c r="A1543" s="51" t="s">
        <v>1341</v>
      </c>
      <c r="B1543" s="49">
        <v>113616</v>
      </c>
      <c r="C1543" s="50" t="s">
        <v>1363</v>
      </c>
      <c r="D1543" s="50">
        <v>0</v>
      </c>
      <c r="E1543" s="50" t="s">
        <v>36</v>
      </c>
      <c r="F1543" s="50" t="s">
        <v>50</v>
      </c>
      <c r="G1543" s="52" t="s">
        <v>51</v>
      </c>
    </row>
    <row r="1544" spans="1:7" x14ac:dyDescent="0.3">
      <c r="A1544" s="51" t="s">
        <v>1341</v>
      </c>
      <c r="B1544" s="49">
        <v>113617</v>
      </c>
      <c r="C1544" s="50" t="s">
        <v>456</v>
      </c>
      <c r="D1544" s="50">
        <v>0</v>
      </c>
      <c r="E1544" s="50" t="s">
        <v>36</v>
      </c>
      <c r="F1544" s="50" t="s">
        <v>50</v>
      </c>
      <c r="G1544" s="52" t="s">
        <v>56</v>
      </c>
    </row>
    <row r="1545" spans="1:7" x14ac:dyDescent="0.3">
      <c r="A1545" s="51" t="s">
        <v>1341</v>
      </c>
      <c r="B1545" s="49">
        <v>113619</v>
      </c>
      <c r="C1545" s="50" t="s">
        <v>6316</v>
      </c>
      <c r="D1545" s="50">
        <v>0</v>
      </c>
      <c r="E1545" s="50" t="s">
        <v>36</v>
      </c>
      <c r="F1545" s="50" t="s">
        <v>50</v>
      </c>
      <c r="G1545" s="52" t="s">
        <v>56</v>
      </c>
    </row>
    <row r="1546" spans="1:7" x14ac:dyDescent="0.3">
      <c r="A1546" s="51" t="s">
        <v>1341</v>
      </c>
      <c r="B1546" s="49">
        <v>113623</v>
      </c>
      <c r="C1546" s="50" t="s">
        <v>1364</v>
      </c>
      <c r="D1546" s="50">
        <v>0</v>
      </c>
      <c r="E1546" s="50" t="s">
        <v>36</v>
      </c>
      <c r="F1546" s="50" t="s">
        <v>50</v>
      </c>
      <c r="G1546" s="52" t="s">
        <v>51</v>
      </c>
    </row>
    <row r="1547" spans="1:7" x14ac:dyDescent="0.3">
      <c r="A1547" s="51" t="s">
        <v>1341</v>
      </c>
      <c r="B1547" s="49">
        <v>113624</v>
      </c>
      <c r="C1547" s="50" t="s">
        <v>1365</v>
      </c>
      <c r="D1547" s="50">
        <v>0</v>
      </c>
      <c r="E1547" s="50" t="s">
        <v>36</v>
      </c>
      <c r="F1547" s="50" t="s">
        <v>50</v>
      </c>
      <c r="G1547" s="52" t="s">
        <v>56</v>
      </c>
    </row>
    <row r="1548" spans="1:7" x14ac:dyDescent="0.3">
      <c r="A1548" s="51" t="s">
        <v>1341</v>
      </c>
      <c r="B1548" s="49">
        <v>113629</v>
      </c>
      <c r="C1548" s="50" t="s">
        <v>1366</v>
      </c>
      <c r="D1548" s="50">
        <v>0</v>
      </c>
      <c r="E1548" s="50" t="s">
        <v>36</v>
      </c>
      <c r="F1548" s="50" t="s">
        <v>50</v>
      </c>
      <c r="G1548" s="52" t="s">
        <v>56</v>
      </c>
    </row>
    <row r="1549" spans="1:7" x14ac:dyDescent="0.3">
      <c r="A1549" s="51" t="s">
        <v>1341</v>
      </c>
      <c r="B1549" s="49">
        <v>113633</v>
      </c>
      <c r="C1549" s="50" t="s">
        <v>1367</v>
      </c>
      <c r="D1549" s="50">
        <v>20</v>
      </c>
      <c r="E1549" s="50" t="s">
        <v>36</v>
      </c>
      <c r="F1549" s="50" t="s">
        <v>45</v>
      </c>
      <c r="G1549" s="52" t="s">
        <v>269</v>
      </c>
    </row>
    <row r="1550" spans="1:7" x14ac:dyDescent="0.3">
      <c r="A1550" s="51" t="s">
        <v>1341</v>
      </c>
      <c r="B1550" s="49">
        <v>113634</v>
      </c>
      <c r="C1550" s="50" t="s">
        <v>1368</v>
      </c>
      <c r="D1550" s="50">
        <v>30</v>
      </c>
      <c r="E1550" s="50" t="s">
        <v>36</v>
      </c>
      <c r="F1550" s="50" t="s">
        <v>45</v>
      </c>
      <c r="G1550" s="52" t="s">
        <v>269</v>
      </c>
    </row>
    <row r="1551" spans="1:7" x14ac:dyDescent="0.3">
      <c r="A1551" s="51" t="s">
        <v>1341</v>
      </c>
      <c r="B1551" s="49">
        <v>113635</v>
      </c>
      <c r="C1551" s="50" t="s">
        <v>1369</v>
      </c>
      <c r="D1551" s="50">
        <v>12</v>
      </c>
      <c r="E1551" s="50" t="s">
        <v>36</v>
      </c>
      <c r="F1551" s="50" t="s">
        <v>45</v>
      </c>
      <c r="G1551" s="52" t="s">
        <v>269</v>
      </c>
    </row>
    <row r="1552" spans="1:7" x14ac:dyDescent="0.3">
      <c r="A1552" s="51" t="s">
        <v>1341</v>
      </c>
      <c r="B1552" s="49">
        <v>113636</v>
      </c>
      <c r="C1552" s="50" t="s">
        <v>1370</v>
      </c>
      <c r="D1552" s="50">
        <v>14</v>
      </c>
      <c r="E1552" s="50" t="s">
        <v>36</v>
      </c>
      <c r="F1552" s="50" t="s">
        <v>45</v>
      </c>
      <c r="G1552" s="52" t="s">
        <v>269</v>
      </c>
    </row>
    <row r="1553" spans="1:7" x14ac:dyDescent="0.3">
      <c r="A1553" s="51" t="s">
        <v>1341</v>
      </c>
      <c r="B1553" s="49">
        <v>113637</v>
      </c>
      <c r="C1553" s="50" t="s">
        <v>1371</v>
      </c>
      <c r="D1553" s="50">
        <v>23</v>
      </c>
      <c r="E1553" s="50" t="s">
        <v>36</v>
      </c>
      <c r="F1553" s="50" t="s">
        <v>45</v>
      </c>
      <c r="G1553" s="52" t="s">
        <v>269</v>
      </c>
    </row>
    <row r="1554" spans="1:7" x14ac:dyDescent="0.3">
      <c r="A1554" s="51" t="s">
        <v>1341</v>
      </c>
      <c r="B1554" s="49">
        <v>113638</v>
      </c>
      <c r="C1554" s="50" t="s">
        <v>1372</v>
      </c>
      <c r="D1554" s="50">
        <v>14</v>
      </c>
      <c r="E1554" s="50" t="s">
        <v>36</v>
      </c>
      <c r="F1554" s="50" t="s">
        <v>45</v>
      </c>
      <c r="G1554" s="52" t="s">
        <v>269</v>
      </c>
    </row>
    <row r="1555" spans="1:7" x14ac:dyDescent="0.3">
      <c r="A1555" s="51" t="s">
        <v>1341</v>
      </c>
      <c r="B1555" s="49">
        <v>113643</v>
      </c>
      <c r="C1555" s="50" t="s">
        <v>1373</v>
      </c>
      <c r="D1555" s="50">
        <v>16</v>
      </c>
      <c r="E1555" s="50" t="s">
        <v>36</v>
      </c>
      <c r="F1555" s="50" t="s">
        <v>45</v>
      </c>
      <c r="G1555" s="52" t="s">
        <v>269</v>
      </c>
    </row>
    <row r="1556" spans="1:7" x14ac:dyDescent="0.3">
      <c r="A1556" s="51" t="s">
        <v>1341</v>
      </c>
      <c r="B1556" s="49">
        <v>113652</v>
      </c>
      <c r="C1556" s="50" t="s">
        <v>1374</v>
      </c>
      <c r="D1556" s="50">
        <v>1</v>
      </c>
      <c r="E1556" s="50" t="s">
        <v>36</v>
      </c>
      <c r="F1556" s="50" t="s">
        <v>429</v>
      </c>
      <c r="G1556" s="52" t="s">
        <v>429</v>
      </c>
    </row>
    <row r="1557" spans="1:7" x14ac:dyDescent="0.3">
      <c r="A1557" s="51" t="s">
        <v>1341</v>
      </c>
      <c r="B1557" s="49">
        <v>113654</v>
      </c>
      <c r="C1557" s="50" t="s">
        <v>1375</v>
      </c>
      <c r="D1557" s="50">
        <v>1</v>
      </c>
      <c r="E1557" s="50" t="s">
        <v>36</v>
      </c>
      <c r="F1557" s="50" t="s">
        <v>429</v>
      </c>
      <c r="G1557" s="52" t="s">
        <v>429</v>
      </c>
    </row>
    <row r="1558" spans="1:7" x14ac:dyDescent="0.3">
      <c r="A1558" s="51" t="s">
        <v>1341</v>
      </c>
      <c r="B1558" s="49">
        <v>113656</v>
      </c>
      <c r="C1558" s="50" t="s">
        <v>1376</v>
      </c>
      <c r="D1558" s="50">
        <v>20</v>
      </c>
      <c r="E1558" s="50" t="s">
        <v>36</v>
      </c>
      <c r="F1558" s="50" t="s">
        <v>45</v>
      </c>
      <c r="G1558" s="52" t="s">
        <v>269</v>
      </c>
    </row>
    <row r="1559" spans="1:7" x14ac:dyDescent="0.3">
      <c r="A1559" s="51" t="s">
        <v>1341</v>
      </c>
      <c r="B1559" s="49">
        <v>131552</v>
      </c>
      <c r="C1559" s="50" t="s">
        <v>1377</v>
      </c>
      <c r="D1559" s="50">
        <v>11</v>
      </c>
      <c r="E1559" s="50" t="s">
        <v>76</v>
      </c>
      <c r="F1559" s="50" t="s">
        <v>45</v>
      </c>
      <c r="G1559" s="52" t="s">
        <v>269</v>
      </c>
    </row>
    <row r="1560" spans="1:7" x14ac:dyDescent="0.3">
      <c r="A1560" s="51" t="s">
        <v>1341</v>
      </c>
      <c r="B1560" s="49">
        <v>131715</v>
      </c>
      <c r="C1560" s="50" t="s">
        <v>6834</v>
      </c>
      <c r="D1560" s="50">
        <v>0</v>
      </c>
      <c r="E1560" s="50" t="s">
        <v>36</v>
      </c>
      <c r="F1560" s="50" t="s">
        <v>50</v>
      </c>
      <c r="G1560" s="52" t="s">
        <v>51</v>
      </c>
    </row>
    <row r="1561" spans="1:7" x14ac:dyDescent="0.3">
      <c r="A1561" s="51" t="s">
        <v>1341</v>
      </c>
      <c r="B1561" s="49">
        <v>133392</v>
      </c>
      <c r="C1561" s="50" t="s">
        <v>1378</v>
      </c>
      <c r="D1561" s="50">
        <v>0</v>
      </c>
      <c r="E1561" s="50" t="s">
        <v>36</v>
      </c>
      <c r="F1561" s="50" t="s">
        <v>50</v>
      </c>
      <c r="G1561" s="52" t="s">
        <v>51</v>
      </c>
    </row>
    <row r="1562" spans="1:7" x14ac:dyDescent="0.3">
      <c r="A1562" s="51" t="s">
        <v>1341</v>
      </c>
      <c r="B1562" s="49">
        <v>134859</v>
      </c>
      <c r="C1562" s="50" t="s">
        <v>1379</v>
      </c>
      <c r="D1562" s="50">
        <v>0</v>
      </c>
      <c r="E1562" s="50" t="s">
        <v>36</v>
      </c>
      <c r="F1562" s="50" t="s">
        <v>48</v>
      </c>
      <c r="G1562" s="52" t="s">
        <v>48</v>
      </c>
    </row>
    <row r="1563" spans="1:7" x14ac:dyDescent="0.3">
      <c r="A1563" s="51" t="s">
        <v>1341</v>
      </c>
      <c r="B1563" s="49">
        <v>135773</v>
      </c>
      <c r="C1563" s="50" t="s">
        <v>1380</v>
      </c>
      <c r="D1563" s="50">
        <v>0</v>
      </c>
      <c r="E1563" s="50" t="s">
        <v>36</v>
      </c>
      <c r="F1563" s="50" t="s">
        <v>50</v>
      </c>
      <c r="G1563" s="52" t="s">
        <v>51</v>
      </c>
    </row>
    <row r="1564" spans="1:7" x14ac:dyDescent="0.3">
      <c r="A1564" s="51" t="s">
        <v>1341</v>
      </c>
      <c r="B1564" s="49">
        <v>135803</v>
      </c>
      <c r="C1564" s="50" t="s">
        <v>1381</v>
      </c>
      <c r="D1564" s="50">
        <v>0</v>
      </c>
      <c r="E1564" s="50" t="s">
        <v>36</v>
      </c>
      <c r="F1564" s="50" t="s">
        <v>50</v>
      </c>
      <c r="G1564" s="52" t="s">
        <v>51</v>
      </c>
    </row>
    <row r="1565" spans="1:7" x14ac:dyDescent="0.3">
      <c r="A1565" s="51" t="s">
        <v>1341</v>
      </c>
      <c r="B1565" s="49">
        <v>136200</v>
      </c>
      <c r="C1565" s="50" t="s">
        <v>1382</v>
      </c>
      <c r="D1565" s="50">
        <v>51</v>
      </c>
      <c r="E1565" s="50" t="s">
        <v>36</v>
      </c>
      <c r="F1565" s="50" t="s">
        <v>37</v>
      </c>
      <c r="G1565" s="52" t="s">
        <v>63</v>
      </c>
    </row>
    <row r="1566" spans="1:7" x14ac:dyDescent="0.3">
      <c r="A1566" s="51" t="s">
        <v>1341</v>
      </c>
      <c r="B1566" s="49">
        <v>136287</v>
      </c>
      <c r="C1566" s="50" t="s">
        <v>272</v>
      </c>
      <c r="D1566" s="50">
        <v>210</v>
      </c>
      <c r="E1566" s="50" t="s">
        <v>36</v>
      </c>
      <c r="F1566" s="50" t="s">
        <v>37</v>
      </c>
      <c r="G1566" s="52" t="s">
        <v>65</v>
      </c>
    </row>
    <row r="1567" spans="1:7" x14ac:dyDescent="0.3">
      <c r="A1567" s="51" t="s">
        <v>1341</v>
      </c>
      <c r="B1567" s="49">
        <v>136336</v>
      </c>
      <c r="C1567" s="50" t="s">
        <v>1383</v>
      </c>
      <c r="D1567" s="50">
        <v>420</v>
      </c>
      <c r="E1567" s="50" t="s">
        <v>36</v>
      </c>
      <c r="F1567" s="50" t="s">
        <v>37</v>
      </c>
      <c r="G1567" s="52" t="s">
        <v>65</v>
      </c>
    </row>
    <row r="1568" spans="1:7" x14ac:dyDescent="0.3">
      <c r="A1568" s="51" t="s">
        <v>1341</v>
      </c>
      <c r="B1568" s="49">
        <v>136366</v>
      </c>
      <c r="C1568" s="50" t="s">
        <v>1384</v>
      </c>
      <c r="D1568" s="50">
        <v>157</v>
      </c>
      <c r="E1568" s="50" t="s">
        <v>36</v>
      </c>
      <c r="F1568" s="50" t="s">
        <v>37</v>
      </c>
      <c r="G1568" s="52" t="s">
        <v>65</v>
      </c>
    </row>
    <row r="1569" spans="1:7" x14ac:dyDescent="0.3">
      <c r="A1569" s="51" t="s">
        <v>1341</v>
      </c>
      <c r="B1569" s="49">
        <v>136367</v>
      </c>
      <c r="C1569" s="50" t="s">
        <v>1385</v>
      </c>
      <c r="D1569" s="50">
        <v>199</v>
      </c>
      <c r="E1569" s="50" t="s">
        <v>36</v>
      </c>
      <c r="F1569" s="50" t="s">
        <v>37</v>
      </c>
      <c r="G1569" s="52" t="s">
        <v>65</v>
      </c>
    </row>
    <row r="1570" spans="1:7" x14ac:dyDescent="0.3">
      <c r="A1570" s="51" t="s">
        <v>1341</v>
      </c>
      <c r="B1570" s="49">
        <v>136494</v>
      </c>
      <c r="C1570" s="50" t="s">
        <v>1386</v>
      </c>
      <c r="D1570" s="50">
        <v>176</v>
      </c>
      <c r="E1570" s="50" t="s">
        <v>36</v>
      </c>
      <c r="F1570" s="50" t="s">
        <v>37</v>
      </c>
      <c r="G1570" s="52" t="s">
        <v>65</v>
      </c>
    </row>
    <row r="1571" spans="1:7" x14ac:dyDescent="0.3">
      <c r="A1571" s="51" t="s">
        <v>1341</v>
      </c>
      <c r="B1571" s="49">
        <v>136495</v>
      </c>
      <c r="C1571" s="50" t="s">
        <v>1387</v>
      </c>
      <c r="D1571" s="50">
        <v>186</v>
      </c>
      <c r="E1571" s="50" t="s">
        <v>36</v>
      </c>
      <c r="F1571" s="50" t="s">
        <v>37</v>
      </c>
      <c r="G1571" s="52" t="s">
        <v>65</v>
      </c>
    </row>
    <row r="1572" spans="1:7" x14ac:dyDescent="0.3">
      <c r="A1572" s="51" t="s">
        <v>1341</v>
      </c>
      <c r="B1572" s="49">
        <v>136569</v>
      </c>
      <c r="C1572" s="50" t="s">
        <v>1388</v>
      </c>
      <c r="D1572" s="50">
        <v>112</v>
      </c>
      <c r="E1572" s="50" t="s">
        <v>36</v>
      </c>
      <c r="F1572" s="50" t="s">
        <v>37</v>
      </c>
      <c r="G1572" s="52" t="s">
        <v>65</v>
      </c>
    </row>
    <row r="1573" spans="1:7" x14ac:dyDescent="0.3">
      <c r="A1573" s="51" t="s">
        <v>1341</v>
      </c>
      <c r="B1573" s="49">
        <v>136612</v>
      </c>
      <c r="C1573" s="50" t="s">
        <v>1389</v>
      </c>
      <c r="D1573" s="50">
        <v>395</v>
      </c>
      <c r="E1573" s="50" t="s">
        <v>36</v>
      </c>
      <c r="F1573" s="50" t="s">
        <v>37</v>
      </c>
      <c r="G1573" s="52" t="s">
        <v>65</v>
      </c>
    </row>
    <row r="1574" spans="1:7" x14ac:dyDescent="0.3">
      <c r="A1574" s="51" t="s">
        <v>1341</v>
      </c>
      <c r="B1574" s="49">
        <v>136638</v>
      </c>
      <c r="C1574" s="50" t="s">
        <v>1390</v>
      </c>
      <c r="D1574" s="50">
        <v>182</v>
      </c>
      <c r="E1574" s="50" t="s">
        <v>36</v>
      </c>
      <c r="F1574" s="50" t="s">
        <v>37</v>
      </c>
      <c r="G1574" s="52" t="s">
        <v>65</v>
      </c>
    </row>
    <row r="1575" spans="1:7" x14ac:dyDescent="0.3">
      <c r="A1575" s="51" t="s">
        <v>1341</v>
      </c>
      <c r="B1575" s="49">
        <v>136646</v>
      </c>
      <c r="C1575" s="50" t="s">
        <v>1391</v>
      </c>
      <c r="D1575" s="50">
        <v>205</v>
      </c>
      <c r="E1575" s="50" t="s">
        <v>36</v>
      </c>
      <c r="F1575" s="50" t="s">
        <v>37</v>
      </c>
      <c r="G1575" s="52" t="s">
        <v>65</v>
      </c>
    </row>
    <row r="1576" spans="1:7" x14ac:dyDescent="0.3">
      <c r="A1576" s="51" t="s">
        <v>1341</v>
      </c>
      <c r="B1576" s="49">
        <v>136673</v>
      </c>
      <c r="C1576" s="50" t="s">
        <v>996</v>
      </c>
      <c r="D1576" s="50">
        <v>181</v>
      </c>
      <c r="E1576" s="50" t="s">
        <v>36</v>
      </c>
      <c r="F1576" s="50" t="s">
        <v>37</v>
      </c>
      <c r="G1576" s="52" t="s">
        <v>65</v>
      </c>
    </row>
    <row r="1577" spans="1:7" x14ac:dyDescent="0.3">
      <c r="A1577" s="51" t="s">
        <v>1341</v>
      </c>
      <c r="B1577" s="49">
        <v>136867</v>
      </c>
      <c r="C1577" s="50" t="s">
        <v>1392</v>
      </c>
      <c r="D1577" s="50">
        <v>226</v>
      </c>
      <c r="E1577" s="50" t="s">
        <v>36</v>
      </c>
      <c r="F1577" s="50" t="s">
        <v>37</v>
      </c>
      <c r="G1577" s="52" t="s">
        <v>65</v>
      </c>
    </row>
    <row r="1578" spans="1:7" x14ac:dyDescent="0.3">
      <c r="A1578" s="51" t="s">
        <v>1341</v>
      </c>
      <c r="B1578" s="49">
        <v>136912</v>
      </c>
      <c r="C1578" s="50" t="s">
        <v>1393</v>
      </c>
      <c r="D1578" s="50">
        <v>129</v>
      </c>
      <c r="E1578" s="50" t="s">
        <v>36</v>
      </c>
      <c r="F1578" s="50" t="s">
        <v>37</v>
      </c>
      <c r="G1578" s="52" t="s">
        <v>65</v>
      </c>
    </row>
    <row r="1579" spans="1:7" x14ac:dyDescent="0.3">
      <c r="A1579" s="51" t="s">
        <v>1341</v>
      </c>
      <c r="B1579" s="49">
        <v>137024</v>
      </c>
      <c r="C1579" s="50" t="s">
        <v>1394</v>
      </c>
      <c r="D1579" s="50">
        <v>166</v>
      </c>
      <c r="E1579" s="50" t="s">
        <v>36</v>
      </c>
      <c r="F1579" s="50" t="s">
        <v>37</v>
      </c>
      <c r="G1579" s="52" t="s">
        <v>65</v>
      </c>
    </row>
    <row r="1580" spans="1:7" x14ac:dyDescent="0.3">
      <c r="A1580" s="51" t="s">
        <v>1341</v>
      </c>
      <c r="B1580" s="49">
        <v>137124</v>
      </c>
      <c r="C1580" s="50" t="s">
        <v>1395</v>
      </c>
      <c r="D1580" s="50">
        <v>270</v>
      </c>
      <c r="E1580" s="50" t="s">
        <v>36</v>
      </c>
      <c r="F1580" s="50" t="s">
        <v>37</v>
      </c>
      <c r="G1580" s="52" t="s">
        <v>65</v>
      </c>
    </row>
    <row r="1581" spans="1:7" x14ac:dyDescent="0.3">
      <c r="A1581" s="51" t="s">
        <v>1341</v>
      </c>
      <c r="B1581" s="49">
        <v>137176</v>
      </c>
      <c r="C1581" s="50" t="s">
        <v>1396</v>
      </c>
      <c r="D1581" s="50">
        <v>151</v>
      </c>
      <c r="E1581" s="50" t="s">
        <v>36</v>
      </c>
      <c r="F1581" s="50" t="s">
        <v>37</v>
      </c>
      <c r="G1581" s="52" t="s">
        <v>65</v>
      </c>
    </row>
    <row r="1582" spans="1:7" x14ac:dyDescent="0.3">
      <c r="A1582" s="51" t="s">
        <v>1341</v>
      </c>
      <c r="B1582" s="49">
        <v>137228</v>
      </c>
      <c r="C1582" s="50" t="s">
        <v>1397</v>
      </c>
      <c r="D1582" s="50">
        <v>157</v>
      </c>
      <c r="E1582" s="50" t="s">
        <v>36</v>
      </c>
      <c r="F1582" s="50" t="s">
        <v>37</v>
      </c>
      <c r="G1582" s="52" t="s">
        <v>65</v>
      </c>
    </row>
    <row r="1583" spans="1:7" x14ac:dyDescent="0.3">
      <c r="A1583" s="51" t="s">
        <v>1341</v>
      </c>
      <c r="B1583" s="49">
        <v>138041</v>
      </c>
      <c r="C1583" s="50" t="s">
        <v>1398</v>
      </c>
      <c r="D1583" s="50">
        <v>152</v>
      </c>
      <c r="E1583" s="50" t="s">
        <v>36</v>
      </c>
      <c r="F1583" s="50" t="s">
        <v>37</v>
      </c>
      <c r="G1583" s="52" t="s">
        <v>65</v>
      </c>
    </row>
    <row r="1584" spans="1:7" x14ac:dyDescent="0.3">
      <c r="A1584" s="51" t="s">
        <v>1341</v>
      </c>
      <c r="B1584" s="49">
        <v>139553</v>
      </c>
      <c r="C1584" s="50" t="s">
        <v>1399</v>
      </c>
      <c r="D1584" s="50">
        <v>190</v>
      </c>
      <c r="E1584" s="50" t="s">
        <v>36</v>
      </c>
      <c r="F1584" s="50" t="s">
        <v>37</v>
      </c>
      <c r="G1584" s="52" t="s">
        <v>63</v>
      </c>
    </row>
    <row r="1585" spans="1:7" x14ac:dyDescent="0.3">
      <c r="A1585" s="51" t="s">
        <v>1341</v>
      </c>
      <c r="B1585" s="49">
        <v>139682</v>
      </c>
      <c r="C1585" s="50" t="s">
        <v>1400</v>
      </c>
      <c r="D1585" s="50">
        <v>216</v>
      </c>
      <c r="E1585" s="50" t="s">
        <v>36</v>
      </c>
      <c r="F1585" s="50" t="s">
        <v>37</v>
      </c>
      <c r="G1585" s="52" t="s">
        <v>63</v>
      </c>
    </row>
    <row r="1586" spans="1:7" x14ac:dyDescent="0.3">
      <c r="A1586" s="51" t="s">
        <v>1341</v>
      </c>
      <c r="B1586" s="49">
        <v>140971</v>
      </c>
      <c r="C1586" s="50" t="s">
        <v>1401</v>
      </c>
      <c r="D1586" s="50">
        <v>0</v>
      </c>
      <c r="E1586" s="50" t="s">
        <v>36</v>
      </c>
      <c r="F1586" s="50" t="s">
        <v>37</v>
      </c>
      <c r="G1586" s="52" t="s">
        <v>201</v>
      </c>
    </row>
    <row r="1587" spans="1:7" x14ac:dyDescent="0.3">
      <c r="A1587" s="51" t="s">
        <v>1341</v>
      </c>
      <c r="B1587" s="49">
        <v>141514</v>
      </c>
      <c r="C1587" s="50" t="s">
        <v>1402</v>
      </c>
      <c r="D1587" s="50">
        <v>66</v>
      </c>
      <c r="E1587" s="50" t="s">
        <v>36</v>
      </c>
      <c r="F1587" s="50" t="s">
        <v>37</v>
      </c>
      <c r="G1587" s="52" t="s">
        <v>63</v>
      </c>
    </row>
    <row r="1588" spans="1:7" x14ac:dyDescent="0.3">
      <c r="A1588" s="51" t="s">
        <v>1341</v>
      </c>
      <c r="B1588" s="49">
        <v>141515</v>
      </c>
      <c r="C1588" s="50" t="s">
        <v>1403</v>
      </c>
      <c r="D1588" s="50">
        <v>0</v>
      </c>
      <c r="E1588" s="50" t="s">
        <v>36</v>
      </c>
      <c r="F1588" s="50" t="s">
        <v>50</v>
      </c>
      <c r="G1588" s="52" t="s">
        <v>51</v>
      </c>
    </row>
    <row r="1589" spans="1:7" x14ac:dyDescent="0.3">
      <c r="A1589" s="51" t="s">
        <v>1341</v>
      </c>
      <c r="B1589" s="49">
        <v>141749</v>
      </c>
      <c r="C1589" s="50" t="s">
        <v>1404</v>
      </c>
      <c r="D1589" s="50">
        <v>0</v>
      </c>
      <c r="E1589" s="50" t="s">
        <v>36</v>
      </c>
      <c r="F1589" s="50" t="s">
        <v>37</v>
      </c>
      <c r="G1589" s="52" t="s">
        <v>60</v>
      </c>
    </row>
    <row r="1590" spans="1:7" x14ac:dyDescent="0.3">
      <c r="A1590" s="51" t="s">
        <v>1341</v>
      </c>
      <c r="B1590" s="49">
        <v>142124</v>
      </c>
      <c r="C1590" s="50" t="s">
        <v>1405</v>
      </c>
      <c r="D1590" s="50">
        <v>0</v>
      </c>
      <c r="E1590" s="50" t="s">
        <v>36</v>
      </c>
      <c r="F1590" s="50" t="s">
        <v>37</v>
      </c>
      <c r="G1590" s="52" t="s">
        <v>170</v>
      </c>
    </row>
    <row r="1591" spans="1:7" x14ac:dyDescent="0.3">
      <c r="A1591" s="51" t="s">
        <v>1341</v>
      </c>
      <c r="B1591" s="49">
        <v>142540</v>
      </c>
      <c r="C1591" s="50" t="s">
        <v>1406</v>
      </c>
      <c r="D1591" s="50">
        <v>242</v>
      </c>
      <c r="E1591" s="50" t="s">
        <v>36</v>
      </c>
      <c r="F1591" s="50" t="s">
        <v>37</v>
      </c>
      <c r="G1591" s="52" t="s">
        <v>63</v>
      </c>
    </row>
    <row r="1592" spans="1:7" x14ac:dyDescent="0.3">
      <c r="A1592" s="51" t="s">
        <v>1341</v>
      </c>
      <c r="B1592" s="49">
        <v>142763</v>
      </c>
      <c r="C1592" s="50" t="s">
        <v>1407</v>
      </c>
      <c r="D1592" s="50">
        <v>0</v>
      </c>
      <c r="E1592" s="50" t="s">
        <v>36</v>
      </c>
      <c r="F1592" s="50" t="s">
        <v>50</v>
      </c>
      <c r="G1592" s="52" t="s">
        <v>51</v>
      </c>
    </row>
    <row r="1593" spans="1:7" x14ac:dyDescent="0.3">
      <c r="A1593" s="51" t="s">
        <v>1341</v>
      </c>
      <c r="B1593" s="49">
        <v>142805</v>
      </c>
      <c r="C1593" s="50" t="s">
        <v>1408</v>
      </c>
      <c r="D1593" s="50">
        <v>199</v>
      </c>
      <c r="E1593" s="50" t="s">
        <v>36</v>
      </c>
      <c r="F1593" s="50" t="s">
        <v>37</v>
      </c>
      <c r="G1593" s="52" t="s">
        <v>65</v>
      </c>
    </row>
    <row r="1594" spans="1:7" x14ac:dyDescent="0.3">
      <c r="A1594" s="51" t="s">
        <v>1341</v>
      </c>
      <c r="B1594" s="49">
        <v>143407</v>
      </c>
      <c r="C1594" s="50" t="s">
        <v>6317</v>
      </c>
      <c r="D1594" s="50">
        <v>0</v>
      </c>
      <c r="E1594" s="50" t="s">
        <v>36</v>
      </c>
      <c r="F1594" s="50" t="s">
        <v>50</v>
      </c>
      <c r="G1594" s="52" t="s">
        <v>56</v>
      </c>
    </row>
    <row r="1595" spans="1:7" x14ac:dyDescent="0.3">
      <c r="A1595" s="51" t="s">
        <v>1341</v>
      </c>
      <c r="B1595" s="49">
        <v>143539</v>
      </c>
      <c r="C1595" s="50" t="s">
        <v>6835</v>
      </c>
      <c r="D1595" s="50">
        <v>0</v>
      </c>
      <c r="E1595" s="50" t="s">
        <v>36</v>
      </c>
      <c r="F1595" s="50" t="s">
        <v>50</v>
      </c>
      <c r="G1595" s="52" t="s">
        <v>51</v>
      </c>
    </row>
    <row r="1596" spans="1:7" x14ac:dyDescent="0.3">
      <c r="A1596" s="51" t="s">
        <v>1341</v>
      </c>
      <c r="B1596" s="49">
        <v>143947</v>
      </c>
      <c r="C1596" s="50" t="s">
        <v>1409</v>
      </c>
      <c r="D1596" s="50">
        <v>0</v>
      </c>
      <c r="E1596" s="50" t="s">
        <v>36</v>
      </c>
      <c r="F1596" s="50" t="s">
        <v>50</v>
      </c>
      <c r="G1596" s="52" t="s">
        <v>56</v>
      </c>
    </row>
    <row r="1597" spans="1:7" x14ac:dyDescent="0.3">
      <c r="A1597" s="51" t="s">
        <v>1341</v>
      </c>
      <c r="B1597" s="49">
        <v>144392</v>
      </c>
      <c r="C1597" s="50" t="s">
        <v>1410</v>
      </c>
      <c r="D1597" s="50">
        <v>105</v>
      </c>
      <c r="E1597" s="50" t="s">
        <v>36</v>
      </c>
      <c r="F1597" s="50" t="s">
        <v>37</v>
      </c>
      <c r="G1597" s="52" t="s">
        <v>63</v>
      </c>
    </row>
    <row r="1598" spans="1:7" x14ac:dyDescent="0.3">
      <c r="A1598" s="51" t="s">
        <v>1341</v>
      </c>
      <c r="B1598" s="49">
        <v>145181</v>
      </c>
      <c r="C1598" s="50" t="s">
        <v>6318</v>
      </c>
      <c r="D1598" s="50">
        <v>0</v>
      </c>
      <c r="E1598" s="50" t="s">
        <v>36</v>
      </c>
      <c r="F1598" s="50" t="s">
        <v>50</v>
      </c>
      <c r="G1598" s="52" t="s">
        <v>51</v>
      </c>
    </row>
    <row r="1599" spans="1:7" x14ac:dyDescent="0.3">
      <c r="A1599" s="51" t="s">
        <v>1341</v>
      </c>
      <c r="B1599" s="49">
        <v>145336</v>
      </c>
      <c r="C1599" s="50" t="s">
        <v>1411</v>
      </c>
      <c r="D1599" s="50">
        <v>265</v>
      </c>
      <c r="E1599" s="50" t="s">
        <v>36</v>
      </c>
      <c r="F1599" s="50" t="s">
        <v>37</v>
      </c>
      <c r="G1599" s="52" t="s">
        <v>65</v>
      </c>
    </row>
    <row r="1600" spans="1:7" x14ac:dyDescent="0.3">
      <c r="A1600" s="51" t="s">
        <v>1341</v>
      </c>
      <c r="B1600" s="49">
        <v>145337</v>
      </c>
      <c r="C1600" s="50" t="s">
        <v>1412</v>
      </c>
      <c r="D1600" s="50">
        <v>262</v>
      </c>
      <c r="E1600" s="50" t="s">
        <v>36</v>
      </c>
      <c r="F1600" s="50" t="s">
        <v>37</v>
      </c>
      <c r="G1600" s="52" t="s">
        <v>65</v>
      </c>
    </row>
    <row r="1601" spans="1:7" x14ac:dyDescent="0.3">
      <c r="A1601" s="51" t="s">
        <v>1341</v>
      </c>
      <c r="B1601" s="49">
        <v>145343</v>
      </c>
      <c r="C1601" s="50" t="s">
        <v>1413</v>
      </c>
      <c r="D1601" s="50">
        <v>97</v>
      </c>
      <c r="E1601" s="50" t="s">
        <v>36</v>
      </c>
      <c r="F1601" s="50" t="s">
        <v>37</v>
      </c>
      <c r="G1601" s="52" t="s">
        <v>65</v>
      </c>
    </row>
    <row r="1602" spans="1:7" x14ac:dyDescent="0.3">
      <c r="A1602" s="51" t="s">
        <v>1341</v>
      </c>
      <c r="B1602" s="49">
        <v>145404</v>
      </c>
      <c r="C1602" s="50" t="s">
        <v>1414</v>
      </c>
      <c r="D1602" s="50">
        <v>256</v>
      </c>
      <c r="E1602" s="50" t="s">
        <v>36</v>
      </c>
      <c r="F1602" s="50" t="s">
        <v>37</v>
      </c>
      <c r="G1602" s="52" t="s">
        <v>63</v>
      </c>
    </row>
    <row r="1603" spans="1:7" x14ac:dyDescent="0.3">
      <c r="A1603" s="51" t="s">
        <v>1341</v>
      </c>
      <c r="B1603" s="49">
        <v>145549</v>
      </c>
      <c r="C1603" s="50" t="s">
        <v>3084</v>
      </c>
      <c r="D1603" s="50">
        <v>0</v>
      </c>
      <c r="E1603" s="50" t="s">
        <v>36</v>
      </c>
      <c r="F1603" s="50" t="s">
        <v>50</v>
      </c>
      <c r="G1603" s="52" t="s">
        <v>51</v>
      </c>
    </row>
    <row r="1604" spans="1:7" x14ac:dyDescent="0.3">
      <c r="A1604" s="51" t="s">
        <v>1341</v>
      </c>
      <c r="B1604" s="49">
        <v>146094</v>
      </c>
      <c r="C1604" s="50" t="s">
        <v>1345</v>
      </c>
      <c r="D1604" s="50">
        <v>282</v>
      </c>
      <c r="E1604" s="50" t="s">
        <v>36</v>
      </c>
      <c r="F1604" s="50" t="s">
        <v>37</v>
      </c>
      <c r="G1604" s="52" t="s">
        <v>65</v>
      </c>
    </row>
    <row r="1605" spans="1:7" x14ac:dyDescent="0.3">
      <c r="A1605" s="51" t="s">
        <v>1341</v>
      </c>
      <c r="B1605" s="49">
        <v>146167</v>
      </c>
      <c r="C1605" s="50" t="s">
        <v>1415</v>
      </c>
      <c r="D1605" s="50">
        <v>0</v>
      </c>
      <c r="E1605" s="50" t="s">
        <v>36</v>
      </c>
      <c r="F1605" s="50" t="s">
        <v>50</v>
      </c>
      <c r="G1605" s="52" t="s">
        <v>51</v>
      </c>
    </row>
    <row r="1606" spans="1:7" x14ac:dyDescent="0.3">
      <c r="A1606" s="51" t="s">
        <v>1341</v>
      </c>
      <c r="B1606" s="49">
        <v>146200</v>
      </c>
      <c r="C1606" s="50" t="s">
        <v>6319</v>
      </c>
      <c r="D1606" s="50">
        <v>0</v>
      </c>
      <c r="E1606" s="50" t="s">
        <v>36</v>
      </c>
      <c r="F1606" s="50" t="s">
        <v>50</v>
      </c>
      <c r="G1606" s="52" t="s">
        <v>51</v>
      </c>
    </row>
    <row r="1607" spans="1:7" x14ac:dyDescent="0.3">
      <c r="A1607" s="51" t="s">
        <v>1341</v>
      </c>
      <c r="B1607" s="49">
        <v>146287</v>
      </c>
      <c r="C1607" s="50" t="s">
        <v>1416</v>
      </c>
      <c r="D1607" s="50">
        <v>0</v>
      </c>
      <c r="E1607" s="50" t="s">
        <v>55</v>
      </c>
      <c r="F1607" s="50" t="s">
        <v>50</v>
      </c>
      <c r="G1607" s="52" t="s">
        <v>51</v>
      </c>
    </row>
    <row r="1608" spans="1:7" x14ac:dyDescent="0.3">
      <c r="A1608" s="51" t="s">
        <v>1341</v>
      </c>
      <c r="B1608" s="49">
        <v>146567</v>
      </c>
      <c r="C1608" s="50" t="s">
        <v>1417</v>
      </c>
      <c r="D1608" s="50">
        <v>43</v>
      </c>
      <c r="E1608" s="50" t="s">
        <v>36</v>
      </c>
      <c r="F1608" s="50" t="s">
        <v>37</v>
      </c>
      <c r="G1608" s="52" t="s">
        <v>58</v>
      </c>
    </row>
    <row r="1609" spans="1:7" x14ac:dyDescent="0.3">
      <c r="A1609" s="51" t="s">
        <v>1341</v>
      </c>
      <c r="B1609" s="49">
        <v>146732</v>
      </c>
      <c r="C1609" s="50" t="s">
        <v>1418</v>
      </c>
      <c r="D1609" s="50">
        <v>1</v>
      </c>
      <c r="E1609" s="50" t="s">
        <v>36</v>
      </c>
      <c r="F1609" s="50" t="s">
        <v>48</v>
      </c>
      <c r="G1609" s="52" t="s">
        <v>682</v>
      </c>
    </row>
    <row r="1610" spans="1:7" x14ac:dyDescent="0.3">
      <c r="A1610" s="51" t="s">
        <v>1341</v>
      </c>
      <c r="B1610" s="49">
        <v>146734</v>
      </c>
      <c r="C1610" s="50" t="s">
        <v>1419</v>
      </c>
      <c r="D1610" s="50">
        <v>1</v>
      </c>
      <c r="E1610" s="50" t="s">
        <v>36</v>
      </c>
      <c r="F1610" s="50" t="s">
        <v>48</v>
      </c>
      <c r="G1610" s="52" t="s">
        <v>682</v>
      </c>
    </row>
    <row r="1611" spans="1:7" x14ac:dyDescent="0.3">
      <c r="A1611" s="51" t="s">
        <v>1341</v>
      </c>
      <c r="B1611" s="49">
        <v>146735</v>
      </c>
      <c r="C1611" s="50" t="s">
        <v>1420</v>
      </c>
      <c r="D1611" s="50">
        <v>0</v>
      </c>
      <c r="E1611" s="50" t="s">
        <v>36</v>
      </c>
      <c r="F1611" s="50" t="s">
        <v>48</v>
      </c>
      <c r="G1611" s="52" t="s">
        <v>682</v>
      </c>
    </row>
    <row r="1612" spans="1:7" x14ac:dyDescent="0.3">
      <c r="A1612" s="51" t="s">
        <v>1341</v>
      </c>
      <c r="B1612" s="49">
        <v>147064</v>
      </c>
      <c r="C1612" s="50" t="s">
        <v>6320</v>
      </c>
      <c r="D1612" s="50">
        <v>18</v>
      </c>
      <c r="E1612" s="50" t="s">
        <v>36</v>
      </c>
      <c r="F1612" s="50" t="s">
        <v>45</v>
      </c>
      <c r="G1612" s="52" t="s">
        <v>67</v>
      </c>
    </row>
    <row r="1613" spans="1:7" x14ac:dyDescent="0.3">
      <c r="A1613" s="51" t="s">
        <v>1341</v>
      </c>
      <c r="B1613" s="49">
        <v>147362</v>
      </c>
      <c r="C1613" s="50" t="s">
        <v>6321</v>
      </c>
      <c r="D1613" s="50">
        <v>1</v>
      </c>
      <c r="E1613" s="50" t="s">
        <v>36</v>
      </c>
      <c r="F1613" s="50" t="s">
        <v>48</v>
      </c>
      <c r="G1613" s="52" t="s">
        <v>145</v>
      </c>
    </row>
    <row r="1614" spans="1:7" x14ac:dyDescent="0.3">
      <c r="A1614" s="51" t="s">
        <v>1341</v>
      </c>
      <c r="B1614" s="49">
        <v>147401</v>
      </c>
      <c r="C1614" s="50" t="s">
        <v>6292</v>
      </c>
      <c r="D1614" s="50">
        <v>186</v>
      </c>
      <c r="E1614" s="50" t="s">
        <v>36</v>
      </c>
      <c r="F1614" s="50" t="s">
        <v>37</v>
      </c>
      <c r="G1614" s="52" t="s">
        <v>63</v>
      </c>
    </row>
    <row r="1615" spans="1:7" x14ac:dyDescent="0.3">
      <c r="A1615" s="51" t="s">
        <v>1341</v>
      </c>
      <c r="B1615" s="49">
        <v>147471</v>
      </c>
      <c r="C1615" s="50" t="s">
        <v>6322</v>
      </c>
      <c r="D1615" s="50">
        <v>0</v>
      </c>
      <c r="E1615" s="50" t="s">
        <v>36</v>
      </c>
      <c r="F1615" s="50" t="s">
        <v>50</v>
      </c>
      <c r="G1615" s="52" t="s">
        <v>56</v>
      </c>
    </row>
    <row r="1616" spans="1:7" x14ac:dyDescent="0.3">
      <c r="A1616" s="51" t="s">
        <v>1341</v>
      </c>
      <c r="B1616" s="49">
        <v>147614</v>
      </c>
      <c r="C1616" s="50" t="s">
        <v>6323</v>
      </c>
      <c r="D1616" s="50">
        <v>0</v>
      </c>
      <c r="E1616" s="50" t="s">
        <v>36</v>
      </c>
      <c r="F1616" s="50" t="s">
        <v>50</v>
      </c>
      <c r="G1616" s="52" t="s">
        <v>56</v>
      </c>
    </row>
    <row r="1617" spans="1:7" x14ac:dyDescent="0.3">
      <c r="A1617" s="51" t="s">
        <v>1341</v>
      </c>
      <c r="B1617" s="49">
        <v>147643</v>
      </c>
      <c r="C1617" s="50" t="s">
        <v>1346</v>
      </c>
      <c r="D1617" s="50">
        <v>121</v>
      </c>
      <c r="E1617" s="50" t="s">
        <v>36</v>
      </c>
      <c r="F1617" s="50" t="s">
        <v>37</v>
      </c>
      <c r="G1617" s="52" t="s">
        <v>65</v>
      </c>
    </row>
    <row r="1618" spans="1:7" x14ac:dyDescent="0.3">
      <c r="A1618" s="51" t="s">
        <v>1341</v>
      </c>
      <c r="B1618" s="49">
        <v>147650</v>
      </c>
      <c r="C1618" s="50" t="s">
        <v>6324</v>
      </c>
      <c r="D1618" s="50">
        <v>34</v>
      </c>
      <c r="E1618" s="50" t="s">
        <v>36</v>
      </c>
      <c r="F1618" s="50" t="s">
        <v>37</v>
      </c>
      <c r="G1618" s="52" t="s">
        <v>58</v>
      </c>
    </row>
    <row r="1619" spans="1:7" x14ac:dyDescent="0.3">
      <c r="A1619" s="51" t="s">
        <v>1341</v>
      </c>
      <c r="B1619" s="49">
        <v>147840</v>
      </c>
      <c r="C1619" s="50" t="s">
        <v>6836</v>
      </c>
      <c r="D1619" s="50">
        <v>10</v>
      </c>
      <c r="E1619" s="50" t="s">
        <v>36</v>
      </c>
      <c r="F1619" s="50" t="s">
        <v>45</v>
      </c>
      <c r="G1619" s="52" t="s">
        <v>67</v>
      </c>
    </row>
    <row r="1620" spans="1:7" x14ac:dyDescent="0.3">
      <c r="A1620" s="51" t="s">
        <v>1421</v>
      </c>
      <c r="B1620" s="49">
        <v>106666</v>
      </c>
      <c r="C1620" s="50" t="s">
        <v>1422</v>
      </c>
      <c r="D1620" s="50">
        <v>2</v>
      </c>
      <c r="E1620" s="50" t="s">
        <v>36</v>
      </c>
      <c r="F1620" s="50" t="s">
        <v>48</v>
      </c>
      <c r="G1620" s="52" t="s">
        <v>48</v>
      </c>
    </row>
    <row r="1621" spans="1:7" x14ac:dyDescent="0.3">
      <c r="A1621" s="51" t="s">
        <v>1421</v>
      </c>
      <c r="B1621" s="49">
        <v>106812</v>
      </c>
      <c r="C1621" s="50" t="s">
        <v>1423</v>
      </c>
      <c r="D1621" s="50">
        <v>0</v>
      </c>
      <c r="E1621" s="50" t="s">
        <v>36</v>
      </c>
      <c r="F1621" s="50" t="s">
        <v>50</v>
      </c>
      <c r="G1621" s="52" t="s">
        <v>56</v>
      </c>
    </row>
    <row r="1622" spans="1:7" x14ac:dyDescent="0.3">
      <c r="A1622" s="51" t="s">
        <v>1421</v>
      </c>
      <c r="B1622" s="49">
        <v>106814</v>
      </c>
      <c r="C1622" s="50" t="s">
        <v>1424</v>
      </c>
      <c r="D1622" s="50">
        <v>0</v>
      </c>
      <c r="E1622" s="50" t="s">
        <v>36</v>
      </c>
      <c r="F1622" s="50" t="s">
        <v>50</v>
      </c>
      <c r="G1622" s="52" t="s">
        <v>51</v>
      </c>
    </row>
    <row r="1623" spans="1:7" x14ac:dyDescent="0.3">
      <c r="A1623" s="51" t="s">
        <v>1421</v>
      </c>
      <c r="B1623" s="49">
        <v>106816</v>
      </c>
      <c r="C1623" s="50" t="s">
        <v>1425</v>
      </c>
      <c r="D1623" s="50">
        <v>0</v>
      </c>
      <c r="E1623" s="50" t="s">
        <v>36</v>
      </c>
      <c r="F1623" s="50" t="s">
        <v>50</v>
      </c>
      <c r="G1623" s="52" t="s">
        <v>56</v>
      </c>
    </row>
    <row r="1624" spans="1:7" x14ac:dyDescent="0.3">
      <c r="A1624" s="51" t="s">
        <v>1421</v>
      </c>
      <c r="B1624" s="49">
        <v>106817</v>
      </c>
      <c r="C1624" s="50" t="s">
        <v>1426</v>
      </c>
      <c r="D1624" s="50">
        <v>0</v>
      </c>
      <c r="E1624" s="50" t="s">
        <v>36</v>
      </c>
      <c r="F1624" s="50" t="s">
        <v>50</v>
      </c>
      <c r="G1624" s="52" t="s">
        <v>51</v>
      </c>
    </row>
    <row r="1625" spans="1:7" x14ac:dyDescent="0.3">
      <c r="A1625" s="51" t="s">
        <v>1421</v>
      </c>
      <c r="B1625" s="49">
        <v>106818</v>
      </c>
      <c r="C1625" s="50" t="s">
        <v>1427</v>
      </c>
      <c r="D1625" s="50">
        <v>7</v>
      </c>
      <c r="E1625" s="50" t="s">
        <v>36</v>
      </c>
      <c r="F1625" s="50" t="s">
        <v>429</v>
      </c>
      <c r="G1625" s="52" t="s">
        <v>429</v>
      </c>
    </row>
    <row r="1626" spans="1:7" x14ac:dyDescent="0.3">
      <c r="A1626" s="51" t="s">
        <v>1421</v>
      </c>
      <c r="B1626" s="49">
        <v>135007</v>
      </c>
      <c r="C1626" s="50" t="s">
        <v>1428</v>
      </c>
      <c r="D1626" s="50">
        <v>237</v>
      </c>
      <c r="E1626" s="50" t="s">
        <v>36</v>
      </c>
      <c r="F1626" s="50" t="s">
        <v>37</v>
      </c>
      <c r="G1626" s="52" t="s">
        <v>63</v>
      </c>
    </row>
    <row r="1627" spans="1:7" x14ac:dyDescent="0.3">
      <c r="A1627" s="51" t="s">
        <v>1421</v>
      </c>
      <c r="B1627" s="49">
        <v>135502</v>
      </c>
      <c r="C1627" s="50" t="s">
        <v>1429</v>
      </c>
      <c r="D1627" s="50">
        <v>3</v>
      </c>
      <c r="E1627" s="50" t="s">
        <v>36</v>
      </c>
      <c r="F1627" s="50" t="s">
        <v>48</v>
      </c>
      <c r="G1627" s="52" t="s">
        <v>48</v>
      </c>
    </row>
    <row r="1628" spans="1:7" x14ac:dyDescent="0.3">
      <c r="A1628" s="51" t="s">
        <v>1421</v>
      </c>
      <c r="B1628" s="49">
        <v>135547</v>
      </c>
      <c r="C1628" s="50" t="s">
        <v>1432</v>
      </c>
      <c r="D1628" s="50">
        <v>18</v>
      </c>
      <c r="E1628" s="50" t="s">
        <v>36</v>
      </c>
      <c r="F1628" s="50" t="s">
        <v>45</v>
      </c>
      <c r="G1628" s="52" t="s">
        <v>46</v>
      </c>
    </row>
    <row r="1629" spans="1:7" x14ac:dyDescent="0.3">
      <c r="A1629" s="51" t="s">
        <v>1421</v>
      </c>
      <c r="B1629" s="49">
        <v>135942</v>
      </c>
      <c r="C1629" s="50" t="s">
        <v>1434</v>
      </c>
      <c r="D1629" s="50">
        <v>154</v>
      </c>
      <c r="E1629" s="50" t="s">
        <v>36</v>
      </c>
      <c r="F1629" s="50" t="s">
        <v>37</v>
      </c>
      <c r="G1629" s="52" t="s">
        <v>63</v>
      </c>
    </row>
    <row r="1630" spans="1:7" x14ac:dyDescent="0.3">
      <c r="A1630" s="51" t="s">
        <v>1421</v>
      </c>
      <c r="B1630" s="49">
        <v>135963</v>
      </c>
      <c r="C1630" s="50" t="s">
        <v>1435</v>
      </c>
      <c r="D1630" s="50">
        <v>215</v>
      </c>
      <c r="E1630" s="50" t="s">
        <v>36</v>
      </c>
      <c r="F1630" s="50" t="s">
        <v>37</v>
      </c>
      <c r="G1630" s="52" t="s">
        <v>63</v>
      </c>
    </row>
    <row r="1631" spans="1:7" x14ac:dyDescent="0.3">
      <c r="A1631" s="51" t="s">
        <v>1421</v>
      </c>
      <c r="B1631" s="49">
        <v>136672</v>
      </c>
      <c r="C1631" s="50" t="s">
        <v>1436</v>
      </c>
      <c r="D1631" s="50">
        <v>216</v>
      </c>
      <c r="E1631" s="50" t="s">
        <v>36</v>
      </c>
      <c r="F1631" s="50" t="s">
        <v>37</v>
      </c>
      <c r="G1631" s="52" t="s">
        <v>65</v>
      </c>
    </row>
    <row r="1632" spans="1:7" x14ac:dyDescent="0.3">
      <c r="A1632" s="51" t="s">
        <v>1421</v>
      </c>
      <c r="B1632" s="49">
        <v>136675</v>
      </c>
      <c r="C1632" s="50" t="s">
        <v>1437</v>
      </c>
      <c r="D1632" s="50">
        <v>187</v>
      </c>
      <c r="E1632" s="50" t="s">
        <v>36</v>
      </c>
      <c r="F1632" s="50" t="s">
        <v>37</v>
      </c>
      <c r="G1632" s="52" t="s">
        <v>63</v>
      </c>
    </row>
    <row r="1633" spans="1:7" x14ac:dyDescent="0.3">
      <c r="A1633" s="51" t="s">
        <v>1421</v>
      </c>
      <c r="B1633" s="49">
        <v>137066</v>
      </c>
      <c r="C1633" s="50" t="s">
        <v>1438</v>
      </c>
      <c r="D1633" s="50">
        <v>170</v>
      </c>
      <c r="E1633" s="50" t="s">
        <v>36</v>
      </c>
      <c r="F1633" s="50" t="s">
        <v>37</v>
      </c>
      <c r="G1633" s="52" t="s">
        <v>63</v>
      </c>
    </row>
    <row r="1634" spans="1:7" x14ac:dyDescent="0.3">
      <c r="A1634" s="51" t="s">
        <v>1421</v>
      </c>
      <c r="B1634" s="49">
        <v>137472</v>
      </c>
      <c r="C1634" s="50" t="s">
        <v>1439</v>
      </c>
      <c r="D1634" s="50">
        <v>219</v>
      </c>
      <c r="E1634" s="50" t="s">
        <v>36</v>
      </c>
      <c r="F1634" s="50" t="s">
        <v>37</v>
      </c>
      <c r="G1634" s="52" t="s">
        <v>65</v>
      </c>
    </row>
    <row r="1635" spans="1:7" x14ac:dyDescent="0.3">
      <c r="A1635" s="51" t="s">
        <v>1421</v>
      </c>
      <c r="B1635" s="49">
        <v>137603</v>
      </c>
      <c r="C1635" s="50" t="s">
        <v>1440</v>
      </c>
      <c r="D1635" s="50">
        <v>239</v>
      </c>
      <c r="E1635" s="50" t="s">
        <v>36</v>
      </c>
      <c r="F1635" s="50" t="s">
        <v>37</v>
      </c>
      <c r="G1635" s="52" t="s">
        <v>65</v>
      </c>
    </row>
    <row r="1636" spans="1:7" x14ac:dyDescent="0.3">
      <c r="A1636" s="51" t="s">
        <v>1421</v>
      </c>
      <c r="B1636" s="49">
        <v>137842</v>
      </c>
      <c r="C1636" s="50" t="s">
        <v>1441</v>
      </c>
      <c r="D1636" s="50">
        <v>308</v>
      </c>
      <c r="E1636" s="50" t="s">
        <v>36</v>
      </c>
      <c r="F1636" s="50" t="s">
        <v>37</v>
      </c>
      <c r="G1636" s="52" t="s">
        <v>65</v>
      </c>
    </row>
    <row r="1637" spans="1:7" x14ac:dyDescent="0.3">
      <c r="A1637" s="51" t="s">
        <v>1421</v>
      </c>
      <c r="B1637" s="49">
        <v>137899</v>
      </c>
      <c r="C1637" s="50" t="s">
        <v>1442</v>
      </c>
      <c r="D1637" s="50">
        <v>250</v>
      </c>
      <c r="E1637" s="50" t="s">
        <v>36</v>
      </c>
      <c r="F1637" s="50" t="s">
        <v>37</v>
      </c>
      <c r="G1637" s="52" t="s">
        <v>65</v>
      </c>
    </row>
    <row r="1638" spans="1:7" x14ac:dyDescent="0.3">
      <c r="A1638" s="51" t="s">
        <v>1421</v>
      </c>
      <c r="B1638" s="49">
        <v>138116</v>
      </c>
      <c r="C1638" s="50" t="s">
        <v>1443</v>
      </c>
      <c r="D1638" s="50">
        <v>175</v>
      </c>
      <c r="E1638" s="50" t="s">
        <v>36</v>
      </c>
      <c r="F1638" s="50" t="s">
        <v>37</v>
      </c>
      <c r="G1638" s="52" t="s">
        <v>65</v>
      </c>
    </row>
    <row r="1639" spans="1:7" x14ac:dyDescent="0.3">
      <c r="A1639" s="51" t="s">
        <v>1421</v>
      </c>
      <c r="B1639" s="49">
        <v>138314</v>
      </c>
      <c r="C1639" s="50" t="s">
        <v>1444</v>
      </c>
      <c r="D1639" s="50">
        <v>115</v>
      </c>
      <c r="E1639" s="50" t="s">
        <v>36</v>
      </c>
      <c r="F1639" s="50" t="s">
        <v>37</v>
      </c>
      <c r="G1639" s="52" t="s">
        <v>65</v>
      </c>
    </row>
    <row r="1640" spans="1:7" x14ac:dyDescent="0.3">
      <c r="A1640" s="51" t="s">
        <v>1421</v>
      </c>
      <c r="B1640" s="49">
        <v>140816</v>
      </c>
      <c r="C1640" s="50" t="s">
        <v>1445</v>
      </c>
      <c r="D1640" s="50">
        <v>0</v>
      </c>
      <c r="E1640" s="50" t="s">
        <v>36</v>
      </c>
      <c r="F1640" s="50" t="s">
        <v>50</v>
      </c>
      <c r="G1640" s="52" t="s">
        <v>51</v>
      </c>
    </row>
    <row r="1641" spans="1:7" x14ac:dyDescent="0.3">
      <c r="A1641" s="51" t="s">
        <v>1421</v>
      </c>
      <c r="B1641" s="49">
        <v>140865</v>
      </c>
      <c r="C1641" s="50" t="s">
        <v>1446</v>
      </c>
      <c r="D1641" s="50">
        <v>236</v>
      </c>
      <c r="E1641" s="50" t="s">
        <v>36</v>
      </c>
      <c r="F1641" s="50" t="s">
        <v>37</v>
      </c>
      <c r="G1641" s="52" t="s">
        <v>65</v>
      </c>
    </row>
    <row r="1642" spans="1:7" x14ac:dyDescent="0.3">
      <c r="A1642" s="51" t="s">
        <v>1421</v>
      </c>
      <c r="B1642" s="49">
        <v>140964</v>
      </c>
      <c r="C1642" s="50" t="s">
        <v>1447</v>
      </c>
      <c r="D1642" s="50">
        <v>50</v>
      </c>
      <c r="E1642" s="50" t="s">
        <v>36</v>
      </c>
      <c r="F1642" s="50" t="s">
        <v>37</v>
      </c>
      <c r="G1642" s="52" t="s">
        <v>58</v>
      </c>
    </row>
    <row r="1643" spans="1:7" x14ac:dyDescent="0.3">
      <c r="A1643" s="51" t="s">
        <v>1421</v>
      </c>
      <c r="B1643" s="49">
        <v>141141</v>
      </c>
      <c r="C1643" s="50" t="s">
        <v>1448</v>
      </c>
      <c r="D1643" s="50">
        <v>0</v>
      </c>
      <c r="E1643" s="50" t="s">
        <v>36</v>
      </c>
      <c r="F1643" s="50" t="s">
        <v>48</v>
      </c>
      <c r="G1643" s="52" t="s">
        <v>336</v>
      </c>
    </row>
    <row r="1644" spans="1:7" x14ac:dyDescent="0.3">
      <c r="A1644" s="51" t="s">
        <v>1421</v>
      </c>
      <c r="B1644" s="49">
        <v>143916</v>
      </c>
      <c r="C1644" s="50" t="s">
        <v>1449</v>
      </c>
      <c r="D1644" s="50">
        <v>50</v>
      </c>
      <c r="E1644" s="50" t="s">
        <v>36</v>
      </c>
      <c r="F1644" s="50" t="s">
        <v>37</v>
      </c>
      <c r="G1644" s="52" t="s">
        <v>58</v>
      </c>
    </row>
    <row r="1645" spans="1:7" x14ac:dyDescent="0.3">
      <c r="A1645" s="51" t="s">
        <v>1421</v>
      </c>
      <c r="B1645" s="49">
        <v>143938</v>
      </c>
      <c r="C1645" s="50" t="s">
        <v>1450</v>
      </c>
      <c r="D1645" s="50">
        <v>218</v>
      </c>
      <c r="E1645" s="50" t="s">
        <v>36</v>
      </c>
      <c r="F1645" s="50" t="s">
        <v>37</v>
      </c>
      <c r="G1645" s="52" t="s">
        <v>63</v>
      </c>
    </row>
    <row r="1646" spans="1:7" x14ac:dyDescent="0.3">
      <c r="A1646" s="51" t="s">
        <v>1421</v>
      </c>
      <c r="B1646" s="49">
        <v>144346</v>
      </c>
      <c r="C1646" s="50" t="s">
        <v>1451</v>
      </c>
      <c r="D1646" s="50">
        <v>17</v>
      </c>
      <c r="E1646" s="50" t="s">
        <v>36</v>
      </c>
      <c r="F1646" s="50" t="s">
        <v>45</v>
      </c>
      <c r="G1646" s="52" t="s">
        <v>169</v>
      </c>
    </row>
    <row r="1647" spans="1:7" x14ac:dyDescent="0.3">
      <c r="A1647" s="51" t="s">
        <v>1421</v>
      </c>
      <c r="B1647" s="49">
        <v>144364</v>
      </c>
      <c r="C1647" s="50" t="s">
        <v>1452</v>
      </c>
      <c r="D1647" s="50">
        <v>205</v>
      </c>
      <c r="E1647" s="50" t="s">
        <v>36</v>
      </c>
      <c r="F1647" s="50" t="s">
        <v>37</v>
      </c>
      <c r="G1647" s="52" t="s">
        <v>65</v>
      </c>
    </row>
    <row r="1648" spans="1:7" x14ac:dyDescent="0.3">
      <c r="A1648" s="51" t="s">
        <v>1421</v>
      </c>
      <c r="B1648" s="49">
        <v>144714</v>
      </c>
      <c r="C1648" s="50" t="s">
        <v>1453</v>
      </c>
      <c r="D1648" s="50">
        <v>0</v>
      </c>
      <c r="E1648" s="50" t="s">
        <v>36</v>
      </c>
      <c r="F1648" s="50" t="s">
        <v>37</v>
      </c>
      <c r="G1648" s="52" t="s">
        <v>201</v>
      </c>
    </row>
    <row r="1649" spans="1:7" x14ac:dyDescent="0.3">
      <c r="A1649" s="51" t="s">
        <v>1421</v>
      </c>
      <c r="B1649" s="49">
        <v>146370</v>
      </c>
      <c r="C1649" s="50" t="s">
        <v>1454</v>
      </c>
      <c r="D1649" s="50">
        <v>138</v>
      </c>
      <c r="E1649" s="50" t="s">
        <v>36</v>
      </c>
      <c r="F1649" s="50" t="s">
        <v>37</v>
      </c>
      <c r="G1649" s="52" t="s">
        <v>63</v>
      </c>
    </row>
    <row r="1650" spans="1:7" x14ac:dyDescent="0.3">
      <c r="A1650" s="51" t="s">
        <v>1421</v>
      </c>
      <c r="B1650" s="49">
        <v>146639</v>
      </c>
      <c r="C1650" s="50" t="s">
        <v>1455</v>
      </c>
      <c r="D1650" s="50">
        <v>134</v>
      </c>
      <c r="E1650" s="50" t="s">
        <v>36</v>
      </c>
      <c r="F1650" s="50" t="s">
        <v>37</v>
      </c>
      <c r="G1650" s="52" t="s">
        <v>63</v>
      </c>
    </row>
    <row r="1651" spans="1:7" x14ac:dyDescent="0.3">
      <c r="A1651" s="51" t="s">
        <v>1421</v>
      </c>
      <c r="B1651" s="49">
        <v>147515</v>
      </c>
      <c r="C1651" s="50" t="s">
        <v>1430</v>
      </c>
      <c r="D1651" s="50">
        <v>3</v>
      </c>
      <c r="E1651" s="50" t="s">
        <v>36</v>
      </c>
      <c r="F1651" s="50" t="s">
        <v>45</v>
      </c>
      <c r="G1651" s="52" t="s">
        <v>129</v>
      </c>
    </row>
    <row r="1652" spans="1:7" x14ac:dyDescent="0.3">
      <c r="A1652" s="51" t="s">
        <v>1421</v>
      </c>
      <c r="B1652" s="49">
        <v>147582</v>
      </c>
      <c r="C1652" s="50" t="s">
        <v>1431</v>
      </c>
      <c r="D1652" s="50">
        <v>12</v>
      </c>
      <c r="E1652" s="50" t="s">
        <v>36</v>
      </c>
      <c r="F1652" s="50" t="s">
        <v>45</v>
      </c>
      <c r="G1652" s="52" t="s">
        <v>129</v>
      </c>
    </row>
    <row r="1653" spans="1:7" x14ac:dyDescent="0.3">
      <c r="A1653" s="51" t="s">
        <v>1421</v>
      </c>
      <c r="B1653" s="49">
        <v>147829</v>
      </c>
      <c r="C1653" s="50" t="s">
        <v>1433</v>
      </c>
      <c r="D1653" s="50">
        <v>5</v>
      </c>
      <c r="E1653" s="50" t="s">
        <v>36</v>
      </c>
      <c r="F1653" s="50" t="s">
        <v>45</v>
      </c>
      <c r="G1653" s="52" t="s">
        <v>129</v>
      </c>
    </row>
    <row r="1654" spans="1:7" x14ac:dyDescent="0.3">
      <c r="A1654" s="51" t="s">
        <v>1421</v>
      </c>
      <c r="B1654" s="49">
        <v>147838</v>
      </c>
      <c r="C1654" s="50" t="s">
        <v>6837</v>
      </c>
      <c r="D1654" s="50">
        <v>0</v>
      </c>
      <c r="E1654" s="50" t="s">
        <v>36</v>
      </c>
      <c r="F1654" s="50" t="s">
        <v>37</v>
      </c>
      <c r="G1654" s="52" t="s">
        <v>60</v>
      </c>
    </row>
    <row r="1655" spans="1:7" x14ac:dyDescent="0.3">
      <c r="A1655" s="51" t="s">
        <v>1421</v>
      </c>
      <c r="B1655" s="49">
        <v>147864</v>
      </c>
      <c r="C1655" s="50" t="s">
        <v>6838</v>
      </c>
      <c r="D1655" s="50">
        <v>5</v>
      </c>
      <c r="E1655" s="50" t="s">
        <v>36</v>
      </c>
      <c r="F1655" s="50" t="s">
        <v>45</v>
      </c>
      <c r="G1655" s="52" t="s">
        <v>67</v>
      </c>
    </row>
    <row r="1656" spans="1:7" x14ac:dyDescent="0.3">
      <c r="A1656" s="51" t="s">
        <v>1456</v>
      </c>
      <c r="B1656" s="49">
        <v>113853</v>
      </c>
      <c r="C1656" s="50" t="s">
        <v>1457</v>
      </c>
      <c r="D1656" s="50">
        <v>91</v>
      </c>
      <c r="E1656" s="50" t="s">
        <v>36</v>
      </c>
      <c r="F1656" s="50" t="s">
        <v>37</v>
      </c>
      <c r="G1656" s="52" t="s">
        <v>38</v>
      </c>
    </row>
    <row r="1657" spans="1:7" x14ac:dyDescent="0.3">
      <c r="A1657" s="51" t="s">
        <v>1456</v>
      </c>
      <c r="B1657" s="49">
        <v>113854</v>
      </c>
      <c r="C1657" s="50" t="s">
        <v>1458</v>
      </c>
      <c r="D1657" s="50">
        <v>0</v>
      </c>
      <c r="E1657" s="50" t="s">
        <v>36</v>
      </c>
      <c r="F1657" s="50" t="s">
        <v>37</v>
      </c>
      <c r="G1657" s="52" t="s">
        <v>38</v>
      </c>
    </row>
    <row r="1658" spans="1:7" x14ac:dyDescent="0.3">
      <c r="A1658" s="51" t="s">
        <v>1456</v>
      </c>
      <c r="B1658" s="49">
        <v>113855</v>
      </c>
      <c r="C1658" s="50" t="s">
        <v>1459</v>
      </c>
      <c r="D1658" s="50">
        <v>196</v>
      </c>
      <c r="E1658" s="50" t="s">
        <v>36</v>
      </c>
      <c r="F1658" s="50" t="s">
        <v>37</v>
      </c>
      <c r="G1658" s="52" t="s">
        <v>38</v>
      </c>
    </row>
    <row r="1659" spans="1:7" x14ac:dyDescent="0.3">
      <c r="A1659" s="51" t="s">
        <v>1456</v>
      </c>
      <c r="B1659" s="49">
        <v>113861</v>
      </c>
      <c r="C1659" s="50" t="s">
        <v>1460</v>
      </c>
      <c r="D1659" s="50">
        <v>39</v>
      </c>
      <c r="E1659" s="50" t="s">
        <v>36</v>
      </c>
      <c r="F1659" s="50" t="s">
        <v>37</v>
      </c>
      <c r="G1659" s="52" t="s">
        <v>38</v>
      </c>
    </row>
    <row r="1660" spans="1:7" x14ac:dyDescent="0.3">
      <c r="A1660" s="51" t="s">
        <v>1456</v>
      </c>
      <c r="B1660" s="49">
        <v>113863</v>
      </c>
      <c r="C1660" s="50" t="s">
        <v>1461</v>
      </c>
      <c r="D1660" s="50">
        <v>261</v>
      </c>
      <c r="E1660" s="50" t="s">
        <v>36</v>
      </c>
      <c r="F1660" s="50" t="s">
        <v>37</v>
      </c>
      <c r="G1660" s="52" t="s">
        <v>176</v>
      </c>
    </row>
    <row r="1661" spans="1:7" x14ac:dyDescent="0.3">
      <c r="A1661" s="51" t="s">
        <v>1456</v>
      </c>
      <c r="B1661" s="49">
        <v>113875</v>
      </c>
      <c r="C1661" s="50" t="s">
        <v>1462</v>
      </c>
      <c r="D1661" s="50">
        <v>102</v>
      </c>
      <c r="E1661" s="50" t="s">
        <v>36</v>
      </c>
      <c r="F1661" s="50" t="s">
        <v>37</v>
      </c>
      <c r="G1661" s="52" t="s">
        <v>38</v>
      </c>
    </row>
    <row r="1662" spans="1:7" x14ac:dyDescent="0.3">
      <c r="A1662" s="51" t="s">
        <v>1456</v>
      </c>
      <c r="B1662" s="49">
        <v>113882</v>
      </c>
      <c r="C1662" s="50" t="s">
        <v>1464</v>
      </c>
      <c r="D1662" s="50">
        <v>288</v>
      </c>
      <c r="E1662" s="50" t="s">
        <v>36</v>
      </c>
      <c r="F1662" s="50" t="s">
        <v>37</v>
      </c>
      <c r="G1662" s="52" t="s">
        <v>53</v>
      </c>
    </row>
    <row r="1663" spans="1:7" x14ac:dyDescent="0.3">
      <c r="A1663" s="51" t="s">
        <v>1456</v>
      </c>
      <c r="B1663" s="49">
        <v>113884</v>
      </c>
      <c r="C1663" s="50" t="s">
        <v>1465</v>
      </c>
      <c r="D1663" s="50">
        <v>123</v>
      </c>
      <c r="E1663" s="50" t="s">
        <v>36</v>
      </c>
      <c r="F1663" s="50" t="s">
        <v>37</v>
      </c>
      <c r="G1663" s="52" t="s">
        <v>53</v>
      </c>
    </row>
    <row r="1664" spans="1:7" x14ac:dyDescent="0.3">
      <c r="A1664" s="51" t="s">
        <v>1456</v>
      </c>
      <c r="B1664" s="49">
        <v>113888</v>
      </c>
      <c r="C1664" s="50" t="s">
        <v>1466</v>
      </c>
      <c r="D1664" s="50">
        <v>199</v>
      </c>
      <c r="E1664" s="50" t="s">
        <v>36</v>
      </c>
      <c r="F1664" s="50" t="s">
        <v>37</v>
      </c>
      <c r="G1664" s="52" t="s">
        <v>53</v>
      </c>
    </row>
    <row r="1665" spans="1:7" x14ac:dyDescent="0.3">
      <c r="A1665" s="51" t="s">
        <v>1456</v>
      </c>
      <c r="B1665" s="49">
        <v>113901</v>
      </c>
      <c r="C1665" s="50" t="s">
        <v>1467</v>
      </c>
      <c r="D1665" s="50">
        <v>175</v>
      </c>
      <c r="E1665" s="50" t="s">
        <v>36</v>
      </c>
      <c r="F1665" s="50" t="s">
        <v>37</v>
      </c>
      <c r="G1665" s="52" t="s">
        <v>176</v>
      </c>
    </row>
    <row r="1666" spans="1:7" x14ac:dyDescent="0.3">
      <c r="A1666" s="51" t="s">
        <v>1456</v>
      </c>
      <c r="B1666" s="49">
        <v>113910</v>
      </c>
      <c r="C1666" s="50" t="s">
        <v>1468</v>
      </c>
      <c r="D1666" s="50">
        <v>0</v>
      </c>
      <c r="E1666" s="50" t="s">
        <v>36</v>
      </c>
      <c r="F1666" s="50" t="s">
        <v>50</v>
      </c>
      <c r="G1666" s="52" t="s">
        <v>56</v>
      </c>
    </row>
    <row r="1667" spans="1:7" x14ac:dyDescent="0.3">
      <c r="A1667" s="51" t="s">
        <v>1456</v>
      </c>
      <c r="B1667" s="49">
        <v>113911</v>
      </c>
      <c r="C1667" s="50" t="s">
        <v>1469</v>
      </c>
      <c r="D1667" s="50">
        <v>0</v>
      </c>
      <c r="E1667" s="50" t="s">
        <v>55</v>
      </c>
      <c r="F1667" s="50" t="s">
        <v>50</v>
      </c>
      <c r="G1667" s="52" t="s">
        <v>56</v>
      </c>
    </row>
    <row r="1668" spans="1:7" x14ac:dyDescent="0.3">
      <c r="A1668" s="51" t="s">
        <v>1456</v>
      </c>
      <c r="B1668" s="49">
        <v>113912</v>
      </c>
      <c r="C1668" s="50" t="s">
        <v>1470</v>
      </c>
      <c r="D1668" s="50">
        <v>0</v>
      </c>
      <c r="E1668" s="50" t="s">
        <v>36</v>
      </c>
      <c r="F1668" s="50" t="s">
        <v>50</v>
      </c>
      <c r="G1668" s="52" t="s">
        <v>56</v>
      </c>
    </row>
    <row r="1669" spans="1:7" x14ac:dyDescent="0.3">
      <c r="A1669" s="51" t="s">
        <v>1456</v>
      </c>
      <c r="B1669" s="49">
        <v>113914</v>
      </c>
      <c r="C1669" s="50" t="s">
        <v>1471</v>
      </c>
      <c r="D1669" s="50">
        <v>0</v>
      </c>
      <c r="E1669" s="50" t="s">
        <v>36</v>
      </c>
      <c r="F1669" s="50" t="s">
        <v>50</v>
      </c>
      <c r="G1669" s="52" t="s">
        <v>56</v>
      </c>
    </row>
    <row r="1670" spans="1:7" x14ac:dyDescent="0.3">
      <c r="A1670" s="51" t="s">
        <v>1456</v>
      </c>
      <c r="B1670" s="49">
        <v>113915</v>
      </c>
      <c r="C1670" s="50" t="s">
        <v>1472</v>
      </c>
      <c r="D1670" s="50">
        <v>0</v>
      </c>
      <c r="E1670" s="50" t="s">
        <v>36</v>
      </c>
      <c r="F1670" s="50" t="s">
        <v>50</v>
      </c>
      <c r="G1670" s="52" t="s">
        <v>56</v>
      </c>
    </row>
    <row r="1671" spans="1:7" x14ac:dyDescent="0.3">
      <c r="A1671" s="51" t="s">
        <v>1456</v>
      </c>
      <c r="B1671" s="49">
        <v>113917</v>
      </c>
      <c r="C1671" s="50" t="s">
        <v>1473</v>
      </c>
      <c r="D1671" s="50">
        <v>0</v>
      </c>
      <c r="E1671" s="50" t="s">
        <v>36</v>
      </c>
      <c r="F1671" s="50" t="s">
        <v>50</v>
      </c>
      <c r="G1671" s="52" t="s">
        <v>56</v>
      </c>
    </row>
    <row r="1672" spans="1:7" x14ac:dyDescent="0.3">
      <c r="A1672" s="51" t="s">
        <v>1456</v>
      </c>
      <c r="B1672" s="49">
        <v>113918</v>
      </c>
      <c r="C1672" s="50" t="s">
        <v>1474</v>
      </c>
      <c r="D1672" s="50">
        <v>0</v>
      </c>
      <c r="E1672" s="50" t="s">
        <v>76</v>
      </c>
      <c r="F1672" s="50" t="s">
        <v>50</v>
      </c>
      <c r="G1672" s="52" t="s">
        <v>56</v>
      </c>
    </row>
    <row r="1673" spans="1:7" x14ac:dyDescent="0.3">
      <c r="A1673" s="51" t="s">
        <v>1456</v>
      </c>
      <c r="B1673" s="49">
        <v>113919</v>
      </c>
      <c r="C1673" s="50" t="s">
        <v>1475</v>
      </c>
      <c r="D1673" s="50">
        <v>0</v>
      </c>
      <c r="E1673" s="50" t="s">
        <v>55</v>
      </c>
      <c r="F1673" s="50" t="s">
        <v>50</v>
      </c>
      <c r="G1673" s="52" t="s">
        <v>56</v>
      </c>
    </row>
    <row r="1674" spans="1:7" x14ac:dyDescent="0.3">
      <c r="A1674" s="51" t="s">
        <v>1456</v>
      </c>
      <c r="B1674" s="49">
        <v>113920</v>
      </c>
      <c r="C1674" s="50" t="s">
        <v>1476</v>
      </c>
      <c r="D1674" s="50">
        <v>0</v>
      </c>
      <c r="E1674" s="50" t="s">
        <v>36</v>
      </c>
      <c r="F1674" s="50" t="s">
        <v>50</v>
      </c>
      <c r="G1674" s="52" t="s">
        <v>56</v>
      </c>
    </row>
    <row r="1675" spans="1:7" x14ac:dyDescent="0.3">
      <c r="A1675" s="51" t="s">
        <v>1456</v>
      </c>
      <c r="B1675" s="49">
        <v>113923</v>
      </c>
      <c r="C1675" s="50" t="s">
        <v>1477</v>
      </c>
      <c r="D1675" s="50">
        <v>0</v>
      </c>
      <c r="E1675" s="50" t="s">
        <v>36</v>
      </c>
      <c r="F1675" s="50" t="s">
        <v>50</v>
      </c>
      <c r="G1675" s="52" t="s">
        <v>56</v>
      </c>
    </row>
    <row r="1676" spans="1:7" x14ac:dyDescent="0.3">
      <c r="A1676" s="51" t="s">
        <v>1456</v>
      </c>
      <c r="B1676" s="49">
        <v>113924</v>
      </c>
      <c r="C1676" s="50" t="s">
        <v>1478</v>
      </c>
      <c r="D1676" s="50">
        <v>0</v>
      </c>
      <c r="E1676" s="50" t="s">
        <v>36</v>
      </c>
      <c r="F1676" s="50" t="s">
        <v>50</v>
      </c>
      <c r="G1676" s="52" t="s">
        <v>56</v>
      </c>
    </row>
    <row r="1677" spans="1:7" x14ac:dyDescent="0.3">
      <c r="A1677" s="51" t="s">
        <v>1456</v>
      </c>
      <c r="B1677" s="49">
        <v>113927</v>
      </c>
      <c r="C1677" s="50" t="s">
        <v>6325</v>
      </c>
      <c r="D1677" s="50">
        <v>0</v>
      </c>
      <c r="E1677" s="50" t="s">
        <v>36</v>
      </c>
      <c r="F1677" s="50" t="s">
        <v>50</v>
      </c>
      <c r="G1677" s="52" t="s">
        <v>56</v>
      </c>
    </row>
    <row r="1678" spans="1:7" x14ac:dyDescent="0.3">
      <c r="A1678" s="51" t="s">
        <v>1456</v>
      </c>
      <c r="B1678" s="49">
        <v>113931</v>
      </c>
      <c r="C1678" s="50" t="s">
        <v>6839</v>
      </c>
      <c r="D1678" s="50">
        <v>0</v>
      </c>
      <c r="E1678" s="50" t="s">
        <v>36</v>
      </c>
      <c r="F1678" s="50" t="s">
        <v>50</v>
      </c>
      <c r="G1678" s="52" t="s">
        <v>56</v>
      </c>
    </row>
    <row r="1679" spans="1:7" x14ac:dyDescent="0.3">
      <c r="A1679" s="51" t="s">
        <v>1456</v>
      </c>
      <c r="B1679" s="49">
        <v>113932</v>
      </c>
      <c r="C1679" s="50" t="s">
        <v>1479</v>
      </c>
      <c r="D1679" s="50">
        <v>0</v>
      </c>
      <c r="E1679" s="50" t="s">
        <v>36</v>
      </c>
      <c r="F1679" s="50" t="s">
        <v>50</v>
      </c>
      <c r="G1679" s="52" t="s">
        <v>56</v>
      </c>
    </row>
    <row r="1680" spans="1:7" x14ac:dyDescent="0.3">
      <c r="A1680" s="51" t="s">
        <v>1456</v>
      </c>
      <c r="B1680" s="49">
        <v>113943</v>
      </c>
      <c r="C1680" s="50" t="s">
        <v>1481</v>
      </c>
      <c r="D1680" s="50">
        <v>0</v>
      </c>
      <c r="E1680" s="50" t="s">
        <v>36</v>
      </c>
      <c r="F1680" s="50" t="s">
        <v>50</v>
      </c>
      <c r="G1680" s="52" t="s">
        <v>56</v>
      </c>
    </row>
    <row r="1681" spans="1:7" x14ac:dyDescent="0.3">
      <c r="A1681" s="51" t="s">
        <v>1456</v>
      </c>
      <c r="B1681" s="49">
        <v>113948</v>
      </c>
      <c r="C1681" s="50" t="s">
        <v>1482</v>
      </c>
      <c r="D1681" s="50">
        <v>0</v>
      </c>
      <c r="E1681" s="50" t="s">
        <v>36</v>
      </c>
      <c r="F1681" s="50" t="s">
        <v>50</v>
      </c>
      <c r="G1681" s="52" t="s">
        <v>56</v>
      </c>
    </row>
    <row r="1682" spans="1:7" x14ac:dyDescent="0.3">
      <c r="A1682" s="51" t="s">
        <v>1456</v>
      </c>
      <c r="B1682" s="49">
        <v>113949</v>
      </c>
      <c r="C1682" s="50" t="s">
        <v>1483</v>
      </c>
      <c r="D1682" s="50">
        <v>0</v>
      </c>
      <c r="E1682" s="50" t="s">
        <v>36</v>
      </c>
      <c r="F1682" s="50" t="s">
        <v>50</v>
      </c>
      <c r="G1682" s="52" t="s">
        <v>56</v>
      </c>
    </row>
    <row r="1683" spans="1:7" x14ac:dyDescent="0.3">
      <c r="A1683" s="51" t="s">
        <v>1456</v>
      </c>
      <c r="B1683" s="49">
        <v>113950</v>
      </c>
      <c r="C1683" s="50" t="s">
        <v>1484</v>
      </c>
      <c r="D1683" s="50">
        <v>0</v>
      </c>
      <c r="E1683" s="50" t="s">
        <v>36</v>
      </c>
      <c r="F1683" s="50" t="s">
        <v>50</v>
      </c>
      <c r="G1683" s="52" t="s">
        <v>51</v>
      </c>
    </row>
    <row r="1684" spans="1:7" x14ac:dyDescent="0.3">
      <c r="A1684" s="51" t="s">
        <v>1456</v>
      </c>
      <c r="B1684" s="49">
        <v>113952</v>
      </c>
      <c r="C1684" s="50" t="s">
        <v>1485</v>
      </c>
      <c r="D1684" s="50">
        <v>0</v>
      </c>
      <c r="E1684" s="50" t="s">
        <v>36</v>
      </c>
      <c r="F1684" s="50" t="s">
        <v>50</v>
      </c>
      <c r="G1684" s="52" t="s">
        <v>51</v>
      </c>
    </row>
    <row r="1685" spans="1:7" x14ac:dyDescent="0.3">
      <c r="A1685" s="51" t="s">
        <v>1456</v>
      </c>
      <c r="B1685" s="49">
        <v>113956</v>
      </c>
      <c r="C1685" s="50" t="s">
        <v>1486</v>
      </c>
      <c r="D1685" s="50">
        <v>18</v>
      </c>
      <c r="E1685" s="50" t="s">
        <v>36</v>
      </c>
      <c r="F1685" s="50" t="s">
        <v>45</v>
      </c>
      <c r="G1685" s="52" t="s">
        <v>269</v>
      </c>
    </row>
    <row r="1686" spans="1:7" x14ac:dyDescent="0.3">
      <c r="A1686" s="51" t="s">
        <v>1456</v>
      </c>
      <c r="B1686" s="49">
        <v>113957</v>
      </c>
      <c r="C1686" s="50" t="s">
        <v>1487</v>
      </c>
      <c r="D1686" s="50">
        <v>6</v>
      </c>
      <c r="E1686" s="50" t="s">
        <v>36</v>
      </c>
      <c r="F1686" s="50" t="s">
        <v>45</v>
      </c>
      <c r="G1686" s="52" t="s">
        <v>46</v>
      </c>
    </row>
    <row r="1687" spans="1:7" x14ac:dyDescent="0.3">
      <c r="A1687" s="51" t="s">
        <v>1456</v>
      </c>
      <c r="B1687" s="49">
        <v>113960</v>
      </c>
      <c r="C1687" s="50" t="s">
        <v>1488</v>
      </c>
      <c r="D1687" s="50">
        <v>30</v>
      </c>
      <c r="E1687" s="50" t="s">
        <v>36</v>
      </c>
      <c r="F1687" s="50" t="s">
        <v>45</v>
      </c>
      <c r="G1687" s="52" t="s">
        <v>269</v>
      </c>
    </row>
    <row r="1688" spans="1:7" x14ac:dyDescent="0.3">
      <c r="A1688" s="51" t="s">
        <v>1456</v>
      </c>
      <c r="B1688" s="49">
        <v>113965</v>
      </c>
      <c r="C1688" s="50" t="s">
        <v>1489</v>
      </c>
      <c r="D1688" s="50">
        <v>21</v>
      </c>
      <c r="E1688" s="50" t="s">
        <v>36</v>
      </c>
      <c r="F1688" s="50" t="s">
        <v>45</v>
      </c>
      <c r="G1688" s="52" t="s">
        <v>46</v>
      </c>
    </row>
    <row r="1689" spans="1:7" x14ac:dyDescent="0.3">
      <c r="A1689" s="51" t="s">
        <v>1456</v>
      </c>
      <c r="B1689" s="49">
        <v>116593</v>
      </c>
      <c r="C1689" s="50" t="s">
        <v>1490</v>
      </c>
      <c r="D1689" s="50">
        <v>0</v>
      </c>
      <c r="E1689" s="50" t="s">
        <v>36</v>
      </c>
      <c r="F1689" s="50" t="s">
        <v>50</v>
      </c>
      <c r="G1689" s="52" t="s">
        <v>51</v>
      </c>
    </row>
    <row r="1690" spans="1:7" x14ac:dyDescent="0.3">
      <c r="A1690" s="51" t="s">
        <v>1456</v>
      </c>
      <c r="B1690" s="49">
        <v>130316</v>
      </c>
      <c r="C1690" s="50" t="s">
        <v>1491</v>
      </c>
      <c r="D1690" s="50">
        <v>4</v>
      </c>
      <c r="E1690" s="50" t="s">
        <v>36</v>
      </c>
      <c r="F1690" s="50" t="s">
        <v>48</v>
      </c>
      <c r="G1690" s="52" t="s">
        <v>48</v>
      </c>
    </row>
    <row r="1691" spans="1:7" x14ac:dyDescent="0.3">
      <c r="A1691" s="51" t="s">
        <v>1456</v>
      </c>
      <c r="B1691" s="49">
        <v>131827</v>
      </c>
      <c r="C1691" s="50" t="s">
        <v>1492</v>
      </c>
      <c r="D1691" s="50">
        <v>6</v>
      </c>
      <c r="E1691" s="50" t="s">
        <v>36</v>
      </c>
      <c r="F1691" s="50" t="s">
        <v>48</v>
      </c>
      <c r="G1691" s="52" t="s">
        <v>48</v>
      </c>
    </row>
    <row r="1692" spans="1:7" x14ac:dyDescent="0.3">
      <c r="A1692" s="51" t="s">
        <v>1456</v>
      </c>
      <c r="B1692" s="49">
        <v>134373</v>
      </c>
      <c r="C1692" s="50" t="s">
        <v>1493</v>
      </c>
      <c r="D1692" s="50">
        <v>9</v>
      </c>
      <c r="E1692" s="50" t="s">
        <v>36</v>
      </c>
      <c r="F1692" s="50" t="s">
        <v>48</v>
      </c>
      <c r="G1692" s="52" t="s">
        <v>48</v>
      </c>
    </row>
    <row r="1693" spans="1:7" x14ac:dyDescent="0.3">
      <c r="A1693" s="51" t="s">
        <v>1456</v>
      </c>
      <c r="B1693" s="49">
        <v>137163</v>
      </c>
      <c r="C1693" s="50" t="s">
        <v>1497</v>
      </c>
      <c r="D1693" s="50">
        <v>0</v>
      </c>
      <c r="E1693" s="50" t="s">
        <v>36</v>
      </c>
      <c r="F1693" s="50" t="s">
        <v>37</v>
      </c>
      <c r="G1693" s="52" t="s">
        <v>65</v>
      </c>
    </row>
    <row r="1694" spans="1:7" x14ac:dyDescent="0.3">
      <c r="A1694" s="51" t="s">
        <v>1456</v>
      </c>
      <c r="B1694" s="49">
        <v>138186</v>
      </c>
      <c r="C1694" s="50" t="s">
        <v>1499</v>
      </c>
      <c r="D1694" s="50">
        <v>150</v>
      </c>
      <c r="E1694" s="50" t="s">
        <v>36</v>
      </c>
      <c r="F1694" s="50" t="s">
        <v>37</v>
      </c>
      <c r="G1694" s="52" t="s">
        <v>65</v>
      </c>
    </row>
    <row r="1695" spans="1:7" x14ac:dyDescent="0.3">
      <c r="A1695" s="51" t="s">
        <v>1456</v>
      </c>
      <c r="B1695" s="49">
        <v>138189</v>
      </c>
      <c r="C1695" s="50" t="s">
        <v>1500</v>
      </c>
      <c r="D1695" s="50">
        <v>121</v>
      </c>
      <c r="E1695" s="50" t="s">
        <v>36</v>
      </c>
      <c r="F1695" s="50" t="s">
        <v>37</v>
      </c>
      <c r="G1695" s="52" t="s">
        <v>65</v>
      </c>
    </row>
    <row r="1696" spans="1:7" x14ac:dyDescent="0.3">
      <c r="A1696" s="51" t="s">
        <v>1456</v>
      </c>
      <c r="B1696" s="49">
        <v>138471</v>
      </c>
      <c r="C1696" s="50" t="s">
        <v>1501</v>
      </c>
      <c r="D1696" s="50">
        <v>241</v>
      </c>
      <c r="E1696" s="50" t="s">
        <v>36</v>
      </c>
      <c r="F1696" s="50" t="s">
        <v>37</v>
      </c>
      <c r="G1696" s="52" t="s">
        <v>65</v>
      </c>
    </row>
    <row r="1697" spans="1:7" x14ac:dyDescent="0.3">
      <c r="A1697" s="51" t="s">
        <v>1456</v>
      </c>
      <c r="B1697" s="49">
        <v>138716</v>
      </c>
      <c r="C1697" s="50" t="s">
        <v>1229</v>
      </c>
      <c r="D1697" s="50">
        <v>3</v>
      </c>
      <c r="E1697" s="50" t="s">
        <v>36</v>
      </c>
      <c r="F1697" s="50" t="s">
        <v>45</v>
      </c>
      <c r="G1697" s="52" t="s">
        <v>129</v>
      </c>
    </row>
    <row r="1698" spans="1:7" x14ac:dyDescent="0.3">
      <c r="A1698" s="51" t="s">
        <v>1456</v>
      </c>
      <c r="B1698" s="49">
        <v>139376</v>
      </c>
      <c r="C1698" s="50" t="s">
        <v>1502</v>
      </c>
      <c r="D1698" s="50">
        <v>74</v>
      </c>
      <c r="E1698" s="50" t="s">
        <v>36</v>
      </c>
      <c r="F1698" s="50" t="s">
        <v>37</v>
      </c>
      <c r="G1698" s="52" t="s">
        <v>58</v>
      </c>
    </row>
    <row r="1699" spans="1:7" x14ac:dyDescent="0.3">
      <c r="A1699" s="51" t="s">
        <v>1456</v>
      </c>
      <c r="B1699" s="49">
        <v>140898</v>
      </c>
      <c r="C1699" s="50" t="s">
        <v>1503</v>
      </c>
      <c r="D1699" s="50">
        <v>149</v>
      </c>
      <c r="E1699" s="50" t="s">
        <v>36</v>
      </c>
      <c r="F1699" s="50" t="s">
        <v>37</v>
      </c>
      <c r="G1699" s="52" t="s">
        <v>65</v>
      </c>
    </row>
    <row r="1700" spans="1:7" x14ac:dyDescent="0.3">
      <c r="A1700" s="51" t="s">
        <v>1456</v>
      </c>
      <c r="B1700" s="49">
        <v>140977</v>
      </c>
      <c r="C1700" s="50" t="s">
        <v>1504</v>
      </c>
      <c r="D1700" s="50">
        <v>76</v>
      </c>
      <c r="E1700" s="50" t="s">
        <v>36</v>
      </c>
      <c r="F1700" s="50" t="s">
        <v>37</v>
      </c>
      <c r="G1700" s="52" t="s">
        <v>170</v>
      </c>
    </row>
    <row r="1701" spans="1:7" x14ac:dyDescent="0.3">
      <c r="A1701" s="51" t="s">
        <v>1456</v>
      </c>
      <c r="B1701" s="49">
        <v>141526</v>
      </c>
      <c r="C1701" s="50" t="s">
        <v>1505</v>
      </c>
      <c r="D1701" s="50">
        <v>0</v>
      </c>
      <c r="E1701" s="50" t="s">
        <v>36</v>
      </c>
      <c r="F1701" s="50" t="s">
        <v>37</v>
      </c>
      <c r="G1701" s="52" t="s">
        <v>65</v>
      </c>
    </row>
    <row r="1702" spans="1:7" x14ac:dyDescent="0.3">
      <c r="A1702" s="51" t="s">
        <v>1456</v>
      </c>
      <c r="B1702" s="49">
        <v>141735</v>
      </c>
      <c r="C1702" s="50" t="s">
        <v>1506</v>
      </c>
      <c r="D1702" s="50">
        <v>140</v>
      </c>
      <c r="E1702" s="50" t="s">
        <v>36</v>
      </c>
      <c r="F1702" s="50" t="s">
        <v>37</v>
      </c>
      <c r="G1702" s="52" t="s">
        <v>65</v>
      </c>
    </row>
    <row r="1703" spans="1:7" x14ac:dyDescent="0.3">
      <c r="A1703" s="51" t="s">
        <v>1456</v>
      </c>
      <c r="B1703" s="49">
        <v>141757</v>
      </c>
      <c r="C1703" s="50" t="s">
        <v>1507</v>
      </c>
      <c r="D1703" s="50">
        <v>152</v>
      </c>
      <c r="E1703" s="50" t="s">
        <v>36</v>
      </c>
      <c r="F1703" s="50" t="s">
        <v>37</v>
      </c>
      <c r="G1703" s="52" t="s">
        <v>65</v>
      </c>
    </row>
    <row r="1704" spans="1:7" x14ac:dyDescent="0.3">
      <c r="A1704" s="51" t="s">
        <v>1456</v>
      </c>
      <c r="B1704" s="49">
        <v>141829</v>
      </c>
      <c r="C1704" s="50" t="s">
        <v>1508</v>
      </c>
      <c r="D1704" s="50">
        <v>145</v>
      </c>
      <c r="E1704" s="50" t="s">
        <v>36</v>
      </c>
      <c r="F1704" s="50" t="s">
        <v>37</v>
      </c>
      <c r="G1704" s="52" t="s">
        <v>65</v>
      </c>
    </row>
    <row r="1705" spans="1:7" x14ac:dyDescent="0.3">
      <c r="A1705" s="51" t="s">
        <v>1456</v>
      </c>
      <c r="B1705" s="49">
        <v>143642</v>
      </c>
      <c r="C1705" s="50" t="s">
        <v>6840</v>
      </c>
      <c r="D1705" s="50">
        <v>0</v>
      </c>
      <c r="E1705" s="50" t="s">
        <v>36</v>
      </c>
      <c r="F1705" s="50" t="s">
        <v>50</v>
      </c>
      <c r="G1705" s="52" t="s">
        <v>51</v>
      </c>
    </row>
    <row r="1706" spans="1:7" x14ac:dyDescent="0.3">
      <c r="A1706" s="51" t="s">
        <v>1456</v>
      </c>
      <c r="B1706" s="49">
        <v>145119</v>
      </c>
      <c r="C1706" s="50" t="s">
        <v>1509</v>
      </c>
      <c r="D1706" s="50">
        <v>101</v>
      </c>
      <c r="E1706" s="50" t="s">
        <v>36</v>
      </c>
      <c r="F1706" s="50" t="s">
        <v>37</v>
      </c>
      <c r="G1706" s="52" t="s">
        <v>63</v>
      </c>
    </row>
    <row r="1707" spans="1:7" x14ac:dyDescent="0.3">
      <c r="A1707" s="51" t="s">
        <v>1456</v>
      </c>
      <c r="B1707" s="49">
        <v>145405</v>
      </c>
      <c r="C1707" s="50" t="s">
        <v>6326</v>
      </c>
      <c r="D1707" s="50">
        <v>91</v>
      </c>
      <c r="E1707" s="50" t="s">
        <v>36</v>
      </c>
      <c r="F1707" s="50" t="s">
        <v>37</v>
      </c>
      <c r="G1707" s="52" t="s">
        <v>63</v>
      </c>
    </row>
    <row r="1708" spans="1:7" x14ac:dyDescent="0.3">
      <c r="A1708" s="51" t="s">
        <v>1456</v>
      </c>
      <c r="B1708" s="49">
        <v>145811</v>
      </c>
      <c r="C1708" s="50" t="s">
        <v>1510</v>
      </c>
      <c r="D1708" s="50">
        <v>104</v>
      </c>
      <c r="E1708" s="50" t="s">
        <v>36</v>
      </c>
      <c r="F1708" s="50" t="s">
        <v>37</v>
      </c>
      <c r="G1708" s="52" t="s">
        <v>65</v>
      </c>
    </row>
    <row r="1709" spans="1:7" x14ac:dyDescent="0.3">
      <c r="A1709" s="51" t="s">
        <v>1456</v>
      </c>
      <c r="B1709" s="49">
        <v>146790</v>
      </c>
      <c r="C1709" s="50" t="s">
        <v>6841</v>
      </c>
      <c r="D1709" s="50">
        <v>0</v>
      </c>
      <c r="E1709" s="50" t="s">
        <v>36</v>
      </c>
      <c r="F1709" s="50" t="s">
        <v>50</v>
      </c>
      <c r="G1709" s="52" t="s">
        <v>51</v>
      </c>
    </row>
    <row r="1710" spans="1:7" x14ac:dyDescent="0.3">
      <c r="A1710" s="51" t="s">
        <v>1456</v>
      </c>
      <c r="B1710" s="49">
        <v>146958</v>
      </c>
      <c r="C1710" s="50" t="s">
        <v>6327</v>
      </c>
      <c r="D1710" s="50">
        <v>1</v>
      </c>
      <c r="E1710" s="50" t="s">
        <v>36</v>
      </c>
      <c r="F1710" s="50" t="s">
        <v>48</v>
      </c>
      <c r="G1710" s="52" t="s">
        <v>682</v>
      </c>
    </row>
    <row r="1711" spans="1:7" x14ac:dyDescent="0.3">
      <c r="A1711" s="51" t="s">
        <v>1456</v>
      </c>
      <c r="B1711" s="49">
        <v>147087</v>
      </c>
      <c r="C1711" s="50" t="s">
        <v>6842</v>
      </c>
      <c r="D1711" s="50">
        <v>9</v>
      </c>
      <c r="E1711" s="50" t="s">
        <v>76</v>
      </c>
      <c r="F1711" s="50" t="s">
        <v>45</v>
      </c>
      <c r="G1711" s="52" t="s">
        <v>67</v>
      </c>
    </row>
    <row r="1712" spans="1:7" x14ac:dyDescent="0.3">
      <c r="A1712" s="51" t="s">
        <v>1456</v>
      </c>
      <c r="B1712" s="49">
        <v>147214</v>
      </c>
      <c r="C1712" s="50" t="s">
        <v>6328</v>
      </c>
      <c r="D1712" s="50">
        <v>176</v>
      </c>
      <c r="E1712" s="50" t="s">
        <v>36</v>
      </c>
      <c r="F1712" s="50" t="s">
        <v>37</v>
      </c>
      <c r="G1712" s="52" t="s">
        <v>63</v>
      </c>
    </row>
    <row r="1713" spans="1:7" x14ac:dyDescent="0.3">
      <c r="A1713" s="51" t="s">
        <v>1456</v>
      </c>
      <c r="B1713" s="49">
        <v>147291</v>
      </c>
      <c r="C1713" s="50" t="s">
        <v>6843</v>
      </c>
      <c r="D1713" s="50">
        <v>184</v>
      </c>
      <c r="E1713" s="50" t="s">
        <v>36</v>
      </c>
      <c r="F1713" s="50" t="s">
        <v>37</v>
      </c>
      <c r="G1713" s="52" t="s">
        <v>65</v>
      </c>
    </row>
    <row r="1714" spans="1:7" x14ac:dyDescent="0.3">
      <c r="A1714" s="51" t="s">
        <v>1456</v>
      </c>
      <c r="B1714" s="49">
        <v>147443</v>
      </c>
      <c r="C1714" s="50" t="s">
        <v>6329</v>
      </c>
      <c r="D1714" s="50">
        <v>258</v>
      </c>
      <c r="E1714" s="50" t="s">
        <v>36</v>
      </c>
      <c r="F1714" s="50" t="s">
        <v>37</v>
      </c>
      <c r="G1714" s="52" t="s">
        <v>63</v>
      </c>
    </row>
    <row r="1715" spans="1:7" x14ac:dyDescent="0.3">
      <c r="A1715" s="51" t="s">
        <v>1456</v>
      </c>
      <c r="B1715" s="49">
        <v>147904</v>
      </c>
      <c r="C1715" s="50" t="s">
        <v>1498</v>
      </c>
      <c r="D1715" s="50">
        <v>178</v>
      </c>
      <c r="E1715" s="50" t="s">
        <v>36</v>
      </c>
      <c r="F1715" s="50" t="s">
        <v>37</v>
      </c>
      <c r="G1715" s="52" t="s">
        <v>65</v>
      </c>
    </row>
    <row r="1716" spans="1:7" x14ac:dyDescent="0.3">
      <c r="A1716" s="51" t="s">
        <v>1456</v>
      </c>
      <c r="B1716" s="49">
        <v>148163</v>
      </c>
      <c r="C1716" s="50" t="s">
        <v>1463</v>
      </c>
      <c r="D1716" s="50">
        <v>149</v>
      </c>
      <c r="E1716" s="50" t="s">
        <v>36</v>
      </c>
      <c r="F1716" s="50" t="s">
        <v>37</v>
      </c>
      <c r="G1716" s="52" t="s">
        <v>65</v>
      </c>
    </row>
    <row r="1717" spans="1:7" x14ac:dyDescent="0.3">
      <c r="A1717" s="51" t="s">
        <v>1512</v>
      </c>
      <c r="B1717" s="49">
        <v>103854</v>
      </c>
      <c r="C1717" s="50" t="s">
        <v>1514</v>
      </c>
      <c r="D1717" s="50">
        <v>207</v>
      </c>
      <c r="E1717" s="50" t="s">
        <v>36</v>
      </c>
      <c r="F1717" s="50" t="s">
        <v>37</v>
      </c>
      <c r="G1717" s="52" t="s">
        <v>38</v>
      </c>
    </row>
    <row r="1718" spans="1:7" x14ac:dyDescent="0.3">
      <c r="A1718" s="51" t="s">
        <v>1512</v>
      </c>
      <c r="B1718" s="49">
        <v>103855</v>
      </c>
      <c r="C1718" s="50" t="s">
        <v>1515</v>
      </c>
      <c r="D1718" s="50">
        <v>226</v>
      </c>
      <c r="E1718" s="50" t="s">
        <v>36</v>
      </c>
      <c r="F1718" s="50" t="s">
        <v>37</v>
      </c>
      <c r="G1718" s="52" t="s">
        <v>38</v>
      </c>
    </row>
    <row r="1719" spans="1:7" x14ac:dyDescent="0.3">
      <c r="A1719" s="51" t="s">
        <v>1512</v>
      </c>
      <c r="B1719" s="49">
        <v>103858</v>
      </c>
      <c r="C1719" s="50" t="s">
        <v>1516</v>
      </c>
      <c r="D1719" s="50">
        <v>166</v>
      </c>
      <c r="E1719" s="50" t="s">
        <v>36</v>
      </c>
      <c r="F1719" s="50" t="s">
        <v>37</v>
      </c>
      <c r="G1719" s="52" t="s">
        <v>38</v>
      </c>
    </row>
    <row r="1720" spans="1:7" x14ac:dyDescent="0.3">
      <c r="A1720" s="51" t="s">
        <v>1512</v>
      </c>
      <c r="B1720" s="49">
        <v>103870</v>
      </c>
      <c r="C1720" s="50" t="s">
        <v>1517</v>
      </c>
      <c r="D1720" s="50">
        <v>89</v>
      </c>
      <c r="E1720" s="50" t="s">
        <v>76</v>
      </c>
      <c r="F1720" s="50" t="s">
        <v>37</v>
      </c>
      <c r="G1720" s="52" t="s">
        <v>43</v>
      </c>
    </row>
    <row r="1721" spans="1:7" x14ac:dyDescent="0.3">
      <c r="A1721" s="51" t="s">
        <v>1512</v>
      </c>
      <c r="B1721" s="49">
        <v>103876</v>
      </c>
      <c r="C1721" s="50" t="s">
        <v>1518</v>
      </c>
      <c r="D1721" s="50">
        <v>0</v>
      </c>
      <c r="E1721" s="50" t="s">
        <v>36</v>
      </c>
      <c r="F1721" s="50" t="s">
        <v>50</v>
      </c>
      <c r="G1721" s="52" t="s">
        <v>56</v>
      </c>
    </row>
    <row r="1722" spans="1:7" x14ac:dyDescent="0.3">
      <c r="A1722" s="51" t="s">
        <v>1512</v>
      </c>
      <c r="B1722" s="49">
        <v>103877</v>
      </c>
      <c r="C1722" s="50" t="s">
        <v>1519</v>
      </c>
      <c r="D1722" s="50">
        <v>42</v>
      </c>
      <c r="E1722" s="50" t="s">
        <v>36</v>
      </c>
      <c r="F1722" s="50" t="s">
        <v>45</v>
      </c>
      <c r="G1722" s="52" t="s">
        <v>269</v>
      </c>
    </row>
    <row r="1723" spans="1:7" x14ac:dyDescent="0.3">
      <c r="A1723" s="51" t="s">
        <v>1512</v>
      </c>
      <c r="B1723" s="49">
        <v>103878</v>
      </c>
      <c r="C1723" s="50" t="s">
        <v>1520</v>
      </c>
      <c r="D1723" s="50">
        <v>15</v>
      </c>
      <c r="E1723" s="50" t="s">
        <v>36</v>
      </c>
      <c r="F1723" s="50" t="s">
        <v>45</v>
      </c>
      <c r="G1723" s="52" t="s">
        <v>46</v>
      </c>
    </row>
    <row r="1724" spans="1:7" x14ac:dyDescent="0.3">
      <c r="A1724" s="51" t="s">
        <v>1512</v>
      </c>
      <c r="B1724" s="49">
        <v>103879</v>
      </c>
      <c r="C1724" s="50" t="s">
        <v>6844</v>
      </c>
      <c r="D1724" s="50">
        <v>0</v>
      </c>
      <c r="E1724" s="50" t="s">
        <v>36</v>
      </c>
      <c r="F1724" s="50" t="s">
        <v>45</v>
      </c>
      <c r="G1724" s="52" t="s">
        <v>46</v>
      </c>
    </row>
    <row r="1725" spans="1:7" x14ac:dyDescent="0.3">
      <c r="A1725" s="51" t="s">
        <v>1512</v>
      </c>
      <c r="B1725" s="49">
        <v>103880</v>
      </c>
      <c r="C1725" s="50" t="s">
        <v>1521</v>
      </c>
      <c r="D1725" s="50">
        <v>6</v>
      </c>
      <c r="E1725" s="50" t="s">
        <v>36</v>
      </c>
      <c r="F1725" s="50" t="s">
        <v>45</v>
      </c>
      <c r="G1725" s="52" t="s">
        <v>46</v>
      </c>
    </row>
    <row r="1726" spans="1:7" x14ac:dyDescent="0.3">
      <c r="A1726" s="51" t="s">
        <v>1512</v>
      </c>
      <c r="B1726" s="49">
        <v>103881</v>
      </c>
      <c r="C1726" s="50" t="s">
        <v>1522</v>
      </c>
      <c r="D1726" s="50">
        <v>15</v>
      </c>
      <c r="E1726" s="50" t="s">
        <v>36</v>
      </c>
      <c r="F1726" s="50" t="s">
        <v>45</v>
      </c>
      <c r="G1726" s="52" t="s">
        <v>269</v>
      </c>
    </row>
    <row r="1727" spans="1:7" x14ac:dyDescent="0.3">
      <c r="A1727" s="51" t="s">
        <v>1512</v>
      </c>
      <c r="B1727" s="49">
        <v>103882</v>
      </c>
      <c r="C1727" s="50" t="s">
        <v>1523</v>
      </c>
      <c r="D1727" s="50">
        <v>10</v>
      </c>
      <c r="E1727" s="50" t="s">
        <v>76</v>
      </c>
      <c r="F1727" s="50" t="s">
        <v>45</v>
      </c>
      <c r="G1727" s="52" t="s">
        <v>46</v>
      </c>
    </row>
    <row r="1728" spans="1:7" x14ac:dyDescent="0.3">
      <c r="A1728" s="51" t="s">
        <v>1512</v>
      </c>
      <c r="B1728" s="49">
        <v>103883</v>
      </c>
      <c r="C1728" s="50" t="s">
        <v>1524</v>
      </c>
      <c r="D1728" s="50">
        <v>7</v>
      </c>
      <c r="E1728" s="50" t="s">
        <v>36</v>
      </c>
      <c r="F1728" s="50" t="s">
        <v>45</v>
      </c>
      <c r="G1728" s="52" t="s">
        <v>46</v>
      </c>
    </row>
    <row r="1729" spans="1:7" x14ac:dyDescent="0.3">
      <c r="A1729" s="51" t="s">
        <v>1512</v>
      </c>
      <c r="B1729" s="49">
        <v>134768</v>
      </c>
      <c r="C1729" s="50" t="s">
        <v>1525</v>
      </c>
      <c r="D1729" s="50">
        <v>6</v>
      </c>
      <c r="E1729" s="50" t="s">
        <v>36</v>
      </c>
      <c r="F1729" s="50" t="s">
        <v>48</v>
      </c>
      <c r="G1729" s="52" t="s">
        <v>48</v>
      </c>
    </row>
    <row r="1730" spans="1:7" x14ac:dyDescent="0.3">
      <c r="A1730" s="51" t="s">
        <v>1512</v>
      </c>
      <c r="B1730" s="49">
        <v>136618</v>
      </c>
      <c r="C1730" s="50" t="s">
        <v>1526</v>
      </c>
      <c r="D1730" s="50">
        <v>286</v>
      </c>
      <c r="E1730" s="50" t="s">
        <v>36</v>
      </c>
      <c r="F1730" s="50" t="s">
        <v>37</v>
      </c>
      <c r="G1730" s="52" t="s">
        <v>65</v>
      </c>
    </row>
    <row r="1731" spans="1:7" x14ac:dyDescent="0.3">
      <c r="A1731" s="51" t="s">
        <v>1512</v>
      </c>
      <c r="B1731" s="49">
        <v>137390</v>
      </c>
      <c r="C1731" s="50" t="s">
        <v>1527</v>
      </c>
      <c r="D1731" s="50">
        <v>125</v>
      </c>
      <c r="E1731" s="50" t="s">
        <v>36</v>
      </c>
      <c r="F1731" s="50" t="s">
        <v>37</v>
      </c>
      <c r="G1731" s="52" t="s">
        <v>65</v>
      </c>
    </row>
    <row r="1732" spans="1:7" x14ac:dyDescent="0.3">
      <c r="A1732" s="51" t="s">
        <v>1512</v>
      </c>
      <c r="B1732" s="49">
        <v>137571</v>
      </c>
      <c r="C1732" s="50" t="s">
        <v>1528</v>
      </c>
      <c r="D1732" s="50">
        <v>0</v>
      </c>
      <c r="E1732" s="50" t="s">
        <v>36</v>
      </c>
      <c r="F1732" s="50" t="s">
        <v>50</v>
      </c>
      <c r="G1732" s="52" t="s">
        <v>56</v>
      </c>
    </row>
    <row r="1733" spans="1:7" x14ac:dyDescent="0.3">
      <c r="A1733" s="51" t="s">
        <v>1512</v>
      </c>
      <c r="B1733" s="49">
        <v>137705</v>
      </c>
      <c r="C1733" s="50" t="s">
        <v>1529</v>
      </c>
      <c r="D1733" s="50">
        <v>224</v>
      </c>
      <c r="E1733" s="50" t="s">
        <v>36</v>
      </c>
      <c r="F1733" s="50" t="s">
        <v>37</v>
      </c>
      <c r="G1733" s="52" t="s">
        <v>65</v>
      </c>
    </row>
    <row r="1734" spans="1:7" x14ac:dyDescent="0.3">
      <c r="A1734" s="51" t="s">
        <v>1512</v>
      </c>
      <c r="B1734" s="49">
        <v>137773</v>
      </c>
      <c r="C1734" s="50" t="s">
        <v>6330</v>
      </c>
      <c r="D1734" s="50">
        <v>188</v>
      </c>
      <c r="E1734" s="50" t="s">
        <v>36</v>
      </c>
      <c r="F1734" s="50" t="s">
        <v>37</v>
      </c>
      <c r="G1734" s="52" t="s">
        <v>65</v>
      </c>
    </row>
    <row r="1735" spans="1:7" x14ac:dyDescent="0.3">
      <c r="A1735" s="51" t="s">
        <v>1512</v>
      </c>
      <c r="B1735" s="49">
        <v>137812</v>
      </c>
      <c r="C1735" s="50" t="s">
        <v>1530</v>
      </c>
      <c r="D1735" s="50">
        <v>244</v>
      </c>
      <c r="E1735" s="50" t="s">
        <v>36</v>
      </c>
      <c r="F1735" s="50" t="s">
        <v>37</v>
      </c>
      <c r="G1735" s="52" t="s">
        <v>65</v>
      </c>
    </row>
    <row r="1736" spans="1:7" x14ac:dyDescent="0.3">
      <c r="A1736" s="51" t="s">
        <v>1512</v>
      </c>
      <c r="B1736" s="49">
        <v>139872</v>
      </c>
      <c r="C1736" s="50" t="s">
        <v>1531</v>
      </c>
      <c r="D1736" s="50">
        <v>245</v>
      </c>
      <c r="E1736" s="50" t="s">
        <v>36</v>
      </c>
      <c r="F1736" s="50" t="s">
        <v>37</v>
      </c>
      <c r="G1736" s="52" t="s">
        <v>65</v>
      </c>
    </row>
    <row r="1737" spans="1:7" x14ac:dyDescent="0.3">
      <c r="A1737" s="51" t="s">
        <v>1512</v>
      </c>
      <c r="B1737" s="49">
        <v>140126</v>
      </c>
      <c r="C1737" s="50" t="s">
        <v>1532</v>
      </c>
      <c r="D1737" s="50">
        <v>148</v>
      </c>
      <c r="E1737" s="50" t="s">
        <v>36</v>
      </c>
      <c r="F1737" s="50" t="s">
        <v>37</v>
      </c>
      <c r="G1737" s="52" t="s">
        <v>65</v>
      </c>
    </row>
    <row r="1738" spans="1:7" x14ac:dyDescent="0.3">
      <c r="A1738" s="51" t="s">
        <v>1512</v>
      </c>
      <c r="B1738" s="49">
        <v>141325</v>
      </c>
      <c r="C1738" s="50" t="s">
        <v>1533</v>
      </c>
      <c r="D1738" s="50">
        <v>210</v>
      </c>
      <c r="E1738" s="50" t="s">
        <v>36</v>
      </c>
      <c r="F1738" s="50" t="s">
        <v>37</v>
      </c>
      <c r="G1738" s="52" t="s">
        <v>63</v>
      </c>
    </row>
    <row r="1739" spans="1:7" x14ac:dyDescent="0.3">
      <c r="A1739" s="51" t="s">
        <v>1512</v>
      </c>
      <c r="B1739" s="49">
        <v>141560</v>
      </c>
      <c r="C1739" s="50" t="s">
        <v>6331</v>
      </c>
      <c r="D1739" s="50">
        <v>0</v>
      </c>
      <c r="E1739" s="50" t="s">
        <v>36</v>
      </c>
      <c r="F1739" s="50" t="s">
        <v>50</v>
      </c>
      <c r="G1739" s="52" t="s">
        <v>56</v>
      </c>
    </row>
    <row r="1740" spans="1:7" x14ac:dyDescent="0.3">
      <c r="A1740" s="51" t="s">
        <v>1512</v>
      </c>
      <c r="B1740" s="49">
        <v>141570</v>
      </c>
      <c r="C1740" s="50" t="s">
        <v>1534</v>
      </c>
      <c r="D1740" s="50">
        <v>219</v>
      </c>
      <c r="E1740" s="50" t="s">
        <v>36</v>
      </c>
      <c r="F1740" s="50" t="s">
        <v>37</v>
      </c>
      <c r="G1740" s="52" t="s">
        <v>65</v>
      </c>
    </row>
    <row r="1741" spans="1:7" x14ac:dyDescent="0.3">
      <c r="A1741" s="51" t="s">
        <v>1512</v>
      </c>
      <c r="B1741" s="49">
        <v>141712</v>
      </c>
      <c r="C1741" s="50" t="s">
        <v>1535</v>
      </c>
      <c r="D1741" s="50">
        <v>126</v>
      </c>
      <c r="E1741" s="50" t="s">
        <v>36</v>
      </c>
      <c r="F1741" s="50" t="s">
        <v>37</v>
      </c>
      <c r="G1741" s="52" t="s">
        <v>65</v>
      </c>
    </row>
    <row r="1742" spans="1:7" x14ac:dyDescent="0.3">
      <c r="A1742" s="51" t="s">
        <v>1512</v>
      </c>
      <c r="B1742" s="49">
        <v>143582</v>
      </c>
      <c r="C1742" s="50" t="s">
        <v>1536</v>
      </c>
      <c r="D1742" s="50">
        <v>208</v>
      </c>
      <c r="E1742" s="50" t="s">
        <v>36</v>
      </c>
      <c r="F1742" s="50" t="s">
        <v>37</v>
      </c>
      <c r="G1742" s="52" t="s">
        <v>65</v>
      </c>
    </row>
    <row r="1743" spans="1:7" x14ac:dyDescent="0.3">
      <c r="A1743" s="51" t="s">
        <v>1512</v>
      </c>
      <c r="B1743" s="49">
        <v>143818</v>
      </c>
      <c r="C1743" s="50" t="s">
        <v>1537</v>
      </c>
      <c r="D1743" s="50">
        <v>208</v>
      </c>
      <c r="E1743" s="50" t="s">
        <v>36</v>
      </c>
      <c r="F1743" s="50" t="s">
        <v>37</v>
      </c>
      <c r="G1743" s="52" t="s">
        <v>63</v>
      </c>
    </row>
    <row r="1744" spans="1:7" x14ac:dyDescent="0.3">
      <c r="A1744" s="51" t="s">
        <v>1512</v>
      </c>
      <c r="B1744" s="49">
        <v>144374</v>
      </c>
      <c r="C1744" s="50" t="s">
        <v>1538</v>
      </c>
      <c r="D1744" s="50">
        <v>0</v>
      </c>
      <c r="E1744" s="50" t="s">
        <v>36</v>
      </c>
      <c r="F1744" s="50" t="s">
        <v>50</v>
      </c>
      <c r="G1744" s="52" t="s">
        <v>51</v>
      </c>
    </row>
    <row r="1745" spans="1:7" x14ac:dyDescent="0.3">
      <c r="A1745" s="51" t="s">
        <v>1512</v>
      </c>
      <c r="B1745" s="49">
        <v>144657</v>
      </c>
      <c r="C1745" s="50" t="s">
        <v>1539</v>
      </c>
      <c r="D1745" s="50">
        <v>169</v>
      </c>
      <c r="E1745" s="50" t="s">
        <v>36</v>
      </c>
      <c r="F1745" s="50" t="s">
        <v>37</v>
      </c>
      <c r="G1745" s="52" t="s">
        <v>65</v>
      </c>
    </row>
    <row r="1746" spans="1:7" x14ac:dyDescent="0.3">
      <c r="A1746" s="51" t="s">
        <v>1512</v>
      </c>
      <c r="B1746" s="49">
        <v>144952</v>
      </c>
      <c r="C1746" s="50" t="s">
        <v>1540</v>
      </c>
      <c r="D1746" s="50">
        <v>176</v>
      </c>
      <c r="E1746" s="50" t="s">
        <v>36</v>
      </c>
      <c r="F1746" s="50" t="s">
        <v>37</v>
      </c>
      <c r="G1746" s="52" t="s">
        <v>63</v>
      </c>
    </row>
    <row r="1747" spans="1:7" x14ac:dyDescent="0.3">
      <c r="A1747" s="51" t="s">
        <v>1512</v>
      </c>
      <c r="B1747" s="49">
        <v>145563</v>
      </c>
      <c r="C1747" s="50" t="s">
        <v>6845</v>
      </c>
      <c r="D1747" s="50">
        <v>0</v>
      </c>
      <c r="E1747" s="50" t="s">
        <v>36</v>
      </c>
      <c r="F1747" s="50" t="s">
        <v>50</v>
      </c>
      <c r="G1747" s="52" t="s">
        <v>51</v>
      </c>
    </row>
    <row r="1748" spans="1:7" x14ac:dyDescent="0.3">
      <c r="A1748" s="51" t="s">
        <v>1512</v>
      </c>
      <c r="B1748" s="49">
        <v>145593</v>
      </c>
      <c r="C1748" s="50" t="s">
        <v>1541</v>
      </c>
      <c r="D1748" s="50">
        <v>129</v>
      </c>
      <c r="E1748" s="50" t="s">
        <v>36</v>
      </c>
      <c r="F1748" s="50" t="s">
        <v>37</v>
      </c>
      <c r="G1748" s="52" t="s">
        <v>65</v>
      </c>
    </row>
    <row r="1749" spans="1:7" x14ac:dyDescent="0.3">
      <c r="A1749" s="51" t="s">
        <v>1512</v>
      </c>
      <c r="B1749" s="49">
        <v>147479</v>
      </c>
      <c r="C1749" s="50" t="s">
        <v>1513</v>
      </c>
      <c r="D1749" s="50">
        <v>0</v>
      </c>
      <c r="E1749" s="50" t="s">
        <v>36</v>
      </c>
      <c r="F1749" s="50" t="s">
        <v>48</v>
      </c>
      <c r="G1749" s="52" t="s">
        <v>145</v>
      </c>
    </row>
    <row r="1750" spans="1:7" x14ac:dyDescent="0.3">
      <c r="A1750" s="51" t="s">
        <v>1542</v>
      </c>
      <c r="B1750" s="49">
        <v>113992</v>
      </c>
      <c r="C1750" s="50" t="s">
        <v>1543</v>
      </c>
      <c r="D1750" s="50">
        <v>20</v>
      </c>
      <c r="E1750" s="50" t="s">
        <v>36</v>
      </c>
      <c r="F1750" s="50" t="s">
        <v>48</v>
      </c>
      <c r="G1750" s="52" t="s">
        <v>48</v>
      </c>
    </row>
    <row r="1751" spans="1:7" x14ac:dyDescent="0.3">
      <c r="A1751" s="51" t="s">
        <v>1542</v>
      </c>
      <c r="B1751" s="49">
        <v>114289</v>
      </c>
      <c r="C1751" s="50" t="s">
        <v>1545</v>
      </c>
      <c r="D1751" s="50">
        <v>6</v>
      </c>
      <c r="E1751" s="50" t="s">
        <v>36</v>
      </c>
      <c r="F1751" s="50" t="s">
        <v>37</v>
      </c>
      <c r="G1751" s="52" t="s">
        <v>38</v>
      </c>
    </row>
    <row r="1752" spans="1:7" x14ac:dyDescent="0.3">
      <c r="A1752" s="51" t="s">
        <v>1542</v>
      </c>
      <c r="B1752" s="49">
        <v>114301</v>
      </c>
      <c r="C1752" s="50" t="s">
        <v>1547</v>
      </c>
      <c r="D1752" s="50">
        <v>164</v>
      </c>
      <c r="E1752" s="50" t="s">
        <v>36</v>
      </c>
      <c r="F1752" s="50" t="s">
        <v>37</v>
      </c>
      <c r="G1752" s="52" t="s">
        <v>38</v>
      </c>
    </row>
    <row r="1753" spans="1:7" x14ac:dyDescent="0.3">
      <c r="A1753" s="51" t="s">
        <v>1542</v>
      </c>
      <c r="B1753" s="49">
        <v>114305</v>
      </c>
      <c r="C1753" s="50" t="s">
        <v>1548</v>
      </c>
      <c r="D1753" s="50">
        <v>174</v>
      </c>
      <c r="E1753" s="50" t="s">
        <v>36</v>
      </c>
      <c r="F1753" s="50" t="s">
        <v>37</v>
      </c>
      <c r="G1753" s="52" t="s">
        <v>176</v>
      </c>
    </row>
    <row r="1754" spans="1:7" x14ac:dyDescent="0.3">
      <c r="A1754" s="51" t="s">
        <v>1542</v>
      </c>
      <c r="B1754" s="49">
        <v>114308</v>
      </c>
      <c r="C1754" s="50" t="s">
        <v>1549</v>
      </c>
      <c r="D1754" s="50">
        <v>147</v>
      </c>
      <c r="E1754" s="50" t="s">
        <v>36</v>
      </c>
      <c r="F1754" s="50" t="s">
        <v>37</v>
      </c>
      <c r="G1754" s="52" t="s">
        <v>38</v>
      </c>
    </row>
    <row r="1755" spans="1:7" x14ac:dyDescent="0.3">
      <c r="A1755" s="51" t="s">
        <v>1542</v>
      </c>
      <c r="B1755" s="49">
        <v>114310</v>
      </c>
      <c r="C1755" s="50" t="s">
        <v>1550</v>
      </c>
      <c r="D1755" s="50">
        <v>0</v>
      </c>
      <c r="E1755" s="50" t="s">
        <v>36</v>
      </c>
      <c r="F1755" s="50" t="s">
        <v>37</v>
      </c>
      <c r="G1755" s="52" t="s">
        <v>38</v>
      </c>
    </row>
    <row r="1756" spans="1:7" x14ac:dyDescent="0.3">
      <c r="A1756" s="51" t="s">
        <v>1542</v>
      </c>
      <c r="B1756" s="49">
        <v>114311</v>
      </c>
      <c r="C1756" s="50" t="s">
        <v>1551</v>
      </c>
      <c r="D1756" s="50">
        <v>50</v>
      </c>
      <c r="E1756" s="50" t="s">
        <v>36</v>
      </c>
      <c r="F1756" s="50" t="s">
        <v>37</v>
      </c>
      <c r="G1756" s="52" t="s">
        <v>38</v>
      </c>
    </row>
    <row r="1757" spans="1:7" x14ac:dyDescent="0.3">
      <c r="A1757" s="51" t="s">
        <v>1542</v>
      </c>
      <c r="B1757" s="49">
        <v>114312</v>
      </c>
      <c r="C1757" s="50" t="s">
        <v>1552</v>
      </c>
      <c r="D1757" s="50">
        <v>264</v>
      </c>
      <c r="E1757" s="50" t="s">
        <v>36</v>
      </c>
      <c r="F1757" s="50" t="s">
        <v>37</v>
      </c>
      <c r="G1757" s="52" t="s">
        <v>38</v>
      </c>
    </row>
    <row r="1758" spans="1:7" x14ac:dyDescent="0.3">
      <c r="A1758" s="51" t="s">
        <v>1542</v>
      </c>
      <c r="B1758" s="49">
        <v>114315</v>
      </c>
      <c r="C1758" s="50" t="s">
        <v>1553</v>
      </c>
      <c r="D1758" s="50">
        <v>195</v>
      </c>
      <c r="E1758" s="50" t="s">
        <v>36</v>
      </c>
      <c r="F1758" s="50" t="s">
        <v>37</v>
      </c>
      <c r="G1758" s="52" t="s">
        <v>38</v>
      </c>
    </row>
    <row r="1759" spans="1:7" x14ac:dyDescent="0.3">
      <c r="A1759" s="51" t="s">
        <v>1542</v>
      </c>
      <c r="B1759" s="49">
        <v>114330</v>
      </c>
      <c r="C1759" s="50" t="s">
        <v>6846</v>
      </c>
      <c r="D1759" s="50">
        <v>0</v>
      </c>
      <c r="E1759" s="50" t="s">
        <v>55</v>
      </c>
      <c r="F1759" s="50" t="s">
        <v>50</v>
      </c>
      <c r="G1759" s="52" t="s">
        <v>56</v>
      </c>
    </row>
    <row r="1760" spans="1:7" x14ac:dyDescent="0.3">
      <c r="A1760" s="51" t="s">
        <v>1542</v>
      </c>
      <c r="B1760" s="49">
        <v>114331</v>
      </c>
      <c r="C1760" s="50" t="s">
        <v>1555</v>
      </c>
      <c r="D1760" s="50">
        <v>0</v>
      </c>
      <c r="E1760" s="50" t="s">
        <v>36</v>
      </c>
      <c r="F1760" s="50" t="s">
        <v>50</v>
      </c>
      <c r="G1760" s="52" t="s">
        <v>56</v>
      </c>
    </row>
    <row r="1761" spans="1:7" x14ac:dyDescent="0.3">
      <c r="A1761" s="51" t="s">
        <v>1542</v>
      </c>
      <c r="B1761" s="49">
        <v>114335</v>
      </c>
      <c r="C1761" s="50" t="s">
        <v>1556</v>
      </c>
      <c r="D1761" s="50">
        <v>0</v>
      </c>
      <c r="E1761" s="50" t="s">
        <v>36</v>
      </c>
      <c r="F1761" s="50" t="s">
        <v>50</v>
      </c>
      <c r="G1761" s="52" t="s">
        <v>56</v>
      </c>
    </row>
    <row r="1762" spans="1:7" x14ac:dyDescent="0.3">
      <c r="A1762" s="51" t="s">
        <v>1542</v>
      </c>
      <c r="B1762" s="49">
        <v>114336</v>
      </c>
      <c r="C1762" s="50" t="s">
        <v>1557</v>
      </c>
      <c r="D1762" s="50">
        <v>0</v>
      </c>
      <c r="E1762" s="50" t="s">
        <v>36</v>
      </c>
      <c r="F1762" s="50" t="s">
        <v>50</v>
      </c>
      <c r="G1762" s="52" t="s">
        <v>56</v>
      </c>
    </row>
    <row r="1763" spans="1:7" x14ac:dyDescent="0.3">
      <c r="A1763" s="51" t="s">
        <v>1542</v>
      </c>
      <c r="B1763" s="49">
        <v>114337</v>
      </c>
      <c r="C1763" s="50" t="s">
        <v>1558</v>
      </c>
      <c r="D1763" s="50">
        <v>13</v>
      </c>
      <c r="E1763" s="50" t="s">
        <v>36</v>
      </c>
      <c r="F1763" s="50" t="s">
        <v>45</v>
      </c>
      <c r="G1763" s="52" t="s">
        <v>46</v>
      </c>
    </row>
    <row r="1764" spans="1:7" x14ac:dyDescent="0.3">
      <c r="A1764" s="51" t="s">
        <v>1542</v>
      </c>
      <c r="B1764" s="49">
        <v>114340</v>
      </c>
      <c r="C1764" s="50" t="s">
        <v>1559</v>
      </c>
      <c r="D1764" s="50">
        <v>34</v>
      </c>
      <c r="E1764" s="50" t="s">
        <v>36</v>
      </c>
      <c r="F1764" s="50" t="s">
        <v>45</v>
      </c>
      <c r="G1764" s="52" t="s">
        <v>46</v>
      </c>
    </row>
    <row r="1765" spans="1:7" x14ac:dyDescent="0.3">
      <c r="A1765" s="51" t="s">
        <v>1542</v>
      </c>
      <c r="B1765" s="49">
        <v>114341</v>
      </c>
      <c r="C1765" s="50" t="s">
        <v>1560</v>
      </c>
      <c r="D1765" s="50">
        <v>0</v>
      </c>
      <c r="E1765" s="50" t="s">
        <v>36</v>
      </c>
      <c r="F1765" s="50" t="s">
        <v>45</v>
      </c>
      <c r="G1765" s="52" t="s">
        <v>46</v>
      </c>
    </row>
    <row r="1766" spans="1:7" x14ac:dyDescent="0.3">
      <c r="A1766" s="51" t="s">
        <v>1542</v>
      </c>
      <c r="B1766" s="49">
        <v>114345</v>
      </c>
      <c r="C1766" s="50" t="s">
        <v>1561</v>
      </c>
      <c r="D1766" s="50">
        <v>11</v>
      </c>
      <c r="E1766" s="50" t="s">
        <v>36</v>
      </c>
      <c r="F1766" s="50" t="s">
        <v>45</v>
      </c>
      <c r="G1766" s="52" t="s">
        <v>46</v>
      </c>
    </row>
    <row r="1767" spans="1:7" x14ac:dyDescent="0.3">
      <c r="A1767" s="51" t="s">
        <v>1542</v>
      </c>
      <c r="B1767" s="49">
        <v>114347</v>
      </c>
      <c r="C1767" s="50" t="s">
        <v>1562</v>
      </c>
      <c r="D1767" s="50">
        <v>14</v>
      </c>
      <c r="E1767" s="50" t="s">
        <v>36</v>
      </c>
      <c r="F1767" s="50" t="s">
        <v>45</v>
      </c>
      <c r="G1767" s="52" t="s">
        <v>46</v>
      </c>
    </row>
    <row r="1768" spans="1:7" x14ac:dyDescent="0.3">
      <c r="A1768" s="51" t="s">
        <v>1542</v>
      </c>
      <c r="B1768" s="49">
        <v>114349</v>
      </c>
      <c r="C1768" s="50" t="s">
        <v>1563</v>
      </c>
      <c r="D1768" s="50">
        <v>19</v>
      </c>
      <c r="E1768" s="50" t="s">
        <v>36</v>
      </c>
      <c r="F1768" s="50" t="s">
        <v>45</v>
      </c>
      <c r="G1768" s="52" t="s">
        <v>46</v>
      </c>
    </row>
    <row r="1769" spans="1:7" x14ac:dyDescent="0.3">
      <c r="A1769" s="51" t="s">
        <v>1542</v>
      </c>
      <c r="B1769" s="49">
        <v>131905</v>
      </c>
      <c r="C1769" s="50" t="s">
        <v>1564</v>
      </c>
      <c r="D1769" s="50">
        <v>9</v>
      </c>
      <c r="E1769" s="50" t="s">
        <v>36</v>
      </c>
      <c r="F1769" s="50" t="s">
        <v>45</v>
      </c>
      <c r="G1769" s="52" t="s">
        <v>46</v>
      </c>
    </row>
    <row r="1770" spans="1:7" x14ac:dyDescent="0.3">
      <c r="A1770" s="51" t="s">
        <v>1542</v>
      </c>
      <c r="B1770" s="49">
        <v>134662</v>
      </c>
      <c r="C1770" s="50" t="s">
        <v>1565</v>
      </c>
      <c r="D1770" s="50">
        <v>56</v>
      </c>
      <c r="E1770" s="50" t="s">
        <v>36</v>
      </c>
      <c r="F1770" s="50" t="s">
        <v>45</v>
      </c>
      <c r="G1770" s="52" t="s">
        <v>46</v>
      </c>
    </row>
    <row r="1771" spans="1:7" x14ac:dyDescent="0.3">
      <c r="A1771" s="51" t="s">
        <v>1542</v>
      </c>
      <c r="B1771" s="49">
        <v>134663</v>
      </c>
      <c r="C1771" s="50" t="s">
        <v>1566</v>
      </c>
      <c r="D1771" s="50">
        <v>0</v>
      </c>
      <c r="E1771" s="50" t="s">
        <v>36</v>
      </c>
      <c r="F1771" s="50" t="s">
        <v>45</v>
      </c>
      <c r="G1771" s="52" t="s">
        <v>46</v>
      </c>
    </row>
    <row r="1772" spans="1:7" x14ac:dyDescent="0.3">
      <c r="A1772" s="51" t="s">
        <v>1542</v>
      </c>
      <c r="B1772" s="49">
        <v>135834</v>
      </c>
      <c r="C1772" s="50" t="s">
        <v>1567</v>
      </c>
      <c r="D1772" s="50">
        <v>0</v>
      </c>
      <c r="E1772" s="50" t="s">
        <v>36</v>
      </c>
      <c r="F1772" s="50" t="s">
        <v>50</v>
      </c>
      <c r="G1772" s="52" t="s">
        <v>51</v>
      </c>
    </row>
    <row r="1773" spans="1:7" x14ac:dyDescent="0.3">
      <c r="A1773" s="51" t="s">
        <v>1542</v>
      </c>
      <c r="B1773" s="49">
        <v>136451</v>
      </c>
      <c r="C1773" s="50" t="s">
        <v>1568</v>
      </c>
      <c r="D1773" s="50">
        <v>241</v>
      </c>
      <c r="E1773" s="50" t="s">
        <v>36</v>
      </c>
      <c r="F1773" s="50" t="s">
        <v>37</v>
      </c>
      <c r="G1773" s="52" t="s">
        <v>65</v>
      </c>
    </row>
    <row r="1774" spans="1:7" x14ac:dyDescent="0.3">
      <c r="A1774" s="51" t="s">
        <v>1542</v>
      </c>
      <c r="B1774" s="49">
        <v>136745</v>
      </c>
      <c r="C1774" s="50" t="s">
        <v>1569</v>
      </c>
      <c r="D1774" s="50">
        <v>229</v>
      </c>
      <c r="E1774" s="50" t="s">
        <v>36</v>
      </c>
      <c r="F1774" s="50" t="s">
        <v>37</v>
      </c>
      <c r="G1774" s="52" t="s">
        <v>63</v>
      </c>
    </row>
    <row r="1775" spans="1:7" x14ac:dyDescent="0.3">
      <c r="A1775" s="51" t="s">
        <v>1542</v>
      </c>
      <c r="B1775" s="49">
        <v>136748</v>
      </c>
      <c r="C1775" s="50" t="s">
        <v>1570</v>
      </c>
      <c r="D1775" s="50">
        <v>0</v>
      </c>
      <c r="E1775" s="50" t="s">
        <v>36</v>
      </c>
      <c r="F1775" s="50" t="s">
        <v>50</v>
      </c>
      <c r="G1775" s="52" t="s">
        <v>51</v>
      </c>
    </row>
    <row r="1776" spans="1:7" x14ac:dyDescent="0.3">
      <c r="A1776" s="51" t="s">
        <v>1542</v>
      </c>
      <c r="B1776" s="49">
        <v>136770</v>
      </c>
      <c r="C1776" s="50" t="s">
        <v>1571</v>
      </c>
      <c r="D1776" s="50">
        <v>180</v>
      </c>
      <c r="E1776" s="50" t="s">
        <v>36</v>
      </c>
      <c r="F1776" s="50" t="s">
        <v>37</v>
      </c>
      <c r="G1776" s="52" t="s">
        <v>65</v>
      </c>
    </row>
    <row r="1777" spans="1:7" x14ac:dyDescent="0.3">
      <c r="A1777" s="51" t="s">
        <v>1542</v>
      </c>
      <c r="B1777" s="49">
        <v>136971</v>
      </c>
      <c r="C1777" s="50" t="s">
        <v>1572</v>
      </c>
      <c r="D1777" s="50">
        <v>241</v>
      </c>
      <c r="E1777" s="50" t="s">
        <v>36</v>
      </c>
      <c r="F1777" s="50" t="s">
        <v>37</v>
      </c>
      <c r="G1777" s="52" t="s">
        <v>65</v>
      </c>
    </row>
    <row r="1778" spans="1:7" x14ac:dyDescent="0.3">
      <c r="A1778" s="51" t="s">
        <v>1542</v>
      </c>
      <c r="B1778" s="49">
        <v>137638</v>
      </c>
      <c r="C1778" s="50" t="s">
        <v>1573</v>
      </c>
      <c r="D1778" s="50">
        <v>297</v>
      </c>
      <c r="E1778" s="50" t="s">
        <v>36</v>
      </c>
      <c r="F1778" s="50" t="s">
        <v>37</v>
      </c>
      <c r="G1778" s="52" t="s">
        <v>63</v>
      </c>
    </row>
    <row r="1779" spans="1:7" x14ac:dyDescent="0.3">
      <c r="A1779" s="51" t="s">
        <v>1542</v>
      </c>
      <c r="B1779" s="49">
        <v>137696</v>
      </c>
      <c r="C1779" s="50" t="s">
        <v>1574</v>
      </c>
      <c r="D1779" s="50">
        <v>248</v>
      </c>
      <c r="E1779" s="50" t="s">
        <v>36</v>
      </c>
      <c r="F1779" s="50" t="s">
        <v>37</v>
      </c>
      <c r="G1779" s="52" t="s">
        <v>65</v>
      </c>
    </row>
    <row r="1780" spans="1:7" x14ac:dyDescent="0.3">
      <c r="A1780" s="51" t="s">
        <v>1542</v>
      </c>
      <c r="B1780" s="49">
        <v>137702</v>
      </c>
      <c r="C1780" s="50" t="s">
        <v>6847</v>
      </c>
      <c r="D1780" s="50">
        <v>232</v>
      </c>
      <c r="E1780" s="50" t="s">
        <v>36</v>
      </c>
      <c r="F1780" s="50" t="s">
        <v>37</v>
      </c>
      <c r="G1780" s="52" t="s">
        <v>65</v>
      </c>
    </row>
    <row r="1781" spans="1:7" x14ac:dyDescent="0.3">
      <c r="A1781" s="51" t="s">
        <v>1542</v>
      </c>
      <c r="B1781" s="49">
        <v>137903</v>
      </c>
      <c r="C1781" s="50" t="s">
        <v>1575</v>
      </c>
      <c r="D1781" s="50">
        <v>208</v>
      </c>
      <c r="E1781" s="50" t="s">
        <v>36</v>
      </c>
      <c r="F1781" s="50" t="s">
        <v>37</v>
      </c>
      <c r="G1781" s="52" t="s">
        <v>65</v>
      </c>
    </row>
    <row r="1782" spans="1:7" x14ac:dyDescent="0.3">
      <c r="A1782" s="51" t="s">
        <v>1542</v>
      </c>
      <c r="B1782" s="49">
        <v>138075</v>
      </c>
      <c r="C1782" s="50" t="s">
        <v>1576</v>
      </c>
      <c r="D1782" s="50">
        <v>165</v>
      </c>
      <c r="E1782" s="50" t="s">
        <v>36</v>
      </c>
      <c r="F1782" s="50" t="s">
        <v>37</v>
      </c>
      <c r="G1782" s="52" t="s">
        <v>65</v>
      </c>
    </row>
    <row r="1783" spans="1:7" x14ac:dyDescent="0.3">
      <c r="A1783" s="51" t="s">
        <v>1542</v>
      </c>
      <c r="B1783" s="49">
        <v>138172</v>
      </c>
      <c r="C1783" s="50" t="s">
        <v>1577</v>
      </c>
      <c r="D1783" s="50">
        <v>250</v>
      </c>
      <c r="E1783" s="50" t="s">
        <v>36</v>
      </c>
      <c r="F1783" s="50" t="s">
        <v>37</v>
      </c>
      <c r="G1783" s="52" t="s">
        <v>65</v>
      </c>
    </row>
    <row r="1784" spans="1:7" x14ac:dyDescent="0.3">
      <c r="A1784" s="51" t="s">
        <v>1542</v>
      </c>
      <c r="B1784" s="49">
        <v>138717</v>
      </c>
      <c r="C1784" s="50" t="s">
        <v>1578</v>
      </c>
      <c r="D1784" s="50">
        <v>213</v>
      </c>
      <c r="E1784" s="50" t="s">
        <v>36</v>
      </c>
      <c r="F1784" s="50" t="s">
        <v>37</v>
      </c>
      <c r="G1784" s="52" t="s">
        <v>65</v>
      </c>
    </row>
    <row r="1785" spans="1:7" x14ac:dyDescent="0.3">
      <c r="A1785" s="51" t="s">
        <v>1542</v>
      </c>
      <c r="B1785" s="49">
        <v>138718</v>
      </c>
      <c r="C1785" s="50" t="s">
        <v>1579</v>
      </c>
      <c r="D1785" s="50">
        <v>29</v>
      </c>
      <c r="E1785" s="50" t="s">
        <v>36</v>
      </c>
      <c r="F1785" s="50" t="s">
        <v>45</v>
      </c>
      <c r="G1785" s="52" t="s">
        <v>129</v>
      </c>
    </row>
    <row r="1786" spans="1:7" x14ac:dyDescent="0.3">
      <c r="A1786" s="51" t="s">
        <v>1542</v>
      </c>
      <c r="B1786" s="49">
        <v>139329</v>
      </c>
      <c r="C1786" s="50" t="s">
        <v>1580</v>
      </c>
      <c r="D1786" s="50">
        <v>0</v>
      </c>
      <c r="E1786" s="50" t="s">
        <v>36</v>
      </c>
      <c r="F1786" s="50" t="s">
        <v>50</v>
      </c>
      <c r="G1786" s="52" t="s">
        <v>51</v>
      </c>
    </row>
    <row r="1787" spans="1:7" x14ac:dyDescent="0.3">
      <c r="A1787" s="51" t="s">
        <v>1542</v>
      </c>
      <c r="B1787" s="49">
        <v>141109</v>
      </c>
      <c r="C1787" s="50" t="s">
        <v>1581</v>
      </c>
      <c r="D1787" s="50">
        <v>0</v>
      </c>
      <c r="E1787" s="50" t="s">
        <v>36</v>
      </c>
      <c r="F1787" s="50" t="s">
        <v>48</v>
      </c>
      <c r="G1787" s="52" t="s">
        <v>336</v>
      </c>
    </row>
    <row r="1788" spans="1:7" x14ac:dyDescent="0.3">
      <c r="A1788" s="51" t="s">
        <v>1542</v>
      </c>
      <c r="B1788" s="49">
        <v>142474</v>
      </c>
      <c r="C1788" s="50" t="s">
        <v>1582</v>
      </c>
      <c r="D1788" s="50">
        <v>0</v>
      </c>
      <c r="E1788" s="50" t="s">
        <v>36</v>
      </c>
      <c r="F1788" s="50" t="s">
        <v>50</v>
      </c>
      <c r="G1788" s="52" t="s">
        <v>56</v>
      </c>
    </row>
    <row r="1789" spans="1:7" x14ac:dyDescent="0.3">
      <c r="A1789" s="51" t="s">
        <v>1542</v>
      </c>
      <c r="B1789" s="49">
        <v>142894</v>
      </c>
      <c r="C1789" s="50" t="s">
        <v>1583</v>
      </c>
      <c r="D1789" s="50">
        <v>0</v>
      </c>
      <c r="E1789" s="50" t="s">
        <v>36</v>
      </c>
      <c r="F1789" s="50" t="s">
        <v>37</v>
      </c>
      <c r="G1789" s="52" t="s">
        <v>60</v>
      </c>
    </row>
    <row r="1790" spans="1:7" x14ac:dyDescent="0.3">
      <c r="A1790" s="51" t="s">
        <v>1542</v>
      </c>
      <c r="B1790" s="49">
        <v>143583</v>
      </c>
      <c r="C1790" s="50" t="s">
        <v>1584</v>
      </c>
      <c r="D1790" s="50">
        <v>230</v>
      </c>
      <c r="E1790" s="50" t="s">
        <v>36</v>
      </c>
      <c r="F1790" s="50" t="s">
        <v>37</v>
      </c>
      <c r="G1790" s="52" t="s">
        <v>65</v>
      </c>
    </row>
    <row r="1791" spans="1:7" x14ac:dyDescent="0.3">
      <c r="A1791" s="51" t="s">
        <v>1542</v>
      </c>
      <c r="B1791" s="49">
        <v>144496</v>
      </c>
      <c r="C1791" s="50" t="s">
        <v>6332</v>
      </c>
      <c r="D1791" s="50">
        <v>126</v>
      </c>
      <c r="E1791" s="50" t="s">
        <v>36</v>
      </c>
      <c r="F1791" s="50" t="s">
        <v>37</v>
      </c>
      <c r="G1791" s="52" t="s">
        <v>63</v>
      </c>
    </row>
    <row r="1792" spans="1:7" x14ac:dyDescent="0.3">
      <c r="A1792" s="51" t="s">
        <v>1542</v>
      </c>
      <c r="B1792" s="49">
        <v>144804</v>
      </c>
      <c r="C1792" s="50" t="s">
        <v>6848</v>
      </c>
      <c r="D1792" s="50">
        <v>0</v>
      </c>
      <c r="E1792" s="50" t="s">
        <v>36</v>
      </c>
      <c r="F1792" s="50" t="s">
        <v>50</v>
      </c>
      <c r="G1792" s="52" t="s">
        <v>56</v>
      </c>
    </row>
    <row r="1793" spans="1:7" x14ac:dyDescent="0.3">
      <c r="A1793" s="51" t="s">
        <v>1542</v>
      </c>
      <c r="B1793" s="49">
        <v>144991</v>
      </c>
      <c r="C1793" s="50" t="s">
        <v>1585</v>
      </c>
      <c r="D1793" s="50">
        <v>65</v>
      </c>
      <c r="E1793" s="50" t="s">
        <v>36</v>
      </c>
      <c r="F1793" s="50" t="s">
        <v>37</v>
      </c>
      <c r="G1793" s="52" t="s">
        <v>63</v>
      </c>
    </row>
    <row r="1794" spans="1:7" x14ac:dyDescent="0.3">
      <c r="A1794" s="51" t="s">
        <v>1542</v>
      </c>
      <c r="B1794" s="49">
        <v>145253</v>
      </c>
      <c r="C1794" s="50" t="s">
        <v>1586</v>
      </c>
      <c r="D1794" s="50">
        <v>161</v>
      </c>
      <c r="E1794" s="50" t="s">
        <v>36</v>
      </c>
      <c r="F1794" s="50" t="s">
        <v>37</v>
      </c>
      <c r="G1794" s="52" t="s">
        <v>65</v>
      </c>
    </row>
    <row r="1795" spans="1:7" x14ac:dyDescent="0.3">
      <c r="A1795" s="51" t="s">
        <v>1542</v>
      </c>
      <c r="B1795" s="49">
        <v>145564</v>
      </c>
      <c r="C1795" s="50" t="s">
        <v>1587</v>
      </c>
      <c r="D1795" s="50">
        <v>150</v>
      </c>
      <c r="E1795" s="50" t="s">
        <v>36</v>
      </c>
      <c r="F1795" s="50" t="s">
        <v>37</v>
      </c>
      <c r="G1795" s="52" t="s">
        <v>63</v>
      </c>
    </row>
    <row r="1796" spans="1:7" x14ac:dyDescent="0.3">
      <c r="A1796" s="51" t="s">
        <v>1542</v>
      </c>
      <c r="B1796" s="49">
        <v>147122</v>
      </c>
      <c r="C1796" s="50" t="s">
        <v>6333</v>
      </c>
      <c r="D1796" s="50">
        <v>143</v>
      </c>
      <c r="E1796" s="50" t="s">
        <v>36</v>
      </c>
      <c r="F1796" s="50" t="s">
        <v>37</v>
      </c>
      <c r="G1796" s="52" t="s">
        <v>65</v>
      </c>
    </row>
    <row r="1797" spans="1:7" x14ac:dyDescent="0.3">
      <c r="A1797" s="51" t="s">
        <v>1542</v>
      </c>
      <c r="B1797" s="49">
        <v>147531</v>
      </c>
      <c r="C1797" s="50" t="s">
        <v>6334</v>
      </c>
      <c r="D1797" s="50">
        <v>195</v>
      </c>
      <c r="E1797" s="50" t="s">
        <v>36</v>
      </c>
      <c r="F1797" s="50" t="s">
        <v>37</v>
      </c>
      <c r="G1797" s="52" t="s">
        <v>65</v>
      </c>
    </row>
    <row r="1798" spans="1:7" x14ac:dyDescent="0.3">
      <c r="A1798" s="51" t="s">
        <v>1542</v>
      </c>
      <c r="B1798" s="49">
        <v>147670</v>
      </c>
      <c r="C1798" s="50" t="s">
        <v>1554</v>
      </c>
      <c r="D1798" s="50">
        <v>199</v>
      </c>
      <c r="E1798" s="50" t="s">
        <v>36</v>
      </c>
      <c r="F1798" s="50" t="s">
        <v>37</v>
      </c>
      <c r="G1798" s="52" t="s">
        <v>65</v>
      </c>
    </row>
    <row r="1799" spans="1:7" x14ac:dyDescent="0.3">
      <c r="A1799" s="51" t="s">
        <v>1542</v>
      </c>
      <c r="B1799" s="49">
        <v>147711</v>
      </c>
      <c r="C1799" s="50" t="s">
        <v>1544</v>
      </c>
      <c r="D1799" s="50">
        <v>213</v>
      </c>
      <c r="E1799" s="50" t="s">
        <v>36</v>
      </c>
      <c r="F1799" s="50" t="s">
        <v>37</v>
      </c>
      <c r="G1799" s="52" t="s">
        <v>65</v>
      </c>
    </row>
    <row r="1800" spans="1:7" x14ac:dyDescent="0.3">
      <c r="A1800" s="51" t="s">
        <v>1542</v>
      </c>
      <c r="B1800" s="49">
        <v>147894</v>
      </c>
      <c r="C1800" s="50" t="s">
        <v>6849</v>
      </c>
      <c r="D1800" s="50">
        <v>152</v>
      </c>
      <c r="E1800" s="50" t="s">
        <v>36</v>
      </c>
      <c r="F1800" s="50" t="s">
        <v>37</v>
      </c>
      <c r="G1800" s="52" t="s">
        <v>63</v>
      </c>
    </row>
    <row r="1801" spans="1:7" x14ac:dyDescent="0.3">
      <c r="A1801" s="51" t="s">
        <v>1542</v>
      </c>
      <c r="B1801" s="49">
        <v>148109</v>
      </c>
      <c r="C1801" s="50" t="s">
        <v>1546</v>
      </c>
      <c r="D1801" s="50">
        <v>156</v>
      </c>
      <c r="E1801" s="50" t="s">
        <v>36</v>
      </c>
      <c r="F1801" s="50" t="s">
        <v>37</v>
      </c>
      <c r="G1801" s="52" t="s">
        <v>65</v>
      </c>
    </row>
    <row r="1802" spans="1:7" x14ac:dyDescent="0.3">
      <c r="A1802" s="51" t="s">
        <v>1542</v>
      </c>
      <c r="B1802" s="49">
        <v>148304</v>
      </c>
      <c r="C1802" s="50" t="s">
        <v>6850</v>
      </c>
      <c r="D1802" s="50">
        <v>146</v>
      </c>
      <c r="E1802" s="50" t="s">
        <v>36</v>
      </c>
      <c r="F1802" s="50" t="s">
        <v>37</v>
      </c>
      <c r="G1802" s="52" t="s">
        <v>65</v>
      </c>
    </row>
    <row r="1803" spans="1:7" x14ac:dyDescent="0.3">
      <c r="A1803" s="51" t="s">
        <v>1588</v>
      </c>
      <c r="B1803" s="49">
        <v>101573</v>
      </c>
      <c r="C1803" s="50" t="s">
        <v>1589</v>
      </c>
      <c r="D1803" s="50">
        <v>0</v>
      </c>
      <c r="E1803" s="50" t="s">
        <v>36</v>
      </c>
      <c r="F1803" s="50" t="s">
        <v>50</v>
      </c>
      <c r="G1803" s="52" t="s">
        <v>56</v>
      </c>
    </row>
    <row r="1804" spans="1:7" x14ac:dyDescent="0.3">
      <c r="A1804" s="51" t="s">
        <v>1588</v>
      </c>
      <c r="B1804" s="49">
        <v>101928</v>
      </c>
      <c r="C1804" s="50" t="s">
        <v>1590</v>
      </c>
      <c r="D1804" s="50">
        <v>267</v>
      </c>
      <c r="E1804" s="50" t="s">
        <v>36</v>
      </c>
      <c r="F1804" s="50" t="s">
        <v>37</v>
      </c>
      <c r="G1804" s="52" t="s">
        <v>176</v>
      </c>
    </row>
    <row r="1805" spans="1:7" x14ac:dyDescent="0.3">
      <c r="A1805" s="51" t="s">
        <v>1588</v>
      </c>
      <c r="B1805" s="49">
        <v>101934</v>
      </c>
      <c r="C1805" s="50" t="s">
        <v>1591</v>
      </c>
      <c r="D1805" s="50">
        <v>310</v>
      </c>
      <c r="E1805" s="50" t="s">
        <v>36</v>
      </c>
      <c r="F1805" s="50" t="s">
        <v>37</v>
      </c>
      <c r="G1805" s="52" t="s">
        <v>43</v>
      </c>
    </row>
    <row r="1806" spans="1:7" x14ac:dyDescent="0.3">
      <c r="A1806" s="51" t="s">
        <v>1588</v>
      </c>
      <c r="B1806" s="49">
        <v>101939</v>
      </c>
      <c r="C1806" s="50" t="s">
        <v>1592</v>
      </c>
      <c r="D1806" s="50">
        <v>279</v>
      </c>
      <c r="E1806" s="50" t="s">
        <v>36</v>
      </c>
      <c r="F1806" s="50" t="s">
        <v>37</v>
      </c>
      <c r="G1806" s="52" t="s">
        <v>176</v>
      </c>
    </row>
    <row r="1807" spans="1:7" x14ac:dyDescent="0.3">
      <c r="A1807" s="51" t="s">
        <v>1588</v>
      </c>
      <c r="B1807" s="49">
        <v>101940</v>
      </c>
      <c r="C1807" s="50" t="s">
        <v>1593</v>
      </c>
      <c r="D1807" s="50">
        <v>297</v>
      </c>
      <c r="E1807" s="50" t="s">
        <v>36</v>
      </c>
      <c r="F1807" s="50" t="s">
        <v>37</v>
      </c>
      <c r="G1807" s="52" t="s">
        <v>176</v>
      </c>
    </row>
    <row r="1808" spans="1:7" x14ac:dyDescent="0.3">
      <c r="A1808" s="51" t="s">
        <v>1588</v>
      </c>
      <c r="B1808" s="49">
        <v>101941</v>
      </c>
      <c r="C1808" s="50" t="s">
        <v>1594</v>
      </c>
      <c r="D1808" s="50">
        <v>214</v>
      </c>
      <c r="E1808" s="50" t="s">
        <v>55</v>
      </c>
      <c r="F1808" s="50" t="s">
        <v>37</v>
      </c>
      <c r="G1808" s="52" t="s">
        <v>176</v>
      </c>
    </row>
    <row r="1809" spans="1:7" x14ac:dyDescent="0.3">
      <c r="A1809" s="51" t="s">
        <v>1588</v>
      </c>
      <c r="B1809" s="49">
        <v>101943</v>
      </c>
      <c r="C1809" s="50" t="s">
        <v>1595</v>
      </c>
      <c r="D1809" s="50">
        <v>160</v>
      </c>
      <c r="E1809" s="50" t="s">
        <v>36</v>
      </c>
      <c r="F1809" s="50" t="s">
        <v>37</v>
      </c>
      <c r="G1809" s="52" t="s">
        <v>176</v>
      </c>
    </row>
    <row r="1810" spans="1:7" x14ac:dyDescent="0.3">
      <c r="A1810" s="51" t="s">
        <v>1588</v>
      </c>
      <c r="B1810" s="49">
        <v>101944</v>
      </c>
      <c r="C1810" s="50" t="s">
        <v>1596</v>
      </c>
      <c r="D1810" s="50">
        <v>0</v>
      </c>
      <c r="E1810" s="50" t="s">
        <v>76</v>
      </c>
      <c r="F1810" s="50" t="s">
        <v>50</v>
      </c>
      <c r="G1810" s="52" t="s">
        <v>56</v>
      </c>
    </row>
    <row r="1811" spans="1:7" x14ac:dyDescent="0.3">
      <c r="A1811" s="51" t="s">
        <v>1588</v>
      </c>
      <c r="B1811" s="49">
        <v>101945</v>
      </c>
      <c r="C1811" s="50" t="s">
        <v>1597</v>
      </c>
      <c r="D1811" s="50">
        <v>0</v>
      </c>
      <c r="E1811" s="50" t="s">
        <v>55</v>
      </c>
      <c r="F1811" s="50" t="s">
        <v>50</v>
      </c>
      <c r="G1811" s="52" t="s">
        <v>56</v>
      </c>
    </row>
    <row r="1812" spans="1:7" x14ac:dyDescent="0.3">
      <c r="A1812" s="51" t="s">
        <v>1588</v>
      </c>
      <c r="B1812" s="49">
        <v>101946</v>
      </c>
      <c r="C1812" s="50" t="s">
        <v>1598</v>
      </c>
      <c r="D1812" s="50">
        <v>0</v>
      </c>
      <c r="E1812" s="50" t="s">
        <v>55</v>
      </c>
      <c r="F1812" s="50" t="s">
        <v>50</v>
      </c>
      <c r="G1812" s="52" t="s">
        <v>56</v>
      </c>
    </row>
    <row r="1813" spans="1:7" x14ac:dyDescent="0.3">
      <c r="A1813" s="51" t="s">
        <v>1588</v>
      </c>
      <c r="B1813" s="49">
        <v>101947</v>
      </c>
      <c r="C1813" s="50" t="s">
        <v>1599</v>
      </c>
      <c r="D1813" s="50">
        <v>0</v>
      </c>
      <c r="E1813" s="50" t="s">
        <v>36</v>
      </c>
      <c r="F1813" s="50" t="s">
        <v>50</v>
      </c>
      <c r="G1813" s="52" t="s">
        <v>56</v>
      </c>
    </row>
    <row r="1814" spans="1:7" x14ac:dyDescent="0.3">
      <c r="A1814" s="51" t="s">
        <v>1588</v>
      </c>
      <c r="B1814" s="49">
        <v>101953</v>
      </c>
      <c r="C1814" s="50" t="s">
        <v>1600</v>
      </c>
      <c r="D1814" s="50">
        <v>0</v>
      </c>
      <c r="E1814" s="50" t="s">
        <v>36</v>
      </c>
      <c r="F1814" s="50" t="s">
        <v>50</v>
      </c>
      <c r="G1814" s="52" t="s">
        <v>51</v>
      </c>
    </row>
    <row r="1815" spans="1:7" x14ac:dyDescent="0.3">
      <c r="A1815" s="51" t="s">
        <v>1588</v>
      </c>
      <c r="B1815" s="49">
        <v>101954</v>
      </c>
      <c r="C1815" s="50" t="s">
        <v>6851</v>
      </c>
      <c r="D1815" s="50">
        <v>0</v>
      </c>
      <c r="E1815" s="50" t="s">
        <v>55</v>
      </c>
      <c r="F1815" s="50" t="s">
        <v>50</v>
      </c>
      <c r="G1815" s="52" t="s">
        <v>56</v>
      </c>
    </row>
    <row r="1816" spans="1:7" x14ac:dyDescent="0.3">
      <c r="A1816" s="51" t="s">
        <v>1588</v>
      </c>
      <c r="B1816" s="49">
        <v>101955</v>
      </c>
      <c r="C1816" s="50" t="s">
        <v>1601</v>
      </c>
      <c r="D1816" s="50">
        <v>0</v>
      </c>
      <c r="E1816" s="50" t="s">
        <v>36</v>
      </c>
      <c r="F1816" s="50" t="s">
        <v>50</v>
      </c>
      <c r="G1816" s="52" t="s">
        <v>56</v>
      </c>
    </row>
    <row r="1817" spans="1:7" x14ac:dyDescent="0.3">
      <c r="A1817" s="51" t="s">
        <v>1588</v>
      </c>
      <c r="B1817" s="49">
        <v>101957</v>
      </c>
      <c r="C1817" s="50" t="s">
        <v>1602</v>
      </c>
      <c r="D1817" s="50">
        <v>0</v>
      </c>
      <c r="E1817" s="50" t="s">
        <v>36</v>
      </c>
      <c r="F1817" s="50" t="s">
        <v>50</v>
      </c>
      <c r="G1817" s="52" t="s">
        <v>56</v>
      </c>
    </row>
    <row r="1818" spans="1:7" x14ac:dyDescent="0.3">
      <c r="A1818" s="51" t="s">
        <v>1588</v>
      </c>
      <c r="B1818" s="49">
        <v>101958</v>
      </c>
      <c r="C1818" s="50" t="s">
        <v>1603</v>
      </c>
      <c r="D1818" s="50">
        <v>0</v>
      </c>
      <c r="E1818" s="50" t="s">
        <v>36</v>
      </c>
      <c r="F1818" s="50" t="s">
        <v>50</v>
      </c>
      <c r="G1818" s="52" t="s">
        <v>56</v>
      </c>
    </row>
    <row r="1819" spans="1:7" x14ac:dyDescent="0.3">
      <c r="A1819" s="51" t="s">
        <v>1588</v>
      </c>
      <c r="B1819" s="49">
        <v>101961</v>
      </c>
      <c r="C1819" s="50" t="s">
        <v>1604</v>
      </c>
      <c r="D1819" s="50">
        <v>0</v>
      </c>
      <c r="E1819" s="50" t="s">
        <v>36</v>
      </c>
      <c r="F1819" s="50" t="s">
        <v>50</v>
      </c>
      <c r="G1819" s="52" t="s">
        <v>56</v>
      </c>
    </row>
    <row r="1820" spans="1:7" x14ac:dyDescent="0.3">
      <c r="A1820" s="51" t="s">
        <v>1588</v>
      </c>
      <c r="B1820" s="49">
        <v>101962</v>
      </c>
      <c r="C1820" s="50" t="s">
        <v>1605</v>
      </c>
      <c r="D1820" s="50">
        <v>0</v>
      </c>
      <c r="E1820" s="50" t="s">
        <v>36</v>
      </c>
      <c r="F1820" s="50" t="s">
        <v>50</v>
      </c>
      <c r="G1820" s="52" t="s">
        <v>56</v>
      </c>
    </row>
    <row r="1821" spans="1:7" x14ac:dyDescent="0.3">
      <c r="A1821" s="51" t="s">
        <v>1588</v>
      </c>
      <c r="B1821" s="49">
        <v>101964</v>
      </c>
      <c r="C1821" s="50" t="s">
        <v>6402</v>
      </c>
      <c r="D1821" s="50">
        <v>0</v>
      </c>
      <c r="E1821" s="50" t="s">
        <v>36</v>
      </c>
      <c r="F1821" s="50" t="s">
        <v>50</v>
      </c>
      <c r="G1821" s="52" t="s">
        <v>56</v>
      </c>
    </row>
    <row r="1822" spans="1:7" x14ac:dyDescent="0.3">
      <c r="A1822" s="51" t="s">
        <v>1588</v>
      </c>
      <c r="B1822" s="49">
        <v>101965</v>
      </c>
      <c r="C1822" s="50" t="s">
        <v>1606</v>
      </c>
      <c r="D1822" s="50">
        <v>22</v>
      </c>
      <c r="E1822" s="50" t="s">
        <v>36</v>
      </c>
      <c r="F1822" s="50" t="s">
        <v>45</v>
      </c>
      <c r="G1822" s="52" t="s">
        <v>46</v>
      </c>
    </row>
    <row r="1823" spans="1:7" x14ac:dyDescent="0.3">
      <c r="A1823" s="51" t="s">
        <v>1588</v>
      </c>
      <c r="B1823" s="49">
        <v>101966</v>
      </c>
      <c r="C1823" s="50" t="s">
        <v>1607</v>
      </c>
      <c r="D1823" s="50">
        <v>0</v>
      </c>
      <c r="E1823" s="50" t="s">
        <v>36</v>
      </c>
      <c r="F1823" s="50" t="s">
        <v>45</v>
      </c>
      <c r="G1823" s="52" t="s">
        <v>46</v>
      </c>
    </row>
    <row r="1824" spans="1:7" x14ac:dyDescent="0.3">
      <c r="A1824" s="51" t="s">
        <v>1588</v>
      </c>
      <c r="B1824" s="49">
        <v>101968</v>
      </c>
      <c r="C1824" s="50" t="s">
        <v>1608</v>
      </c>
      <c r="D1824" s="50">
        <v>0</v>
      </c>
      <c r="E1824" s="50" t="s">
        <v>36</v>
      </c>
      <c r="F1824" s="50" t="s">
        <v>45</v>
      </c>
      <c r="G1824" s="52" t="s">
        <v>46</v>
      </c>
    </row>
    <row r="1825" spans="1:7" x14ac:dyDescent="0.3">
      <c r="A1825" s="51" t="s">
        <v>1588</v>
      </c>
      <c r="B1825" s="49">
        <v>101969</v>
      </c>
      <c r="C1825" s="50" t="s">
        <v>1609</v>
      </c>
      <c r="D1825" s="50">
        <v>16</v>
      </c>
      <c r="E1825" s="50" t="s">
        <v>36</v>
      </c>
      <c r="F1825" s="50" t="s">
        <v>45</v>
      </c>
      <c r="G1825" s="52" t="s">
        <v>46</v>
      </c>
    </row>
    <row r="1826" spans="1:7" x14ac:dyDescent="0.3">
      <c r="A1826" s="51" t="s">
        <v>1588</v>
      </c>
      <c r="B1826" s="49">
        <v>101970</v>
      </c>
      <c r="C1826" s="50" t="s">
        <v>1610</v>
      </c>
      <c r="D1826" s="50">
        <v>14</v>
      </c>
      <c r="E1826" s="50" t="s">
        <v>36</v>
      </c>
      <c r="F1826" s="50" t="s">
        <v>45</v>
      </c>
      <c r="G1826" s="52" t="s">
        <v>46</v>
      </c>
    </row>
    <row r="1827" spans="1:7" x14ac:dyDescent="0.3">
      <c r="A1827" s="51" t="s">
        <v>1588</v>
      </c>
      <c r="B1827" s="49">
        <v>101971</v>
      </c>
      <c r="C1827" s="50" t="s">
        <v>1611</v>
      </c>
      <c r="D1827" s="50">
        <v>9</v>
      </c>
      <c r="E1827" s="50" t="s">
        <v>36</v>
      </c>
      <c r="F1827" s="50" t="s">
        <v>45</v>
      </c>
      <c r="G1827" s="52" t="s">
        <v>46</v>
      </c>
    </row>
    <row r="1828" spans="1:7" x14ac:dyDescent="0.3">
      <c r="A1828" s="51" t="s">
        <v>1588</v>
      </c>
      <c r="B1828" s="49">
        <v>131310</v>
      </c>
      <c r="C1828" s="50" t="s">
        <v>1612</v>
      </c>
      <c r="D1828" s="50">
        <v>247</v>
      </c>
      <c r="E1828" s="50" t="s">
        <v>36</v>
      </c>
      <c r="F1828" s="50" t="s">
        <v>37</v>
      </c>
      <c r="G1828" s="52" t="s">
        <v>38</v>
      </c>
    </row>
    <row r="1829" spans="1:7" x14ac:dyDescent="0.3">
      <c r="A1829" s="51" t="s">
        <v>1588</v>
      </c>
      <c r="B1829" s="49">
        <v>131753</v>
      </c>
      <c r="C1829" s="50" t="s">
        <v>1613</v>
      </c>
      <c r="D1829" s="50">
        <v>2</v>
      </c>
      <c r="E1829" s="50" t="s">
        <v>36</v>
      </c>
      <c r="F1829" s="50" t="s">
        <v>48</v>
      </c>
      <c r="G1829" s="52" t="s">
        <v>48</v>
      </c>
    </row>
    <row r="1830" spans="1:7" x14ac:dyDescent="0.3">
      <c r="A1830" s="51" t="s">
        <v>1588</v>
      </c>
      <c r="B1830" s="49">
        <v>131755</v>
      </c>
      <c r="C1830" s="50" t="s">
        <v>6852</v>
      </c>
      <c r="D1830" s="50">
        <v>0</v>
      </c>
      <c r="E1830" s="50" t="s">
        <v>36</v>
      </c>
      <c r="F1830" s="50" t="s">
        <v>50</v>
      </c>
      <c r="G1830" s="52" t="s">
        <v>56</v>
      </c>
    </row>
    <row r="1831" spans="1:7" x14ac:dyDescent="0.3">
      <c r="A1831" s="51" t="s">
        <v>1588</v>
      </c>
      <c r="B1831" s="49">
        <v>131788</v>
      </c>
      <c r="C1831" s="50" t="s">
        <v>1614</v>
      </c>
      <c r="D1831" s="50">
        <v>0</v>
      </c>
      <c r="E1831" s="50" t="s">
        <v>36</v>
      </c>
      <c r="F1831" s="50" t="s">
        <v>50</v>
      </c>
      <c r="G1831" s="52" t="s">
        <v>56</v>
      </c>
    </row>
    <row r="1832" spans="1:7" x14ac:dyDescent="0.3">
      <c r="A1832" s="51" t="s">
        <v>1588</v>
      </c>
      <c r="B1832" s="49">
        <v>131982</v>
      </c>
      <c r="C1832" s="50" t="s">
        <v>1615</v>
      </c>
      <c r="D1832" s="50">
        <v>0</v>
      </c>
      <c r="E1832" s="50" t="s">
        <v>36</v>
      </c>
      <c r="F1832" s="50" t="s">
        <v>50</v>
      </c>
      <c r="G1832" s="52" t="s">
        <v>56</v>
      </c>
    </row>
    <row r="1833" spans="1:7" x14ac:dyDescent="0.3">
      <c r="A1833" s="51" t="s">
        <v>1588</v>
      </c>
      <c r="B1833" s="49">
        <v>133444</v>
      </c>
      <c r="C1833" s="50" t="s">
        <v>1616</v>
      </c>
      <c r="D1833" s="50">
        <v>0</v>
      </c>
      <c r="E1833" s="50" t="s">
        <v>36</v>
      </c>
      <c r="F1833" s="50" t="s">
        <v>50</v>
      </c>
      <c r="G1833" s="52" t="s">
        <v>56</v>
      </c>
    </row>
    <row r="1834" spans="1:7" x14ac:dyDescent="0.3">
      <c r="A1834" s="51" t="s">
        <v>1588</v>
      </c>
      <c r="B1834" s="49">
        <v>134369</v>
      </c>
      <c r="C1834" s="50" t="s">
        <v>1617</v>
      </c>
      <c r="D1834" s="50">
        <v>176</v>
      </c>
      <c r="E1834" s="50" t="s">
        <v>36</v>
      </c>
      <c r="F1834" s="50" t="s">
        <v>37</v>
      </c>
      <c r="G1834" s="52" t="s">
        <v>63</v>
      </c>
    </row>
    <row r="1835" spans="1:7" x14ac:dyDescent="0.3">
      <c r="A1835" s="51" t="s">
        <v>1588</v>
      </c>
      <c r="B1835" s="49">
        <v>134597</v>
      </c>
      <c r="C1835" s="50" t="s">
        <v>1618</v>
      </c>
      <c r="D1835" s="50">
        <v>0</v>
      </c>
      <c r="E1835" s="50" t="s">
        <v>36</v>
      </c>
      <c r="F1835" s="50" t="s">
        <v>48</v>
      </c>
      <c r="G1835" s="52" t="s">
        <v>48</v>
      </c>
    </row>
    <row r="1836" spans="1:7" x14ac:dyDescent="0.3">
      <c r="A1836" s="51" t="s">
        <v>1588</v>
      </c>
      <c r="B1836" s="49">
        <v>135155</v>
      </c>
      <c r="C1836" s="50" t="s">
        <v>1619</v>
      </c>
      <c r="D1836" s="50">
        <v>0</v>
      </c>
      <c r="E1836" s="50" t="s">
        <v>55</v>
      </c>
      <c r="F1836" s="50" t="s">
        <v>50</v>
      </c>
      <c r="G1836" s="52" t="s">
        <v>56</v>
      </c>
    </row>
    <row r="1837" spans="1:7" x14ac:dyDescent="0.3">
      <c r="A1837" s="51" t="s">
        <v>1588</v>
      </c>
      <c r="B1837" s="49">
        <v>135493</v>
      </c>
      <c r="C1837" s="50" t="s">
        <v>1620</v>
      </c>
      <c r="D1837" s="50">
        <v>0</v>
      </c>
      <c r="E1837" s="50" t="s">
        <v>36</v>
      </c>
      <c r="F1837" s="50" t="s">
        <v>50</v>
      </c>
      <c r="G1837" s="52" t="s">
        <v>51</v>
      </c>
    </row>
    <row r="1838" spans="1:7" x14ac:dyDescent="0.3">
      <c r="A1838" s="51" t="s">
        <v>1588</v>
      </c>
      <c r="B1838" s="49">
        <v>135794</v>
      </c>
      <c r="C1838" s="50" t="s">
        <v>1621</v>
      </c>
      <c r="D1838" s="50">
        <v>0</v>
      </c>
      <c r="E1838" s="50" t="s">
        <v>36</v>
      </c>
      <c r="F1838" s="50" t="s">
        <v>50</v>
      </c>
      <c r="G1838" s="52" t="s">
        <v>51</v>
      </c>
    </row>
    <row r="1839" spans="1:7" x14ac:dyDescent="0.3">
      <c r="A1839" s="51" t="s">
        <v>1588</v>
      </c>
      <c r="B1839" s="49">
        <v>137221</v>
      </c>
      <c r="C1839" s="50" t="s">
        <v>1622</v>
      </c>
      <c r="D1839" s="50">
        <v>240</v>
      </c>
      <c r="E1839" s="50" t="s">
        <v>36</v>
      </c>
      <c r="F1839" s="50" t="s">
        <v>37</v>
      </c>
      <c r="G1839" s="52" t="s">
        <v>65</v>
      </c>
    </row>
    <row r="1840" spans="1:7" x14ac:dyDescent="0.3">
      <c r="A1840" s="51" t="s">
        <v>1588</v>
      </c>
      <c r="B1840" s="49">
        <v>137546</v>
      </c>
      <c r="C1840" s="50" t="s">
        <v>1623</v>
      </c>
      <c r="D1840" s="50">
        <v>199</v>
      </c>
      <c r="E1840" s="50" t="s">
        <v>36</v>
      </c>
      <c r="F1840" s="50" t="s">
        <v>37</v>
      </c>
      <c r="G1840" s="52" t="s">
        <v>65</v>
      </c>
    </row>
    <row r="1841" spans="1:7" x14ac:dyDescent="0.3">
      <c r="A1841" s="51" t="s">
        <v>1588</v>
      </c>
      <c r="B1841" s="49">
        <v>137729</v>
      </c>
      <c r="C1841" s="50" t="s">
        <v>1624</v>
      </c>
      <c r="D1841" s="50">
        <v>281</v>
      </c>
      <c r="E1841" s="50" t="s">
        <v>36</v>
      </c>
      <c r="F1841" s="50" t="s">
        <v>37</v>
      </c>
      <c r="G1841" s="52" t="s">
        <v>65</v>
      </c>
    </row>
    <row r="1842" spans="1:7" x14ac:dyDescent="0.3">
      <c r="A1842" s="51" t="s">
        <v>1588</v>
      </c>
      <c r="B1842" s="49">
        <v>137802</v>
      </c>
      <c r="C1842" s="50" t="s">
        <v>1625</v>
      </c>
      <c r="D1842" s="50">
        <v>0</v>
      </c>
      <c r="E1842" s="50" t="s">
        <v>36</v>
      </c>
      <c r="F1842" s="50" t="s">
        <v>50</v>
      </c>
      <c r="G1842" s="52" t="s">
        <v>56</v>
      </c>
    </row>
    <row r="1843" spans="1:7" x14ac:dyDescent="0.3">
      <c r="A1843" s="51" t="s">
        <v>1588</v>
      </c>
      <c r="B1843" s="49">
        <v>139725</v>
      </c>
      <c r="C1843" s="50" t="s">
        <v>1626</v>
      </c>
      <c r="D1843" s="50">
        <v>206</v>
      </c>
      <c r="E1843" s="50" t="s">
        <v>36</v>
      </c>
      <c r="F1843" s="50" t="s">
        <v>37</v>
      </c>
      <c r="G1843" s="52" t="s">
        <v>58</v>
      </c>
    </row>
    <row r="1844" spans="1:7" x14ac:dyDescent="0.3">
      <c r="A1844" s="51" t="s">
        <v>1588</v>
      </c>
      <c r="B1844" s="49">
        <v>142654</v>
      </c>
      <c r="C1844" s="50" t="s">
        <v>1627</v>
      </c>
      <c r="D1844" s="50">
        <v>129</v>
      </c>
      <c r="E1844" s="50" t="s">
        <v>36</v>
      </c>
      <c r="F1844" s="50" t="s">
        <v>37</v>
      </c>
      <c r="G1844" s="52" t="s">
        <v>58</v>
      </c>
    </row>
    <row r="1845" spans="1:7" x14ac:dyDescent="0.3">
      <c r="A1845" s="51" t="s">
        <v>1588</v>
      </c>
      <c r="B1845" s="49">
        <v>145348</v>
      </c>
      <c r="C1845" s="50" t="s">
        <v>1628</v>
      </c>
      <c r="D1845" s="50">
        <v>240</v>
      </c>
      <c r="E1845" s="50" t="s">
        <v>36</v>
      </c>
      <c r="F1845" s="50" t="s">
        <v>37</v>
      </c>
      <c r="G1845" s="52" t="s">
        <v>65</v>
      </c>
    </row>
    <row r="1846" spans="1:7" x14ac:dyDescent="0.3">
      <c r="A1846" s="51" t="s">
        <v>1588</v>
      </c>
      <c r="B1846" s="49">
        <v>145724</v>
      </c>
      <c r="C1846" s="50" t="s">
        <v>1629</v>
      </c>
      <c r="D1846" s="50">
        <v>133</v>
      </c>
      <c r="E1846" s="50" t="s">
        <v>36</v>
      </c>
      <c r="F1846" s="50" t="s">
        <v>37</v>
      </c>
      <c r="G1846" s="52" t="s">
        <v>58</v>
      </c>
    </row>
    <row r="1847" spans="1:7" x14ac:dyDescent="0.3">
      <c r="A1847" s="51" t="s">
        <v>1588</v>
      </c>
      <c r="B1847" s="49">
        <v>146318</v>
      </c>
      <c r="C1847" s="50" t="s">
        <v>1630</v>
      </c>
      <c r="D1847" s="50">
        <v>178</v>
      </c>
      <c r="E1847" s="50" t="s">
        <v>36</v>
      </c>
      <c r="F1847" s="50" t="s">
        <v>37</v>
      </c>
      <c r="G1847" s="52" t="s">
        <v>63</v>
      </c>
    </row>
    <row r="1848" spans="1:7" x14ac:dyDescent="0.3">
      <c r="A1848" s="51" t="s">
        <v>1588</v>
      </c>
      <c r="B1848" s="49">
        <v>148415</v>
      </c>
      <c r="C1848" s="50" t="s">
        <v>6853</v>
      </c>
      <c r="D1848" s="50">
        <v>0</v>
      </c>
      <c r="E1848" s="50" t="s">
        <v>36</v>
      </c>
      <c r="F1848" s="50" t="s">
        <v>50</v>
      </c>
      <c r="G1848" s="52" t="s">
        <v>51</v>
      </c>
    </row>
    <row r="1849" spans="1:7" x14ac:dyDescent="0.3">
      <c r="A1849" s="51" t="s">
        <v>1631</v>
      </c>
      <c r="B1849" s="49">
        <v>118072</v>
      </c>
      <c r="C1849" s="50" t="s">
        <v>1632</v>
      </c>
      <c r="D1849" s="50">
        <v>151</v>
      </c>
      <c r="E1849" s="50" t="s">
        <v>55</v>
      </c>
      <c r="F1849" s="50" t="s">
        <v>37</v>
      </c>
      <c r="G1849" s="52" t="s">
        <v>38</v>
      </c>
    </row>
    <row r="1850" spans="1:7" x14ac:dyDescent="0.3">
      <c r="A1850" s="51" t="s">
        <v>1631</v>
      </c>
      <c r="B1850" s="49">
        <v>118073</v>
      </c>
      <c r="C1850" s="50" t="s">
        <v>1633</v>
      </c>
      <c r="D1850" s="50">
        <v>157</v>
      </c>
      <c r="E1850" s="50" t="s">
        <v>36</v>
      </c>
      <c r="F1850" s="50" t="s">
        <v>37</v>
      </c>
      <c r="G1850" s="52" t="s">
        <v>38</v>
      </c>
    </row>
    <row r="1851" spans="1:7" x14ac:dyDescent="0.3">
      <c r="A1851" s="51" t="s">
        <v>1631</v>
      </c>
      <c r="B1851" s="49">
        <v>118075</v>
      </c>
      <c r="C1851" s="50" t="s">
        <v>1634</v>
      </c>
      <c r="D1851" s="50">
        <v>173</v>
      </c>
      <c r="E1851" s="50" t="s">
        <v>36</v>
      </c>
      <c r="F1851" s="50" t="s">
        <v>37</v>
      </c>
      <c r="G1851" s="52" t="s">
        <v>38</v>
      </c>
    </row>
    <row r="1852" spans="1:7" x14ac:dyDescent="0.3">
      <c r="A1852" s="51" t="s">
        <v>1631</v>
      </c>
      <c r="B1852" s="49">
        <v>118076</v>
      </c>
      <c r="C1852" s="50" t="s">
        <v>1635</v>
      </c>
      <c r="D1852" s="50">
        <v>120</v>
      </c>
      <c r="E1852" s="50" t="s">
        <v>36</v>
      </c>
      <c r="F1852" s="50" t="s">
        <v>37</v>
      </c>
      <c r="G1852" s="52" t="s">
        <v>38</v>
      </c>
    </row>
    <row r="1853" spans="1:7" x14ac:dyDescent="0.3">
      <c r="A1853" s="51" t="s">
        <v>1631</v>
      </c>
      <c r="B1853" s="49">
        <v>118082</v>
      </c>
      <c r="C1853" s="50" t="s">
        <v>1636</v>
      </c>
      <c r="D1853" s="50">
        <v>205</v>
      </c>
      <c r="E1853" s="50" t="s">
        <v>36</v>
      </c>
      <c r="F1853" s="50" t="s">
        <v>37</v>
      </c>
      <c r="G1853" s="52" t="s">
        <v>38</v>
      </c>
    </row>
    <row r="1854" spans="1:7" x14ac:dyDescent="0.3">
      <c r="A1854" s="51" t="s">
        <v>1631</v>
      </c>
      <c r="B1854" s="49">
        <v>118085</v>
      </c>
      <c r="C1854" s="50" t="s">
        <v>1637</v>
      </c>
      <c r="D1854" s="50">
        <v>194</v>
      </c>
      <c r="E1854" s="50" t="s">
        <v>36</v>
      </c>
      <c r="F1854" s="50" t="s">
        <v>37</v>
      </c>
      <c r="G1854" s="52" t="s">
        <v>38</v>
      </c>
    </row>
    <row r="1855" spans="1:7" x14ac:dyDescent="0.3">
      <c r="A1855" s="51" t="s">
        <v>1631</v>
      </c>
      <c r="B1855" s="49">
        <v>118111</v>
      </c>
      <c r="C1855" s="50" t="s">
        <v>1638</v>
      </c>
      <c r="D1855" s="50">
        <v>198</v>
      </c>
      <c r="E1855" s="50" t="s">
        <v>36</v>
      </c>
      <c r="F1855" s="50" t="s">
        <v>37</v>
      </c>
      <c r="G1855" s="52" t="s">
        <v>53</v>
      </c>
    </row>
    <row r="1856" spans="1:7" x14ac:dyDescent="0.3">
      <c r="A1856" s="51" t="s">
        <v>1631</v>
      </c>
      <c r="B1856" s="49">
        <v>118126</v>
      </c>
      <c r="C1856" s="50" t="s">
        <v>1639</v>
      </c>
      <c r="D1856" s="50">
        <v>0</v>
      </c>
      <c r="E1856" s="50" t="s">
        <v>36</v>
      </c>
      <c r="F1856" s="50" t="s">
        <v>50</v>
      </c>
      <c r="G1856" s="52" t="s">
        <v>56</v>
      </c>
    </row>
    <row r="1857" spans="1:7" x14ac:dyDescent="0.3">
      <c r="A1857" s="51" t="s">
        <v>1631</v>
      </c>
      <c r="B1857" s="49">
        <v>118127</v>
      </c>
      <c r="C1857" s="50" t="s">
        <v>1640</v>
      </c>
      <c r="D1857" s="50">
        <v>0</v>
      </c>
      <c r="E1857" s="50" t="s">
        <v>36</v>
      </c>
      <c r="F1857" s="50" t="s">
        <v>50</v>
      </c>
      <c r="G1857" s="52" t="s">
        <v>56</v>
      </c>
    </row>
    <row r="1858" spans="1:7" x14ac:dyDescent="0.3">
      <c r="A1858" s="51" t="s">
        <v>1631</v>
      </c>
      <c r="B1858" s="49">
        <v>118132</v>
      </c>
      <c r="C1858" s="50" t="s">
        <v>6335</v>
      </c>
      <c r="D1858" s="50">
        <v>0</v>
      </c>
      <c r="E1858" s="50" t="s">
        <v>36</v>
      </c>
      <c r="F1858" s="50" t="s">
        <v>50</v>
      </c>
      <c r="G1858" s="52" t="s">
        <v>56</v>
      </c>
    </row>
    <row r="1859" spans="1:7" x14ac:dyDescent="0.3">
      <c r="A1859" s="51" t="s">
        <v>1631</v>
      </c>
      <c r="B1859" s="49">
        <v>118144</v>
      </c>
      <c r="C1859" s="50" t="s">
        <v>1641</v>
      </c>
      <c r="D1859" s="50">
        <v>10</v>
      </c>
      <c r="E1859" s="50" t="s">
        <v>36</v>
      </c>
      <c r="F1859" s="50" t="s">
        <v>45</v>
      </c>
      <c r="G1859" s="52" t="s">
        <v>46</v>
      </c>
    </row>
    <row r="1860" spans="1:7" x14ac:dyDescent="0.3">
      <c r="A1860" s="51" t="s">
        <v>1631</v>
      </c>
      <c r="B1860" s="49">
        <v>118145</v>
      </c>
      <c r="C1860" s="50" t="s">
        <v>1642</v>
      </c>
      <c r="D1860" s="50">
        <v>10</v>
      </c>
      <c r="E1860" s="50" t="s">
        <v>36</v>
      </c>
      <c r="F1860" s="50" t="s">
        <v>45</v>
      </c>
      <c r="G1860" s="52" t="s">
        <v>46</v>
      </c>
    </row>
    <row r="1861" spans="1:7" x14ac:dyDescent="0.3">
      <c r="A1861" s="51" t="s">
        <v>1631</v>
      </c>
      <c r="B1861" s="49">
        <v>118148</v>
      </c>
      <c r="C1861" s="50" t="s">
        <v>1643</v>
      </c>
      <c r="D1861" s="50">
        <v>8</v>
      </c>
      <c r="E1861" s="50" t="s">
        <v>36</v>
      </c>
      <c r="F1861" s="50" t="s">
        <v>45</v>
      </c>
      <c r="G1861" s="52" t="s">
        <v>46</v>
      </c>
    </row>
    <row r="1862" spans="1:7" x14ac:dyDescent="0.3">
      <c r="A1862" s="51" t="s">
        <v>1631</v>
      </c>
      <c r="B1862" s="49">
        <v>133429</v>
      </c>
      <c r="C1862" s="50" t="s">
        <v>1644</v>
      </c>
      <c r="D1862" s="50">
        <v>0</v>
      </c>
      <c r="E1862" s="50" t="s">
        <v>36</v>
      </c>
      <c r="F1862" s="50" t="s">
        <v>50</v>
      </c>
      <c r="G1862" s="52" t="s">
        <v>51</v>
      </c>
    </row>
    <row r="1863" spans="1:7" x14ac:dyDescent="0.3">
      <c r="A1863" s="51" t="s">
        <v>1631</v>
      </c>
      <c r="B1863" s="49">
        <v>133640</v>
      </c>
      <c r="C1863" s="50" t="s">
        <v>2811</v>
      </c>
      <c r="D1863" s="50">
        <v>0</v>
      </c>
      <c r="E1863" s="50" t="s">
        <v>36</v>
      </c>
      <c r="F1863" s="50" t="s">
        <v>50</v>
      </c>
      <c r="G1863" s="52" t="s">
        <v>51</v>
      </c>
    </row>
    <row r="1864" spans="1:7" x14ac:dyDescent="0.3">
      <c r="A1864" s="51" t="s">
        <v>1631</v>
      </c>
      <c r="B1864" s="49">
        <v>136667</v>
      </c>
      <c r="C1864" s="50" t="s">
        <v>1645</v>
      </c>
      <c r="D1864" s="50">
        <v>383</v>
      </c>
      <c r="E1864" s="50" t="s">
        <v>36</v>
      </c>
      <c r="F1864" s="50" t="s">
        <v>37</v>
      </c>
      <c r="G1864" s="52" t="s">
        <v>65</v>
      </c>
    </row>
    <row r="1865" spans="1:7" x14ac:dyDescent="0.3">
      <c r="A1865" s="51" t="s">
        <v>1631</v>
      </c>
      <c r="B1865" s="49">
        <v>136921</v>
      </c>
      <c r="C1865" s="50" t="s">
        <v>1646</v>
      </c>
      <c r="D1865" s="50">
        <v>182</v>
      </c>
      <c r="E1865" s="50" t="s">
        <v>36</v>
      </c>
      <c r="F1865" s="50" t="s">
        <v>37</v>
      </c>
      <c r="G1865" s="52" t="s">
        <v>65</v>
      </c>
    </row>
    <row r="1866" spans="1:7" x14ac:dyDescent="0.3">
      <c r="A1866" s="51" t="s">
        <v>1631</v>
      </c>
      <c r="B1866" s="49">
        <v>136995</v>
      </c>
      <c r="C1866" s="50" t="s">
        <v>1647</v>
      </c>
      <c r="D1866" s="50">
        <v>144</v>
      </c>
      <c r="E1866" s="50" t="s">
        <v>76</v>
      </c>
      <c r="F1866" s="50" t="s">
        <v>37</v>
      </c>
      <c r="G1866" s="52" t="s">
        <v>65</v>
      </c>
    </row>
    <row r="1867" spans="1:7" x14ac:dyDescent="0.3">
      <c r="A1867" s="51" t="s">
        <v>1631</v>
      </c>
      <c r="B1867" s="49">
        <v>137306</v>
      </c>
      <c r="C1867" s="50" t="s">
        <v>1648</v>
      </c>
      <c r="D1867" s="50">
        <v>248</v>
      </c>
      <c r="E1867" s="50" t="s">
        <v>36</v>
      </c>
      <c r="F1867" s="50" t="s">
        <v>37</v>
      </c>
      <c r="G1867" s="52" t="s">
        <v>65</v>
      </c>
    </row>
    <row r="1868" spans="1:7" x14ac:dyDescent="0.3">
      <c r="A1868" s="51" t="s">
        <v>1631</v>
      </c>
      <c r="B1868" s="49">
        <v>140866</v>
      </c>
      <c r="C1868" s="50" t="s">
        <v>1649</v>
      </c>
      <c r="D1868" s="50">
        <v>189</v>
      </c>
      <c r="E1868" s="50" t="s">
        <v>36</v>
      </c>
      <c r="F1868" s="50" t="s">
        <v>37</v>
      </c>
      <c r="G1868" s="52" t="s">
        <v>65</v>
      </c>
    </row>
    <row r="1869" spans="1:7" x14ac:dyDescent="0.3">
      <c r="A1869" s="51" t="s">
        <v>1631</v>
      </c>
      <c r="B1869" s="49">
        <v>142135</v>
      </c>
      <c r="C1869" s="50" t="s">
        <v>1650</v>
      </c>
      <c r="D1869" s="50">
        <v>5</v>
      </c>
      <c r="E1869" s="50" t="s">
        <v>36</v>
      </c>
      <c r="F1869" s="50" t="s">
        <v>48</v>
      </c>
      <c r="G1869" s="52" t="s">
        <v>48</v>
      </c>
    </row>
    <row r="1870" spans="1:7" x14ac:dyDescent="0.3">
      <c r="A1870" s="51" t="s">
        <v>1631</v>
      </c>
      <c r="B1870" s="49">
        <v>143588</v>
      </c>
      <c r="C1870" s="50" t="s">
        <v>1651</v>
      </c>
      <c r="D1870" s="50">
        <v>229</v>
      </c>
      <c r="E1870" s="50" t="s">
        <v>36</v>
      </c>
      <c r="F1870" s="50" t="s">
        <v>37</v>
      </c>
      <c r="G1870" s="52" t="s">
        <v>65</v>
      </c>
    </row>
    <row r="1871" spans="1:7" x14ac:dyDescent="0.3">
      <c r="A1871" s="51" t="s">
        <v>1631</v>
      </c>
      <c r="B1871" s="49">
        <v>143854</v>
      </c>
      <c r="C1871" s="50" t="s">
        <v>1652</v>
      </c>
      <c r="D1871" s="50">
        <v>262</v>
      </c>
      <c r="E1871" s="50" t="s">
        <v>36</v>
      </c>
      <c r="F1871" s="50" t="s">
        <v>37</v>
      </c>
      <c r="G1871" s="52" t="s">
        <v>63</v>
      </c>
    </row>
    <row r="1872" spans="1:7" x14ac:dyDescent="0.3">
      <c r="A1872" s="51" t="s">
        <v>1631</v>
      </c>
      <c r="B1872" s="49">
        <v>144561</v>
      </c>
      <c r="C1872" s="50" t="s">
        <v>1653</v>
      </c>
      <c r="D1872" s="50">
        <v>269</v>
      </c>
      <c r="E1872" s="50" t="s">
        <v>36</v>
      </c>
      <c r="F1872" s="50" t="s">
        <v>37</v>
      </c>
      <c r="G1872" s="52" t="s">
        <v>65</v>
      </c>
    </row>
    <row r="1873" spans="1:7" x14ac:dyDescent="0.3">
      <c r="A1873" s="51" t="s">
        <v>1631</v>
      </c>
      <c r="B1873" s="49">
        <v>145722</v>
      </c>
      <c r="C1873" s="50" t="s">
        <v>1654</v>
      </c>
      <c r="D1873" s="50">
        <v>182</v>
      </c>
      <c r="E1873" s="50" t="s">
        <v>36</v>
      </c>
      <c r="F1873" s="50" t="s">
        <v>37</v>
      </c>
      <c r="G1873" s="52" t="s">
        <v>63</v>
      </c>
    </row>
    <row r="1874" spans="1:7" x14ac:dyDescent="0.3">
      <c r="A1874" s="51" t="s">
        <v>1631</v>
      </c>
      <c r="B1874" s="49">
        <v>145929</v>
      </c>
      <c r="C1874" s="50" t="s">
        <v>1655</v>
      </c>
      <c r="D1874" s="50">
        <v>190</v>
      </c>
      <c r="E1874" s="50" t="s">
        <v>36</v>
      </c>
      <c r="F1874" s="50" t="s">
        <v>37</v>
      </c>
      <c r="G1874" s="52" t="s">
        <v>65</v>
      </c>
    </row>
    <row r="1875" spans="1:7" x14ac:dyDescent="0.3">
      <c r="A1875" s="51" t="s">
        <v>1631</v>
      </c>
      <c r="B1875" s="49">
        <v>146129</v>
      </c>
      <c r="C1875" s="50" t="s">
        <v>1656</v>
      </c>
      <c r="D1875" s="50">
        <v>139</v>
      </c>
      <c r="E1875" s="50" t="s">
        <v>36</v>
      </c>
      <c r="F1875" s="50" t="s">
        <v>37</v>
      </c>
      <c r="G1875" s="52" t="s">
        <v>65</v>
      </c>
    </row>
    <row r="1876" spans="1:7" x14ac:dyDescent="0.3">
      <c r="A1876" s="51" t="s">
        <v>1631</v>
      </c>
      <c r="B1876" s="49">
        <v>146333</v>
      </c>
      <c r="C1876" s="50" t="s">
        <v>1657</v>
      </c>
      <c r="D1876" s="50">
        <v>0</v>
      </c>
      <c r="E1876" s="50" t="s">
        <v>36</v>
      </c>
      <c r="F1876" s="50" t="s">
        <v>50</v>
      </c>
      <c r="G1876" s="52" t="s">
        <v>51</v>
      </c>
    </row>
    <row r="1877" spans="1:7" x14ac:dyDescent="0.3">
      <c r="A1877" s="51" t="s">
        <v>1658</v>
      </c>
      <c r="B1877" s="49">
        <v>114584</v>
      </c>
      <c r="C1877" s="50" t="s">
        <v>1659</v>
      </c>
      <c r="D1877" s="50">
        <v>231</v>
      </c>
      <c r="E1877" s="50" t="s">
        <v>36</v>
      </c>
      <c r="F1877" s="50" t="s">
        <v>37</v>
      </c>
      <c r="G1877" s="52" t="s">
        <v>38</v>
      </c>
    </row>
    <row r="1878" spans="1:7" x14ac:dyDescent="0.3">
      <c r="A1878" s="51" t="s">
        <v>1658</v>
      </c>
      <c r="B1878" s="49">
        <v>114587</v>
      </c>
      <c r="C1878" s="50" t="s">
        <v>1660</v>
      </c>
      <c r="D1878" s="50">
        <v>244</v>
      </c>
      <c r="E1878" s="50" t="s">
        <v>36</v>
      </c>
      <c r="F1878" s="50" t="s">
        <v>37</v>
      </c>
      <c r="G1878" s="52" t="s">
        <v>38</v>
      </c>
    </row>
    <row r="1879" spans="1:7" x14ac:dyDescent="0.3">
      <c r="A1879" s="51" t="s">
        <v>1658</v>
      </c>
      <c r="B1879" s="49">
        <v>114588</v>
      </c>
      <c r="C1879" s="50" t="s">
        <v>1661</v>
      </c>
      <c r="D1879" s="50">
        <v>149</v>
      </c>
      <c r="E1879" s="50" t="s">
        <v>36</v>
      </c>
      <c r="F1879" s="50" t="s">
        <v>37</v>
      </c>
      <c r="G1879" s="52" t="s">
        <v>38</v>
      </c>
    </row>
    <row r="1880" spans="1:7" x14ac:dyDescent="0.3">
      <c r="A1880" s="51" t="s">
        <v>1658</v>
      </c>
      <c r="B1880" s="49">
        <v>114590</v>
      </c>
      <c r="C1880" s="50" t="s">
        <v>1662</v>
      </c>
      <c r="D1880" s="50">
        <v>288</v>
      </c>
      <c r="E1880" s="50" t="s">
        <v>36</v>
      </c>
      <c r="F1880" s="50" t="s">
        <v>37</v>
      </c>
      <c r="G1880" s="52" t="s">
        <v>38</v>
      </c>
    </row>
    <row r="1881" spans="1:7" x14ac:dyDescent="0.3">
      <c r="A1881" s="51" t="s">
        <v>1658</v>
      </c>
      <c r="B1881" s="49">
        <v>114591</v>
      </c>
      <c r="C1881" s="50" t="s">
        <v>1663</v>
      </c>
      <c r="D1881" s="50">
        <v>135</v>
      </c>
      <c r="E1881" s="50" t="s">
        <v>36</v>
      </c>
      <c r="F1881" s="50" t="s">
        <v>37</v>
      </c>
      <c r="G1881" s="52" t="s">
        <v>38</v>
      </c>
    </row>
    <row r="1882" spans="1:7" x14ac:dyDescent="0.3">
      <c r="A1882" s="51" t="s">
        <v>1658</v>
      </c>
      <c r="B1882" s="49">
        <v>114592</v>
      </c>
      <c r="C1882" s="50" t="s">
        <v>1664</v>
      </c>
      <c r="D1882" s="50">
        <v>201</v>
      </c>
      <c r="E1882" s="50" t="s">
        <v>36</v>
      </c>
      <c r="F1882" s="50" t="s">
        <v>37</v>
      </c>
      <c r="G1882" s="52" t="s">
        <v>38</v>
      </c>
    </row>
    <row r="1883" spans="1:7" x14ac:dyDescent="0.3">
      <c r="A1883" s="51" t="s">
        <v>1658</v>
      </c>
      <c r="B1883" s="49">
        <v>114594</v>
      </c>
      <c r="C1883" s="50" t="s">
        <v>1665</v>
      </c>
      <c r="D1883" s="50">
        <v>157</v>
      </c>
      <c r="E1883" s="50" t="s">
        <v>36</v>
      </c>
      <c r="F1883" s="50" t="s">
        <v>37</v>
      </c>
      <c r="G1883" s="52" t="s">
        <v>38</v>
      </c>
    </row>
    <row r="1884" spans="1:7" x14ac:dyDescent="0.3">
      <c r="A1884" s="51" t="s">
        <v>1658</v>
      </c>
      <c r="B1884" s="49">
        <v>114598</v>
      </c>
      <c r="C1884" s="50" t="s">
        <v>1134</v>
      </c>
      <c r="D1884" s="50">
        <v>231</v>
      </c>
      <c r="E1884" s="50" t="s">
        <v>36</v>
      </c>
      <c r="F1884" s="50" t="s">
        <v>37</v>
      </c>
      <c r="G1884" s="52" t="s">
        <v>176</v>
      </c>
    </row>
    <row r="1885" spans="1:7" x14ac:dyDescent="0.3">
      <c r="A1885" s="51" t="s">
        <v>1658</v>
      </c>
      <c r="B1885" s="49">
        <v>114612</v>
      </c>
      <c r="C1885" s="50" t="s">
        <v>1666</v>
      </c>
      <c r="D1885" s="50">
        <v>213</v>
      </c>
      <c r="E1885" s="50" t="s">
        <v>36</v>
      </c>
      <c r="F1885" s="50" t="s">
        <v>37</v>
      </c>
      <c r="G1885" s="52" t="s">
        <v>43</v>
      </c>
    </row>
    <row r="1886" spans="1:7" x14ac:dyDescent="0.3">
      <c r="A1886" s="51" t="s">
        <v>1658</v>
      </c>
      <c r="B1886" s="49">
        <v>114622</v>
      </c>
      <c r="C1886" s="50" t="s">
        <v>1667</v>
      </c>
      <c r="D1886" s="50">
        <v>0</v>
      </c>
      <c r="E1886" s="50" t="s">
        <v>36</v>
      </c>
      <c r="F1886" s="50" t="s">
        <v>50</v>
      </c>
      <c r="G1886" s="52" t="s">
        <v>56</v>
      </c>
    </row>
    <row r="1887" spans="1:7" x14ac:dyDescent="0.3">
      <c r="A1887" s="51" t="s">
        <v>1658</v>
      </c>
      <c r="B1887" s="49">
        <v>114625</v>
      </c>
      <c r="C1887" s="50" t="s">
        <v>1668</v>
      </c>
      <c r="D1887" s="50">
        <v>0</v>
      </c>
      <c r="E1887" s="50" t="s">
        <v>36</v>
      </c>
      <c r="F1887" s="50" t="s">
        <v>50</v>
      </c>
      <c r="G1887" s="52" t="s">
        <v>56</v>
      </c>
    </row>
    <row r="1888" spans="1:7" x14ac:dyDescent="0.3">
      <c r="A1888" s="51" t="s">
        <v>1658</v>
      </c>
      <c r="B1888" s="49">
        <v>114627</v>
      </c>
      <c r="C1888" s="50" t="s">
        <v>281</v>
      </c>
      <c r="D1888" s="50">
        <v>0</v>
      </c>
      <c r="E1888" s="50" t="s">
        <v>55</v>
      </c>
      <c r="F1888" s="50" t="s">
        <v>50</v>
      </c>
      <c r="G1888" s="52" t="s">
        <v>56</v>
      </c>
    </row>
    <row r="1889" spans="1:7" x14ac:dyDescent="0.3">
      <c r="A1889" s="51" t="s">
        <v>1658</v>
      </c>
      <c r="B1889" s="49">
        <v>114629</v>
      </c>
      <c r="C1889" s="50" t="s">
        <v>1669</v>
      </c>
      <c r="D1889" s="50">
        <v>0</v>
      </c>
      <c r="E1889" s="50" t="s">
        <v>36</v>
      </c>
      <c r="F1889" s="50" t="s">
        <v>50</v>
      </c>
      <c r="G1889" s="52" t="s">
        <v>56</v>
      </c>
    </row>
    <row r="1890" spans="1:7" x14ac:dyDescent="0.3">
      <c r="A1890" s="51" t="s">
        <v>1658</v>
      </c>
      <c r="B1890" s="49">
        <v>114633</v>
      </c>
      <c r="C1890" s="50" t="s">
        <v>6854</v>
      </c>
      <c r="D1890" s="50">
        <v>0</v>
      </c>
      <c r="E1890" s="50" t="s">
        <v>36</v>
      </c>
      <c r="F1890" s="50" t="s">
        <v>50</v>
      </c>
      <c r="G1890" s="52" t="s">
        <v>56</v>
      </c>
    </row>
    <row r="1891" spans="1:7" x14ac:dyDescent="0.3">
      <c r="A1891" s="51" t="s">
        <v>1658</v>
      </c>
      <c r="B1891" s="49">
        <v>114634</v>
      </c>
      <c r="C1891" s="50" t="s">
        <v>1670</v>
      </c>
      <c r="D1891" s="50">
        <v>0</v>
      </c>
      <c r="E1891" s="50" t="s">
        <v>36</v>
      </c>
      <c r="F1891" s="50" t="s">
        <v>50</v>
      </c>
      <c r="G1891" s="52" t="s">
        <v>56</v>
      </c>
    </row>
    <row r="1892" spans="1:7" x14ac:dyDescent="0.3">
      <c r="A1892" s="51" t="s">
        <v>1658</v>
      </c>
      <c r="B1892" s="49">
        <v>114635</v>
      </c>
      <c r="C1892" s="50" t="s">
        <v>1671</v>
      </c>
      <c r="D1892" s="50">
        <v>0</v>
      </c>
      <c r="E1892" s="50" t="s">
        <v>36</v>
      </c>
      <c r="F1892" s="50" t="s">
        <v>50</v>
      </c>
      <c r="G1892" s="52" t="s">
        <v>51</v>
      </c>
    </row>
    <row r="1893" spans="1:7" x14ac:dyDescent="0.3">
      <c r="A1893" s="51" t="s">
        <v>1658</v>
      </c>
      <c r="B1893" s="49">
        <v>114636</v>
      </c>
      <c r="C1893" s="50" t="s">
        <v>1672</v>
      </c>
      <c r="D1893" s="50">
        <v>0</v>
      </c>
      <c r="E1893" s="50" t="s">
        <v>36</v>
      </c>
      <c r="F1893" s="50" t="s">
        <v>50</v>
      </c>
      <c r="G1893" s="52" t="s">
        <v>56</v>
      </c>
    </row>
    <row r="1894" spans="1:7" x14ac:dyDescent="0.3">
      <c r="A1894" s="51" t="s">
        <v>1658</v>
      </c>
      <c r="B1894" s="49">
        <v>114640</v>
      </c>
      <c r="C1894" s="50" t="s">
        <v>621</v>
      </c>
      <c r="D1894" s="50">
        <v>0</v>
      </c>
      <c r="E1894" s="50" t="s">
        <v>36</v>
      </c>
      <c r="F1894" s="50" t="s">
        <v>50</v>
      </c>
      <c r="G1894" s="52" t="s">
        <v>56</v>
      </c>
    </row>
    <row r="1895" spans="1:7" x14ac:dyDescent="0.3">
      <c r="A1895" s="51" t="s">
        <v>1658</v>
      </c>
      <c r="B1895" s="49">
        <v>114645</v>
      </c>
      <c r="C1895" s="50" t="s">
        <v>1673</v>
      </c>
      <c r="D1895" s="50">
        <v>0</v>
      </c>
      <c r="E1895" s="50" t="s">
        <v>36</v>
      </c>
      <c r="F1895" s="50" t="s">
        <v>50</v>
      </c>
      <c r="G1895" s="52" t="s">
        <v>51</v>
      </c>
    </row>
    <row r="1896" spans="1:7" x14ac:dyDescent="0.3">
      <c r="A1896" s="51" t="s">
        <v>1658</v>
      </c>
      <c r="B1896" s="49">
        <v>114646</v>
      </c>
      <c r="C1896" s="50" t="s">
        <v>1674</v>
      </c>
      <c r="D1896" s="50">
        <v>0</v>
      </c>
      <c r="E1896" s="50" t="s">
        <v>36</v>
      </c>
      <c r="F1896" s="50" t="s">
        <v>50</v>
      </c>
      <c r="G1896" s="52" t="s">
        <v>56</v>
      </c>
    </row>
    <row r="1897" spans="1:7" x14ac:dyDescent="0.3">
      <c r="A1897" s="51" t="s">
        <v>1658</v>
      </c>
      <c r="B1897" s="49">
        <v>114650</v>
      </c>
      <c r="C1897" s="50" t="s">
        <v>1675</v>
      </c>
      <c r="D1897" s="50">
        <v>0</v>
      </c>
      <c r="E1897" s="50" t="s">
        <v>36</v>
      </c>
      <c r="F1897" s="50" t="s">
        <v>50</v>
      </c>
      <c r="G1897" s="52" t="s">
        <v>56</v>
      </c>
    </row>
    <row r="1898" spans="1:7" x14ac:dyDescent="0.3">
      <c r="A1898" s="51" t="s">
        <v>1658</v>
      </c>
      <c r="B1898" s="49">
        <v>114652</v>
      </c>
      <c r="C1898" s="50" t="s">
        <v>1676</v>
      </c>
      <c r="D1898" s="50">
        <v>0</v>
      </c>
      <c r="E1898" s="50" t="s">
        <v>36</v>
      </c>
      <c r="F1898" s="50" t="s">
        <v>50</v>
      </c>
      <c r="G1898" s="52" t="s">
        <v>56</v>
      </c>
    </row>
    <row r="1899" spans="1:7" x14ac:dyDescent="0.3">
      <c r="A1899" s="51" t="s">
        <v>1658</v>
      </c>
      <c r="B1899" s="49">
        <v>114653</v>
      </c>
      <c r="C1899" s="50" t="s">
        <v>1677</v>
      </c>
      <c r="D1899" s="50">
        <v>0</v>
      </c>
      <c r="E1899" s="50" t="s">
        <v>36</v>
      </c>
      <c r="F1899" s="50" t="s">
        <v>50</v>
      </c>
      <c r="G1899" s="52" t="s">
        <v>56</v>
      </c>
    </row>
    <row r="1900" spans="1:7" x14ac:dyDescent="0.3">
      <c r="A1900" s="51" t="s">
        <v>1658</v>
      </c>
      <c r="B1900" s="49">
        <v>114656</v>
      </c>
      <c r="C1900" s="50" t="s">
        <v>1678</v>
      </c>
      <c r="D1900" s="50">
        <v>0</v>
      </c>
      <c r="E1900" s="50" t="s">
        <v>36</v>
      </c>
      <c r="F1900" s="50" t="s">
        <v>50</v>
      </c>
      <c r="G1900" s="52" t="s">
        <v>56</v>
      </c>
    </row>
    <row r="1901" spans="1:7" x14ac:dyDescent="0.3">
      <c r="A1901" s="51" t="s">
        <v>1658</v>
      </c>
      <c r="B1901" s="49">
        <v>114657</v>
      </c>
      <c r="C1901" s="50" t="s">
        <v>1679</v>
      </c>
      <c r="D1901" s="50">
        <v>0</v>
      </c>
      <c r="E1901" s="50" t="s">
        <v>36</v>
      </c>
      <c r="F1901" s="50" t="s">
        <v>50</v>
      </c>
      <c r="G1901" s="52" t="s">
        <v>56</v>
      </c>
    </row>
    <row r="1902" spans="1:7" x14ac:dyDescent="0.3">
      <c r="A1902" s="51" t="s">
        <v>1658</v>
      </c>
      <c r="B1902" s="49">
        <v>114659</v>
      </c>
      <c r="C1902" s="50" t="s">
        <v>1680</v>
      </c>
      <c r="D1902" s="50">
        <v>0</v>
      </c>
      <c r="E1902" s="50" t="s">
        <v>36</v>
      </c>
      <c r="F1902" s="50" t="s">
        <v>50</v>
      </c>
      <c r="G1902" s="52" t="s">
        <v>56</v>
      </c>
    </row>
    <row r="1903" spans="1:7" x14ac:dyDescent="0.3">
      <c r="A1903" s="51" t="s">
        <v>1658</v>
      </c>
      <c r="B1903" s="49">
        <v>114660</v>
      </c>
      <c r="C1903" s="50" t="s">
        <v>1681</v>
      </c>
      <c r="D1903" s="50">
        <v>0</v>
      </c>
      <c r="E1903" s="50" t="s">
        <v>36</v>
      </c>
      <c r="F1903" s="50" t="s">
        <v>50</v>
      </c>
      <c r="G1903" s="52" t="s">
        <v>51</v>
      </c>
    </row>
    <row r="1904" spans="1:7" x14ac:dyDescent="0.3">
      <c r="A1904" s="51" t="s">
        <v>1658</v>
      </c>
      <c r="B1904" s="49">
        <v>114677</v>
      </c>
      <c r="C1904" s="50" t="s">
        <v>594</v>
      </c>
      <c r="D1904" s="50">
        <v>2</v>
      </c>
      <c r="E1904" s="50" t="s">
        <v>36</v>
      </c>
      <c r="F1904" s="50" t="s">
        <v>429</v>
      </c>
      <c r="G1904" s="52" t="s">
        <v>429</v>
      </c>
    </row>
    <row r="1905" spans="1:7" x14ac:dyDescent="0.3">
      <c r="A1905" s="51" t="s">
        <v>1658</v>
      </c>
      <c r="B1905" s="49">
        <v>114682</v>
      </c>
      <c r="C1905" s="50" t="s">
        <v>1682</v>
      </c>
      <c r="D1905" s="50">
        <v>7</v>
      </c>
      <c r="E1905" s="50" t="s">
        <v>36</v>
      </c>
      <c r="F1905" s="50" t="s">
        <v>429</v>
      </c>
      <c r="G1905" s="52" t="s">
        <v>429</v>
      </c>
    </row>
    <row r="1906" spans="1:7" x14ac:dyDescent="0.3">
      <c r="A1906" s="51" t="s">
        <v>1658</v>
      </c>
      <c r="B1906" s="49">
        <v>114688</v>
      </c>
      <c r="C1906" s="50" t="s">
        <v>1683</v>
      </c>
      <c r="D1906" s="50">
        <v>15</v>
      </c>
      <c r="E1906" s="50" t="s">
        <v>36</v>
      </c>
      <c r="F1906" s="50" t="s">
        <v>45</v>
      </c>
      <c r="G1906" s="52" t="s">
        <v>46</v>
      </c>
    </row>
    <row r="1907" spans="1:7" x14ac:dyDescent="0.3">
      <c r="A1907" s="51" t="s">
        <v>1658</v>
      </c>
      <c r="B1907" s="49">
        <v>133653</v>
      </c>
      <c r="C1907" s="50" t="s">
        <v>1686</v>
      </c>
      <c r="D1907" s="50">
        <v>9</v>
      </c>
      <c r="E1907" s="50" t="s">
        <v>36</v>
      </c>
      <c r="F1907" s="50" t="s">
        <v>429</v>
      </c>
      <c r="G1907" s="52" t="s">
        <v>429</v>
      </c>
    </row>
    <row r="1908" spans="1:7" x14ac:dyDescent="0.3">
      <c r="A1908" s="51" t="s">
        <v>1658</v>
      </c>
      <c r="B1908" s="49">
        <v>134148</v>
      </c>
      <c r="C1908" s="50" t="s">
        <v>1687</v>
      </c>
      <c r="D1908" s="50">
        <v>0</v>
      </c>
      <c r="E1908" s="50" t="s">
        <v>36</v>
      </c>
      <c r="F1908" s="50" t="s">
        <v>50</v>
      </c>
      <c r="G1908" s="52" t="s">
        <v>51</v>
      </c>
    </row>
    <row r="1909" spans="1:7" x14ac:dyDescent="0.3">
      <c r="A1909" s="51" t="s">
        <v>1658</v>
      </c>
      <c r="B1909" s="49">
        <v>134634</v>
      </c>
      <c r="C1909" s="50" t="s">
        <v>6855</v>
      </c>
      <c r="D1909" s="50">
        <v>0</v>
      </c>
      <c r="E1909" s="50" t="s">
        <v>36</v>
      </c>
      <c r="F1909" s="50" t="s">
        <v>50</v>
      </c>
      <c r="G1909" s="52" t="s">
        <v>51</v>
      </c>
    </row>
    <row r="1910" spans="1:7" x14ac:dyDescent="0.3">
      <c r="A1910" s="51" t="s">
        <v>1658</v>
      </c>
      <c r="B1910" s="49">
        <v>135766</v>
      </c>
      <c r="C1910" s="50" t="s">
        <v>6336</v>
      </c>
      <c r="D1910" s="50">
        <v>0</v>
      </c>
      <c r="E1910" s="50" t="s">
        <v>36</v>
      </c>
      <c r="F1910" s="50" t="s">
        <v>50</v>
      </c>
      <c r="G1910" s="52" t="s">
        <v>51</v>
      </c>
    </row>
    <row r="1911" spans="1:7" x14ac:dyDescent="0.3">
      <c r="A1911" s="51" t="s">
        <v>1658</v>
      </c>
      <c r="B1911" s="49">
        <v>136106</v>
      </c>
      <c r="C1911" s="50" t="s">
        <v>1688</v>
      </c>
      <c r="D1911" s="50">
        <v>167</v>
      </c>
      <c r="E1911" s="50" t="s">
        <v>36</v>
      </c>
      <c r="F1911" s="50" t="s">
        <v>37</v>
      </c>
      <c r="G1911" s="52" t="s">
        <v>63</v>
      </c>
    </row>
    <row r="1912" spans="1:7" x14ac:dyDescent="0.3">
      <c r="A1912" s="51" t="s">
        <v>1658</v>
      </c>
      <c r="B1912" s="49">
        <v>136162</v>
      </c>
      <c r="C1912" s="50" t="s">
        <v>1689</v>
      </c>
      <c r="D1912" s="50">
        <v>0</v>
      </c>
      <c r="E1912" s="50" t="s">
        <v>36</v>
      </c>
      <c r="F1912" s="50" t="s">
        <v>50</v>
      </c>
      <c r="G1912" s="52" t="s">
        <v>56</v>
      </c>
    </row>
    <row r="1913" spans="1:7" x14ac:dyDescent="0.3">
      <c r="A1913" s="51" t="s">
        <v>1658</v>
      </c>
      <c r="B1913" s="49">
        <v>136400</v>
      </c>
      <c r="C1913" s="50" t="s">
        <v>1690</v>
      </c>
      <c r="D1913" s="50">
        <v>295</v>
      </c>
      <c r="E1913" s="50" t="s">
        <v>36</v>
      </c>
      <c r="F1913" s="50" t="s">
        <v>37</v>
      </c>
      <c r="G1913" s="52" t="s">
        <v>63</v>
      </c>
    </row>
    <row r="1914" spans="1:7" x14ac:dyDescent="0.3">
      <c r="A1914" s="51" t="s">
        <v>1658</v>
      </c>
      <c r="B1914" s="49">
        <v>136401</v>
      </c>
      <c r="C1914" s="50" t="s">
        <v>1691</v>
      </c>
      <c r="D1914" s="50">
        <v>175</v>
      </c>
      <c r="E1914" s="50" t="s">
        <v>36</v>
      </c>
      <c r="F1914" s="50" t="s">
        <v>37</v>
      </c>
      <c r="G1914" s="52" t="s">
        <v>63</v>
      </c>
    </row>
    <row r="1915" spans="1:7" x14ac:dyDescent="0.3">
      <c r="A1915" s="51" t="s">
        <v>1658</v>
      </c>
      <c r="B1915" s="49">
        <v>137982</v>
      </c>
      <c r="C1915" s="50" t="s">
        <v>1692</v>
      </c>
      <c r="D1915" s="50">
        <v>271</v>
      </c>
      <c r="E1915" s="50" t="s">
        <v>36</v>
      </c>
      <c r="F1915" s="50" t="s">
        <v>37</v>
      </c>
      <c r="G1915" s="52" t="s">
        <v>65</v>
      </c>
    </row>
    <row r="1916" spans="1:7" x14ac:dyDescent="0.3">
      <c r="A1916" s="51" t="s">
        <v>1658</v>
      </c>
      <c r="B1916" s="49">
        <v>138472</v>
      </c>
      <c r="C1916" s="50" t="s">
        <v>1693</v>
      </c>
      <c r="D1916" s="50">
        <v>218</v>
      </c>
      <c r="E1916" s="50" t="s">
        <v>36</v>
      </c>
      <c r="F1916" s="50" t="s">
        <v>37</v>
      </c>
      <c r="G1916" s="52" t="s">
        <v>65</v>
      </c>
    </row>
    <row r="1917" spans="1:7" x14ac:dyDescent="0.3">
      <c r="A1917" s="51" t="s">
        <v>1658</v>
      </c>
      <c r="B1917" s="49">
        <v>138473</v>
      </c>
      <c r="C1917" s="50" t="s">
        <v>1694</v>
      </c>
      <c r="D1917" s="50">
        <v>240</v>
      </c>
      <c r="E1917" s="50" t="s">
        <v>36</v>
      </c>
      <c r="F1917" s="50" t="s">
        <v>37</v>
      </c>
      <c r="G1917" s="52" t="s">
        <v>65</v>
      </c>
    </row>
    <row r="1918" spans="1:7" x14ac:dyDescent="0.3">
      <c r="A1918" s="51" t="s">
        <v>1658</v>
      </c>
      <c r="B1918" s="49">
        <v>138474</v>
      </c>
      <c r="C1918" s="50" t="s">
        <v>1695</v>
      </c>
      <c r="D1918" s="50">
        <v>229</v>
      </c>
      <c r="E1918" s="50" t="s">
        <v>36</v>
      </c>
      <c r="F1918" s="50" t="s">
        <v>37</v>
      </c>
      <c r="G1918" s="52" t="s">
        <v>65</v>
      </c>
    </row>
    <row r="1919" spans="1:7" x14ac:dyDescent="0.3">
      <c r="A1919" s="51" t="s">
        <v>1658</v>
      </c>
      <c r="B1919" s="49">
        <v>138475</v>
      </c>
      <c r="C1919" s="50" t="s">
        <v>884</v>
      </c>
      <c r="D1919" s="50">
        <v>180</v>
      </c>
      <c r="E1919" s="50" t="s">
        <v>36</v>
      </c>
      <c r="F1919" s="50" t="s">
        <v>37</v>
      </c>
      <c r="G1919" s="52" t="s">
        <v>65</v>
      </c>
    </row>
    <row r="1920" spans="1:7" x14ac:dyDescent="0.3">
      <c r="A1920" s="51" t="s">
        <v>1658</v>
      </c>
      <c r="B1920" s="49">
        <v>138895</v>
      </c>
      <c r="C1920" s="50" t="s">
        <v>1696</v>
      </c>
      <c r="D1920" s="50">
        <v>317</v>
      </c>
      <c r="E1920" s="50" t="s">
        <v>36</v>
      </c>
      <c r="F1920" s="50" t="s">
        <v>37</v>
      </c>
      <c r="G1920" s="52" t="s">
        <v>65</v>
      </c>
    </row>
    <row r="1921" spans="1:7" x14ac:dyDescent="0.3">
      <c r="A1921" s="51" t="s">
        <v>1658</v>
      </c>
      <c r="B1921" s="49">
        <v>139521</v>
      </c>
      <c r="C1921" s="50" t="s">
        <v>1697</v>
      </c>
      <c r="D1921" s="50">
        <v>13</v>
      </c>
      <c r="E1921" s="50" t="s">
        <v>36</v>
      </c>
      <c r="F1921" s="50" t="s">
        <v>45</v>
      </c>
      <c r="G1921" s="52" t="s">
        <v>129</v>
      </c>
    </row>
    <row r="1922" spans="1:7" x14ac:dyDescent="0.3">
      <c r="A1922" s="51" t="s">
        <v>1658</v>
      </c>
      <c r="B1922" s="49">
        <v>139657</v>
      </c>
      <c r="C1922" s="50" t="s">
        <v>6337</v>
      </c>
      <c r="D1922" s="50">
        <v>0</v>
      </c>
      <c r="E1922" s="50" t="s">
        <v>36</v>
      </c>
      <c r="F1922" s="50" t="s">
        <v>50</v>
      </c>
      <c r="G1922" s="52" t="s">
        <v>51</v>
      </c>
    </row>
    <row r="1923" spans="1:7" x14ac:dyDescent="0.3">
      <c r="A1923" s="51" t="s">
        <v>1658</v>
      </c>
      <c r="B1923" s="49">
        <v>139796</v>
      </c>
      <c r="C1923" s="50" t="s">
        <v>1698</v>
      </c>
      <c r="D1923" s="50">
        <v>145</v>
      </c>
      <c r="E1923" s="50" t="s">
        <v>36</v>
      </c>
      <c r="F1923" s="50" t="s">
        <v>37</v>
      </c>
      <c r="G1923" s="52" t="s">
        <v>58</v>
      </c>
    </row>
    <row r="1924" spans="1:7" x14ac:dyDescent="0.3">
      <c r="A1924" s="51" t="s">
        <v>1658</v>
      </c>
      <c r="B1924" s="49">
        <v>139821</v>
      </c>
      <c r="C1924" s="50" t="s">
        <v>6856</v>
      </c>
      <c r="D1924" s="50">
        <v>294</v>
      </c>
      <c r="E1924" s="50" t="s">
        <v>36</v>
      </c>
      <c r="F1924" s="50" t="s">
        <v>37</v>
      </c>
      <c r="G1924" s="52" t="s">
        <v>63</v>
      </c>
    </row>
    <row r="1925" spans="1:7" x14ac:dyDescent="0.3">
      <c r="A1925" s="51" t="s">
        <v>1658</v>
      </c>
      <c r="B1925" s="49">
        <v>140679</v>
      </c>
      <c r="C1925" s="50" t="s">
        <v>1699</v>
      </c>
      <c r="D1925" s="50">
        <v>151</v>
      </c>
      <c r="E1925" s="50" t="s">
        <v>36</v>
      </c>
      <c r="F1925" s="50" t="s">
        <v>37</v>
      </c>
      <c r="G1925" s="52" t="s">
        <v>63</v>
      </c>
    </row>
    <row r="1926" spans="1:7" x14ac:dyDescent="0.3">
      <c r="A1926" s="51" t="s">
        <v>1658</v>
      </c>
      <c r="B1926" s="49">
        <v>141475</v>
      </c>
      <c r="C1926" s="50" t="s">
        <v>1700</v>
      </c>
      <c r="D1926" s="50">
        <v>29</v>
      </c>
      <c r="E1926" s="50" t="s">
        <v>36</v>
      </c>
      <c r="F1926" s="50" t="s">
        <v>45</v>
      </c>
      <c r="G1926" s="52" t="s">
        <v>129</v>
      </c>
    </row>
    <row r="1927" spans="1:7" x14ac:dyDescent="0.3">
      <c r="A1927" s="51" t="s">
        <v>1658</v>
      </c>
      <c r="B1927" s="49">
        <v>141476</v>
      </c>
      <c r="C1927" s="50" t="s">
        <v>1701</v>
      </c>
      <c r="D1927" s="50">
        <v>0</v>
      </c>
      <c r="E1927" s="50" t="s">
        <v>36</v>
      </c>
      <c r="F1927" s="50" t="s">
        <v>45</v>
      </c>
      <c r="G1927" s="52" t="s">
        <v>129</v>
      </c>
    </row>
    <row r="1928" spans="1:7" x14ac:dyDescent="0.3">
      <c r="A1928" s="51" t="s">
        <v>1658</v>
      </c>
      <c r="B1928" s="49">
        <v>142143</v>
      </c>
      <c r="C1928" s="50" t="s">
        <v>1702</v>
      </c>
      <c r="D1928" s="50">
        <v>1</v>
      </c>
      <c r="E1928" s="50" t="s">
        <v>36</v>
      </c>
      <c r="F1928" s="50" t="s">
        <v>48</v>
      </c>
      <c r="G1928" s="52" t="s">
        <v>145</v>
      </c>
    </row>
    <row r="1929" spans="1:7" x14ac:dyDescent="0.3">
      <c r="A1929" s="51" t="s">
        <v>1658</v>
      </c>
      <c r="B1929" s="49">
        <v>142146</v>
      </c>
      <c r="C1929" s="50" t="s">
        <v>1703</v>
      </c>
      <c r="D1929" s="50">
        <v>11</v>
      </c>
      <c r="E1929" s="50" t="s">
        <v>76</v>
      </c>
      <c r="F1929" s="50" t="s">
        <v>45</v>
      </c>
      <c r="G1929" s="52" t="s">
        <v>129</v>
      </c>
    </row>
    <row r="1930" spans="1:7" x14ac:dyDescent="0.3">
      <c r="A1930" s="51" t="s">
        <v>1658</v>
      </c>
      <c r="B1930" s="49">
        <v>142151</v>
      </c>
      <c r="C1930" s="50" t="s">
        <v>6857</v>
      </c>
      <c r="D1930" s="50">
        <v>13</v>
      </c>
      <c r="E1930" s="50" t="s">
        <v>36</v>
      </c>
      <c r="F1930" s="50" t="s">
        <v>45</v>
      </c>
      <c r="G1930" s="52" t="s">
        <v>129</v>
      </c>
    </row>
    <row r="1931" spans="1:7" x14ac:dyDescent="0.3">
      <c r="A1931" s="51" t="s">
        <v>1658</v>
      </c>
      <c r="B1931" s="49">
        <v>142163</v>
      </c>
      <c r="C1931" s="50" t="s">
        <v>701</v>
      </c>
      <c r="D1931" s="50">
        <v>13</v>
      </c>
      <c r="E1931" s="50" t="s">
        <v>76</v>
      </c>
      <c r="F1931" s="50" t="s">
        <v>45</v>
      </c>
      <c r="G1931" s="52" t="s">
        <v>129</v>
      </c>
    </row>
    <row r="1932" spans="1:7" x14ac:dyDescent="0.3">
      <c r="A1932" s="51" t="s">
        <v>1658</v>
      </c>
      <c r="B1932" s="49">
        <v>142744</v>
      </c>
      <c r="C1932" s="50" t="s">
        <v>1704</v>
      </c>
      <c r="D1932" s="50">
        <v>20</v>
      </c>
      <c r="E1932" s="50" t="s">
        <v>36</v>
      </c>
      <c r="F1932" s="50" t="s">
        <v>45</v>
      </c>
      <c r="G1932" s="52" t="s">
        <v>129</v>
      </c>
    </row>
    <row r="1933" spans="1:7" x14ac:dyDescent="0.3">
      <c r="A1933" s="51" t="s">
        <v>1658</v>
      </c>
      <c r="B1933" s="49">
        <v>142745</v>
      </c>
      <c r="C1933" s="50" t="s">
        <v>1705</v>
      </c>
      <c r="D1933" s="50">
        <v>0</v>
      </c>
      <c r="E1933" s="50" t="s">
        <v>36</v>
      </c>
      <c r="F1933" s="50" t="s">
        <v>45</v>
      </c>
      <c r="G1933" s="52" t="s">
        <v>129</v>
      </c>
    </row>
    <row r="1934" spans="1:7" x14ac:dyDescent="0.3">
      <c r="A1934" s="51" t="s">
        <v>1658</v>
      </c>
      <c r="B1934" s="49">
        <v>142925</v>
      </c>
      <c r="C1934" s="50" t="s">
        <v>1706</v>
      </c>
      <c r="D1934" s="50">
        <v>0</v>
      </c>
      <c r="E1934" s="50" t="s">
        <v>36</v>
      </c>
      <c r="F1934" s="50" t="s">
        <v>50</v>
      </c>
      <c r="G1934" s="52" t="s">
        <v>56</v>
      </c>
    </row>
    <row r="1935" spans="1:7" x14ac:dyDescent="0.3">
      <c r="A1935" s="51" t="s">
        <v>1658</v>
      </c>
      <c r="B1935" s="49">
        <v>143035</v>
      </c>
      <c r="C1935" s="50" t="s">
        <v>1707</v>
      </c>
      <c r="D1935" s="50">
        <v>224</v>
      </c>
      <c r="E1935" s="50" t="s">
        <v>36</v>
      </c>
      <c r="F1935" s="50" t="s">
        <v>37</v>
      </c>
      <c r="G1935" s="52" t="s">
        <v>65</v>
      </c>
    </row>
    <row r="1936" spans="1:7" x14ac:dyDescent="0.3">
      <c r="A1936" s="51" t="s">
        <v>1658</v>
      </c>
      <c r="B1936" s="49">
        <v>144505</v>
      </c>
      <c r="C1936" s="50" t="s">
        <v>1708</v>
      </c>
      <c r="D1936" s="50">
        <v>93</v>
      </c>
      <c r="E1936" s="50" t="s">
        <v>36</v>
      </c>
      <c r="F1936" s="50" t="s">
        <v>37</v>
      </c>
      <c r="G1936" s="52" t="s">
        <v>65</v>
      </c>
    </row>
    <row r="1937" spans="1:7" x14ac:dyDescent="0.3">
      <c r="A1937" s="51" t="s">
        <v>1658</v>
      </c>
      <c r="B1937" s="49">
        <v>144661</v>
      </c>
      <c r="C1937" s="50" t="s">
        <v>1684</v>
      </c>
      <c r="D1937" s="50">
        <v>190</v>
      </c>
      <c r="E1937" s="50" t="s">
        <v>36</v>
      </c>
      <c r="F1937" s="50" t="s">
        <v>37</v>
      </c>
      <c r="G1937" s="52" t="s">
        <v>65</v>
      </c>
    </row>
    <row r="1938" spans="1:7" x14ac:dyDescent="0.3">
      <c r="A1938" s="51" t="s">
        <v>1658</v>
      </c>
      <c r="B1938" s="49">
        <v>145116</v>
      </c>
      <c r="C1938" s="50" t="s">
        <v>6338</v>
      </c>
      <c r="D1938" s="50">
        <v>0</v>
      </c>
      <c r="E1938" s="50" t="s">
        <v>76</v>
      </c>
      <c r="F1938" s="50" t="s">
        <v>50</v>
      </c>
      <c r="G1938" s="52" t="s">
        <v>51</v>
      </c>
    </row>
    <row r="1939" spans="1:7" x14ac:dyDescent="0.3">
      <c r="A1939" s="51" t="s">
        <v>1658</v>
      </c>
      <c r="B1939" s="49">
        <v>145254</v>
      </c>
      <c r="C1939" s="50" t="s">
        <v>1709</v>
      </c>
      <c r="D1939" s="50">
        <v>10</v>
      </c>
      <c r="E1939" s="50" t="s">
        <v>36</v>
      </c>
      <c r="F1939" s="50" t="s">
        <v>45</v>
      </c>
      <c r="G1939" s="52" t="s">
        <v>129</v>
      </c>
    </row>
    <row r="1940" spans="1:7" x14ac:dyDescent="0.3">
      <c r="A1940" s="51" t="s">
        <v>1658</v>
      </c>
      <c r="B1940" s="49">
        <v>145980</v>
      </c>
      <c r="C1940" s="50" t="s">
        <v>1710</v>
      </c>
      <c r="D1940" s="50">
        <v>0</v>
      </c>
      <c r="E1940" s="50" t="s">
        <v>36</v>
      </c>
      <c r="F1940" s="50" t="s">
        <v>50</v>
      </c>
      <c r="G1940" s="52" t="s">
        <v>51</v>
      </c>
    </row>
    <row r="1941" spans="1:7" x14ac:dyDescent="0.3">
      <c r="A1941" s="51" t="s">
        <v>1658</v>
      </c>
      <c r="B1941" s="49">
        <v>146825</v>
      </c>
      <c r="C1941" s="50" t="s">
        <v>1711</v>
      </c>
      <c r="D1941" s="50">
        <v>96</v>
      </c>
      <c r="E1941" s="50" t="s">
        <v>36</v>
      </c>
      <c r="F1941" s="50" t="s">
        <v>37</v>
      </c>
      <c r="G1941" s="52" t="s">
        <v>65</v>
      </c>
    </row>
    <row r="1942" spans="1:7" x14ac:dyDescent="0.3">
      <c r="A1942" s="51" t="s">
        <v>1658</v>
      </c>
      <c r="B1942" s="49">
        <v>147855</v>
      </c>
      <c r="C1942" s="50" t="s">
        <v>6858</v>
      </c>
      <c r="D1942" s="50">
        <v>0</v>
      </c>
      <c r="E1942" s="50" t="s">
        <v>36</v>
      </c>
      <c r="F1942" s="50" t="s">
        <v>48</v>
      </c>
      <c r="G1942" s="52" t="s">
        <v>336</v>
      </c>
    </row>
    <row r="1943" spans="1:7" x14ac:dyDescent="0.3">
      <c r="A1943" s="51" t="s">
        <v>1658</v>
      </c>
      <c r="B1943" s="49">
        <v>148035</v>
      </c>
      <c r="C1943" s="50" t="s">
        <v>6859</v>
      </c>
      <c r="D1943" s="50">
        <v>2</v>
      </c>
      <c r="E1943" s="50" t="s">
        <v>36</v>
      </c>
      <c r="F1943" s="50" t="s">
        <v>45</v>
      </c>
      <c r="G1943" s="52" t="s">
        <v>67</v>
      </c>
    </row>
    <row r="1944" spans="1:7" x14ac:dyDescent="0.3">
      <c r="A1944" s="51" t="s">
        <v>1658</v>
      </c>
      <c r="B1944" s="49">
        <v>148179</v>
      </c>
      <c r="C1944" s="50" t="s">
        <v>1685</v>
      </c>
      <c r="D1944" s="50">
        <v>114</v>
      </c>
      <c r="E1944" s="50" t="s">
        <v>36</v>
      </c>
      <c r="F1944" s="50" t="s">
        <v>37</v>
      </c>
      <c r="G1944" s="52" t="s">
        <v>63</v>
      </c>
    </row>
    <row r="1945" spans="1:7" x14ac:dyDescent="0.3">
      <c r="A1945" s="51" t="s">
        <v>1712</v>
      </c>
      <c r="B1945" s="49">
        <v>101972</v>
      </c>
      <c r="C1945" s="50" t="s">
        <v>1713</v>
      </c>
      <c r="D1945" s="50">
        <v>1</v>
      </c>
      <c r="E1945" s="50" t="s">
        <v>36</v>
      </c>
      <c r="F1945" s="50" t="s">
        <v>48</v>
      </c>
      <c r="G1945" s="52" t="s">
        <v>48</v>
      </c>
    </row>
    <row r="1946" spans="1:7" x14ac:dyDescent="0.3">
      <c r="A1946" s="51" t="s">
        <v>1712</v>
      </c>
      <c r="B1946" s="49">
        <v>102045</v>
      </c>
      <c r="C1946" s="50" t="s">
        <v>1714</v>
      </c>
      <c r="D1946" s="50">
        <v>240</v>
      </c>
      <c r="E1946" s="50" t="s">
        <v>36</v>
      </c>
      <c r="F1946" s="50" t="s">
        <v>37</v>
      </c>
      <c r="G1946" s="52" t="s">
        <v>38</v>
      </c>
    </row>
    <row r="1947" spans="1:7" x14ac:dyDescent="0.3">
      <c r="A1947" s="51" t="s">
        <v>1712</v>
      </c>
      <c r="B1947" s="49">
        <v>102048</v>
      </c>
      <c r="C1947" s="50" t="s">
        <v>1715</v>
      </c>
      <c r="D1947" s="50">
        <v>179</v>
      </c>
      <c r="E1947" s="50" t="s">
        <v>55</v>
      </c>
      <c r="F1947" s="50" t="s">
        <v>37</v>
      </c>
      <c r="G1947" s="52" t="s">
        <v>38</v>
      </c>
    </row>
    <row r="1948" spans="1:7" x14ac:dyDescent="0.3">
      <c r="A1948" s="51" t="s">
        <v>1712</v>
      </c>
      <c r="B1948" s="49">
        <v>102049</v>
      </c>
      <c r="C1948" s="50" t="s">
        <v>1716</v>
      </c>
      <c r="D1948" s="50">
        <v>211</v>
      </c>
      <c r="E1948" s="50" t="s">
        <v>36</v>
      </c>
      <c r="F1948" s="50" t="s">
        <v>37</v>
      </c>
      <c r="G1948" s="52" t="s">
        <v>38</v>
      </c>
    </row>
    <row r="1949" spans="1:7" x14ac:dyDescent="0.3">
      <c r="A1949" s="51" t="s">
        <v>1712</v>
      </c>
      <c r="B1949" s="49">
        <v>102052</v>
      </c>
      <c r="C1949" s="50" t="s">
        <v>1717</v>
      </c>
      <c r="D1949" s="50">
        <v>147</v>
      </c>
      <c r="E1949" s="50" t="s">
        <v>36</v>
      </c>
      <c r="F1949" s="50" t="s">
        <v>37</v>
      </c>
      <c r="G1949" s="52" t="s">
        <v>43</v>
      </c>
    </row>
    <row r="1950" spans="1:7" x14ac:dyDescent="0.3">
      <c r="A1950" s="51" t="s">
        <v>1712</v>
      </c>
      <c r="B1950" s="49">
        <v>102053</v>
      </c>
      <c r="C1950" s="50" t="s">
        <v>1718</v>
      </c>
      <c r="D1950" s="50">
        <v>179</v>
      </c>
      <c r="E1950" s="50" t="s">
        <v>55</v>
      </c>
      <c r="F1950" s="50" t="s">
        <v>37</v>
      </c>
      <c r="G1950" s="52" t="s">
        <v>43</v>
      </c>
    </row>
    <row r="1951" spans="1:7" x14ac:dyDescent="0.3">
      <c r="A1951" s="51" t="s">
        <v>1712</v>
      </c>
      <c r="B1951" s="49">
        <v>102055</v>
      </c>
      <c r="C1951" s="50" t="s">
        <v>1719</v>
      </c>
      <c r="D1951" s="50">
        <v>191</v>
      </c>
      <c r="E1951" s="50" t="s">
        <v>36</v>
      </c>
      <c r="F1951" s="50" t="s">
        <v>37</v>
      </c>
      <c r="G1951" s="52" t="s">
        <v>43</v>
      </c>
    </row>
    <row r="1952" spans="1:7" x14ac:dyDescent="0.3">
      <c r="A1952" s="51" t="s">
        <v>1712</v>
      </c>
      <c r="B1952" s="49">
        <v>102056</v>
      </c>
      <c r="C1952" s="50" t="s">
        <v>1720</v>
      </c>
      <c r="D1952" s="50">
        <v>181</v>
      </c>
      <c r="E1952" s="50" t="s">
        <v>36</v>
      </c>
      <c r="F1952" s="50" t="s">
        <v>37</v>
      </c>
      <c r="G1952" s="52" t="s">
        <v>176</v>
      </c>
    </row>
    <row r="1953" spans="1:7" x14ac:dyDescent="0.3">
      <c r="A1953" s="51" t="s">
        <v>1712</v>
      </c>
      <c r="B1953" s="49">
        <v>102058</v>
      </c>
      <c r="C1953" s="50" t="s">
        <v>1721</v>
      </c>
      <c r="D1953" s="50">
        <v>186</v>
      </c>
      <c r="E1953" s="50" t="s">
        <v>76</v>
      </c>
      <c r="F1953" s="50" t="s">
        <v>37</v>
      </c>
      <c r="G1953" s="52" t="s">
        <v>43</v>
      </c>
    </row>
    <row r="1954" spans="1:7" x14ac:dyDescent="0.3">
      <c r="A1954" s="51" t="s">
        <v>1712</v>
      </c>
      <c r="B1954" s="49">
        <v>102060</v>
      </c>
      <c r="C1954" s="50" t="s">
        <v>1722</v>
      </c>
      <c r="D1954" s="50">
        <v>0</v>
      </c>
      <c r="E1954" s="50" t="s">
        <v>76</v>
      </c>
      <c r="F1954" s="50" t="s">
        <v>50</v>
      </c>
      <c r="G1954" s="52" t="s">
        <v>56</v>
      </c>
    </row>
    <row r="1955" spans="1:7" x14ac:dyDescent="0.3">
      <c r="A1955" s="51" t="s">
        <v>1712</v>
      </c>
      <c r="B1955" s="49">
        <v>102061</v>
      </c>
      <c r="C1955" s="50" t="s">
        <v>6339</v>
      </c>
      <c r="D1955" s="50">
        <v>0</v>
      </c>
      <c r="E1955" s="50" t="s">
        <v>55</v>
      </c>
      <c r="F1955" s="50" t="s">
        <v>50</v>
      </c>
      <c r="G1955" s="52" t="s">
        <v>56</v>
      </c>
    </row>
    <row r="1956" spans="1:7" x14ac:dyDescent="0.3">
      <c r="A1956" s="51" t="s">
        <v>1712</v>
      </c>
      <c r="B1956" s="49">
        <v>102062</v>
      </c>
      <c r="C1956" s="50" t="s">
        <v>1723</v>
      </c>
      <c r="D1956" s="50">
        <v>0</v>
      </c>
      <c r="E1956" s="50" t="s">
        <v>36</v>
      </c>
      <c r="F1956" s="50" t="s">
        <v>50</v>
      </c>
      <c r="G1956" s="52" t="s">
        <v>56</v>
      </c>
    </row>
    <row r="1957" spans="1:7" x14ac:dyDescent="0.3">
      <c r="A1957" s="51" t="s">
        <v>1712</v>
      </c>
      <c r="B1957" s="49">
        <v>102063</v>
      </c>
      <c r="C1957" s="50" t="s">
        <v>6860</v>
      </c>
      <c r="D1957" s="50">
        <v>0</v>
      </c>
      <c r="E1957" s="50" t="s">
        <v>36</v>
      </c>
      <c r="F1957" s="50" t="s">
        <v>50</v>
      </c>
      <c r="G1957" s="52" t="s">
        <v>56</v>
      </c>
    </row>
    <row r="1958" spans="1:7" x14ac:dyDescent="0.3">
      <c r="A1958" s="51" t="s">
        <v>1712</v>
      </c>
      <c r="B1958" s="49">
        <v>102064</v>
      </c>
      <c r="C1958" s="50" t="s">
        <v>6861</v>
      </c>
      <c r="D1958" s="50">
        <v>0</v>
      </c>
      <c r="E1958" s="50" t="s">
        <v>36</v>
      </c>
      <c r="F1958" s="50" t="s">
        <v>50</v>
      </c>
      <c r="G1958" s="52" t="s">
        <v>56</v>
      </c>
    </row>
    <row r="1959" spans="1:7" x14ac:dyDescent="0.3">
      <c r="A1959" s="51" t="s">
        <v>1712</v>
      </c>
      <c r="B1959" s="49">
        <v>102065</v>
      </c>
      <c r="C1959" s="50" t="s">
        <v>1724</v>
      </c>
      <c r="D1959" s="50">
        <v>0</v>
      </c>
      <c r="E1959" s="50" t="s">
        <v>36</v>
      </c>
      <c r="F1959" s="50" t="s">
        <v>50</v>
      </c>
      <c r="G1959" s="52" t="s">
        <v>56</v>
      </c>
    </row>
    <row r="1960" spans="1:7" x14ac:dyDescent="0.3">
      <c r="A1960" s="51" t="s">
        <v>1712</v>
      </c>
      <c r="B1960" s="49">
        <v>102066</v>
      </c>
      <c r="C1960" s="50" t="s">
        <v>1725</v>
      </c>
      <c r="D1960" s="50">
        <v>24</v>
      </c>
      <c r="E1960" s="50" t="s">
        <v>36</v>
      </c>
      <c r="F1960" s="50" t="s">
        <v>45</v>
      </c>
      <c r="G1960" s="52" t="s">
        <v>46</v>
      </c>
    </row>
    <row r="1961" spans="1:7" x14ac:dyDescent="0.3">
      <c r="A1961" s="51" t="s">
        <v>1712</v>
      </c>
      <c r="B1961" s="49">
        <v>102067</v>
      </c>
      <c r="C1961" s="50" t="s">
        <v>1726</v>
      </c>
      <c r="D1961" s="50">
        <v>51</v>
      </c>
      <c r="E1961" s="50" t="s">
        <v>36</v>
      </c>
      <c r="F1961" s="50" t="s">
        <v>45</v>
      </c>
      <c r="G1961" s="52" t="s">
        <v>269</v>
      </c>
    </row>
    <row r="1962" spans="1:7" x14ac:dyDescent="0.3">
      <c r="A1962" s="51" t="s">
        <v>1712</v>
      </c>
      <c r="B1962" s="49">
        <v>102069</v>
      </c>
      <c r="C1962" s="50" t="s">
        <v>1727</v>
      </c>
      <c r="D1962" s="50">
        <v>9</v>
      </c>
      <c r="E1962" s="50" t="s">
        <v>36</v>
      </c>
      <c r="F1962" s="50" t="s">
        <v>45</v>
      </c>
      <c r="G1962" s="52" t="s">
        <v>46</v>
      </c>
    </row>
    <row r="1963" spans="1:7" x14ac:dyDescent="0.3">
      <c r="A1963" s="51" t="s">
        <v>1712</v>
      </c>
      <c r="B1963" s="49">
        <v>102070</v>
      </c>
      <c r="C1963" s="50" t="s">
        <v>364</v>
      </c>
      <c r="D1963" s="50">
        <v>9</v>
      </c>
      <c r="E1963" s="50" t="s">
        <v>36</v>
      </c>
      <c r="F1963" s="50" t="s">
        <v>45</v>
      </c>
      <c r="G1963" s="52" t="s">
        <v>46</v>
      </c>
    </row>
    <row r="1964" spans="1:7" x14ac:dyDescent="0.3">
      <c r="A1964" s="51" t="s">
        <v>1712</v>
      </c>
      <c r="B1964" s="49">
        <v>130958</v>
      </c>
      <c r="C1964" s="50" t="s">
        <v>1728</v>
      </c>
      <c r="D1964" s="50">
        <v>0</v>
      </c>
      <c r="E1964" s="50" t="s">
        <v>36</v>
      </c>
      <c r="F1964" s="50" t="s">
        <v>45</v>
      </c>
      <c r="G1964" s="52" t="s">
        <v>46</v>
      </c>
    </row>
    <row r="1965" spans="1:7" x14ac:dyDescent="0.3">
      <c r="A1965" s="51" t="s">
        <v>1712</v>
      </c>
      <c r="B1965" s="49">
        <v>132256</v>
      </c>
      <c r="C1965" s="50" t="s">
        <v>1729</v>
      </c>
      <c r="D1965" s="50">
        <v>244</v>
      </c>
      <c r="E1965" s="50" t="s">
        <v>36</v>
      </c>
      <c r="F1965" s="50" t="s">
        <v>37</v>
      </c>
      <c r="G1965" s="52" t="s">
        <v>38</v>
      </c>
    </row>
    <row r="1966" spans="1:7" x14ac:dyDescent="0.3">
      <c r="A1966" s="51" t="s">
        <v>1712</v>
      </c>
      <c r="B1966" s="49">
        <v>134311</v>
      </c>
      <c r="C1966" s="50" t="s">
        <v>1730</v>
      </c>
      <c r="D1966" s="50">
        <v>146</v>
      </c>
      <c r="E1966" s="50" t="s">
        <v>36</v>
      </c>
      <c r="F1966" s="50" t="s">
        <v>37</v>
      </c>
      <c r="G1966" s="52" t="s">
        <v>63</v>
      </c>
    </row>
    <row r="1967" spans="1:7" x14ac:dyDescent="0.3">
      <c r="A1967" s="51" t="s">
        <v>1712</v>
      </c>
      <c r="B1967" s="49">
        <v>134580</v>
      </c>
      <c r="C1967" s="50" t="s">
        <v>1731</v>
      </c>
      <c r="D1967" s="50">
        <v>0</v>
      </c>
      <c r="E1967" s="50" t="s">
        <v>36</v>
      </c>
      <c r="F1967" s="50" t="s">
        <v>50</v>
      </c>
      <c r="G1967" s="52" t="s">
        <v>56</v>
      </c>
    </row>
    <row r="1968" spans="1:7" x14ac:dyDescent="0.3">
      <c r="A1968" s="51" t="s">
        <v>1712</v>
      </c>
      <c r="B1968" s="49">
        <v>135839</v>
      </c>
      <c r="C1968" s="50" t="s">
        <v>6862</v>
      </c>
      <c r="D1968" s="50">
        <v>0</v>
      </c>
      <c r="E1968" s="50" t="s">
        <v>36</v>
      </c>
      <c r="F1968" s="50" t="s">
        <v>50</v>
      </c>
      <c r="G1968" s="52" t="s">
        <v>56</v>
      </c>
    </row>
    <row r="1969" spans="1:7" x14ac:dyDescent="0.3">
      <c r="A1969" s="51" t="s">
        <v>1712</v>
      </c>
      <c r="B1969" s="49">
        <v>135958</v>
      </c>
      <c r="C1969" s="50" t="s">
        <v>1732</v>
      </c>
      <c r="D1969" s="50">
        <v>180</v>
      </c>
      <c r="E1969" s="50" t="s">
        <v>36</v>
      </c>
      <c r="F1969" s="50" t="s">
        <v>37</v>
      </c>
      <c r="G1969" s="52" t="s">
        <v>63</v>
      </c>
    </row>
    <row r="1970" spans="1:7" x14ac:dyDescent="0.3">
      <c r="A1970" s="51" t="s">
        <v>1712</v>
      </c>
      <c r="B1970" s="49">
        <v>136147</v>
      </c>
      <c r="C1970" s="50" t="s">
        <v>1733</v>
      </c>
      <c r="D1970" s="50">
        <v>231</v>
      </c>
      <c r="E1970" s="50" t="s">
        <v>36</v>
      </c>
      <c r="F1970" s="50" t="s">
        <v>37</v>
      </c>
      <c r="G1970" s="52" t="s">
        <v>63</v>
      </c>
    </row>
    <row r="1971" spans="1:7" x14ac:dyDescent="0.3">
      <c r="A1971" s="51" t="s">
        <v>1712</v>
      </c>
      <c r="B1971" s="49">
        <v>136327</v>
      </c>
      <c r="C1971" s="50" t="s">
        <v>1248</v>
      </c>
      <c r="D1971" s="50">
        <v>266</v>
      </c>
      <c r="E1971" s="50" t="s">
        <v>36</v>
      </c>
      <c r="F1971" s="50" t="s">
        <v>37</v>
      </c>
      <c r="G1971" s="52" t="s">
        <v>65</v>
      </c>
    </row>
    <row r="1972" spans="1:7" x14ac:dyDescent="0.3">
      <c r="A1972" s="51" t="s">
        <v>1712</v>
      </c>
      <c r="B1972" s="49">
        <v>137094</v>
      </c>
      <c r="C1972" s="50" t="s">
        <v>1734</v>
      </c>
      <c r="D1972" s="50">
        <v>180</v>
      </c>
      <c r="E1972" s="50" t="s">
        <v>76</v>
      </c>
      <c r="F1972" s="50" t="s">
        <v>37</v>
      </c>
      <c r="G1972" s="52" t="s">
        <v>65</v>
      </c>
    </row>
    <row r="1973" spans="1:7" x14ac:dyDescent="0.3">
      <c r="A1973" s="51" t="s">
        <v>1712</v>
      </c>
      <c r="B1973" s="49">
        <v>139599</v>
      </c>
      <c r="C1973" s="50" t="s">
        <v>1735</v>
      </c>
      <c r="D1973" s="50">
        <v>224</v>
      </c>
      <c r="E1973" s="50" t="s">
        <v>36</v>
      </c>
      <c r="F1973" s="50" t="s">
        <v>37</v>
      </c>
      <c r="G1973" s="52" t="s">
        <v>58</v>
      </c>
    </row>
    <row r="1974" spans="1:7" x14ac:dyDescent="0.3">
      <c r="A1974" s="51" t="s">
        <v>1712</v>
      </c>
      <c r="B1974" s="49">
        <v>139815</v>
      </c>
      <c r="C1974" s="50" t="s">
        <v>1736</v>
      </c>
      <c r="D1974" s="50">
        <v>189</v>
      </c>
      <c r="E1974" s="50" t="s">
        <v>36</v>
      </c>
      <c r="F1974" s="50" t="s">
        <v>37</v>
      </c>
      <c r="G1974" s="52" t="s">
        <v>58</v>
      </c>
    </row>
    <row r="1975" spans="1:7" x14ac:dyDescent="0.3">
      <c r="A1975" s="51" t="s">
        <v>1712</v>
      </c>
      <c r="B1975" s="49">
        <v>141247</v>
      </c>
      <c r="C1975" s="50" t="s">
        <v>1737</v>
      </c>
      <c r="D1975" s="50">
        <v>0</v>
      </c>
      <c r="E1975" s="50" t="s">
        <v>36</v>
      </c>
      <c r="F1975" s="50" t="s">
        <v>50</v>
      </c>
      <c r="G1975" s="52" t="s">
        <v>56</v>
      </c>
    </row>
    <row r="1976" spans="1:7" x14ac:dyDescent="0.3">
      <c r="A1976" s="51" t="s">
        <v>1712</v>
      </c>
      <c r="B1976" s="49">
        <v>141607</v>
      </c>
      <c r="C1976" s="50" t="s">
        <v>1738</v>
      </c>
      <c r="D1976" s="50">
        <v>0</v>
      </c>
      <c r="E1976" s="50" t="s">
        <v>36</v>
      </c>
      <c r="F1976" s="50" t="s">
        <v>50</v>
      </c>
      <c r="G1976" s="52" t="s">
        <v>51</v>
      </c>
    </row>
    <row r="1977" spans="1:7" x14ac:dyDescent="0.3">
      <c r="A1977" s="51" t="s">
        <v>1712</v>
      </c>
      <c r="B1977" s="49">
        <v>142534</v>
      </c>
      <c r="C1977" s="50" t="s">
        <v>1739</v>
      </c>
      <c r="D1977" s="50">
        <v>0</v>
      </c>
      <c r="E1977" s="50" t="s">
        <v>36</v>
      </c>
      <c r="F1977" s="50" t="s">
        <v>50</v>
      </c>
      <c r="G1977" s="52" t="s">
        <v>56</v>
      </c>
    </row>
    <row r="1978" spans="1:7" x14ac:dyDescent="0.3">
      <c r="A1978" s="51" t="s">
        <v>1712</v>
      </c>
      <c r="B1978" s="49">
        <v>142727</v>
      </c>
      <c r="C1978" s="50" t="s">
        <v>1740</v>
      </c>
      <c r="D1978" s="50">
        <v>246</v>
      </c>
      <c r="E1978" s="50" t="s">
        <v>36</v>
      </c>
      <c r="F1978" s="50" t="s">
        <v>37</v>
      </c>
      <c r="G1978" s="52" t="s">
        <v>65</v>
      </c>
    </row>
    <row r="1979" spans="1:7" x14ac:dyDescent="0.3">
      <c r="A1979" s="51" t="s">
        <v>1712</v>
      </c>
      <c r="B1979" s="49">
        <v>142874</v>
      </c>
      <c r="C1979" s="50" t="s">
        <v>1741</v>
      </c>
      <c r="D1979" s="50">
        <v>0</v>
      </c>
      <c r="E1979" s="50" t="s">
        <v>36</v>
      </c>
      <c r="F1979" s="50" t="s">
        <v>37</v>
      </c>
      <c r="G1979" s="52" t="s">
        <v>58</v>
      </c>
    </row>
    <row r="1980" spans="1:7" x14ac:dyDescent="0.3">
      <c r="A1980" s="51" t="s">
        <v>1712</v>
      </c>
      <c r="B1980" s="49">
        <v>143036</v>
      </c>
      <c r="C1980" s="50" t="s">
        <v>6340</v>
      </c>
      <c r="D1980" s="50">
        <v>0</v>
      </c>
      <c r="E1980" s="50" t="s">
        <v>36</v>
      </c>
      <c r="F1980" s="50" t="s">
        <v>50</v>
      </c>
      <c r="G1980" s="52" t="s">
        <v>56</v>
      </c>
    </row>
    <row r="1981" spans="1:7" x14ac:dyDescent="0.3">
      <c r="A1981" s="51" t="s">
        <v>1712</v>
      </c>
      <c r="B1981" s="49">
        <v>143197</v>
      </c>
      <c r="C1981" s="50" t="s">
        <v>1742</v>
      </c>
      <c r="D1981" s="50">
        <v>282</v>
      </c>
      <c r="E1981" s="50" t="s">
        <v>36</v>
      </c>
      <c r="F1981" s="50" t="s">
        <v>37</v>
      </c>
      <c r="G1981" s="52" t="s">
        <v>65</v>
      </c>
    </row>
    <row r="1982" spans="1:7" x14ac:dyDescent="0.3">
      <c r="A1982" s="51" t="s">
        <v>1712</v>
      </c>
      <c r="B1982" s="49">
        <v>143924</v>
      </c>
      <c r="C1982" s="50" t="s">
        <v>6863</v>
      </c>
      <c r="D1982" s="50">
        <v>0</v>
      </c>
      <c r="E1982" s="50" t="s">
        <v>36</v>
      </c>
      <c r="F1982" s="50" t="s">
        <v>37</v>
      </c>
      <c r="G1982" s="52" t="s">
        <v>58</v>
      </c>
    </row>
    <row r="1983" spans="1:7" x14ac:dyDescent="0.3">
      <c r="A1983" s="51" t="s">
        <v>1712</v>
      </c>
      <c r="B1983" s="49">
        <v>144084</v>
      </c>
      <c r="C1983" s="50" t="s">
        <v>1743</v>
      </c>
      <c r="D1983" s="50">
        <v>163</v>
      </c>
      <c r="E1983" s="50" t="s">
        <v>36</v>
      </c>
      <c r="F1983" s="50" t="s">
        <v>37</v>
      </c>
      <c r="G1983" s="52" t="s">
        <v>65</v>
      </c>
    </row>
    <row r="1984" spans="1:7" x14ac:dyDescent="0.3">
      <c r="A1984" s="51" t="s">
        <v>1712</v>
      </c>
      <c r="B1984" s="49">
        <v>145232</v>
      </c>
      <c r="C1984" s="50" t="s">
        <v>1744</v>
      </c>
      <c r="D1984" s="50">
        <v>8</v>
      </c>
      <c r="E1984" s="50" t="s">
        <v>36</v>
      </c>
      <c r="F1984" s="50" t="s">
        <v>45</v>
      </c>
      <c r="G1984" s="52" t="s">
        <v>169</v>
      </c>
    </row>
    <row r="1985" spans="1:7" x14ac:dyDescent="0.3">
      <c r="A1985" s="51" t="s">
        <v>1712</v>
      </c>
      <c r="B1985" s="49">
        <v>145472</v>
      </c>
      <c r="C1985" s="50" t="s">
        <v>1745</v>
      </c>
      <c r="D1985" s="50">
        <v>0</v>
      </c>
      <c r="E1985" s="50" t="s">
        <v>36</v>
      </c>
      <c r="F1985" s="50" t="s">
        <v>50</v>
      </c>
      <c r="G1985" s="52" t="s">
        <v>56</v>
      </c>
    </row>
    <row r="1986" spans="1:7" x14ac:dyDescent="0.3">
      <c r="A1986" s="51" t="s">
        <v>1712</v>
      </c>
      <c r="B1986" s="49">
        <v>147536</v>
      </c>
      <c r="C1986" s="50" t="s">
        <v>6341</v>
      </c>
      <c r="D1986" s="50">
        <v>114</v>
      </c>
      <c r="E1986" s="50" t="s">
        <v>36</v>
      </c>
      <c r="F1986" s="50" t="s">
        <v>37</v>
      </c>
      <c r="G1986" s="52" t="s">
        <v>63</v>
      </c>
    </row>
    <row r="1987" spans="1:7" x14ac:dyDescent="0.3">
      <c r="A1987" s="51" t="s">
        <v>1746</v>
      </c>
      <c r="B1987" s="49">
        <v>115237</v>
      </c>
      <c r="C1987" s="50" t="s">
        <v>4894</v>
      </c>
      <c r="D1987" s="50">
        <v>150</v>
      </c>
      <c r="E1987" s="50" t="s">
        <v>36</v>
      </c>
      <c r="F1987" s="50" t="s">
        <v>37</v>
      </c>
      <c r="G1987" s="52" t="s">
        <v>43</v>
      </c>
    </row>
    <row r="1988" spans="1:7" x14ac:dyDescent="0.3">
      <c r="A1988" s="51" t="s">
        <v>1746</v>
      </c>
      <c r="B1988" s="49">
        <v>115238</v>
      </c>
      <c r="C1988" s="50" t="s">
        <v>1747</v>
      </c>
      <c r="D1988" s="50">
        <v>189</v>
      </c>
      <c r="E1988" s="50" t="s">
        <v>36</v>
      </c>
      <c r="F1988" s="50" t="s">
        <v>37</v>
      </c>
      <c r="G1988" s="52" t="s">
        <v>43</v>
      </c>
    </row>
    <row r="1989" spans="1:7" x14ac:dyDescent="0.3">
      <c r="A1989" s="51" t="s">
        <v>1746</v>
      </c>
      <c r="B1989" s="49">
        <v>115322</v>
      </c>
      <c r="C1989" s="50" t="s">
        <v>1748</v>
      </c>
      <c r="D1989" s="50">
        <v>246</v>
      </c>
      <c r="E1989" s="50" t="s">
        <v>36</v>
      </c>
      <c r="F1989" s="50" t="s">
        <v>37</v>
      </c>
      <c r="G1989" s="52" t="s">
        <v>176</v>
      </c>
    </row>
    <row r="1990" spans="1:7" x14ac:dyDescent="0.3">
      <c r="A1990" s="51" t="s">
        <v>1746</v>
      </c>
      <c r="B1990" s="49">
        <v>115382</v>
      </c>
      <c r="C1990" s="50" t="s">
        <v>1749</v>
      </c>
      <c r="D1990" s="50">
        <v>177</v>
      </c>
      <c r="E1990" s="50" t="s">
        <v>36</v>
      </c>
      <c r="F1990" s="50" t="s">
        <v>37</v>
      </c>
      <c r="G1990" s="52" t="s">
        <v>43</v>
      </c>
    </row>
    <row r="1991" spans="1:7" x14ac:dyDescent="0.3">
      <c r="A1991" s="51" t="s">
        <v>1746</v>
      </c>
      <c r="B1991" s="49">
        <v>115386</v>
      </c>
      <c r="C1991" s="50" t="s">
        <v>1750</v>
      </c>
      <c r="D1991" s="50">
        <v>0</v>
      </c>
      <c r="E1991" s="50" t="s">
        <v>36</v>
      </c>
      <c r="F1991" s="50" t="s">
        <v>50</v>
      </c>
      <c r="G1991" s="52" t="s">
        <v>56</v>
      </c>
    </row>
    <row r="1992" spans="1:7" x14ac:dyDescent="0.3">
      <c r="A1992" s="51" t="s">
        <v>1746</v>
      </c>
      <c r="B1992" s="49">
        <v>115387</v>
      </c>
      <c r="C1992" s="50" t="s">
        <v>1751</v>
      </c>
      <c r="D1992" s="50">
        <v>0</v>
      </c>
      <c r="E1992" s="50" t="s">
        <v>36</v>
      </c>
      <c r="F1992" s="50" t="s">
        <v>50</v>
      </c>
      <c r="G1992" s="52" t="s">
        <v>56</v>
      </c>
    </row>
    <row r="1993" spans="1:7" x14ac:dyDescent="0.3">
      <c r="A1993" s="51" t="s">
        <v>1746</v>
      </c>
      <c r="B1993" s="49">
        <v>115388</v>
      </c>
      <c r="C1993" s="50" t="s">
        <v>1752</v>
      </c>
      <c r="D1993" s="50">
        <v>0</v>
      </c>
      <c r="E1993" s="50" t="s">
        <v>36</v>
      </c>
      <c r="F1993" s="50" t="s">
        <v>50</v>
      </c>
      <c r="G1993" s="52" t="s">
        <v>56</v>
      </c>
    </row>
    <row r="1994" spans="1:7" x14ac:dyDescent="0.3">
      <c r="A1994" s="51" t="s">
        <v>1746</v>
      </c>
      <c r="B1994" s="49">
        <v>115389</v>
      </c>
      <c r="C1994" s="50" t="s">
        <v>1753</v>
      </c>
      <c r="D1994" s="50">
        <v>0</v>
      </c>
      <c r="E1994" s="50" t="s">
        <v>36</v>
      </c>
      <c r="F1994" s="50" t="s">
        <v>50</v>
      </c>
      <c r="G1994" s="52" t="s">
        <v>56</v>
      </c>
    </row>
    <row r="1995" spans="1:7" x14ac:dyDescent="0.3">
      <c r="A1995" s="51" t="s">
        <v>1746</v>
      </c>
      <c r="B1995" s="49">
        <v>115391</v>
      </c>
      <c r="C1995" s="50" t="s">
        <v>6864</v>
      </c>
      <c r="D1995" s="50">
        <v>0</v>
      </c>
      <c r="E1995" s="50" t="s">
        <v>36</v>
      </c>
      <c r="F1995" s="50" t="s">
        <v>50</v>
      </c>
      <c r="G1995" s="52" t="s">
        <v>56</v>
      </c>
    </row>
    <row r="1996" spans="1:7" x14ac:dyDescent="0.3">
      <c r="A1996" s="51" t="s">
        <v>1746</v>
      </c>
      <c r="B1996" s="49">
        <v>115392</v>
      </c>
      <c r="C1996" s="50" t="s">
        <v>1754</v>
      </c>
      <c r="D1996" s="50">
        <v>0</v>
      </c>
      <c r="E1996" s="50" t="s">
        <v>36</v>
      </c>
      <c r="F1996" s="50" t="s">
        <v>50</v>
      </c>
      <c r="G1996" s="52" t="s">
        <v>56</v>
      </c>
    </row>
    <row r="1997" spans="1:7" x14ac:dyDescent="0.3">
      <c r="A1997" s="51" t="s">
        <v>1746</v>
      </c>
      <c r="B1997" s="49">
        <v>115393</v>
      </c>
      <c r="C1997" s="50" t="s">
        <v>1755</v>
      </c>
      <c r="D1997" s="50">
        <v>0</v>
      </c>
      <c r="E1997" s="50" t="s">
        <v>76</v>
      </c>
      <c r="F1997" s="50" t="s">
        <v>50</v>
      </c>
      <c r="G1997" s="52" t="s">
        <v>56</v>
      </c>
    </row>
    <row r="1998" spans="1:7" x14ac:dyDescent="0.3">
      <c r="A1998" s="51" t="s">
        <v>1746</v>
      </c>
      <c r="B1998" s="49">
        <v>115394</v>
      </c>
      <c r="C1998" s="50" t="s">
        <v>1756</v>
      </c>
      <c r="D1998" s="50">
        <v>0</v>
      </c>
      <c r="E1998" s="50" t="s">
        <v>55</v>
      </c>
      <c r="F1998" s="50" t="s">
        <v>50</v>
      </c>
      <c r="G1998" s="52" t="s">
        <v>56</v>
      </c>
    </row>
    <row r="1999" spans="1:7" x14ac:dyDescent="0.3">
      <c r="A1999" s="51" t="s">
        <v>1746</v>
      </c>
      <c r="B1999" s="49">
        <v>115395</v>
      </c>
      <c r="C1999" s="50" t="s">
        <v>1757</v>
      </c>
      <c r="D1999" s="50">
        <v>0</v>
      </c>
      <c r="E1999" s="50" t="s">
        <v>36</v>
      </c>
      <c r="F1999" s="50" t="s">
        <v>50</v>
      </c>
      <c r="G1999" s="52" t="s">
        <v>56</v>
      </c>
    </row>
    <row r="2000" spans="1:7" x14ac:dyDescent="0.3">
      <c r="A2000" s="51" t="s">
        <v>1746</v>
      </c>
      <c r="B2000" s="49">
        <v>115396</v>
      </c>
      <c r="C2000" s="50" t="s">
        <v>6342</v>
      </c>
      <c r="D2000" s="50">
        <v>0</v>
      </c>
      <c r="E2000" s="50" t="s">
        <v>36</v>
      </c>
      <c r="F2000" s="50" t="s">
        <v>50</v>
      </c>
      <c r="G2000" s="52" t="s">
        <v>56</v>
      </c>
    </row>
    <row r="2001" spans="1:7" x14ac:dyDescent="0.3">
      <c r="A2001" s="51" t="s">
        <v>1746</v>
      </c>
      <c r="B2001" s="49">
        <v>115399</v>
      </c>
      <c r="C2001" s="50" t="s">
        <v>192</v>
      </c>
      <c r="D2001" s="50">
        <v>0</v>
      </c>
      <c r="E2001" s="50" t="s">
        <v>36</v>
      </c>
      <c r="F2001" s="50" t="s">
        <v>50</v>
      </c>
      <c r="G2001" s="52" t="s">
        <v>56</v>
      </c>
    </row>
    <row r="2002" spans="1:7" x14ac:dyDescent="0.3">
      <c r="A2002" s="51" t="s">
        <v>1746</v>
      </c>
      <c r="B2002" s="49">
        <v>115400</v>
      </c>
      <c r="C2002" s="50" t="s">
        <v>1758</v>
      </c>
      <c r="D2002" s="50">
        <v>0</v>
      </c>
      <c r="E2002" s="50" t="s">
        <v>36</v>
      </c>
      <c r="F2002" s="50" t="s">
        <v>50</v>
      </c>
      <c r="G2002" s="52" t="s">
        <v>56</v>
      </c>
    </row>
    <row r="2003" spans="1:7" x14ac:dyDescent="0.3">
      <c r="A2003" s="51" t="s">
        <v>1746</v>
      </c>
      <c r="B2003" s="49">
        <v>115409</v>
      </c>
      <c r="C2003" s="50" t="s">
        <v>6343</v>
      </c>
      <c r="D2003" s="50">
        <v>0</v>
      </c>
      <c r="E2003" s="50" t="s">
        <v>36</v>
      </c>
      <c r="F2003" s="50" t="s">
        <v>50</v>
      </c>
      <c r="G2003" s="52" t="s">
        <v>56</v>
      </c>
    </row>
    <row r="2004" spans="1:7" x14ac:dyDescent="0.3">
      <c r="A2004" s="51" t="s">
        <v>1746</v>
      </c>
      <c r="B2004" s="49">
        <v>115410</v>
      </c>
      <c r="C2004" s="50" t="s">
        <v>1759</v>
      </c>
      <c r="D2004" s="50">
        <v>0</v>
      </c>
      <c r="E2004" s="50" t="s">
        <v>36</v>
      </c>
      <c r="F2004" s="50" t="s">
        <v>50</v>
      </c>
      <c r="G2004" s="52" t="s">
        <v>56</v>
      </c>
    </row>
    <row r="2005" spans="1:7" x14ac:dyDescent="0.3">
      <c r="A2005" s="51" t="s">
        <v>1746</v>
      </c>
      <c r="B2005" s="49">
        <v>115411</v>
      </c>
      <c r="C2005" s="50" t="s">
        <v>1760</v>
      </c>
      <c r="D2005" s="50">
        <v>0</v>
      </c>
      <c r="E2005" s="50" t="s">
        <v>36</v>
      </c>
      <c r="F2005" s="50" t="s">
        <v>50</v>
      </c>
      <c r="G2005" s="52" t="s">
        <v>56</v>
      </c>
    </row>
    <row r="2006" spans="1:7" x14ac:dyDescent="0.3">
      <c r="A2006" s="51" t="s">
        <v>1746</v>
      </c>
      <c r="B2006" s="49">
        <v>115412</v>
      </c>
      <c r="C2006" s="50" t="s">
        <v>1761</v>
      </c>
      <c r="D2006" s="50">
        <v>0</v>
      </c>
      <c r="E2006" s="50" t="s">
        <v>36</v>
      </c>
      <c r="F2006" s="50" t="s">
        <v>50</v>
      </c>
      <c r="G2006" s="52" t="s">
        <v>56</v>
      </c>
    </row>
    <row r="2007" spans="1:7" x14ac:dyDescent="0.3">
      <c r="A2007" s="51" t="s">
        <v>1746</v>
      </c>
      <c r="B2007" s="49">
        <v>115413</v>
      </c>
      <c r="C2007" s="50" t="s">
        <v>1762</v>
      </c>
      <c r="D2007" s="50">
        <v>0</v>
      </c>
      <c r="E2007" s="50" t="s">
        <v>36</v>
      </c>
      <c r="F2007" s="50" t="s">
        <v>50</v>
      </c>
      <c r="G2007" s="52" t="s">
        <v>56</v>
      </c>
    </row>
    <row r="2008" spans="1:7" x14ac:dyDescent="0.3">
      <c r="A2008" s="51" t="s">
        <v>1746</v>
      </c>
      <c r="B2008" s="49">
        <v>115415</v>
      </c>
      <c r="C2008" s="50" t="s">
        <v>1763</v>
      </c>
      <c r="D2008" s="50">
        <v>0</v>
      </c>
      <c r="E2008" s="50" t="s">
        <v>36</v>
      </c>
      <c r="F2008" s="50" t="s">
        <v>50</v>
      </c>
      <c r="G2008" s="52" t="s">
        <v>56</v>
      </c>
    </row>
    <row r="2009" spans="1:7" x14ac:dyDescent="0.3">
      <c r="A2009" s="51" t="s">
        <v>1746</v>
      </c>
      <c r="B2009" s="49">
        <v>115416</v>
      </c>
      <c r="C2009" s="50" t="s">
        <v>1764</v>
      </c>
      <c r="D2009" s="50">
        <v>0</v>
      </c>
      <c r="E2009" s="50" t="s">
        <v>36</v>
      </c>
      <c r="F2009" s="50" t="s">
        <v>50</v>
      </c>
      <c r="G2009" s="52" t="s">
        <v>56</v>
      </c>
    </row>
    <row r="2010" spans="1:7" x14ac:dyDescent="0.3">
      <c r="A2010" s="51" t="s">
        <v>1746</v>
      </c>
      <c r="B2010" s="49">
        <v>115417</v>
      </c>
      <c r="C2010" s="50" t="s">
        <v>548</v>
      </c>
      <c r="D2010" s="50">
        <v>0</v>
      </c>
      <c r="E2010" s="50" t="s">
        <v>36</v>
      </c>
      <c r="F2010" s="50" t="s">
        <v>50</v>
      </c>
      <c r="G2010" s="52" t="s">
        <v>56</v>
      </c>
    </row>
    <row r="2011" spans="1:7" x14ac:dyDescent="0.3">
      <c r="A2011" s="51" t="s">
        <v>1746</v>
      </c>
      <c r="B2011" s="49">
        <v>115419</v>
      </c>
      <c r="C2011" s="50" t="s">
        <v>1000</v>
      </c>
      <c r="D2011" s="50">
        <v>0</v>
      </c>
      <c r="E2011" s="50" t="s">
        <v>36</v>
      </c>
      <c r="F2011" s="50" t="s">
        <v>50</v>
      </c>
      <c r="G2011" s="52" t="s">
        <v>56</v>
      </c>
    </row>
    <row r="2012" spans="1:7" x14ac:dyDescent="0.3">
      <c r="A2012" s="51" t="s">
        <v>1746</v>
      </c>
      <c r="B2012" s="49">
        <v>115420</v>
      </c>
      <c r="C2012" s="50" t="s">
        <v>409</v>
      </c>
      <c r="D2012" s="50">
        <v>0</v>
      </c>
      <c r="E2012" s="50" t="s">
        <v>36</v>
      </c>
      <c r="F2012" s="50" t="s">
        <v>50</v>
      </c>
      <c r="G2012" s="52" t="s">
        <v>56</v>
      </c>
    </row>
    <row r="2013" spans="1:7" x14ac:dyDescent="0.3">
      <c r="A2013" s="51" t="s">
        <v>1746</v>
      </c>
      <c r="B2013" s="49">
        <v>115421</v>
      </c>
      <c r="C2013" s="50" t="s">
        <v>1765</v>
      </c>
      <c r="D2013" s="50">
        <v>0</v>
      </c>
      <c r="E2013" s="50" t="s">
        <v>36</v>
      </c>
      <c r="F2013" s="50" t="s">
        <v>50</v>
      </c>
      <c r="G2013" s="52" t="s">
        <v>56</v>
      </c>
    </row>
    <row r="2014" spans="1:7" x14ac:dyDescent="0.3">
      <c r="A2014" s="51" t="s">
        <v>1746</v>
      </c>
      <c r="B2014" s="49">
        <v>115424</v>
      </c>
      <c r="C2014" s="50" t="s">
        <v>1766</v>
      </c>
      <c r="D2014" s="50">
        <v>0</v>
      </c>
      <c r="E2014" s="50" t="s">
        <v>36</v>
      </c>
      <c r="F2014" s="50" t="s">
        <v>50</v>
      </c>
      <c r="G2014" s="52" t="s">
        <v>56</v>
      </c>
    </row>
    <row r="2015" spans="1:7" x14ac:dyDescent="0.3">
      <c r="A2015" s="51" t="s">
        <v>1746</v>
      </c>
      <c r="B2015" s="49">
        <v>115425</v>
      </c>
      <c r="C2015" s="50" t="s">
        <v>1767</v>
      </c>
      <c r="D2015" s="50">
        <v>0</v>
      </c>
      <c r="E2015" s="50" t="s">
        <v>36</v>
      </c>
      <c r="F2015" s="50" t="s">
        <v>50</v>
      </c>
      <c r="G2015" s="52" t="s">
        <v>51</v>
      </c>
    </row>
    <row r="2016" spans="1:7" x14ac:dyDescent="0.3">
      <c r="A2016" s="51" t="s">
        <v>1746</v>
      </c>
      <c r="B2016" s="49">
        <v>115426</v>
      </c>
      <c r="C2016" s="50" t="s">
        <v>1768</v>
      </c>
      <c r="D2016" s="50">
        <v>0</v>
      </c>
      <c r="E2016" s="50" t="s">
        <v>36</v>
      </c>
      <c r="F2016" s="50" t="s">
        <v>50</v>
      </c>
      <c r="G2016" s="52" t="s">
        <v>51</v>
      </c>
    </row>
    <row r="2017" spans="1:7" x14ac:dyDescent="0.3">
      <c r="A2017" s="51" t="s">
        <v>1746</v>
      </c>
      <c r="B2017" s="49">
        <v>115428</v>
      </c>
      <c r="C2017" s="50" t="s">
        <v>1769</v>
      </c>
      <c r="D2017" s="50">
        <v>0</v>
      </c>
      <c r="E2017" s="50" t="s">
        <v>36</v>
      </c>
      <c r="F2017" s="50" t="s">
        <v>50</v>
      </c>
      <c r="G2017" s="52" t="s">
        <v>56</v>
      </c>
    </row>
    <row r="2018" spans="1:7" x14ac:dyDescent="0.3">
      <c r="A2018" s="51" t="s">
        <v>1746</v>
      </c>
      <c r="B2018" s="49">
        <v>115429</v>
      </c>
      <c r="C2018" s="50" t="s">
        <v>1770</v>
      </c>
      <c r="D2018" s="50">
        <v>0</v>
      </c>
      <c r="E2018" s="50" t="s">
        <v>36</v>
      </c>
      <c r="F2018" s="50" t="s">
        <v>50</v>
      </c>
      <c r="G2018" s="52" t="s">
        <v>56</v>
      </c>
    </row>
    <row r="2019" spans="1:7" x14ac:dyDescent="0.3">
      <c r="A2019" s="51" t="s">
        <v>1746</v>
      </c>
      <c r="B2019" s="49">
        <v>115433</v>
      </c>
      <c r="C2019" s="50" t="s">
        <v>1771</v>
      </c>
      <c r="D2019" s="50">
        <v>0</v>
      </c>
      <c r="E2019" s="50" t="s">
        <v>36</v>
      </c>
      <c r="F2019" s="50" t="s">
        <v>50</v>
      </c>
      <c r="G2019" s="52" t="s">
        <v>56</v>
      </c>
    </row>
    <row r="2020" spans="1:7" x14ac:dyDescent="0.3">
      <c r="A2020" s="51" t="s">
        <v>1746</v>
      </c>
      <c r="B2020" s="49">
        <v>115435</v>
      </c>
      <c r="C2020" s="50" t="s">
        <v>1772</v>
      </c>
      <c r="D2020" s="50">
        <v>0</v>
      </c>
      <c r="E2020" s="50" t="s">
        <v>36</v>
      </c>
      <c r="F2020" s="50" t="s">
        <v>50</v>
      </c>
      <c r="G2020" s="52" t="s">
        <v>56</v>
      </c>
    </row>
    <row r="2021" spans="1:7" x14ac:dyDescent="0.3">
      <c r="A2021" s="51" t="s">
        <v>1746</v>
      </c>
      <c r="B2021" s="49">
        <v>115436</v>
      </c>
      <c r="C2021" s="50" t="s">
        <v>1773</v>
      </c>
      <c r="D2021" s="50">
        <v>0</v>
      </c>
      <c r="E2021" s="50" t="s">
        <v>36</v>
      </c>
      <c r="F2021" s="50" t="s">
        <v>50</v>
      </c>
      <c r="G2021" s="52" t="s">
        <v>56</v>
      </c>
    </row>
    <row r="2022" spans="1:7" x14ac:dyDescent="0.3">
      <c r="A2022" s="51" t="s">
        <v>1746</v>
      </c>
      <c r="B2022" s="49">
        <v>115437</v>
      </c>
      <c r="C2022" s="50" t="s">
        <v>1774</v>
      </c>
      <c r="D2022" s="50">
        <v>0</v>
      </c>
      <c r="E2022" s="50" t="s">
        <v>36</v>
      </c>
      <c r="F2022" s="50" t="s">
        <v>50</v>
      </c>
      <c r="G2022" s="52" t="s">
        <v>56</v>
      </c>
    </row>
    <row r="2023" spans="1:7" x14ac:dyDescent="0.3">
      <c r="A2023" s="51" t="s">
        <v>1746</v>
      </c>
      <c r="B2023" s="49">
        <v>115450</v>
      </c>
      <c r="C2023" s="50" t="s">
        <v>1775</v>
      </c>
      <c r="D2023" s="50">
        <v>0</v>
      </c>
      <c r="E2023" s="50" t="s">
        <v>36</v>
      </c>
      <c r="F2023" s="50" t="s">
        <v>45</v>
      </c>
      <c r="G2023" s="52" t="s">
        <v>46</v>
      </c>
    </row>
    <row r="2024" spans="1:7" x14ac:dyDescent="0.3">
      <c r="A2024" s="51" t="s">
        <v>1746</v>
      </c>
      <c r="B2024" s="49">
        <v>115457</v>
      </c>
      <c r="C2024" s="50" t="s">
        <v>1776</v>
      </c>
      <c r="D2024" s="50">
        <v>23</v>
      </c>
      <c r="E2024" s="50" t="s">
        <v>36</v>
      </c>
      <c r="F2024" s="50" t="s">
        <v>45</v>
      </c>
      <c r="G2024" s="52" t="s">
        <v>269</v>
      </c>
    </row>
    <row r="2025" spans="1:7" x14ac:dyDescent="0.3">
      <c r="A2025" s="51" t="s">
        <v>1746</v>
      </c>
      <c r="B2025" s="49">
        <v>115464</v>
      </c>
      <c r="C2025" s="50" t="s">
        <v>1777</v>
      </c>
      <c r="D2025" s="50">
        <v>20</v>
      </c>
      <c r="E2025" s="50" t="s">
        <v>36</v>
      </c>
      <c r="F2025" s="50" t="s">
        <v>45</v>
      </c>
      <c r="G2025" s="52" t="s">
        <v>46</v>
      </c>
    </row>
    <row r="2026" spans="1:7" x14ac:dyDescent="0.3">
      <c r="A2026" s="51" t="s">
        <v>1746</v>
      </c>
      <c r="B2026" s="49">
        <v>115466</v>
      </c>
      <c r="C2026" s="50" t="s">
        <v>1778</v>
      </c>
      <c r="D2026" s="50">
        <v>8</v>
      </c>
      <c r="E2026" s="50" t="s">
        <v>36</v>
      </c>
      <c r="F2026" s="50" t="s">
        <v>429</v>
      </c>
      <c r="G2026" s="52" t="s">
        <v>429</v>
      </c>
    </row>
    <row r="2027" spans="1:7" x14ac:dyDescent="0.3">
      <c r="A2027" s="51" t="s">
        <v>1746</v>
      </c>
      <c r="B2027" s="49">
        <v>115469</v>
      </c>
      <c r="C2027" s="50" t="s">
        <v>1779</v>
      </c>
      <c r="D2027" s="50">
        <v>16</v>
      </c>
      <c r="E2027" s="50" t="s">
        <v>36</v>
      </c>
      <c r="F2027" s="50" t="s">
        <v>45</v>
      </c>
      <c r="G2027" s="52" t="s">
        <v>46</v>
      </c>
    </row>
    <row r="2028" spans="1:7" x14ac:dyDescent="0.3">
      <c r="A2028" s="51" t="s">
        <v>1746</v>
      </c>
      <c r="B2028" s="49">
        <v>115471</v>
      </c>
      <c r="C2028" s="50" t="s">
        <v>1780</v>
      </c>
      <c r="D2028" s="50">
        <v>5</v>
      </c>
      <c r="E2028" s="50" t="s">
        <v>36</v>
      </c>
      <c r="F2028" s="50" t="s">
        <v>45</v>
      </c>
      <c r="G2028" s="52" t="s">
        <v>46</v>
      </c>
    </row>
    <row r="2029" spans="1:7" x14ac:dyDescent="0.3">
      <c r="A2029" s="51" t="s">
        <v>1746</v>
      </c>
      <c r="B2029" s="49">
        <v>115475</v>
      </c>
      <c r="C2029" s="50" t="s">
        <v>1781</v>
      </c>
      <c r="D2029" s="50">
        <v>13</v>
      </c>
      <c r="E2029" s="50" t="s">
        <v>36</v>
      </c>
      <c r="F2029" s="50" t="s">
        <v>45</v>
      </c>
      <c r="G2029" s="52" t="s">
        <v>46</v>
      </c>
    </row>
    <row r="2030" spans="1:7" x14ac:dyDescent="0.3">
      <c r="A2030" s="51" t="s">
        <v>1746</v>
      </c>
      <c r="B2030" s="49">
        <v>131838</v>
      </c>
      <c r="C2030" s="50" t="s">
        <v>1782</v>
      </c>
      <c r="D2030" s="50">
        <v>6</v>
      </c>
      <c r="E2030" s="50" t="s">
        <v>36</v>
      </c>
      <c r="F2030" s="50" t="s">
        <v>45</v>
      </c>
      <c r="G2030" s="52" t="s">
        <v>46</v>
      </c>
    </row>
    <row r="2031" spans="1:7" x14ac:dyDescent="0.3">
      <c r="A2031" s="51" t="s">
        <v>1746</v>
      </c>
      <c r="B2031" s="49">
        <v>133628</v>
      </c>
      <c r="C2031" s="50" t="s">
        <v>6865</v>
      </c>
      <c r="D2031" s="50">
        <v>0</v>
      </c>
      <c r="E2031" s="50" t="s">
        <v>36</v>
      </c>
      <c r="F2031" s="50" t="s">
        <v>50</v>
      </c>
      <c r="G2031" s="52" t="s">
        <v>56</v>
      </c>
    </row>
    <row r="2032" spans="1:7" x14ac:dyDescent="0.3">
      <c r="A2032" s="51" t="s">
        <v>1746</v>
      </c>
      <c r="B2032" s="49">
        <v>134260</v>
      </c>
      <c r="C2032" s="50" t="s">
        <v>1783</v>
      </c>
      <c r="D2032" s="50">
        <v>0</v>
      </c>
      <c r="E2032" s="50" t="s">
        <v>36</v>
      </c>
      <c r="F2032" s="50" t="s">
        <v>48</v>
      </c>
      <c r="G2032" s="52" t="s">
        <v>48</v>
      </c>
    </row>
    <row r="2033" spans="1:7" x14ac:dyDescent="0.3">
      <c r="A2033" s="51" t="s">
        <v>1746</v>
      </c>
      <c r="B2033" s="49">
        <v>134398</v>
      </c>
      <c r="C2033" s="50" t="s">
        <v>1784</v>
      </c>
      <c r="D2033" s="50">
        <v>0</v>
      </c>
      <c r="E2033" s="50" t="s">
        <v>36</v>
      </c>
      <c r="F2033" s="50" t="s">
        <v>50</v>
      </c>
      <c r="G2033" s="52" t="s">
        <v>51</v>
      </c>
    </row>
    <row r="2034" spans="1:7" x14ac:dyDescent="0.3">
      <c r="A2034" s="51" t="s">
        <v>1746</v>
      </c>
      <c r="B2034" s="49">
        <v>135594</v>
      </c>
      <c r="C2034" s="50" t="s">
        <v>1785</v>
      </c>
      <c r="D2034" s="50">
        <v>0</v>
      </c>
      <c r="E2034" s="50" t="s">
        <v>36</v>
      </c>
      <c r="F2034" s="50" t="s">
        <v>50</v>
      </c>
      <c r="G2034" s="52" t="s">
        <v>56</v>
      </c>
    </row>
    <row r="2035" spans="1:7" x14ac:dyDescent="0.3">
      <c r="A2035" s="51" t="s">
        <v>1746</v>
      </c>
      <c r="B2035" s="49">
        <v>135651</v>
      </c>
      <c r="C2035" s="50" t="s">
        <v>1786</v>
      </c>
      <c r="D2035" s="50">
        <v>179</v>
      </c>
      <c r="E2035" s="50" t="s">
        <v>36</v>
      </c>
      <c r="F2035" s="50" t="s">
        <v>37</v>
      </c>
      <c r="G2035" s="52" t="s">
        <v>63</v>
      </c>
    </row>
    <row r="2036" spans="1:7" x14ac:dyDescent="0.3">
      <c r="A2036" s="51" t="s">
        <v>1746</v>
      </c>
      <c r="B2036" s="49">
        <v>135652</v>
      </c>
      <c r="C2036" s="50" t="s">
        <v>1787</v>
      </c>
      <c r="D2036" s="50">
        <v>271</v>
      </c>
      <c r="E2036" s="50" t="s">
        <v>36</v>
      </c>
      <c r="F2036" s="50" t="s">
        <v>37</v>
      </c>
      <c r="G2036" s="52" t="s">
        <v>63</v>
      </c>
    </row>
    <row r="2037" spans="1:7" x14ac:dyDescent="0.3">
      <c r="A2037" s="51" t="s">
        <v>1746</v>
      </c>
      <c r="B2037" s="49">
        <v>135653</v>
      </c>
      <c r="C2037" s="50" t="s">
        <v>1788</v>
      </c>
      <c r="D2037" s="50">
        <v>180</v>
      </c>
      <c r="E2037" s="50" t="s">
        <v>36</v>
      </c>
      <c r="F2037" s="50" t="s">
        <v>37</v>
      </c>
      <c r="G2037" s="52" t="s">
        <v>63</v>
      </c>
    </row>
    <row r="2038" spans="1:7" x14ac:dyDescent="0.3">
      <c r="A2038" s="51" t="s">
        <v>1746</v>
      </c>
      <c r="B2038" s="49">
        <v>135778</v>
      </c>
      <c r="C2038" s="50" t="s">
        <v>1789</v>
      </c>
      <c r="D2038" s="50">
        <v>0</v>
      </c>
      <c r="E2038" s="50" t="s">
        <v>36</v>
      </c>
      <c r="F2038" s="50" t="s">
        <v>48</v>
      </c>
      <c r="G2038" s="52" t="s">
        <v>48</v>
      </c>
    </row>
    <row r="2039" spans="1:7" x14ac:dyDescent="0.3">
      <c r="A2039" s="51" t="s">
        <v>1746</v>
      </c>
      <c r="B2039" s="49">
        <v>135837</v>
      </c>
      <c r="C2039" s="50" t="s">
        <v>6344</v>
      </c>
      <c r="D2039" s="50">
        <v>0</v>
      </c>
      <c r="E2039" s="50" t="s">
        <v>36</v>
      </c>
      <c r="F2039" s="50" t="s">
        <v>50</v>
      </c>
      <c r="G2039" s="52" t="s">
        <v>51</v>
      </c>
    </row>
    <row r="2040" spans="1:7" x14ac:dyDescent="0.3">
      <c r="A2040" s="51" t="s">
        <v>1746</v>
      </c>
      <c r="B2040" s="49">
        <v>135895</v>
      </c>
      <c r="C2040" s="50" t="s">
        <v>1790</v>
      </c>
      <c r="D2040" s="50">
        <v>317</v>
      </c>
      <c r="E2040" s="50" t="s">
        <v>36</v>
      </c>
      <c r="F2040" s="50" t="s">
        <v>37</v>
      </c>
      <c r="G2040" s="52" t="s">
        <v>63</v>
      </c>
    </row>
    <row r="2041" spans="1:7" x14ac:dyDescent="0.3">
      <c r="A2041" s="51" t="s">
        <v>1746</v>
      </c>
      <c r="B2041" s="49">
        <v>135897</v>
      </c>
      <c r="C2041" s="50" t="s">
        <v>1791</v>
      </c>
      <c r="D2041" s="50">
        <v>0</v>
      </c>
      <c r="E2041" s="50" t="s">
        <v>36</v>
      </c>
      <c r="F2041" s="50" t="s">
        <v>37</v>
      </c>
      <c r="G2041" s="52" t="s">
        <v>63</v>
      </c>
    </row>
    <row r="2042" spans="1:7" x14ac:dyDescent="0.3">
      <c r="A2042" s="51" t="s">
        <v>1746</v>
      </c>
      <c r="B2042" s="49">
        <v>135957</v>
      </c>
      <c r="C2042" s="50" t="s">
        <v>1792</v>
      </c>
      <c r="D2042" s="50">
        <v>248</v>
      </c>
      <c r="E2042" s="50" t="s">
        <v>36</v>
      </c>
      <c r="F2042" s="50" t="s">
        <v>37</v>
      </c>
      <c r="G2042" s="52" t="s">
        <v>63</v>
      </c>
    </row>
    <row r="2043" spans="1:7" x14ac:dyDescent="0.3">
      <c r="A2043" s="51" t="s">
        <v>1746</v>
      </c>
      <c r="B2043" s="49">
        <v>136035</v>
      </c>
      <c r="C2043" s="50" t="s">
        <v>1793</v>
      </c>
      <c r="D2043" s="50">
        <v>5</v>
      </c>
      <c r="E2043" s="50" t="s">
        <v>36</v>
      </c>
      <c r="F2043" s="50" t="s">
        <v>48</v>
      </c>
      <c r="G2043" s="52" t="s">
        <v>48</v>
      </c>
    </row>
    <row r="2044" spans="1:7" x14ac:dyDescent="0.3">
      <c r="A2044" s="51" t="s">
        <v>1746</v>
      </c>
      <c r="B2044" s="49">
        <v>136195</v>
      </c>
      <c r="C2044" s="50" t="s">
        <v>1794</v>
      </c>
      <c r="D2044" s="50">
        <v>171</v>
      </c>
      <c r="E2044" s="50" t="s">
        <v>36</v>
      </c>
      <c r="F2044" s="50" t="s">
        <v>37</v>
      </c>
      <c r="G2044" s="52" t="s">
        <v>63</v>
      </c>
    </row>
    <row r="2045" spans="1:7" x14ac:dyDescent="0.3">
      <c r="A2045" s="51" t="s">
        <v>1746</v>
      </c>
      <c r="B2045" s="49">
        <v>136342</v>
      </c>
      <c r="C2045" s="50" t="s">
        <v>1795</v>
      </c>
      <c r="D2045" s="50">
        <v>148</v>
      </c>
      <c r="E2045" s="50" t="s">
        <v>36</v>
      </c>
      <c r="F2045" s="50" t="s">
        <v>37</v>
      </c>
      <c r="G2045" s="52" t="s">
        <v>65</v>
      </c>
    </row>
    <row r="2046" spans="1:7" x14ac:dyDescent="0.3">
      <c r="A2046" s="51" t="s">
        <v>1746</v>
      </c>
      <c r="B2046" s="49">
        <v>136412</v>
      </c>
      <c r="C2046" s="50" t="s">
        <v>1796</v>
      </c>
      <c r="D2046" s="50">
        <v>150</v>
      </c>
      <c r="E2046" s="50" t="s">
        <v>55</v>
      </c>
      <c r="F2046" s="50" t="s">
        <v>37</v>
      </c>
      <c r="G2046" s="52" t="s">
        <v>65</v>
      </c>
    </row>
    <row r="2047" spans="1:7" x14ac:dyDescent="0.3">
      <c r="A2047" s="51" t="s">
        <v>1746</v>
      </c>
      <c r="B2047" s="49">
        <v>136555</v>
      </c>
      <c r="C2047" s="50" t="s">
        <v>1797</v>
      </c>
      <c r="D2047" s="50">
        <v>181</v>
      </c>
      <c r="E2047" s="50" t="s">
        <v>36</v>
      </c>
      <c r="F2047" s="50" t="s">
        <v>37</v>
      </c>
      <c r="G2047" s="52" t="s">
        <v>65</v>
      </c>
    </row>
    <row r="2048" spans="1:7" x14ac:dyDescent="0.3">
      <c r="A2048" s="51" t="s">
        <v>1746</v>
      </c>
      <c r="B2048" s="49">
        <v>136577</v>
      </c>
      <c r="C2048" s="50" t="s">
        <v>1798</v>
      </c>
      <c r="D2048" s="50">
        <v>348</v>
      </c>
      <c r="E2048" s="50" t="s">
        <v>36</v>
      </c>
      <c r="F2048" s="50" t="s">
        <v>37</v>
      </c>
      <c r="G2048" s="52" t="s">
        <v>65</v>
      </c>
    </row>
    <row r="2049" spans="1:7" x14ac:dyDescent="0.3">
      <c r="A2049" s="51" t="s">
        <v>1746</v>
      </c>
      <c r="B2049" s="49">
        <v>136579</v>
      </c>
      <c r="C2049" s="50" t="s">
        <v>1799</v>
      </c>
      <c r="D2049" s="50">
        <v>273</v>
      </c>
      <c r="E2049" s="50" t="s">
        <v>36</v>
      </c>
      <c r="F2049" s="50" t="s">
        <v>37</v>
      </c>
      <c r="G2049" s="52" t="s">
        <v>65</v>
      </c>
    </row>
    <row r="2050" spans="1:7" x14ac:dyDescent="0.3">
      <c r="A2050" s="51" t="s">
        <v>1746</v>
      </c>
      <c r="B2050" s="49">
        <v>136605</v>
      </c>
      <c r="C2050" s="50" t="s">
        <v>1800</v>
      </c>
      <c r="D2050" s="50">
        <v>215</v>
      </c>
      <c r="E2050" s="50" t="s">
        <v>36</v>
      </c>
      <c r="F2050" s="50" t="s">
        <v>37</v>
      </c>
      <c r="G2050" s="52" t="s">
        <v>65</v>
      </c>
    </row>
    <row r="2051" spans="1:7" x14ac:dyDescent="0.3">
      <c r="A2051" s="51" t="s">
        <v>1746</v>
      </c>
      <c r="B2051" s="49">
        <v>136625</v>
      </c>
      <c r="C2051" s="50" t="s">
        <v>1801</v>
      </c>
      <c r="D2051" s="50">
        <v>180</v>
      </c>
      <c r="E2051" s="50" t="s">
        <v>36</v>
      </c>
      <c r="F2051" s="50" t="s">
        <v>37</v>
      </c>
      <c r="G2051" s="52" t="s">
        <v>65</v>
      </c>
    </row>
    <row r="2052" spans="1:7" x14ac:dyDescent="0.3">
      <c r="A2052" s="51" t="s">
        <v>1746</v>
      </c>
      <c r="B2052" s="49">
        <v>136642</v>
      </c>
      <c r="C2052" s="50" t="s">
        <v>1802</v>
      </c>
      <c r="D2052" s="50">
        <v>149</v>
      </c>
      <c r="E2052" s="50" t="s">
        <v>36</v>
      </c>
      <c r="F2052" s="50" t="s">
        <v>37</v>
      </c>
      <c r="G2052" s="52" t="s">
        <v>65</v>
      </c>
    </row>
    <row r="2053" spans="1:7" x14ac:dyDescent="0.3">
      <c r="A2053" s="51" t="s">
        <v>1746</v>
      </c>
      <c r="B2053" s="49">
        <v>136729</v>
      </c>
      <c r="C2053" s="50" t="s">
        <v>1803</v>
      </c>
      <c r="D2053" s="50">
        <v>165</v>
      </c>
      <c r="E2053" s="50" t="s">
        <v>36</v>
      </c>
      <c r="F2053" s="50" t="s">
        <v>37</v>
      </c>
      <c r="G2053" s="52" t="s">
        <v>65</v>
      </c>
    </row>
    <row r="2054" spans="1:7" x14ac:dyDescent="0.3">
      <c r="A2054" s="51" t="s">
        <v>1746</v>
      </c>
      <c r="B2054" s="49">
        <v>136758</v>
      </c>
      <c r="C2054" s="50" t="s">
        <v>1804</v>
      </c>
      <c r="D2054" s="50">
        <v>246</v>
      </c>
      <c r="E2054" s="50" t="s">
        <v>36</v>
      </c>
      <c r="F2054" s="50" t="s">
        <v>37</v>
      </c>
      <c r="G2054" s="52" t="s">
        <v>65</v>
      </c>
    </row>
    <row r="2055" spans="1:7" x14ac:dyDescent="0.3">
      <c r="A2055" s="51" t="s">
        <v>1746</v>
      </c>
      <c r="B2055" s="49">
        <v>136776</v>
      </c>
      <c r="C2055" s="50" t="s">
        <v>1805</v>
      </c>
      <c r="D2055" s="50">
        <v>300</v>
      </c>
      <c r="E2055" s="50" t="s">
        <v>36</v>
      </c>
      <c r="F2055" s="50" t="s">
        <v>37</v>
      </c>
      <c r="G2055" s="52" t="s">
        <v>65</v>
      </c>
    </row>
    <row r="2056" spans="1:7" x14ac:dyDescent="0.3">
      <c r="A2056" s="51" t="s">
        <v>1746</v>
      </c>
      <c r="B2056" s="49">
        <v>136861</v>
      </c>
      <c r="C2056" s="50" t="s">
        <v>1806</v>
      </c>
      <c r="D2056" s="50">
        <v>280</v>
      </c>
      <c r="E2056" s="50" t="s">
        <v>36</v>
      </c>
      <c r="F2056" s="50" t="s">
        <v>37</v>
      </c>
      <c r="G2056" s="52" t="s">
        <v>65</v>
      </c>
    </row>
    <row r="2057" spans="1:7" x14ac:dyDescent="0.3">
      <c r="A2057" s="51" t="s">
        <v>1746</v>
      </c>
      <c r="B2057" s="49">
        <v>136863</v>
      </c>
      <c r="C2057" s="50" t="s">
        <v>1807</v>
      </c>
      <c r="D2057" s="50">
        <v>273</v>
      </c>
      <c r="E2057" s="50" t="s">
        <v>36</v>
      </c>
      <c r="F2057" s="50" t="s">
        <v>37</v>
      </c>
      <c r="G2057" s="52" t="s">
        <v>65</v>
      </c>
    </row>
    <row r="2058" spans="1:7" x14ac:dyDescent="0.3">
      <c r="A2058" s="51" t="s">
        <v>1746</v>
      </c>
      <c r="B2058" s="49">
        <v>136868</v>
      </c>
      <c r="C2058" s="50" t="s">
        <v>1808</v>
      </c>
      <c r="D2058" s="50">
        <v>263</v>
      </c>
      <c r="E2058" s="50" t="s">
        <v>36</v>
      </c>
      <c r="F2058" s="50" t="s">
        <v>37</v>
      </c>
      <c r="G2058" s="52" t="s">
        <v>65</v>
      </c>
    </row>
    <row r="2059" spans="1:7" x14ac:dyDescent="0.3">
      <c r="A2059" s="51" t="s">
        <v>1746</v>
      </c>
      <c r="B2059" s="49">
        <v>136875</v>
      </c>
      <c r="C2059" s="50" t="s">
        <v>1809</v>
      </c>
      <c r="D2059" s="50">
        <v>291</v>
      </c>
      <c r="E2059" s="50" t="s">
        <v>36</v>
      </c>
      <c r="F2059" s="50" t="s">
        <v>37</v>
      </c>
      <c r="G2059" s="52" t="s">
        <v>65</v>
      </c>
    </row>
    <row r="2060" spans="1:7" x14ac:dyDescent="0.3">
      <c r="A2060" s="51" t="s">
        <v>1746</v>
      </c>
      <c r="B2060" s="49">
        <v>136904</v>
      </c>
      <c r="C2060" s="50" t="s">
        <v>1810</v>
      </c>
      <c r="D2060" s="50">
        <v>249</v>
      </c>
      <c r="E2060" s="50" t="s">
        <v>36</v>
      </c>
      <c r="F2060" s="50" t="s">
        <v>37</v>
      </c>
      <c r="G2060" s="52" t="s">
        <v>65</v>
      </c>
    </row>
    <row r="2061" spans="1:7" x14ac:dyDescent="0.3">
      <c r="A2061" s="51" t="s">
        <v>1746</v>
      </c>
      <c r="B2061" s="49">
        <v>137013</v>
      </c>
      <c r="C2061" s="50" t="s">
        <v>1811</v>
      </c>
      <c r="D2061" s="50">
        <v>241</v>
      </c>
      <c r="E2061" s="50" t="s">
        <v>36</v>
      </c>
      <c r="F2061" s="50" t="s">
        <v>37</v>
      </c>
      <c r="G2061" s="52" t="s">
        <v>65</v>
      </c>
    </row>
    <row r="2062" spans="1:7" x14ac:dyDescent="0.3">
      <c r="A2062" s="51" t="s">
        <v>1746</v>
      </c>
      <c r="B2062" s="49">
        <v>137048</v>
      </c>
      <c r="C2062" s="50" t="s">
        <v>1812</v>
      </c>
      <c r="D2062" s="50">
        <v>268</v>
      </c>
      <c r="E2062" s="50" t="s">
        <v>36</v>
      </c>
      <c r="F2062" s="50" t="s">
        <v>37</v>
      </c>
      <c r="G2062" s="52" t="s">
        <v>65</v>
      </c>
    </row>
    <row r="2063" spans="1:7" x14ac:dyDescent="0.3">
      <c r="A2063" s="51" t="s">
        <v>1746</v>
      </c>
      <c r="B2063" s="49">
        <v>137058</v>
      </c>
      <c r="C2063" s="50" t="s">
        <v>1813</v>
      </c>
      <c r="D2063" s="50">
        <v>171</v>
      </c>
      <c r="E2063" s="50" t="s">
        <v>36</v>
      </c>
      <c r="F2063" s="50" t="s">
        <v>37</v>
      </c>
      <c r="G2063" s="52" t="s">
        <v>65</v>
      </c>
    </row>
    <row r="2064" spans="1:7" x14ac:dyDescent="0.3">
      <c r="A2064" s="51" t="s">
        <v>1746</v>
      </c>
      <c r="B2064" s="49">
        <v>137072</v>
      </c>
      <c r="C2064" s="50" t="s">
        <v>1814</v>
      </c>
      <c r="D2064" s="50">
        <v>116</v>
      </c>
      <c r="E2064" s="50" t="s">
        <v>36</v>
      </c>
      <c r="F2064" s="50" t="s">
        <v>37</v>
      </c>
      <c r="G2064" s="52" t="s">
        <v>65</v>
      </c>
    </row>
    <row r="2065" spans="1:7" x14ac:dyDescent="0.3">
      <c r="A2065" s="51" t="s">
        <v>1746</v>
      </c>
      <c r="B2065" s="49">
        <v>137152</v>
      </c>
      <c r="C2065" s="50" t="s">
        <v>1815</v>
      </c>
      <c r="D2065" s="50">
        <v>204</v>
      </c>
      <c r="E2065" s="50" t="s">
        <v>36</v>
      </c>
      <c r="F2065" s="50" t="s">
        <v>37</v>
      </c>
      <c r="G2065" s="52" t="s">
        <v>63</v>
      </c>
    </row>
    <row r="2066" spans="1:7" x14ac:dyDescent="0.3">
      <c r="A2066" s="51" t="s">
        <v>1746</v>
      </c>
      <c r="B2066" s="49">
        <v>137188</v>
      </c>
      <c r="C2066" s="50" t="s">
        <v>1816</v>
      </c>
      <c r="D2066" s="50">
        <v>318</v>
      </c>
      <c r="E2066" s="50" t="s">
        <v>36</v>
      </c>
      <c r="F2066" s="50" t="s">
        <v>37</v>
      </c>
      <c r="G2066" s="52" t="s">
        <v>65</v>
      </c>
    </row>
    <row r="2067" spans="1:7" x14ac:dyDescent="0.3">
      <c r="A2067" s="51" t="s">
        <v>1746</v>
      </c>
      <c r="B2067" s="49">
        <v>137240</v>
      </c>
      <c r="C2067" s="50" t="s">
        <v>1817</v>
      </c>
      <c r="D2067" s="50">
        <v>224</v>
      </c>
      <c r="E2067" s="50" t="s">
        <v>36</v>
      </c>
      <c r="F2067" s="50" t="s">
        <v>37</v>
      </c>
      <c r="G2067" s="52" t="s">
        <v>65</v>
      </c>
    </row>
    <row r="2068" spans="1:7" x14ac:dyDescent="0.3">
      <c r="A2068" s="51" t="s">
        <v>1746</v>
      </c>
      <c r="B2068" s="49">
        <v>137241</v>
      </c>
      <c r="C2068" s="50" t="s">
        <v>1818</v>
      </c>
      <c r="D2068" s="50">
        <v>216</v>
      </c>
      <c r="E2068" s="50" t="s">
        <v>36</v>
      </c>
      <c r="F2068" s="50" t="s">
        <v>37</v>
      </c>
      <c r="G2068" s="52" t="s">
        <v>65</v>
      </c>
    </row>
    <row r="2069" spans="1:7" x14ac:dyDescent="0.3">
      <c r="A2069" s="51" t="s">
        <v>1746</v>
      </c>
      <c r="B2069" s="49">
        <v>137260</v>
      </c>
      <c r="C2069" s="50" t="s">
        <v>1819</v>
      </c>
      <c r="D2069" s="50">
        <v>195</v>
      </c>
      <c r="E2069" s="50" t="s">
        <v>36</v>
      </c>
      <c r="F2069" s="50" t="s">
        <v>37</v>
      </c>
      <c r="G2069" s="52" t="s">
        <v>65</v>
      </c>
    </row>
    <row r="2070" spans="1:7" x14ac:dyDescent="0.3">
      <c r="A2070" s="51" t="s">
        <v>1746</v>
      </c>
      <c r="B2070" s="49">
        <v>137445</v>
      </c>
      <c r="C2070" s="50" t="s">
        <v>1820</v>
      </c>
      <c r="D2070" s="50">
        <v>246</v>
      </c>
      <c r="E2070" s="50" t="s">
        <v>36</v>
      </c>
      <c r="F2070" s="50" t="s">
        <v>37</v>
      </c>
      <c r="G2070" s="52" t="s">
        <v>65</v>
      </c>
    </row>
    <row r="2071" spans="1:7" x14ac:dyDescent="0.3">
      <c r="A2071" s="51" t="s">
        <v>1746</v>
      </c>
      <c r="B2071" s="49">
        <v>137515</v>
      </c>
      <c r="C2071" s="50" t="s">
        <v>1821</v>
      </c>
      <c r="D2071" s="50">
        <v>160</v>
      </c>
      <c r="E2071" s="50" t="s">
        <v>55</v>
      </c>
      <c r="F2071" s="50" t="s">
        <v>37</v>
      </c>
      <c r="G2071" s="52" t="s">
        <v>65</v>
      </c>
    </row>
    <row r="2072" spans="1:7" x14ac:dyDescent="0.3">
      <c r="A2072" s="51" t="s">
        <v>1746</v>
      </c>
      <c r="B2072" s="49">
        <v>137552</v>
      </c>
      <c r="C2072" s="50" t="s">
        <v>1822</v>
      </c>
      <c r="D2072" s="50">
        <v>230</v>
      </c>
      <c r="E2072" s="50" t="s">
        <v>36</v>
      </c>
      <c r="F2072" s="50" t="s">
        <v>37</v>
      </c>
      <c r="G2072" s="52" t="s">
        <v>65</v>
      </c>
    </row>
    <row r="2073" spans="1:7" x14ac:dyDescent="0.3">
      <c r="A2073" s="51" t="s">
        <v>1746</v>
      </c>
      <c r="B2073" s="49">
        <v>137554</v>
      </c>
      <c r="C2073" s="50" t="s">
        <v>1823</v>
      </c>
      <c r="D2073" s="50">
        <v>26</v>
      </c>
      <c r="E2073" s="50" t="s">
        <v>36</v>
      </c>
      <c r="F2073" s="50" t="s">
        <v>45</v>
      </c>
      <c r="G2073" s="52" t="s">
        <v>129</v>
      </c>
    </row>
    <row r="2074" spans="1:7" x14ac:dyDescent="0.3">
      <c r="A2074" s="51" t="s">
        <v>1746</v>
      </c>
      <c r="B2074" s="49">
        <v>137694</v>
      </c>
      <c r="C2074" s="50" t="s">
        <v>1824</v>
      </c>
      <c r="D2074" s="50">
        <v>239</v>
      </c>
      <c r="E2074" s="50" t="s">
        <v>36</v>
      </c>
      <c r="F2074" s="50" t="s">
        <v>37</v>
      </c>
      <c r="G2074" s="52" t="s">
        <v>65</v>
      </c>
    </row>
    <row r="2075" spans="1:7" x14ac:dyDescent="0.3">
      <c r="A2075" s="51" t="s">
        <v>1746</v>
      </c>
      <c r="B2075" s="49">
        <v>137727</v>
      </c>
      <c r="C2075" s="50" t="s">
        <v>1825</v>
      </c>
      <c r="D2075" s="50">
        <v>231</v>
      </c>
      <c r="E2075" s="50" t="s">
        <v>36</v>
      </c>
      <c r="F2075" s="50" t="s">
        <v>37</v>
      </c>
      <c r="G2075" s="52" t="s">
        <v>65</v>
      </c>
    </row>
    <row r="2076" spans="1:7" x14ac:dyDescent="0.3">
      <c r="A2076" s="51" t="s">
        <v>1746</v>
      </c>
      <c r="B2076" s="49">
        <v>137790</v>
      </c>
      <c r="C2076" s="50" t="s">
        <v>1826</v>
      </c>
      <c r="D2076" s="50">
        <v>304</v>
      </c>
      <c r="E2076" s="50" t="s">
        <v>36</v>
      </c>
      <c r="F2076" s="50" t="s">
        <v>37</v>
      </c>
      <c r="G2076" s="52" t="s">
        <v>65</v>
      </c>
    </row>
    <row r="2077" spans="1:7" x14ac:dyDescent="0.3">
      <c r="A2077" s="51" t="s">
        <v>1746</v>
      </c>
      <c r="B2077" s="49">
        <v>137814</v>
      </c>
      <c r="C2077" s="50" t="s">
        <v>1827</v>
      </c>
      <c r="D2077" s="50">
        <v>128</v>
      </c>
      <c r="E2077" s="50" t="s">
        <v>76</v>
      </c>
      <c r="F2077" s="50" t="s">
        <v>37</v>
      </c>
      <c r="G2077" s="52" t="s">
        <v>65</v>
      </c>
    </row>
    <row r="2078" spans="1:7" x14ac:dyDescent="0.3">
      <c r="A2078" s="51" t="s">
        <v>1746</v>
      </c>
      <c r="B2078" s="49">
        <v>137874</v>
      </c>
      <c r="C2078" s="50" t="s">
        <v>1828</v>
      </c>
      <c r="D2078" s="50">
        <v>244</v>
      </c>
      <c r="E2078" s="50" t="s">
        <v>36</v>
      </c>
      <c r="F2078" s="50" t="s">
        <v>37</v>
      </c>
      <c r="G2078" s="52" t="s">
        <v>65</v>
      </c>
    </row>
    <row r="2079" spans="1:7" x14ac:dyDescent="0.3">
      <c r="A2079" s="51" t="s">
        <v>1746</v>
      </c>
      <c r="B2079" s="49">
        <v>137877</v>
      </c>
      <c r="C2079" s="50" t="s">
        <v>1829</v>
      </c>
      <c r="D2079" s="50">
        <v>242</v>
      </c>
      <c r="E2079" s="50" t="s">
        <v>36</v>
      </c>
      <c r="F2079" s="50" t="s">
        <v>37</v>
      </c>
      <c r="G2079" s="52" t="s">
        <v>65</v>
      </c>
    </row>
    <row r="2080" spans="1:7" x14ac:dyDescent="0.3">
      <c r="A2080" s="51" t="s">
        <v>1746</v>
      </c>
      <c r="B2080" s="49">
        <v>137926</v>
      </c>
      <c r="C2080" s="50" t="s">
        <v>1830</v>
      </c>
      <c r="D2080" s="50">
        <v>316</v>
      </c>
      <c r="E2080" s="50" t="s">
        <v>36</v>
      </c>
      <c r="F2080" s="50" t="s">
        <v>37</v>
      </c>
      <c r="G2080" s="52" t="s">
        <v>65</v>
      </c>
    </row>
    <row r="2081" spans="1:7" x14ac:dyDescent="0.3">
      <c r="A2081" s="51" t="s">
        <v>1746</v>
      </c>
      <c r="B2081" s="49">
        <v>137927</v>
      </c>
      <c r="C2081" s="50" t="s">
        <v>1831</v>
      </c>
      <c r="D2081" s="50">
        <v>287</v>
      </c>
      <c r="E2081" s="50" t="s">
        <v>36</v>
      </c>
      <c r="F2081" s="50" t="s">
        <v>37</v>
      </c>
      <c r="G2081" s="52" t="s">
        <v>65</v>
      </c>
    </row>
    <row r="2082" spans="1:7" x14ac:dyDescent="0.3">
      <c r="A2082" s="51" t="s">
        <v>1746</v>
      </c>
      <c r="B2082" s="49">
        <v>137937</v>
      </c>
      <c r="C2082" s="50" t="s">
        <v>1832</v>
      </c>
      <c r="D2082" s="50">
        <v>167</v>
      </c>
      <c r="E2082" s="50" t="s">
        <v>36</v>
      </c>
      <c r="F2082" s="50" t="s">
        <v>37</v>
      </c>
      <c r="G2082" s="52" t="s">
        <v>65</v>
      </c>
    </row>
    <row r="2083" spans="1:7" x14ac:dyDescent="0.3">
      <c r="A2083" s="51" t="s">
        <v>1746</v>
      </c>
      <c r="B2083" s="49">
        <v>137944</v>
      </c>
      <c r="C2083" s="50" t="s">
        <v>1833</v>
      </c>
      <c r="D2083" s="50">
        <v>202</v>
      </c>
      <c r="E2083" s="50" t="s">
        <v>36</v>
      </c>
      <c r="F2083" s="50" t="s">
        <v>37</v>
      </c>
      <c r="G2083" s="52" t="s">
        <v>65</v>
      </c>
    </row>
    <row r="2084" spans="1:7" x14ac:dyDescent="0.3">
      <c r="A2084" s="51" t="s">
        <v>1746</v>
      </c>
      <c r="B2084" s="49">
        <v>137945</v>
      </c>
      <c r="C2084" s="50" t="s">
        <v>1834</v>
      </c>
      <c r="D2084" s="50">
        <v>175</v>
      </c>
      <c r="E2084" s="50" t="s">
        <v>36</v>
      </c>
      <c r="F2084" s="50" t="s">
        <v>37</v>
      </c>
      <c r="G2084" s="52" t="s">
        <v>65</v>
      </c>
    </row>
    <row r="2085" spans="1:7" x14ac:dyDescent="0.3">
      <c r="A2085" s="51" t="s">
        <v>1746</v>
      </c>
      <c r="B2085" s="49">
        <v>137975</v>
      </c>
      <c r="C2085" s="50" t="s">
        <v>1835</v>
      </c>
      <c r="D2085" s="50">
        <v>187</v>
      </c>
      <c r="E2085" s="50" t="s">
        <v>36</v>
      </c>
      <c r="F2085" s="50" t="s">
        <v>37</v>
      </c>
      <c r="G2085" s="52" t="s">
        <v>65</v>
      </c>
    </row>
    <row r="2086" spans="1:7" x14ac:dyDescent="0.3">
      <c r="A2086" s="51" t="s">
        <v>1746</v>
      </c>
      <c r="B2086" s="49">
        <v>138084</v>
      </c>
      <c r="C2086" s="50" t="s">
        <v>1836</v>
      </c>
      <c r="D2086" s="50">
        <v>279</v>
      </c>
      <c r="E2086" s="50" t="s">
        <v>36</v>
      </c>
      <c r="F2086" s="50" t="s">
        <v>37</v>
      </c>
      <c r="G2086" s="52" t="s">
        <v>65</v>
      </c>
    </row>
    <row r="2087" spans="1:7" x14ac:dyDescent="0.3">
      <c r="A2087" s="51" t="s">
        <v>1746</v>
      </c>
      <c r="B2087" s="49">
        <v>138122</v>
      </c>
      <c r="C2087" s="50" t="s">
        <v>1837</v>
      </c>
      <c r="D2087" s="50">
        <v>13</v>
      </c>
      <c r="E2087" s="50" t="s">
        <v>36</v>
      </c>
      <c r="F2087" s="50" t="s">
        <v>45</v>
      </c>
      <c r="G2087" s="52" t="s">
        <v>129</v>
      </c>
    </row>
    <row r="2088" spans="1:7" x14ac:dyDescent="0.3">
      <c r="A2088" s="51" t="s">
        <v>1746</v>
      </c>
      <c r="B2088" s="49">
        <v>138219</v>
      </c>
      <c r="C2088" s="50" t="s">
        <v>1838</v>
      </c>
      <c r="D2088" s="50">
        <v>9</v>
      </c>
      <c r="E2088" s="50" t="s">
        <v>36</v>
      </c>
      <c r="F2088" s="50" t="s">
        <v>45</v>
      </c>
      <c r="G2088" s="52" t="s">
        <v>129</v>
      </c>
    </row>
    <row r="2089" spans="1:7" x14ac:dyDescent="0.3">
      <c r="A2089" s="51" t="s">
        <v>1746</v>
      </c>
      <c r="B2089" s="49">
        <v>138239</v>
      </c>
      <c r="C2089" s="50" t="s">
        <v>1839</v>
      </c>
      <c r="D2089" s="50">
        <v>175</v>
      </c>
      <c r="E2089" s="50" t="s">
        <v>36</v>
      </c>
      <c r="F2089" s="50" t="s">
        <v>37</v>
      </c>
      <c r="G2089" s="52" t="s">
        <v>58</v>
      </c>
    </row>
    <row r="2090" spans="1:7" x14ac:dyDescent="0.3">
      <c r="A2090" s="51" t="s">
        <v>1746</v>
      </c>
      <c r="B2090" s="49">
        <v>138734</v>
      </c>
      <c r="C2090" s="50" t="s">
        <v>1840</v>
      </c>
      <c r="D2090" s="50">
        <v>171</v>
      </c>
      <c r="E2090" s="50" t="s">
        <v>36</v>
      </c>
      <c r="F2090" s="50" t="s">
        <v>37</v>
      </c>
      <c r="G2090" s="52" t="s">
        <v>65</v>
      </c>
    </row>
    <row r="2091" spans="1:7" x14ac:dyDescent="0.3">
      <c r="A2091" s="51" t="s">
        <v>1746</v>
      </c>
      <c r="B2091" s="49">
        <v>138834</v>
      </c>
      <c r="C2091" s="50" t="s">
        <v>1841</v>
      </c>
      <c r="D2091" s="50">
        <v>170</v>
      </c>
      <c r="E2091" s="50" t="s">
        <v>55</v>
      </c>
      <c r="F2091" s="50" t="s">
        <v>37</v>
      </c>
      <c r="G2091" s="52" t="s">
        <v>65</v>
      </c>
    </row>
    <row r="2092" spans="1:7" x14ac:dyDescent="0.3">
      <c r="A2092" s="51" t="s">
        <v>1746</v>
      </c>
      <c r="B2092" s="49">
        <v>138865</v>
      </c>
      <c r="C2092" s="50" t="s">
        <v>1842</v>
      </c>
      <c r="D2092" s="50">
        <v>177</v>
      </c>
      <c r="E2092" s="50" t="s">
        <v>36</v>
      </c>
      <c r="F2092" s="50" t="s">
        <v>37</v>
      </c>
      <c r="G2092" s="52" t="s">
        <v>63</v>
      </c>
    </row>
    <row r="2093" spans="1:7" x14ac:dyDescent="0.3">
      <c r="A2093" s="51" t="s">
        <v>1746</v>
      </c>
      <c r="B2093" s="49">
        <v>139153</v>
      </c>
      <c r="C2093" s="50" t="s">
        <v>1843</v>
      </c>
      <c r="D2093" s="50">
        <v>198</v>
      </c>
      <c r="E2093" s="50" t="s">
        <v>36</v>
      </c>
      <c r="F2093" s="50" t="s">
        <v>37</v>
      </c>
      <c r="G2093" s="52" t="s">
        <v>65</v>
      </c>
    </row>
    <row r="2094" spans="1:7" x14ac:dyDescent="0.3">
      <c r="A2094" s="51" t="s">
        <v>1746</v>
      </c>
      <c r="B2094" s="49">
        <v>139179</v>
      </c>
      <c r="C2094" s="50" t="s">
        <v>1844</v>
      </c>
      <c r="D2094" s="50">
        <v>164</v>
      </c>
      <c r="E2094" s="50" t="s">
        <v>36</v>
      </c>
      <c r="F2094" s="50" t="s">
        <v>37</v>
      </c>
      <c r="G2094" s="52" t="s">
        <v>65</v>
      </c>
    </row>
    <row r="2095" spans="1:7" x14ac:dyDescent="0.3">
      <c r="A2095" s="51" t="s">
        <v>1746</v>
      </c>
      <c r="B2095" s="49">
        <v>139181</v>
      </c>
      <c r="C2095" s="50" t="s">
        <v>1845</v>
      </c>
      <c r="D2095" s="50">
        <v>218</v>
      </c>
      <c r="E2095" s="50" t="s">
        <v>36</v>
      </c>
      <c r="F2095" s="50" t="s">
        <v>37</v>
      </c>
      <c r="G2095" s="52" t="s">
        <v>65</v>
      </c>
    </row>
    <row r="2096" spans="1:7" x14ac:dyDescent="0.3">
      <c r="A2096" s="51" t="s">
        <v>1746</v>
      </c>
      <c r="B2096" s="49">
        <v>139248</v>
      </c>
      <c r="C2096" s="50" t="s">
        <v>1846</v>
      </c>
      <c r="D2096" s="50">
        <v>163</v>
      </c>
      <c r="E2096" s="50" t="s">
        <v>36</v>
      </c>
      <c r="F2096" s="50" t="s">
        <v>37</v>
      </c>
      <c r="G2096" s="52" t="s">
        <v>63</v>
      </c>
    </row>
    <row r="2097" spans="1:7" x14ac:dyDescent="0.3">
      <c r="A2097" s="51" t="s">
        <v>1746</v>
      </c>
      <c r="B2097" s="49">
        <v>139402</v>
      </c>
      <c r="C2097" s="50" t="s">
        <v>1848</v>
      </c>
      <c r="D2097" s="50">
        <v>194</v>
      </c>
      <c r="E2097" s="50" t="s">
        <v>36</v>
      </c>
      <c r="F2097" s="50" t="s">
        <v>37</v>
      </c>
      <c r="G2097" s="52" t="s">
        <v>63</v>
      </c>
    </row>
    <row r="2098" spans="1:7" x14ac:dyDescent="0.3">
      <c r="A2098" s="51" t="s">
        <v>1746</v>
      </c>
      <c r="B2098" s="49">
        <v>139534</v>
      </c>
      <c r="C2098" s="50" t="s">
        <v>1849</v>
      </c>
      <c r="D2098" s="50">
        <v>263</v>
      </c>
      <c r="E2098" s="50" t="s">
        <v>36</v>
      </c>
      <c r="F2098" s="50" t="s">
        <v>37</v>
      </c>
      <c r="G2098" s="52" t="s">
        <v>65</v>
      </c>
    </row>
    <row r="2099" spans="1:7" x14ac:dyDescent="0.3">
      <c r="A2099" s="51" t="s">
        <v>1746</v>
      </c>
      <c r="B2099" s="49">
        <v>140308</v>
      </c>
      <c r="C2099" s="50" t="s">
        <v>1850</v>
      </c>
      <c r="D2099" s="50">
        <v>177</v>
      </c>
      <c r="E2099" s="50" t="s">
        <v>36</v>
      </c>
      <c r="F2099" s="50" t="s">
        <v>37</v>
      </c>
      <c r="G2099" s="52" t="s">
        <v>65</v>
      </c>
    </row>
    <row r="2100" spans="1:7" x14ac:dyDescent="0.3">
      <c r="A2100" s="51" t="s">
        <v>1746</v>
      </c>
      <c r="B2100" s="49">
        <v>141214</v>
      </c>
      <c r="C2100" s="50" t="s">
        <v>409</v>
      </c>
      <c r="D2100" s="50">
        <v>321</v>
      </c>
      <c r="E2100" s="50" t="s">
        <v>36</v>
      </c>
      <c r="F2100" s="50" t="s">
        <v>37</v>
      </c>
      <c r="G2100" s="52" t="s">
        <v>63</v>
      </c>
    </row>
    <row r="2101" spans="1:7" x14ac:dyDescent="0.3">
      <c r="A2101" s="51" t="s">
        <v>1746</v>
      </c>
      <c r="B2101" s="49">
        <v>141328</v>
      </c>
      <c r="C2101" s="50" t="s">
        <v>1851</v>
      </c>
      <c r="D2101" s="50">
        <v>108</v>
      </c>
      <c r="E2101" s="50" t="s">
        <v>36</v>
      </c>
      <c r="F2101" s="50" t="s">
        <v>37</v>
      </c>
      <c r="G2101" s="52" t="s">
        <v>63</v>
      </c>
    </row>
    <row r="2102" spans="1:7" x14ac:dyDescent="0.3">
      <c r="A2102" s="51" t="s">
        <v>1746</v>
      </c>
      <c r="B2102" s="49">
        <v>141512</v>
      </c>
      <c r="C2102" s="50" t="s">
        <v>1853</v>
      </c>
      <c r="D2102" s="50">
        <v>16</v>
      </c>
      <c r="E2102" s="50" t="s">
        <v>76</v>
      </c>
      <c r="F2102" s="50" t="s">
        <v>45</v>
      </c>
      <c r="G2102" s="52" t="s">
        <v>169</v>
      </c>
    </row>
    <row r="2103" spans="1:7" x14ac:dyDescent="0.3">
      <c r="A2103" s="51" t="s">
        <v>1746</v>
      </c>
      <c r="B2103" s="49">
        <v>141765</v>
      </c>
      <c r="C2103" s="50" t="s">
        <v>1854</v>
      </c>
      <c r="D2103" s="50">
        <v>21</v>
      </c>
      <c r="E2103" s="50" t="s">
        <v>36</v>
      </c>
      <c r="F2103" s="50" t="s">
        <v>45</v>
      </c>
      <c r="G2103" s="52" t="s">
        <v>129</v>
      </c>
    </row>
    <row r="2104" spans="1:7" x14ac:dyDescent="0.3">
      <c r="A2104" s="51" t="s">
        <v>1746</v>
      </c>
      <c r="B2104" s="49">
        <v>141841</v>
      </c>
      <c r="C2104" s="50" t="s">
        <v>1855</v>
      </c>
      <c r="D2104" s="50">
        <v>298</v>
      </c>
      <c r="E2104" s="50" t="s">
        <v>36</v>
      </c>
      <c r="F2104" s="50" t="s">
        <v>37</v>
      </c>
      <c r="G2104" s="52" t="s">
        <v>65</v>
      </c>
    </row>
    <row r="2105" spans="1:7" x14ac:dyDescent="0.3">
      <c r="A2105" s="51" t="s">
        <v>1746</v>
      </c>
      <c r="B2105" s="49">
        <v>141945</v>
      </c>
      <c r="C2105" s="50" t="s">
        <v>1856</v>
      </c>
      <c r="D2105" s="50">
        <v>21</v>
      </c>
      <c r="E2105" s="50" t="s">
        <v>36</v>
      </c>
      <c r="F2105" s="50" t="s">
        <v>45</v>
      </c>
      <c r="G2105" s="52" t="s">
        <v>67</v>
      </c>
    </row>
    <row r="2106" spans="1:7" x14ac:dyDescent="0.3">
      <c r="A2106" s="51" t="s">
        <v>1746</v>
      </c>
      <c r="B2106" s="49">
        <v>141947</v>
      </c>
      <c r="C2106" s="50" t="s">
        <v>1857</v>
      </c>
      <c r="D2106" s="50">
        <v>120</v>
      </c>
      <c r="E2106" s="50" t="s">
        <v>36</v>
      </c>
      <c r="F2106" s="50" t="s">
        <v>37</v>
      </c>
      <c r="G2106" s="52" t="s">
        <v>58</v>
      </c>
    </row>
    <row r="2107" spans="1:7" x14ac:dyDescent="0.3">
      <c r="A2107" s="51" t="s">
        <v>1746</v>
      </c>
      <c r="B2107" s="49">
        <v>142537</v>
      </c>
      <c r="C2107" s="50" t="s">
        <v>1858</v>
      </c>
      <c r="D2107" s="50">
        <v>0</v>
      </c>
      <c r="E2107" s="50" t="s">
        <v>36</v>
      </c>
      <c r="F2107" s="50" t="s">
        <v>50</v>
      </c>
      <c r="G2107" s="52" t="s">
        <v>56</v>
      </c>
    </row>
    <row r="2108" spans="1:7" x14ac:dyDescent="0.3">
      <c r="A2108" s="51" t="s">
        <v>1746</v>
      </c>
      <c r="B2108" s="49">
        <v>142612</v>
      </c>
      <c r="C2108" s="50" t="s">
        <v>1859</v>
      </c>
      <c r="D2108" s="50">
        <v>21</v>
      </c>
      <c r="E2108" s="50" t="s">
        <v>76</v>
      </c>
      <c r="F2108" s="50" t="s">
        <v>45</v>
      </c>
      <c r="G2108" s="52" t="s">
        <v>169</v>
      </c>
    </row>
    <row r="2109" spans="1:7" x14ac:dyDescent="0.3">
      <c r="A2109" s="51" t="s">
        <v>1746</v>
      </c>
      <c r="B2109" s="49">
        <v>143589</v>
      </c>
      <c r="C2109" s="50" t="s">
        <v>1860</v>
      </c>
      <c r="D2109" s="50">
        <v>35</v>
      </c>
      <c r="E2109" s="50" t="s">
        <v>36</v>
      </c>
      <c r="F2109" s="50" t="s">
        <v>45</v>
      </c>
      <c r="G2109" s="52" t="s">
        <v>129</v>
      </c>
    </row>
    <row r="2110" spans="1:7" x14ac:dyDescent="0.3">
      <c r="A2110" s="51" t="s">
        <v>1746</v>
      </c>
      <c r="B2110" s="49">
        <v>143590</v>
      </c>
      <c r="C2110" s="50" t="s">
        <v>1861</v>
      </c>
      <c r="D2110" s="50">
        <v>3</v>
      </c>
      <c r="E2110" s="50" t="s">
        <v>36</v>
      </c>
      <c r="F2110" s="50" t="s">
        <v>48</v>
      </c>
      <c r="G2110" s="52" t="s">
        <v>145</v>
      </c>
    </row>
    <row r="2111" spans="1:7" x14ac:dyDescent="0.3">
      <c r="A2111" s="51" t="s">
        <v>1746</v>
      </c>
      <c r="B2111" s="49">
        <v>143591</v>
      </c>
      <c r="C2111" s="50" t="s">
        <v>1862</v>
      </c>
      <c r="D2111" s="50">
        <v>2</v>
      </c>
      <c r="E2111" s="50" t="s">
        <v>36</v>
      </c>
      <c r="F2111" s="50" t="s">
        <v>48</v>
      </c>
      <c r="G2111" s="52" t="s">
        <v>145</v>
      </c>
    </row>
    <row r="2112" spans="1:7" x14ac:dyDescent="0.3">
      <c r="A2112" s="51" t="s">
        <v>1746</v>
      </c>
      <c r="B2112" s="49">
        <v>143639</v>
      </c>
      <c r="C2112" s="50" t="s">
        <v>1863</v>
      </c>
      <c r="D2112" s="50">
        <v>119</v>
      </c>
      <c r="E2112" s="50" t="s">
        <v>36</v>
      </c>
      <c r="F2112" s="50" t="s">
        <v>37</v>
      </c>
      <c r="G2112" s="52" t="s">
        <v>63</v>
      </c>
    </row>
    <row r="2113" spans="1:7" x14ac:dyDescent="0.3">
      <c r="A2113" s="51" t="s">
        <v>1746</v>
      </c>
      <c r="B2113" s="49">
        <v>143697</v>
      </c>
      <c r="C2113" s="50" t="s">
        <v>6345</v>
      </c>
      <c r="D2113" s="50">
        <v>118</v>
      </c>
      <c r="E2113" s="50" t="s">
        <v>36</v>
      </c>
      <c r="F2113" s="50" t="s">
        <v>37</v>
      </c>
      <c r="G2113" s="52" t="s">
        <v>58</v>
      </c>
    </row>
    <row r="2114" spans="1:7" x14ac:dyDescent="0.3">
      <c r="A2114" s="51" t="s">
        <v>1746</v>
      </c>
      <c r="B2114" s="49">
        <v>144378</v>
      </c>
      <c r="C2114" s="50" t="s">
        <v>6346</v>
      </c>
      <c r="D2114" s="50">
        <v>0</v>
      </c>
      <c r="E2114" s="50" t="s">
        <v>36</v>
      </c>
      <c r="F2114" s="50" t="s">
        <v>50</v>
      </c>
      <c r="G2114" s="52" t="s">
        <v>51</v>
      </c>
    </row>
    <row r="2115" spans="1:7" x14ac:dyDescent="0.3">
      <c r="A2115" s="51" t="s">
        <v>1746</v>
      </c>
      <c r="B2115" s="49">
        <v>144818</v>
      </c>
      <c r="C2115" s="50" t="s">
        <v>1864</v>
      </c>
      <c r="D2115" s="50">
        <v>0</v>
      </c>
      <c r="E2115" s="50" t="s">
        <v>36</v>
      </c>
      <c r="F2115" s="50" t="s">
        <v>50</v>
      </c>
      <c r="G2115" s="52" t="s">
        <v>56</v>
      </c>
    </row>
    <row r="2116" spans="1:7" x14ac:dyDescent="0.3">
      <c r="A2116" s="51" t="s">
        <v>1746</v>
      </c>
      <c r="B2116" s="49">
        <v>144897</v>
      </c>
      <c r="C2116" s="50" t="s">
        <v>1865</v>
      </c>
      <c r="D2116" s="50">
        <v>27</v>
      </c>
      <c r="E2116" s="50" t="s">
        <v>36</v>
      </c>
      <c r="F2116" s="50" t="s">
        <v>45</v>
      </c>
      <c r="G2116" s="52" t="s">
        <v>129</v>
      </c>
    </row>
    <row r="2117" spans="1:7" x14ac:dyDescent="0.3">
      <c r="A2117" s="51" t="s">
        <v>1746</v>
      </c>
      <c r="B2117" s="49">
        <v>144956</v>
      </c>
      <c r="C2117" s="50" t="s">
        <v>1866</v>
      </c>
      <c r="D2117" s="50">
        <v>11</v>
      </c>
      <c r="E2117" s="50" t="s">
        <v>36</v>
      </c>
      <c r="F2117" s="50" t="s">
        <v>45</v>
      </c>
      <c r="G2117" s="52" t="s">
        <v>169</v>
      </c>
    </row>
    <row r="2118" spans="1:7" x14ac:dyDescent="0.3">
      <c r="A2118" s="51" t="s">
        <v>1746</v>
      </c>
      <c r="B2118" s="49">
        <v>145050</v>
      </c>
      <c r="C2118" s="50" t="s">
        <v>1867</v>
      </c>
      <c r="D2118" s="50">
        <v>175</v>
      </c>
      <c r="E2118" s="50" t="s">
        <v>36</v>
      </c>
      <c r="F2118" s="50" t="s">
        <v>37</v>
      </c>
      <c r="G2118" s="52" t="s">
        <v>63</v>
      </c>
    </row>
    <row r="2119" spans="1:7" x14ac:dyDescent="0.3">
      <c r="A2119" s="51" t="s">
        <v>1746</v>
      </c>
      <c r="B2119" s="49">
        <v>145061</v>
      </c>
      <c r="C2119" s="50" t="s">
        <v>1868</v>
      </c>
      <c r="D2119" s="50">
        <v>218</v>
      </c>
      <c r="E2119" s="50" t="s">
        <v>36</v>
      </c>
      <c r="F2119" s="50" t="s">
        <v>37</v>
      </c>
      <c r="G2119" s="52" t="s">
        <v>63</v>
      </c>
    </row>
    <row r="2120" spans="1:7" x14ac:dyDescent="0.3">
      <c r="A2120" s="51" t="s">
        <v>1746</v>
      </c>
      <c r="B2120" s="49">
        <v>145162</v>
      </c>
      <c r="C2120" s="50" t="s">
        <v>6347</v>
      </c>
      <c r="D2120" s="50">
        <v>0</v>
      </c>
      <c r="E2120" s="50" t="s">
        <v>36</v>
      </c>
      <c r="F2120" s="50" t="s">
        <v>50</v>
      </c>
      <c r="G2120" s="52" t="s">
        <v>56</v>
      </c>
    </row>
    <row r="2121" spans="1:7" x14ac:dyDescent="0.3">
      <c r="A2121" s="51" t="s">
        <v>1746</v>
      </c>
      <c r="B2121" s="49">
        <v>145474</v>
      </c>
      <c r="C2121" s="50" t="s">
        <v>1869</v>
      </c>
      <c r="D2121" s="50">
        <v>150</v>
      </c>
      <c r="E2121" s="50" t="s">
        <v>36</v>
      </c>
      <c r="F2121" s="50" t="s">
        <v>37</v>
      </c>
      <c r="G2121" s="52" t="s">
        <v>63</v>
      </c>
    </row>
    <row r="2122" spans="1:7" x14ac:dyDescent="0.3">
      <c r="A2122" s="51" t="s">
        <v>1746</v>
      </c>
      <c r="B2122" s="49">
        <v>145597</v>
      </c>
      <c r="C2122" s="50" t="s">
        <v>1870</v>
      </c>
      <c r="D2122" s="50">
        <v>226</v>
      </c>
      <c r="E2122" s="50" t="s">
        <v>36</v>
      </c>
      <c r="F2122" s="50" t="s">
        <v>37</v>
      </c>
      <c r="G2122" s="52" t="s">
        <v>65</v>
      </c>
    </row>
    <row r="2123" spans="1:7" x14ac:dyDescent="0.3">
      <c r="A2123" s="51" t="s">
        <v>1746</v>
      </c>
      <c r="B2123" s="49">
        <v>145916</v>
      </c>
      <c r="C2123" s="50" t="s">
        <v>1871</v>
      </c>
      <c r="D2123" s="50">
        <v>182</v>
      </c>
      <c r="E2123" s="50" t="s">
        <v>36</v>
      </c>
      <c r="F2123" s="50" t="s">
        <v>37</v>
      </c>
      <c r="G2123" s="52" t="s">
        <v>58</v>
      </c>
    </row>
    <row r="2124" spans="1:7" x14ac:dyDescent="0.3">
      <c r="A2124" s="51" t="s">
        <v>1746</v>
      </c>
      <c r="B2124" s="49">
        <v>145931</v>
      </c>
      <c r="C2124" s="50" t="s">
        <v>1872</v>
      </c>
      <c r="D2124" s="50">
        <v>0</v>
      </c>
      <c r="E2124" s="50" t="s">
        <v>36</v>
      </c>
      <c r="F2124" s="50" t="s">
        <v>37</v>
      </c>
      <c r="G2124" s="52" t="s">
        <v>60</v>
      </c>
    </row>
    <row r="2125" spans="1:7" x14ac:dyDescent="0.3">
      <c r="A2125" s="51" t="s">
        <v>1746</v>
      </c>
      <c r="B2125" s="49">
        <v>145987</v>
      </c>
      <c r="C2125" s="50" t="s">
        <v>1873</v>
      </c>
      <c r="D2125" s="50">
        <v>10</v>
      </c>
      <c r="E2125" s="50" t="s">
        <v>36</v>
      </c>
      <c r="F2125" s="50" t="s">
        <v>45</v>
      </c>
      <c r="G2125" s="52" t="s">
        <v>129</v>
      </c>
    </row>
    <row r="2126" spans="1:7" x14ac:dyDescent="0.3">
      <c r="A2126" s="51" t="s">
        <v>1746</v>
      </c>
      <c r="B2126" s="49">
        <v>146601</v>
      </c>
      <c r="C2126" s="50" t="s">
        <v>6348</v>
      </c>
      <c r="D2126" s="50">
        <v>19</v>
      </c>
      <c r="E2126" s="50" t="s">
        <v>36</v>
      </c>
      <c r="F2126" s="50" t="s">
        <v>45</v>
      </c>
      <c r="G2126" s="52" t="s">
        <v>129</v>
      </c>
    </row>
    <row r="2127" spans="1:7" x14ac:dyDescent="0.3">
      <c r="A2127" s="51" t="s">
        <v>1746</v>
      </c>
      <c r="B2127" s="49">
        <v>146794</v>
      </c>
      <c r="C2127" s="50" t="s">
        <v>1874</v>
      </c>
      <c r="D2127" s="50">
        <v>278</v>
      </c>
      <c r="E2127" s="50" t="s">
        <v>36</v>
      </c>
      <c r="F2127" s="50" t="s">
        <v>37</v>
      </c>
      <c r="G2127" s="52" t="s">
        <v>65</v>
      </c>
    </row>
    <row r="2128" spans="1:7" x14ac:dyDescent="0.3">
      <c r="A2128" s="51" t="s">
        <v>1746</v>
      </c>
      <c r="B2128" s="49">
        <v>146795</v>
      </c>
      <c r="C2128" s="50" t="s">
        <v>1875</v>
      </c>
      <c r="D2128" s="50">
        <v>249</v>
      </c>
      <c r="E2128" s="50" t="s">
        <v>36</v>
      </c>
      <c r="F2128" s="50" t="s">
        <v>37</v>
      </c>
      <c r="G2128" s="52" t="s">
        <v>65</v>
      </c>
    </row>
    <row r="2129" spans="1:7" x14ac:dyDescent="0.3">
      <c r="A2129" s="51" t="s">
        <v>1746</v>
      </c>
      <c r="B2129" s="49">
        <v>146804</v>
      </c>
      <c r="C2129" s="50" t="s">
        <v>6349</v>
      </c>
      <c r="D2129" s="50">
        <v>0</v>
      </c>
      <c r="E2129" s="50" t="s">
        <v>36</v>
      </c>
      <c r="F2129" s="50" t="s">
        <v>50</v>
      </c>
      <c r="G2129" s="52" t="s">
        <v>51</v>
      </c>
    </row>
    <row r="2130" spans="1:7" x14ac:dyDescent="0.3">
      <c r="A2130" s="51" t="s">
        <v>1746</v>
      </c>
      <c r="B2130" s="49">
        <v>147031</v>
      </c>
      <c r="C2130" s="50" t="s">
        <v>1852</v>
      </c>
      <c r="D2130" s="50">
        <v>211</v>
      </c>
      <c r="E2130" s="50" t="s">
        <v>36</v>
      </c>
      <c r="F2130" s="50" t="s">
        <v>37</v>
      </c>
      <c r="G2130" s="52" t="s">
        <v>65</v>
      </c>
    </row>
    <row r="2131" spans="1:7" x14ac:dyDescent="0.3">
      <c r="A2131" s="51" t="s">
        <v>1746</v>
      </c>
      <c r="B2131" s="49">
        <v>147080</v>
      </c>
      <c r="C2131" s="50" t="s">
        <v>6350</v>
      </c>
      <c r="D2131" s="50">
        <v>179</v>
      </c>
      <c r="E2131" s="50" t="s">
        <v>36</v>
      </c>
      <c r="F2131" s="50" t="s">
        <v>37</v>
      </c>
      <c r="G2131" s="52" t="s">
        <v>58</v>
      </c>
    </row>
    <row r="2132" spans="1:7" x14ac:dyDescent="0.3">
      <c r="A2132" s="51" t="s">
        <v>1746</v>
      </c>
      <c r="B2132" s="49">
        <v>147473</v>
      </c>
      <c r="C2132" s="50" t="s">
        <v>6866</v>
      </c>
      <c r="D2132" s="50">
        <v>0</v>
      </c>
      <c r="E2132" s="50" t="s">
        <v>36</v>
      </c>
      <c r="F2132" s="50" t="s">
        <v>50</v>
      </c>
      <c r="G2132" s="52" t="s">
        <v>51</v>
      </c>
    </row>
    <row r="2133" spans="1:7" x14ac:dyDescent="0.3">
      <c r="A2133" s="51" t="s">
        <v>1746</v>
      </c>
      <c r="B2133" s="49">
        <v>148008</v>
      </c>
      <c r="C2133" s="50" t="s">
        <v>6867</v>
      </c>
      <c r="D2133" s="50">
        <v>1</v>
      </c>
      <c r="E2133" s="50" t="s">
        <v>36</v>
      </c>
      <c r="F2133" s="50" t="s">
        <v>48</v>
      </c>
      <c r="G2133" s="52" t="s">
        <v>336</v>
      </c>
    </row>
    <row r="2134" spans="1:7" x14ac:dyDescent="0.3">
      <c r="A2134" s="51" t="s">
        <v>1746</v>
      </c>
      <c r="B2134" s="49">
        <v>148423</v>
      </c>
      <c r="C2134" s="50" t="s">
        <v>1847</v>
      </c>
      <c r="D2134" s="50">
        <v>182</v>
      </c>
      <c r="E2134" s="50" t="s">
        <v>36</v>
      </c>
      <c r="F2134" s="50" t="s">
        <v>37</v>
      </c>
      <c r="G2134" s="52" t="s">
        <v>63</v>
      </c>
    </row>
    <row r="2135" spans="1:7" x14ac:dyDescent="0.3">
      <c r="A2135" s="51" t="s">
        <v>1876</v>
      </c>
      <c r="B2135" s="49">
        <v>108410</v>
      </c>
      <c r="C2135" s="50" t="s">
        <v>1877</v>
      </c>
      <c r="D2135" s="50">
        <v>180</v>
      </c>
      <c r="E2135" s="50" t="s">
        <v>36</v>
      </c>
      <c r="F2135" s="50" t="s">
        <v>37</v>
      </c>
      <c r="G2135" s="52" t="s">
        <v>38</v>
      </c>
    </row>
    <row r="2136" spans="1:7" x14ac:dyDescent="0.3">
      <c r="A2136" s="51" t="s">
        <v>1876</v>
      </c>
      <c r="B2136" s="49">
        <v>108414</v>
      </c>
      <c r="C2136" s="50" t="s">
        <v>1878</v>
      </c>
      <c r="D2136" s="50">
        <v>0</v>
      </c>
      <c r="E2136" s="50" t="s">
        <v>76</v>
      </c>
      <c r="F2136" s="50" t="s">
        <v>50</v>
      </c>
      <c r="G2136" s="52" t="s">
        <v>56</v>
      </c>
    </row>
    <row r="2137" spans="1:7" x14ac:dyDescent="0.3">
      <c r="A2137" s="51" t="s">
        <v>1876</v>
      </c>
      <c r="B2137" s="49">
        <v>108416</v>
      </c>
      <c r="C2137" s="50" t="s">
        <v>6351</v>
      </c>
      <c r="D2137" s="50">
        <v>0</v>
      </c>
      <c r="E2137" s="50" t="s">
        <v>76</v>
      </c>
      <c r="F2137" s="50" t="s">
        <v>50</v>
      </c>
      <c r="G2137" s="52" t="s">
        <v>56</v>
      </c>
    </row>
    <row r="2138" spans="1:7" x14ac:dyDescent="0.3">
      <c r="A2138" s="51" t="s">
        <v>1876</v>
      </c>
      <c r="B2138" s="49">
        <v>108419</v>
      </c>
      <c r="C2138" s="50" t="s">
        <v>6352</v>
      </c>
      <c r="D2138" s="50">
        <v>0</v>
      </c>
      <c r="E2138" s="50" t="s">
        <v>55</v>
      </c>
      <c r="F2138" s="50" t="s">
        <v>50</v>
      </c>
      <c r="G2138" s="52" t="s">
        <v>56</v>
      </c>
    </row>
    <row r="2139" spans="1:7" x14ac:dyDescent="0.3">
      <c r="A2139" s="51" t="s">
        <v>1876</v>
      </c>
      <c r="B2139" s="49">
        <v>108420</v>
      </c>
      <c r="C2139" s="50" t="s">
        <v>1879</v>
      </c>
      <c r="D2139" s="50">
        <v>239</v>
      </c>
      <c r="E2139" s="50" t="s">
        <v>36</v>
      </c>
      <c r="F2139" s="50" t="s">
        <v>37</v>
      </c>
      <c r="G2139" s="52" t="s">
        <v>1129</v>
      </c>
    </row>
    <row r="2140" spans="1:7" x14ac:dyDescent="0.3">
      <c r="A2140" s="51" t="s">
        <v>1876</v>
      </c>
      <c r="B2140" s="49">
        <v>108426</v>
      </c>
      <c r="C2140" s="50" t="s">
        <v>1880</v>
      </c>
      <c r="D2140" s="50">
        <v>14</v>
      </c>
      <c r="E2140" s="50" t="s">
        <v>36</v>
      </c>
      <c r="F2140" s="50" t="s">
        <v>45</v>
      </c>
      <c r="G2140" s="52" t="s">
        <v>46</v>
      </c>
    </row>
    <row r="2141" spans="1:7" x14ac:dyDescent="0.3">
      <c r="A2141" s="51" t="s">
        <v>1876</v>
      </c>
      <c r="B2141" s="49">
        <v>130942</v>
      </c>
      <c r="C2141" s="50" t="s">
        <v>1881</v>
      </c>
      <c r="D2141" s="50">
        <v>18</v>
      </c>
      <c r="E2141" s="50" t="s">
        <v>36</v>
      </c>
      <c r="F2141" s="50" t="s">
        <v>45</v>
      </c>
      <c r="G2141" s="52" t="s">
        <v>46</v>
      </c>
    </row>
    <row r="2142" spans="1:7" x14ac:dyDescent="0.3">
      <c r="A2142" s="51" t="s">
        <v>1876</v>
      </c>
      <c r="B2142" s="49">
        <v>131200</v>
      </c>
      <c r="C2142" s="50" t="s">
        <v>1882</v>
      </c>
      <c r="D2142" s="50">
        <v>3</v>
      </c>
      <c r="E2142" s="50" t="s">
        <v>36</v>
      </c>
      <c r="F2142" s="50" t="s">
        <v>45</v>
      </c>
      <c r="G2142" s="52" t="s">
        <v>46</v>
      </c>
    </row>
    <row r="2143" spans="1:7" x14ac:dyDescent="0.3">
      <c r="A2143" s="51" t="s">
        <v>1876</v>
      </c>
      <c r="B2143" s="49">
        <v>131213</v>
      </c>
      <c r="C2143" s="50" t="s">
        <v>1883</v>
      </c>
      <c r="D2143" s="50">
        <v>0</v>
      </c>
      <c r="E2143" s="50" t="s">
        <v>36</v>
      </c>
      <c r="F2143" s="50" t="s">
        <v>45</v>
      </c>
      <c r="G2143" s="52" t="s">
        <v>46</v>
      </c>
    </row>
    <row r="2144" spans="1:7" x14ac:dyDescent="0.3">
      <c r="A2144" s="51" t="s">
        <v>1876</v>
      </c>
      <c r="B2144" s="49">
        <v>133397</v>
      </c>
      <c r="C2144" s="50" t="s">
        <v>1884</v>
      </c>
      <c r="D2144" s="50">
        <v>0</v>
      </c>
      <c r="E2144" s="50" t="s">
        <v>36</v>
      </c>
      <c r="F2144" s="50" t="s">
        <v>45</v>
      </c>
      <c r="G2144" s="52" t="s">
        <v>46</v>
      </c>
    </row>
    <row r="2145" spans="1:7" x14ac:dyDescent="0.3">
      <c r="A2145" s="51" t="s">
        <v>1876</v>
      </c>
      <c r="B2145" s="49">
        <v>136000</v>
      </c>
      <c r="C2145" s="50" t="s">
        <v>1885</v>
      </c>
      <c r="D2145" s="50">
        <v>0</v>
      </c>
      <c r="E2145" s="50" t="s">
        <v>76</v>
      </c>
      <c r="F2145" s="50" t="s">
        <v>50</v>
      </c>
      <c r="G2145" s="52" t="s">
        <v>56</v>
      </c>
    </row>
    <row r="2146" spans="1:7" x14ac:dyDescent="0.3">
      <c r="A2146" s="51" t="s">
        <v>1876</v>
      </c>
      <c r="B2146" s="49">
        <v>137360</v>
      </c>
      <c r="C2146" s="50" t="s">
        <v>1886</v>
      </c>
      <c r="D2146" s="50">
        <v>280</v>
      </c>
      <c r="E2146" s="50" t="s">
        <v>36</v>
      </c>
      <c r="F2146" s="50" t="s">
        <v>37</v>
      </c>
      <c r="G2146" s="52" t="s">
        <v>65</v>
      </c>
    </row>
    <row r="2147" spans="1:7" x14ac:dyDescent="0.3">
      <c r="A2147" s="51" t="s">
        <v>1876</v>
      </c>
      <c r="B2147" s="49">
        <v>137851</v>
      </c>
      <c r="C2147" s="50" t="s">
        <v>199</v>
      </c>
      <c r="D2147" s="50">
        <v>243</v>
      </c>
      <c r="E2147" s="50" t="s">
        <v>36</v>
      </c>
      <c r="F2147" s="50" t="s">
        <v>37</v>
      </c>
      <c r="G2147" s="52" t="s">
        <v>65</v>
      </c>
    </row>
    <row r="2148" spans="1:7" x14ac:dyDescent="0.3">
      <c r="A2148" s="51" t="s">
        <v>1876</v>
      </c>
      <c r="B2148" s="49">
        <v>137852</v>
      </c>
      <c r="C2148" s="50" t="s">
        <v>1887</v>
      </c>
      <c r="D2148" s="50">
        <v>257</v>
      </c>
      <c r="E2148" s="50" t="s">
        <v>36</v>
      </c>
      <c r="F2148" s="50" t="s">
        <v>37</v>
      </c>
      <c r="G2148" s="52" t="s">
        <v>65</v>
      </c>
    </row>
    <row r="2149" spans="1:7" x14ac:dyDescent="0.3">
      <c r="A2149" s="51" t="s">
        <v>1876</v>
      </c>
      <c r="B2149" s="49">
        <v>137942</v>
      </c>
      <c r="C2149" s="50" t="s">
        <v>1888</v>
      </c>
      <c r="D2149" s="50">
        <v>250</v>
      </c>
      <c r="E2149" s="50" t="s">
        <v>36</v>
      </c>
      <c r="F2149" s="50" t="s">
        <v>37</v>
      </c>
      <c r="G2149" s="52" t="s">
        <v>65</v>
      </c>
    </row>
    <row r="2150" spans="1:7" x14ac:dyDescent="0.3">
      <c r="A2150" s="51" t="s">
        <v>1876</v>
      </c>
      <c r="B2150" s="49">
        <v>138118</v>
      </c>
      <c r="C2150" s="50" t="s">
        <v>1889</v>
      </c>
      <c r="D2150" s="50">
        <v>0</v>
      </c>
      <c r="E2150" s="50" t="s">
        <v>55</v>
      </c>
      <c r="F2150" s="50" t="s">
        <v>50</v>
      </c>
      <c r="G2150" s="52" t="s">
        <v>56</v>
      </c>
    </row>
    <row r="2151" spans="1:7" x14ac:dyDescent="0.3">
      <c r="A2151" s="51" t="s">
        <v>1876</v>
      </c>
      <c r="B2151" s="49">
        <v>138652</v>
      </c>
      <c r="C2151" s="50" t="s">
        <v>1890</v>
      </c>
      <c r="D2151" s="50">
        <v>26</v>
      </c>
      <c r="E2151" s="50" t="s">
        <v>36</v>
      </c>
      <c r="F2151" s="50" t="s">
        <v>45</v>
      </c>
      <c r="G2151" s="52" t="s">
        <v>129</v>
      </c>
    </row>
    <row r="2152" spans="1:7" x14ac:dyDescent="0.3">
      <c r="A2152" s="51" t="s">
        <v>1876</v>
      </c>
      <c r="B2152" s="49">
        <v>139807</v>
      </c>
      <c r="C2152" s="50" t="s">
        <v>1891</v>
      </c>
      <c r="D2152" s="50">
        <v>0</v>
      </c>
      <c r="E2152" s="50" t="s">
        <v>36</v>
      </c>
      <c r="F2152" s="50" t="s">
        <v>50</v>
      </c>
      <c r="G2152" s="52" t="s">
        <v>51</v>
      </c>
    </row>
    <row r="2153" spans="1:7" x14ac:dyDescent="0.3">
      <c r="A2153" s="51" t="s">
        <v>1876</v>
      </c>
      <c r="B2153" s="49">
        <v>141185</v>
      </c>
      <c r="C2153" s="50" t="s">
        <v>1892</v>
      </c>
      <c r="D2153" s="50">
        <v>219</v>
      </c>
      <c r="E2153" s="50" t="s">
        <v>36</v>
      </c>
      <c r="F2153" s="50" t="s">
        <v>37</v>
      </c>
      <c r="G2153" s="52" t="s">
        <v>63</v>
      </c>
    </row>
    <row r="2154" spans="1:7" x14ac:dyDescent="0.3">
      <c r="A2154" s="51" t="s">
        <v>1876</v>
      </c>
      <c r="B2154" s="49">
        <v>144352</v>
      </c>
      <c r="C2154" s="50" t="s">
        <v>1893</v>
      </c>
      <c r="D2154" s="50">
        <v>3</v>
      </c>
      <c r="E2154" s="50" t="s">
        <v>36</v>
      </c>
      <c r="F2154" s="50" t="s">
        <v>48</v>
      </c>
      <c r="G2154" s="52" t="s">
        <v>682</v>
      </c>
    </row>
    <row r="2155" spans="1:7" x14ac:dyDescent="0.3">
      <c r="A2155" s="51" t="s">
        <v>1876</v>
      </c>
      <c r="B2155" s="49">
        <v>145490</v>
      </c>
      <c r="C2155" s="50" t="s">
        <v>1894</v>
      </c>
      <c r="D2155" s="50">
        <v>205</v>
      </c>
      <c r="E2155" s="50" t="s">
        <v>36</v>
      </c>
      <c r="F2155" s="50" t="s">
        <v>37</v>
      </c>
      <c r="G2155" s="52" t="s">
        <v>63</v>
      </c>
    </row>
    <row r="2156" spans="1:7" x14ac:dyDescent="0.3">
      <c r="A2156" s="51" t="s">
        <v>1876</v>
      </c>
      <c r="B2156" s="49">
        <v>146525</v>
      </c>
      <c r="C2156" s="50" t="s">
        <v>6868</v>
      </c>
      <c r="D2156" s="50">
        <v>0</v>
      </c>
      <c r="E2156" s="50" t="s">
        <v>55</v>
      </c>
      <c r="F2156" s="50" t="s">
        <v>50</v>
      </c>
      <c r="G2156" s="52" t="s">
        <v>56</v>
      </c>
    </row>
    <row r="2157" spans="1:7" x14ac:dyDescent="0.3">
      <c r="A2157" s="51" t="s">
        <v>1876</v>
      </c>
      <c r="B2157" s="49">
        <v>147178</v>
      </c>
      <c r="C2157" s="50" t="s">
        <v>6353</v>
      </c>
      <c r="D2157" s="50">
        <v>235</v>
      </c>
      <c r="E2157" s="50" t="s">
        <v>36</v>
      </c>
      <c r="F2157" s="50" t="s">
        <v>37</v>
      </c>
      <c r="G2157" s="52" t="s">
        <v>65</v>
      </c>
    </row>
    <row r="2158" spans="1:7" x14ac:dyDescent="0.3">
      <c r="A2158" s="51" t="s">
        <v>1876</v>
      </c>
      <c r="B2158" s="49">
        <v>147313</v>
      </c>
      <c r="C2158" s="50" t="s">
        <v>6354</v>
      </c>
      <c r="D2158" s="50">
        <v>0</v>
      </c>
      <c r="E2158" s="50" t="s">
        <v>76</v>
      </c>
      <c r="F2158" s="50" t="s">
        <v>50</v>
      </c>
      <c r="G2158" s="52" t="s">
        <v>56</v>
      </c>
    </row>
    <row r="2159" spans="1:7" x14ac:dyDescent="0.3">
      <c r="A2159" s="51" t="s">
        <v>1876</v>
      </c>
      <c r="B2159" s="49">
        <v>147700</v>
      </c>
      <c r="C2159" s="50" t="s">
        <v>6869</v>
      </c>
      <c r="D2159" s="50">
        <v>0</v>
      </c>
      <c r="E2159" s="50" t="s">
        <v>55</v>
      </c>
      <c r="F2159" s="50" t="s">
        <v>50</v>
      </c>
      <c r="G2159" s="52" t="s">
        <v>56</v>
      </c>
    </row>
    <row r="2160" spans="1:7" x14ac:dyDescent="0.3">
      <c r="A2160" s="51" t="s">
        <v>1895</v>
      </c>
      <c r="B2160" s="49">
        <v>115720</v>
      </c>
      <c r="C2160" s="50" t="s">
        <v>6355</v>
      </c>
      <c r="D2160" s="50">
        <v>179</v>
      </c>
      <c r="E2160" s="50" t="s">
        <v>36</v>
      </c>
      <c r="F2160" s="50" t="s">
        <v>37</v>
      </c>
      <c r="G2160" s="52" t="s">
        <v>176</v>
      </c>
    </row>
    <row r="2161" spans="1:7" x14ac:dyDescent="0.3">
      <c r="A2161" s="51" t="s">
        <v>1895</v>
      </c>
      <c r="B2161" s="49">
        <v>115723</v>
      </c>
      <c r="C2161" s="50" t="s">
        <v>1896</v>
      </c>
      <c r="D2161" s="50">
        <v>156</v>
      </c>
      <c r="E2161" s="50" t="s">
        <v>36</v>
      </c>
      <c r="F2161" s="50" t="s">
        <v>37</v>
      </c>
      <c r="G2161" s="52" t="s">
        <v>38</v>
      </c>
    </row>
    <row r="2162" spans="1:7" x14ac:dyDescent="0.3">
      <c r="A2162" s="51" t="s">
        <v>1895</v>
      </c>
      <c r="B2162" s="49">
        <v>115758</v>
      </c>
      <c r="C2162" s="50" t="s">
        <v>1897</v>
      </c>
      <c r="D2162" s="50">
        <v>239</v>
      </c>
      <c r="E2162" s="50" t="s">
        <v>36</v>
      </c>
      <c r="F2162" s="50" t="s">
        <v>37</v>
      </c>
      <c r="G2162" s="52" t="s">
        <v>176</v>
      </c>
    </row>
    <row r="2163" spans="1:7" x14ac:dyDescent="0.3">
      <c r="A2163" s="51" t="s">
        <v>1895</v>
      </c>
      <c r="B2163" s="49">
        <v>115772</v>
      </c>
      <c r="C2163" s="50" t="s">
        <v>1898</v>
      </c>
      <c r="D2163" s="50">
        <v>202</v>
      </c>
      <c r="E2163" s="50" t="s">
        <v>36</v>
      </c>
      <c r="F2163" s="50" t="s">
        <v>37</v>
      </c>
      <c r="G2163" s="52" t="s">
        <v>176</v>
      </c>
    </row>
    <row r="2164" spans="1:7" x14ac:dyDescent="0.3">
      <c r="A2164" s="51" t="s">
        <v>1895</v>
      </c>
      <c r="B2164" s="49">
        <v>115775</v>
      </c>
      <c r="C2164" s="50" t="s">
        <v>1899</v>
      </c>
      <c r="D2164" s="50">
        <v>149</v>
      </c>
      <c r="E2164" s="50" t="s">
        <v>36</v>
      </c>
      <c r="F2164" s="50" t="s">
        <v>37</v>
      </c>
      <c r="G2164" s="52" t="s">
        <v>176</v>
      </c>
    </row>
    <row r="2165" spans="1:7" x14ac:dyDescent="0.3">
      <c r="A2165" s="51" t="s">
        <v>1895</v>
      </c>
      <c r="B2165" s="49">
        <v>115780</v>
      </c>
      <c r="C2165" s="50" t="s">
        <v>1900</v>
      </c>
      <c r="D2165" s="50">
        <v>0</v>
      </c>
      <c r="E2165" s="50" t="s">
        <v>36</v>
      </c>
      <c r="F2165" s="50" t="s">
        <v>50</v>
      </c>
      <c r="G2165" s="52" t="s">
        <v>56</v>
      </c>
    </row>
    <row r="2166" spans="1:7" x14ac:dyDescent="0.3">
      <c r="A2166" s="51" t="s">
        <v>1895</v>
      </c>
      <c r="B2166" s="49">
        <v>115783</v>
      </c>
      <c r="C2166" s="50" t="s">
        <v>6356</v>
      </c>
      <c r="D2166" s="50">
        <v>0</v>
      </c>
      <c r="E2166" s="50" t="s">
        <v>36</v>
      </c>
      <c r="F2166" s="50" t="s">
        <v>50</v>
      </c>
      <c r="G2166" s="52" t="s">
        <v>56</v>
      </c>
    </row>
    <row r="2167" spans="1:7" x14ac:dyDescent="0.3">
      <c r="A2167" s="51" t="s">
        <v>1895</v>
      </c>
      <c r="B2167" s="49">
        <v>115785</v>
      </c>
      <c r="C2167" s="50" t="s">
        <v>1901</v>
      </c>
      <c r="D2167" s="50">
        <v>0</v>
      </c>
      <c r="E2167" s="50" t="s">
        <v>36</v>
      </c>
      <c r="F2167" s="50" t="s">
        <v>50</v>
      </c>
      <c r="G2167" s="52" t="s">
        <v>56</v>
      </c>
    </row>
    <row r="2168" spans="1:7" x14ac:dyDescent="0.3">
      <c r="A2168" s="51" t="s">
        <v>1895</v>
      </c>
      <c r="B2168" s="49">
        <v>115786</v>
      </c>
      <c r="C2168" s="50" t="s">
        <v>1902</v>
      </c>
      <c r="D2168" s="50">
        <v>0</v>
      </c>
      <c r="E2168" s="50" t="s">
        <v>36</v>
      </c>
      <c r="F2168" s="50" t="s">
        <v>50</v>
      </c>
      <c r="G2168" s="52" t="s">
        <v>56</v>
      </c>
    </row>
    <row r="2169" spans="1:7" x14ac:dyDescent="0.3">
      <c r="A2169" s="51" t="s">
        <v>1895</v>
      </c>
      <c r="B2169" s="49">
        <v>115787</v>
      </c>
      <c r="C2169" s="50" t="s">
        <v>1903</v>
      </c>
      <c r="D2169" s="50">
        <v>0</v>
      </c>
      <c r="E2169" s="50" t="s">
        <v>36</v>
      </c>
      <c r="F2169" s="50" t="s">
        <v>50</v>
      </c>
      <c r="G2169" s="52" t="s">
        <v>56</v>
      </c>
    </row>
    <row r="2170" spans="1:7" x14ac:dyDescent="0.3">
      <c r="A2170" s="51" t="s">
        <v>1895</v>
      </c>
      <c r="B2170" s="49">
        <v>115788</v>
      </c>
      <c r="C2170" s="50" t="s">
        <v>1904</v>
      </c>
      <c r="D2170" s="50">
        <v>0</v>
      </c>
      <c r="E2170" s="50" t="s">
        <v>36</v>
      </c>
      <c r="F2170" s="50" t="s">
        <v>50</v>
      </c>
      <c r="G2170" s="52" t="s">
        <v>56</v>
      </c>
    </row>
    <row r="2171" spans="1:7" x14ac:dyDescent="0.3">
      <c r="A2171" s="51" t="s">
        <v>1895</v>
      </c>
      <c r="B2171" s="49">
        <v>115789</v>
      </c>
      <c r="C2171" s="50" t="s">
        <v>1905</v>
      </c>
      <c r="D2171" s="50">
        <v>0</v>
      </c>
      <c r="E2171" s="50" t="s">
        <v>36</v>
      </c>
      <c r="F2171" s="50" t="s">
        <v>50</v>
      </c>
      <c r="G2171" s="52" t="s">
        <v>56</v>
      </c>
    </row>
    <row r="2172" spans="1:7" x14ac:dyDescent="0.3">
      <c r="A2172" s="51" t="s">
        <v>1895</v>
      </c>
      <c r="B2172" s="49">
        <v>115793</v>
      </c>
      <c r="C2172" s="50" t="s">
        <v>6870</v>
      </c>
      <c r="D2172" s="50">
        <v>0</v>
      </c>
      <c r="E2172" s="50" t="s">
        <v>36</v>
      </c>
      <c r="F2172" s="50" t="s">
        <v>50</v>
      </c>
      <c r="G2172" s="52" t="s">
        <v>56</v>
      </c>
    </row>
    <row r="2173" spans="1:7" x14ac:dyDescent="0.3">
      <c r="A2173" s="51" t="s">
        <v>1895</v>
      </c>
      <c r="B2173" s="49">
        <v>115794</v>
      </c>
      <c r="C2173" s="50" t="s">
        <v>1906</v>
      </c>
      <c r="D2173" s="50">
        <v>0</v>
      </c>
      <c r="E2173" s="50" t="s">
        <v>36</v>
      </c>
      <c r="F2173" s="50" t="s">
        <v>50</v>
      </c>
      <c r="G2173" s="52" t="s">
        <v>56</v>
      </c>
    </row>
    <row r="2174" spans="1:7" x14ac:dyDescent="0.3">
      <c r="A2174" s="51" t="s">
        <v>1895</v>
      </c>
      <c r="B2174" s="49">
        <v>115795</v>
      </c>
      <c r="C2174" s="50" t="s">
        <v>1907</v>
      </c>
      <c r="D2174" s="50">
        <v>0</v>
      </c>
      <c r="E2174" s="50" t="s">
        <v>36</v>
      </c>
      <c r="F2174" s="50" t="s">
        <v>50</v>
      </c>
      <c r="G2174" s="52" t="s">
        <v>56</v>
      </c>
    </row>
    <row r="2175" spans="1:7" x14ac:dyDescent="0.3">
      <c r="A2175" s="51" t="s">
        <v>1895</v>
      </c>
      <c r="B2175" s="49">
        <v>115796</v>
      </c>
      <c r="C2175" s="50" t="s">
        <v>6357</v>
      </c>
      <c r="D2175" s="50">
        <v>0</v>
      </c>
      <c r="E2175" s="50" t="s">
        <v>36</v>
      </c>
      <c r="F2175" s="50" t="s">
        <v>50</v>
      </c>
      <c r="G2175" s="52" t="s">
        <v>56</v>
      </c>
    </row>
    <row r="2176" spans="1:7" x14ac:dyDescent="0.3">
      <c r="A2176" s="51" t="s">
        <v>1895</v>
      </c>
      <c r="B2176" s="49">
        <v>115797</v>
      </c>
      <c r="C2176" s="50" t="s">
        <v>1908</v>
      </c>
      <c r="D2176" s="50">
        <v>0</v>
      </c>
      <c r="E2176" s="50" t="s">
        <v>36</v>
      </c>
      <c r="F2176" s="50" t="s">
        <v>50</v>
      </c>
      <c r="G2176" s="52" t="s">
        <v>56</v>
      </c>
    </row>
    <row r="2177" spans="1:7" x14ac:dyDescent="0.3">
      <c r="A2177" s="51" t="s">
        <v>1895</v>
      </c>
      <c r="B2177" s="49">
        <v>115798</v>
      </c>
      <c r="C2177" s="50" t="s">
        <v>1909</v>
      </c>
      <c r="D2177" s="50">
        <v>0</v>
      </c>
      <c r="E2177" s="50" t="s">
        <v>55</v>
      </c>
      <c r="F2177" s="50" t="s">
        <v>50</v>
      </c>
      <c r="G2177" s="52" t="s">
        <v>56</v>
      </c>
    </row>
    <row r="2178" spans="1:7" x14ac:dyDescent="0.3">
      <c r="A2178" s="51" t="s">
        <v>1895</v>
      </c>
      <c r="B2178" s="49">
        <v>115799</v>
      </c>
      <c r="C2178" s="50" t="s">
        <v>1910</v>
      </c>
      <c r="D2178" s="50">
        <v>0</v>
      </c>
      <c r="E2178" s="50" t="s">
        <v>36</v>
      </c>
      <c r="F2178" s="50" t="s">
        <v>50</v>
      </c>
      <c r="G2178" s="52" t="s">
        <v>56</v>
      </c>
    </row>
    <row r="2179" spans="1:7" x14ac:dyDescent="0.3">
      <c r="A2179" s="51" t="s">
        <v>1895</v>
      </c>
      <c r="B2179" s="49">
        <v>115800</v>
      </c>
      <c r="C2179" s="50" t="s">
        <v>1911</v>
      </c>
      <c r="D2179" s="50">
        <v>0</v>
      </c>
      <c r="E2179" s="50" t="s">
        <v>36</v>
      </c>
      <c r="F2179" s="50" t="s">
        <v>50</v>
      </c>
      <c r="G2179" s="52" t="s">
        <v>56</v>
      </c>
    </row>
    <row r="2180" spans="1:7" x14ac:dyDescent="0.3">
      <c r="A2180" s="51" t="s">
        <v>1895</v>
      </c>
      <c r="B2180" s="49">
        <v>115801</v>
      </c>
      <c r="C2180" s="50" t="s">
        <v>6358</v>
      </c>
      <c r="D2180" s="50">
        <v>0</v>
      </c>
      <c r="E2180" s="50" t="s">
        <v>36</v>
      </c>
      <c r="F2180" s="50" t="s">
        <v>50</v>
      </c>
      <c r="G2180" s="52" t="s">
        <v>56</v>
      </c>
    </row>
    <row r="2181" spans="1:7" x14ac:dyDescent="0.3">
      <c r="A2181" s="51" t="s">
        <v>1895</v>
      </c>
      <c r="B2181" s="49">
        <v>115802</v>
      </c>
      <c r="C2181" s="50" t="s">
        <v>1912</v>
      </c>
      <c r="D2181" s="50">
        <v>0</v>
      </c>
      <c r="E2181" s="50" t="s">
        <v>36</v>
      </c>
      <c r="F2181" s="50" t="s">
        <v>50</v>
      </c>
      <c r="G2181" s="52" t="s">
        <v>51</v>
      </c>
    </row>
    <row r="2182" spans="1:7" x14ac:dyDescent="0.3">
      <c r="A2182" s="51" t="s">
        <v>1895</v>
      </c>
      <c r="B2182" s="49">
        <v>115805</v>
      </c>
      <c r="C2182" s="50" t="s">
        <v>6359</v>
      </c>
      <c r="D2182" s="50">
        <v>0</v>
      </c>
      <c r="E2182" s="50" t="s">
        <v>36</v>
      </c>
      <c r="F2182" s="50" t="s">
        <v>50</v>
      </c>
      <c r="G2182" s="52" t="s">
        <v>56</v>
      </c>
    </row>
    <row r="2183" spans="1:7" x14ac:dyDescent="0.3">
      <c r="A2183" s="51" t="s">
        <v>1895</v>
      </c>
      <c r="B2183" s="49">
        <v>115808</v>
      </c>
      <c r="C2183" s="50" t="s">
        <v>1913</v>
      </c>
      <c r="D2183" s="50">
        <v>0</v>
      </c>
      <c r="E2183" s="50" t="s">
        <v>36</v>
      </c>
      <c r="F2183" s="50" t="s">
        <v>50</v>
      </c>
      <c r="G2183" s="52" t="s">
        <v>56</v>
      </c>
    </row>
    <row r="2184" spans="1:7" x14ac:dyDescent="0.3">
      <c r="A2184" s="51" t="s">
        <v>1895</v>
      </c>
      <c r="B2184" s="49">
        <v>115809</v>
      </c>
      <c r="C2184" s="50" t="s">
        <v>6360</v>
      </c>
      <c r="D2184" s="50">
        <v>0</v>
      </c>
      <c r="E2184" s="50" t="s">
        <v>36</v>
      </c>
      <c r="F2184" s="50" t="s">
        <v>50</v>
      </c>
      <c r="G2184" s="52" t="s">
        <v>51</v>
      </c>
    </row>
    <row r="2185" spans="1:7" x14ac:dyDescent="0.3">
      <c r="A2185" s="51" t="s">
        <v>1895</v>
      </c>
      <c r="B2185" s="49">
        <v>115810</v>
      </c>
      <c r="C2185" s="50" t="s">
        <v>1914</v>
      </c>
      <c r="D2185" s="50">
        <v>0</v>
      </c>
      <c r="E2185" s="50" t="s">
        <v>55</v>
      </c>
      <c r="F2185" s="50" t="s">
        <v>50</v>
      </c>
      <c r="G2185" s="52" t="s">
        <v>56</v>
      </c>
    </row>
    <row r="2186" spans="1:7" x14ac:dyDescent="0.3">
      <c r="A2186" s="51" t="s">
        <v>1895</v>
      </c>
      <c r="B2186" s="49">
        <v>115813</v>
      </c>
      <c r="C2186" s="50" t="s">
        <v>1915</v>
      </c>
      <c r="D2186" s="50">
        <v>1</v>
      </c>
      <c r="E2186" s="50" t="s">
        <v>36</v>
      </c>
      <c r="F2186" s="50" t="s">
        <v>429</v>
      </c>
      <c r="G2186" s="52" t="s">
        <v>429</v>
      </c>
    </row>
    <row r="2187" spans="1:7" x14ac:dyDescent="0.3">
      <c r="A2187" s="51" t="s">
        <v>1895</v>
      </c>
      <c r="B2187" s="49">
        <v>115821</v>
      </c>
      <c r="C2187" s="50" t="s">
        <v>1916</v>
      </c>
      <c r="D2187" s="50">
        <v>14</v>
      </c>
      <c r="E2187" s="50" t="s">
        <v>36</v>
      </c>
      <c r="F2187" s="50" t="s">
        <v>45</v>
      </c>
      <c r="G2187" s="52" t="s">
        <v>46</v>
      </c>
    </row>
    <row r="2188" spans="1:7" x14ac:dyDescent="0.3">
      <c r="A2188" s="51" t="s">
        <v>1895</v>
      </c>
      <c r="B2188" s="49">
        <v>115823</v>
      </c>
      <c r="C2188" s="50" t="s">
        <v>1917</v>
      </c>
      <c r="D2188" s="50">
        <v>10</v>
      </c>
      <c r="E2188" s="50" t="s">
        <v>36</v>
      </c>
      <c r="F2188" s="50" t="s">
        <v>45</v>
      </c>
      <c r="G2188" s="52" t="s">
        <v>46</v>
      </c>
    </row>
    <row r="2189" spans="1:7" x14ac:dyDescent="0.3">
      <c r="A2189" s="51" t="s">
        <v>1895</v>
      </c>
      <c r="B2189" s="49">
        <v>115825</v>
      </c>
      <c r="C2189" s="50" t="s">
        <v>1919</v>
      </c>
      <c r="D2189" s="50">
        <v>28</v>
      </c>
      <c r="E2189" s="50" t="s">
        <v>36</v>
      </c>
      <c r="F2189" s="50" t="s">
        <v>45</v>
      </c>
      <c r="G2189" s="52" t="s">
        <v>46</v>
      </c>
    </row>
    <row r="2190" spans="1:7" x14ac:dyDescent="0.3">
      <c r="A2190" s="51" t="s">
        <v>1895</v>
      </c>
      <c r="B2190" s="49">
        <v>131367</v>
      </c>
      <c r="C2190" s="50" t="s">
        <v>1921</v>
      </c>
      <c r="D2190" s="50">
        <v>0</v>
      </c>
      <c r="E2190" s="50" t="s">
        <v>36</v>
      </c>
      <c r="F2190" s="50" t="s">
        <v>48</v>
      </c>
      <c r="G2190" s="52" t="s">
        <v>48</v>
      </c>
    </row>
    <row r="2191" spans="1:7" x14ac:dyDescent="0.3">
      <c r="A2191" s="51" t="s">
        <v>1895</v>
      </c>
      <c r="B2191" s="49">
        <v>133948</v>
      </c>
      <c r="C2191" s="50" t="s">
        <v>1924</v>
      </c>
      <c r="D2191" s="50">
        <v>0</v>
      </c>
      <c r="E2191" s="50" t="s">
        <v>36</v>
      </c>
      <c r="F2191" s="50" t="s">
        <v>50</v>
      </c>
      <c r="G2191" s="52" t="s">
        <v>56</v>
      </c>
    </row>
    <row r="2192" spans="1:7" x14ac:dyDescent="0.3">
      <c r="A2192" s="51" t="s">
        <v>1895</v>
      </c>
      <c r="B2192" s="49">
        <v>134190</v>
      </c>
      <c r="C2192" s="50" t="s">
        <v>1925</v>
      </c>
      <c r="D2192" s="50">
        <v>12</v>
      </c>
      <c r="E2192" s="50" t="s">
        <v>36</v>
      </c>
      <c r="F2192" s="50" t="s">
        <v>45</v>
      </c>
      <c r="G2192" s="52" t="s">
        <v>46</v>
      </c>
    </row>
    <row r="2193" spans="1:7" x14ac:dyDescent="0.3">
      <c r="A2193" s="51" t="s">
        <v>1895</v>
      </c>
      <c r="B2193" s="49">
        <v>134463</v>
      </c>
      <c r="C2193" s="50" t="s">
        <v>6871</v>
      </c>
      <c r="D2193" s="50">
        <v>0</v>
      </c>
      <c r="E2193" s="50" t="s">
        <v>36</v>
      </c>
      <c r="F2193" s="50" t="s">
        <v>50</v>
      </c>
      <c r="G2193" s="52" t="s">
        <v>56</v>
      </c>
    </row>
    <row r="2194" spans="1:7" x14ac:dyDescent="0.3">
      <c r="A2194" s="51" t="s">
        <v>1895</v>
      </c>
      <c r="B2194" s="49">
        <v>135097</v>
      </c>
      <c r="C2194" s="50" t="s">
        <v>6872</v>
      </c>
      <c r="D2194" s="50">
        <v>0</v>
      </c>
      <c r="E2194" s="50" t="s">
        <v>36</v>
      </c>
      <c r="F2194" s="50" t="s">
        <v>50</v>
      </c>
      <c r="G2194" s="52" t="s">
        <v>56</v>
      </c>
    </row>
    <row r="2195" spans="1:7" x14ac:dyDescent="0.3">
      <c r="A2195" s="51" t="s">
        <v>1895</v>
      </c>
      <c r="B2195" s="49">
        <v>135329</v>
      </c>
      <c r="C2195" s="50" t="s">
        <v>1926</v>
      </c>
      <c r="D2195" s="50">
        <v>0</v>
      </c>
      <c r="E2195" s="50" t="s">
        <v>36</v>
      </c>
      <c r="F2195" s="50" t="s">
        <v>48</v>
      </c>
      <c r="G2195" s="52" t="s">
        <v>48</v>
      </c>
    </row>
    <row r="2196" spans="1:7" x14ac:dyDescent="0.3">
      <c r="A2196" s="51" t="s">
        <v>1895</v>
      </c>
      <c r="B2196" s="49">
        <v>135330</v>
      </c>
      <c r="C2196" s="50" t="s">
        <v>1927</v>
      </c>
      <c r="D2196" s="50">
        <v>1</v>
      </c>
      <c r="E2196" s="50" t="s">
        <v>36</v>
      </c>
      <c r="F2196" s="50" t="s">
        <v>48</v>
      </c>
      <c r="G2196" s="52" t="s">
        <v>48</v>
      </c>
    </row>
    <row r="2197" spans="1:7" x14ac:dyDescent="0.3">
      <c r="A2197" s="51" t="s">
        <v>1895</v>
      </c>
      <c r="B2197" s="49">
        <v>135331</v>
      </c>
      <c r="C2197" s="50" t="s">
        <v>1928</v>
      </c>
      <c r="D2197" s="50">
        <v>0</v>
      </c>
      <c r="E2197" s="50" t="s">
        <v>36</v>
      </c>
      <c r="F2197" s="50" t="s">
        <v>48</v>
      </c>
      <c r="G2197" s="52" t="s">
        <v>48</v>
      </c>
    </row>
    <row r="2198" spans="1:7" x14ac:dyDescent="0.3">
      <c r="A2198" s="51" t="s">
        <v>1895</v>
      </c>
      <c r="B2198" s="49">
        <v>136016</v>
      </c>
      <c r="C2198" s="50" t="s">
        <v>1929</v>
      </c>
      <c r="D2198" s="50">
        <v>179</v>
      </c>
      <c r="E2198" s="50" t="s">
        <v>36</v>
      </c>
      <c r="F2198" s="50" t="s">
        <v>37</v>
      </c>
      <c r="G2198" s="52" t="s">
        <v>63</v>
      </c>
    </row>
    <row r="2199" spans="1:7" x14ac:dyDescent="0.3">
      <c r="A2199" s="51" t="s">
        <v>1895</v>
      </c>
      <c r="B2199" s="49">
        <v>136292</v>
      </c>
      <c r="C2199" s="50" t="s">
        <v>1931</v>
      </c>
      <c r="D2199" s="50">
        <v>246</v>
      </c>
      <c r="E2199" s="50" t="s">
        <v>36</v>
      </c>
      <c r="F2199" s="50" t="s">
        <v>37</v>
      </c>
      <c r="G2199" s="52" t="s">
        <v>65</v>
      </c>
    </row>
    <row r="2200" spans="1:7" x14ac:dyDescent="0.3">
      <c r="A2200" s="51" t="s">
        <v>1895</v>
      </c>
      <c r="B2200" s="49">
        <v>136306</v>
      </c>
      <c r="C2200" s="50" t="s">
        <v>1932</v>
      </c>
      <c r="D2200" s="50">
        <v>157</v>
      </c>
      <c r="E2200" s="50" t="s">
        <v>76</v>
      </c>
      <c r="F2200" s="50" t="s">
        <v>37</v>
      </c>
      <c r="G2200" s="52" t="s">
        <v>65</v>
      </c>
    </row>
    <row r="2201" spans="1:7" x14ac:dyDescent="0.3">
      <c r="A2201" s="51" t="s">
        <v>1895</v>
      </c>
      <c r="B2201" s="49">
        <v>136353</v>
      </c>
      <c r="C2201" s="50" t="s">
        <v>1933</v>
      </c>
      <c r="D2201" s="50">
        <v>148</v>
      </c>
      <c r="E2201" s="50" t="s">
        <v>36</v>
      </c>
      <c r="F2201" s="50" t="s">
        <v>37</v>
      </c>
      <c r="G2201" s="52" t="s">
        <v>65</v>
      </c>
    </row>
    <row r="2202" spans="1:7" x14ac:dyDescent="0.3">
      <c r="A2202" s="51" t="s">
        <v>1895</v>
      </c>
      <c r="B2202" s="49">
        <v>136474</v>
      </c>
      <c r="C2202" s="50" t="s">
        <v>1934</v>
      </c>
      <c r="D2202" s="50">
        <v>221</v>
      </c>
      <c r="E2202" s="50" t="s">
        <v>36</v>
      </c>
      <c r="F2202" s="50" t="s">
        <v>37</v>
      </c>
      <c r="G2202" s="52" t="s">
        <v>65</v>
      </c>
    </row>
    <row r="2203" spans="1:7" x14ac:dyDescent="0.3">
      <c r="A2203" s="51" t="s">
        <v>1895</v>
      </c>
      <c r="B2203" s="49">
        <v>136527</v>
      </c>
      <c r="C2203" s="50" t="s">
        <v>1935</v>
      </c>
      <c r="D2203" s="50">
        <v>207</v>
      </c>
      <c r="E2203" s="50" t="s">
        <v>36</v>
      </c>
      <c r="F2203" s="50" t="s">
        <v>37</v>
      </c>
      <c r="G2203" s="52" t="s">
        <v>65</v>
      </c>
    </row>
    <row r="2204" spans="1:7" x14ac:dyDescent="0.3">
      <c r="A2204" s="51" t="s">
        <v>1895</v>
      </c>
      <c r="B2204" s="49">
        <v>136578</v>
      </c>
      <c r="C2204" s="50" t="s">
        <v>1936</v>
      </c>
      <c r="D2204" s="50">
        <v>153</v>
      </c>
      <c r="E2204" s="50" t="s">
        <v>36</v>
      </c>
      <c r="F2204" s="50" t="s">
        <v>37</v>
      </c>
      <c r="G2204" s="52" t="s">
        <v>65</v>
      </c>
    </row>
    <row r="2205" spans="1:7" x14ac:dyDescent="0.3">
      <c r="A2205" s="51" t="s">
        <v>1895</v>
      </c>
      <c r="B2205" s="49">
        <v>136623</v>
      </c>
      <c r="C2205" s="50" t="s">
        <v>1937</v>
      </c>
      <c r="D2205" s="50">
        <v>225</v>
      </c>
      <c r="E2205" s="50" t="s">
        <v>36</v>
      </c>
      <c r="F2205" s="50" t="s">
        <v>37</v>
      </c>
      <c r="G2205" s="52" t="s">
        <v>65</v>
      </c>
    </row>
    <row r="2206" spans="1:7" x14ac:dyDescent="0.3">
      <c r="A2206" s="51" t="s">
        <v>1895</v>
      </c>
      <c r="B2206" s="49">
        <v>136666</v>
      </c>
      <c r="C2206" s="50" t="s">
        <v>6361</v>
      </c>
      <c r="D2206" s="50">
        <v>153</v>
      </c>
      <c r="E2206" s="50" t="s">
        <v>55</v>
      </c>
      <c r="F2206" s="50" t="s">
        <v>37</v>
      </c>
      <c r="G2206" s="52" t="s">
        <v>65</v>
      </c>
    </row>
    <row r="2207" spans="1:7" x14ac:dyDescent="0.3">
      <c r="A2207" s="51" t="s">
        <v>1895</v>
      </c>
      <c r="B2207" s="49">
        <v>136725</v>
      </c>
      <c r="C2207" s="50" t="s">
        <v>1938</v>
      </c>
      <c r="D2207" s="50">
        <v>300</v>
      </c>
      <c r="E2207" s="50" t="s">
        <v>36</v>
      </c>
      <c r="F2207" s="50" t="s">
        <v>37</v>
      </c>
      <c r="G2207" s="52" t="s">
        <v>65</v>
      </c>
    </row>
    <row r="2208" spans="1:7" x14ac:dyDescent="0.3">
      <c r="A2208" s="51" t="s">
        <v>1895</v>
      </c>
      <c r="B2208" s="49">
        <v>136764</v>
      </c>
      <c r="C2208" s="50" t="s">
        <v>1939</v>
      </c>
      <c r="D2208" s="50">
        <v>101</v>
      </c>
      <c r="E2208" s="50" t="s">
        <v>36</v>
      </c>
      <c r="F2208" s="50" t="s">
        <v>37</v>
      </c>
      <c r="G2208" s="52" t="s">
        <v>65</v>
      </c>
    </row>
    <row r="2209" spans="1:7" x14ac:dyDescent="0.3">
      <c r="A2209" s="51" t="s">
        <v>1895</v>
      </c>
      <c r="B2209" s="49">
        <v>136767</v>
      </c>
      <c r="C2209" s="50" t="s">
        <v>1940</v>
      </c>
      <c r="D2209" s="50">
        <v>154</v>
      </c>
      <c r="E2209" s="50" t="s">
        <v>55</v>
      </c>
      <c r="F2209" s="50" t="s">
        <v>37</v>
      </c>
      <c r="G2209" s="52" t="s">
        <v>65</v>
      </c>
    </row>
    <row r="2210" spans="1:7" x14ac:dyDescent="0.3">
      <c r="A2210" s="51" t="s">
        <v>1895</v>
      </c>
      <c r="B2210" s="49">
        <v>136772</v>
      </c>
      <c r="C2210" s="50" t="s">
        <v>1941</v>
      </c>
      <c r="D2210" s="50">
        <v>264</v>
      </c>
      <c r="E2210" s="50" t="s">
        <v>36</v>
      </c>
      <c r="F2210" s="50" t="s">
        <v>37</v>
      </c>
      <c r="G2210" s="52" t="s">
        <v>65</v>
      </c>
    </row>
    <row r="2211" spans="1:7" x14ac:dyDescent="0.3">
      <c r="A2211" s="51" t="s">
        <v>1895</v>
      </c>
      <c r="B2211" s="49">
        <v>136874</v>
      </c>
      <c r="C2211" s="50" t="s">
        <v>1942</v>
      </c>
      <c r="D2211" s="50">
        <v>159</v>
      </c>
      <c r="E2211" s="50" t="s">
        <v>55</v>
      </c>
      <c r="F2211" s="50" t="s">
        <v>37</v>
      </c>
      <c r="G2211" s="52" t="s">
        <v>65</v>
      </c>
    </row>
    <row r="2212" spans="1:7" x14ac:dyDescent="0.3">
      <c r="A2212" s="51" t="s">
        <v>1895</v>
      </c>
      <c r="B2212" s="49">
        <v>136960</v>
      </c>
      <c r="C2212" s="50" t="s">
        <v>1943</v>
      </c>
      <c r="D2212" s="50">
        <v>222</v>
      </c>
      <c r="E2212" s="50" t="s">
        <v>36</v>
      </c>
      <c r="F2212" s="50" t="s">
        <v>37</v>
      </c>
      <c r="G2212" s="52" t="s">
        <v>65</v>
      </c>
    </row>
    <row r="2213" spans="1:7" x14ac:dyDescent="0.3">
      <c r="A2213" s="51" t="s">
        <v>1895</v>
      </c>
      <c r="B2213" s="49">
        <v>136982</v>
      </c>
      <c r="C2213" s="50" t="s">
        <v>1944</v>
      </c>
      <c r="D2213" s="50">
        <v>240</v>
      </c>
      <c r="E2213" s="50" t="s">
        <v>36</v>
      </c>
      <c r="F2213" s="50" t="s">
        <v>37</v>
      </c>
      <c r="G2213" s="52" t="s">
        <v>65</v>
      </c>
    </row>
    <row r="2214" spans="1:7" x14ac:dyDescent="0.3">
      <c r="A2214" s="51" t="s">
        <v>1895</v>
      </c>
      <c r="B2214" s="49">
        <v>136985</v>
      </c>
      <c r="C2214" s="50" t="s">
        <v>1945</v>
      </c>
      <c r="D2214" s="50">
        <v>118</v>
      </c>
      <c r="E2214" s="50" t="s">
        <v>36</v>
      </c>
      <c r="F2214" s="50" t="s">
        <v>37</v>
      </c>
      <c r="G2214" s="52" t="s">
        <v>65</v>
      </c>
    </row>
    <row r="2215" spans="1:7" x14ac:dyDescent="0.3">
      <c r="A2215" s="51" t="s">
        <v>1895</v>
      </c>
      <c r="B2215" s="49">
        <v>137033</v>
      </c>
      <c r="C2215" s="50" t="s">
        <v>1946</v>
      </c>
      <c r="D2215" s="50">
        <v>251</v>
      </c>
      <c r="E2215" s="50" t="s">
        <v>36</v>
      </c>
      <c r="F2215" s="50" t="s">
        <v>37</v>
      </c>
      <c r="G2215" s="52" t="s">
        <v>65</v>
      </c>
    </row>
    <row r="2216" spans="1:7" x14ac:dyDescent="0.3">
      <c r="A2216" s="51" t="s">
        <v>1895</v>
      </c>
      <c r="B2216" s="49">
        <v>137059</v>
      </c>
      <c r="C2216" s="50" t="s">
        <v>1947</v>
      </c>
      <c r="D2216" s="50">
        <v>144</v>
      </c>
      <c r="E2216" s="50" t="s">
        <v>36</v>
      </c>
      <c r="F2216" s="50" t="s">
        <v>37</v>
      </c>
      <c r="G2216" s="52" t="s">
        <v>65</v>
      </c>
    </row>
    <row r="2217" spans="1:7" x14ac:dyDescent="0.3">
      <c r="A2217" s="51" t="s">
        <v>1895</v>
      </c>
      <c r="B2217" s="49">
        <v>137097</v>
      </c>
      <c r="C2217" s="50" t="s">
        <v>1948</v>
      </c>
      <c r="D2217" s="50">
        <v>158</v>
      </c>
      <c r="E2217" s="50" t="s">
        <v>36</v>
      </c>
      <c r="F2217" s="50" t="s">
        <v>37</v>
      </c>
      <c r="G2217" s="52" t="s">
        <v>65</v>
      </c>
    </row>
    <row r="2218" spans="1:7" x14ac:dyDescent="0.3">
      <c r="A2218" s="51" t="s">
        <v>1895</v>
      </c>
      <c r="B2218" s="49">
        <v>137123</v>
      </c>
      <c r="C2218" s="50" t="s">
        <v>1949</v>
      </c>
      <c r="D2218" s="50">
        <v>160</v>
      </c>
      <c r="E2218" s="50" t="s">
        <v>76</v>
      </c>
      <c r="F2218" s="50" t="s">
        <v>37</v>
      </c>
      <c r="G2218" s="52" t="s">
        <v>65</v>
      </c>
    </row>
    <row r="2219" spans="1:7" x14ac:dyDescent="0.3">
      <c r="A2219" s="51" t="s">
        <v>1895</v>
      </c>
      <c r="B2219" s="49">
        <v>137217</v>
      </c>
      <c r="C2219" s="50" t="s">
        <v>1950</v>
      </c>
      <c r="D2219" s="50">
        <v>185</v>
      </c>
      <c r="E2219" s="50" t="s">
        <v>36</v>
      </c>
      <c r="F2219" s="50" t="s">
        <v>37</v>
      </c>
      <c r="G2219" s="52" t="s">
        <v>65</v>
      </c>
    </row>
    <row r="2220" spans="1:7" x14ac:dyDescent="0.3">
      <c r="A2220" s="51" t="s">
        <v>1895</v>
      </c>
      <c r="B2220" s="49">
        <v>137298</v>
      </c>
      <c r="C2220" s="50" t="s">
        <v>1951</v>
      </c>
      <c r="D2220" s="50">
        <v>270</v>
      </c>
      <c r="E2220" s="50" t="s">
        <v>36</v>
      </c>
      <c r="F2220" s="50" t="s">
        <v>37</v>
      </c>
      <c r="G2220" s="52" t="s">
        <v>65</v>
      </c>
    </row>
    <row r="2221" spans="1:7" x14ac:dyDescent="0.3">
      <c r="A2221" s="51" t="s">
        <v>1895</v>
      </c>
      <c r="B2221" s="49">
        <v>137382</v>
      </c>
      <c r="C2221" s="50" t="s">
        <v>6873</v>
      </c>
      <c r="D2221" s="50">
        <v>172</v>
      </c>
      <c r="E2221" s="50" t="s">
        <v>36</v>
      </c>
      <c r="F2221" s="50" t="s">
        <v>37</v>
      </c>
      <c r="G2221" s="52" t="s">
        <v>65</v>
      </c>
    </row>
    <row r="2222" spans="1:7" x14ac:dyDescent="0.3">
      <c r="A2222" s="51" t="s">
        <v>1895</v>
      </c>
      <c r="B2222" s="49">
        <v>137387</v>
      </c>
      <c r="C2222" s="50" t="s">
        <v>1952</v>
      </c>
      <c r="D2222" s="50">
        <v>175</v>
      </c>
      <c r="E2222" s="50" t="s">
        <v>36</v>
      </c>
      <c r="F2222" s="50" t="s">
        <v>37</v>
      </c>
      <c r="G2222" s="52" t="s">
        <v>65</v>
      </c>
    </row>
    <row r="2223" spans="1:7" x14ac:dyDescent="0.3">
      <c r="A2223" s="51" t="s">
        <v>1895</v>
      </c>
      <c r="B2223" s="49">
        <v>137634</v>
      </c>
      <c r="C2223" s="50" t="s">
        <v>1953</v>
      </c>
      <c r="D2223" s="50">
        <v>257</v>
      </c>
      <c r="E2223" s="50" t="s">
        <v>36</v>
      </c>
      <c r="F2223" s="50" t="s">
        <v>37</v>
      </c>
      <c r="G2223" s="52" t="s">
        <v>65</v>
      </c>
    </row>
    <row r="2224" spans="1:7" x14ac:dyDescent="0.3">
      <c r="A2224" s="51" t="s">
        <v>1895</v>
      </c>
      <c r="B2224" s="49">
        <v>137752</v>
      </c>
      <c r="C2224" s="50" t="s">
        <v>1954</v>
      </c>
      <c r="D2224" s="50">
        <v>215</v>
      </c>
      <c r="E2224" s="50" t="s">
        <v>36</v>
      </c>
      <c r="F2224" s="50" t="s">
        <v>37</v>
      </c>
      <c r="G2224" s="52" t="s">
        <v>65</v>
      </c>
    </row>
    <row r="2225" spans="1:7" x14ac:dyDescent="0.3">
      <c r="A2225" s="51" t="s">
        <v>1895</v>
      </c>
      <c r="B2225" s="49">
        <v>138421</v>
      </c>
      <c r="C2225" s="50" t="s">
        <v>1955</v>
      </c>
      <c r="D2225" s="50">
        <v>127</v>
      </c>
      <c r="E2225" s="50" t="s">
        <v>36</v>
      </c>
      <c r="F2225" s="50" t="s">
        <v>37</v>
      </c>
      <c r="G2225" s="52" t="s">
        <v>63</v>
      </c>
    </row>
    <row r="2226" spans="1:7" x14ac:dyDescent="0.3">
      <c r="A2226" s="51" t="s">
        <v>1895</v>
      </c>
      <c r="B2226" s="49">
        <v>138429</v>
      </c>
      <c r="C2226" s="50" t="s">
        <v>1956</v>
      </c>
      <c r="D2226" s="50">
        <v>11</v>
      </c>
      <c r="E2226" s="50" t="s">
        <v>36</v>
      </c>
      <c r="F2226" s="50" t="s">
        <v>45</v>
      </c>
      <c r="G2226" s="52" t="s">
        <v>169</v>
      </c>
    </row>
    <row r="2227" spans="1:7" x14ac:dyDescent="0.3">
      <c r="A2227" s="51" t="s">
        <v>1895</v>
      </c>
      <c r="B2227" s="49">
        <v>138430</v>
      </c>
      <c r="C2227" s="50" t="s">
        <v>1957</v>
      </c>
      <c r="D2227" s="50">
        <v>0</v>
      </c>
      <c r="E2227" s="50" t="s">
        <v>36</v>
      </c>
      <c r="F2227" s="50" t="s">
        <v>45</v>
      </c>
      <c r="G2227" s="52" t="s">
        <v>169</v>
      </c>
    </row>
    <row r="2228" spans="1:7" x14ac:dyDescent="0.3">
      <c r="A2228" s="51" t="s">
        <v>1895</v>
      </c>
      <c r="B2228" s="49">
        <v>138496</v>
      </c>
      <c r="C2228" s="50" t="s">
        <v>1958</v>
      </c>
      <c r="D2228" s="50">
        <v>57</v>
      </c>
      <c r="E2228" s="50" t="s">
        <v>36</v>
      </c>
      <c r="F2228" s="50" t="s">
        <v>37</v>
      </c>
      <c r="G2228" s="52" t="s">
        <v>63</v>
      </c>
    </row>
    <row r="2229" spans="1:7" x14ac:dyDescent="0.3">
      <c r="A2229" s="51" t="s">
        <v>1895</v>
      </c>
      <c r="B2229" s="49">
        <v>138746</v>
      </c>
      <c r="C2229" s="50" t="s">
        <v>1959</v>
      </c>
      <c r="D2229" s="50">
        <v>225</v>
      </c>
      <c r="E2229" s="50" t="s">
        <v>36</v>
      </c>
      <c r="F2229" s="50" t="s">
        <v>37</v>
      </c>
      <c r="G2229" s="52" t="s">
        <v>65</v>
      </c>
    </row>
    <row r="2230" spans="1:7" x14ac:dyDescent="0.3">
      <c r="A2230" s="51" t="s">
        <v>1895</v>
      </c>
      <c r="B2230" s="49">
        <v>138871</v>
      </c>
      <c r="C2230" s="50" t="s">
        <v>6874</v>
      </c>
      <c r="D2230" s="50">
        <v>0</v>
      </c>
      <c r="E2230" s="50" t="s">
        <v>36</v>
      </c>
      <c r="F2230" s="50" t="s">
        <v>50</v>
      </c>
      <c r="G2230" s="52" t="s">
        <v>56</v>
      </c>
    </row>
    <row r="2231" spans="1:7" x14ac:dyDescent="0.3">
      <c r="A2231" s="51" t="s">
        <v>1895</v>
      </c>
      <c r="B2231" s="49">
        <v>139660</v>
      </c>
      <c r="C2231" s="50" t="s">
        <v>1960</v>
      </c>
      <c r="D2231" s="50">
        <v>0</v>
      </c>
      <c r="E2231" s="50" t="s">
        <v>36</v>
      </c>
      <c r="F2231" s="50" t="s">
        <v>48</v>
      </c>
      <c r="G2231" s="52" t="s">
        <v>336</v>
      </c>
    </row>
    <row r="2232" spans="1:7" x14ac:dyDescent="0.3">
      <c r="A2232" s="51" t="s">
        <v>1895</v>
      </c>
      <c r="B2232" s="49">
        <v>139772</v>
      </c>
      <c r="C2232" s="50" t="s">
        <v>1961</v>
      </c>
      <c r="D2232" s="50">
        <v>0</v>
      </c>
      <c r="E2232" s="50" t="s">
        <v>36</v>
      </c>
      <c r="F2232" s="50" t="s">
        <v>50</v>
      </c>
      <c r="G2232" s="52" t="s">
        <v>56</v>
      </c>
    </row>
    <row r="2233" spans="1:7" x14ac:dyDescent="0.3">
      <c r="A2233" s="51" t="s">
        <v>1895</v>
      </c>
      <c r="B2233" s="49">
        <v>143018</v>
      </c>
      <c r="C2233" s="50" t="s">
        <v>6875</v>
      </c>
      <c r="D2233" s="50">
        <v>0</v>
      </c>
      <c r="E2233" s="50" t="s">
        <v>36</v>
      </c>
      <c r="F2233" s="50" t="s">
        <v>50</v>
      </c>
      <c r="G2233" s="52" t="s">
        <v>56</v>
      </c>
    </row>
    <row r="2234" spans="1:7" x14ac:dyDescent="0.3">
      <c r="A2234" s="51" t="s">
        <v>1895</v>
      </c>
      <c r="B2234" s="49">
        <v>144013</v>
      </c>
      <c r="C2234" s="50" t="s">
        <v>1962</v>
      </c>
      <c r="D2234" s="50">
        <v>148</v>
      </c>
      <c r="E2234" s="50" t="s">
        <v>36</v>
      </c>
      <c r="F2234" s="50" t="s">
        <v>37</v>
      </c>
      <c r="G2234" s="52" t="s">
        <v>63</v>
      </c>
    </row>
    <row r="2235" spans="1:7" x14ac:dyDescent="0.3">
      <c r="A2235" s="51" t="s">
        <v>1895</v>
      </c>
      <c r="B2235" s="49">
        <v>144761</v>
      </c>
      <c r="C2235" s="50" t="s">
        <v>1963</v>
      </c>
      <c r="D2235" s="50">
        <v>0</v>
      </c>
      <c r="E2235" s="50" t="s">
        <v>36</v>
      </c>
      <c r="F2235" s="50" t="s">
        <v>37</v>
      </c>
      <c r="G2235" s="52" t="s">
        <v>60</v>
      </c>
    </row>
    <row r="2236" spans="1:7" x14ac:dyDescent="0.3">
      <c r="A2236" s="51" t="s">
        <v>1895</v>
      </c>
      <c r="B2236" s="49">
        <v>145480</v>
      </c>
      <c r="C2236" s="50" t="s">
        <v>1964</v>
      </c>
      <c r="D2236" s="50">
        <v>148</v>
      </c>
      <c r="E2236" s="50" t="s">
        <v>36</v>
      </c>
      <c r="F2236" s="50" t="s">
        <v>37</v>
      </c>
      <c r="G2236" s="52" t="s">
        <v>63</v>
      </c>
    </row>
    <row r="2237" spans="1:7" x14ac:dyDescent="0.3">
      <c r="A2237" s="51" t="s">
        <v>1895</v>
      </c>
      <c r="B2237" s="49">
        <v>146519</v>
      </c>
      <c r="C2237" s="50" t="s">
        <v>6362</v>
      </c>
      <c r="D2237" s="50">
        <v>0</v>
      </c>
      <c r="E2237" s="50" t="s">
        <v>36</v>
      </c>
      <c r="F2237" s="50" t="s">
        <v>50</v>
      </c>
      <c r="G2237" s="52" t="s">
        <v>51</v>
      </c>
    </row>
    <row r="2238" spans="1:7" x14ac:dyDescent="0.3">
      <c r="A2238" s="51" t="s">
        <v>1895</v>
      </c>
      <c r="B2238" s="49">
        <v>146671</v>
      </c>
      <c r="C2238" s="50" t="s">
        <v>6876</v>
      </c>
      <c r="D2238" s="50">
        <v>0</v>
      </c>
      <c r="E2238" s="50" t="s">
        <v>36</v>
      </c>
      <c r="F2238" s="50" t="s">
        <v>50</v>
      </c>
      <c r="G2238" s="52" t="s">
        <v>56</v>
      </c>
    </row>
    <row r="2239" spans="1:7" x14ac:dyDescent="0.3">
      <c r="A2239" s="51" t="s">
        <v>1895</v>
      </c>
      <c r="B2239" s="49">
        <v>147116</v>
      </c>
      <c r="C2239" s="50" t="s">
        <v>1923</v>
      </c>
      <c r="D2239" s="50">
        <v>37</v>
      </c>
      <c r="E2239" s="50" t="s">
        <v>36</v>
      </c>
      <c r="F2239" s="50" t="s">
        <v>45</v>
      </c>
      <c r="G2239" s="52" t="s">
        <v>129</v>
      </c>
    </row>
    <row r="2240" spans="1:7" x14ac:dyDescent="0.3">
      <c r="A2240" s="51" t="s">
        <v>1895</v>
      </c>
      <c r="B2240" s="49">
        <v>147158</v>
      </c>
      <c r="C2240" s="50" t="s">
        <v>1918</v>
      </c>
      <c r="D2240" s="50">
        <v>6</v>
      </c>
      <c r="E2240" s="50" t="s">
        <v>36</v>
      </c>
      <c r="F2240" s="50" t="s">
        <v>45</v>
      </c>
      <c r="G2240" s="52" t="s">
        <v>169</v>
      </c>
    </row>
    <row r="2241" spans="1:7" x14ac:dyDescent="0.3">
      <c r="A2241" s="51" t="s">
        <v>1895</v>
      </c>
      <c r="B2241" s="49">
        <v>147300</v>
      </c>
      <c r="C2241" s="50" t="s">
        <v>6363</v>
      </c>
      <c r="D2241" s="50">
        <v>232</v>
      </c>
      <c r="E2241" s="50" t="s">
        <v>36</v>
      </c>
      <c r="F2241" s="50" t="s">
        <v>37</v>
      </c>
      <c r="G2241" s="52" t="s">
        <v>63</v>
      </c>
    </row>
    <row r="2242" spans="1:7" x14ac:dyDescent="0.3">
      <c r="A2242" s="51" t="s">
        <v>1895</v>
      </c>
      <c r="B2242" s="49">
        <v>147562</v>
      </c>
      <c r="C2242" s="50" t="s">
        <v>1920</v>
      </c>
      <c r="D2242" s="50">
        <v>0</v>
      </c>
      <c r="E2242" s="50" t="s">
        <v>36</v>
      </c>
      <c r="F2242" s="50" t="s">
        <v>45</v>
      </c>
      <c r="G2242" s="52" t="s">
        <v>129</v>
      </c>
    </row>
    <row r="2243" spans="1:7" x14ac:dyDescent="0.3">
      <c r="A2243" s="51" t="s">
        <v>1895</v>
      </c>
      <c r="B2243" s="49">
        <v>147577</v>
      </c>
      <c r="C2243" s="50" t="s">
        <v>1922</v>
      </c>
      <c r="D2243" s="50">
        <v>24</v>
      </c>
      <c r="E2243" s="50" t="s">
        <v>36</v>
      </c>
      <c r="F2243" s="50" t="s">
        <v>45</v>
      </c>
      <c r="G2243" s="52" t="s">
        <v>129</v>
      </c>
    </row>
    <row r="2244" spans="1:7" x14ac:dyDescent="0.3">
      <c r="A2244" s="51" t="s">
        <v>1895</v>
      </c>
      <c r="B2244" s="49">
        <v>148036</v>
      </c>
      <c r="C2244" s="50" t="s">
        <v>1930</v>
      </c>
      <c r="D2244" s="50">
        <v>152</v>
      </c>
      <c r="E2244" s="50" t="s">
        <v>36</v>
      </c>
      <c r="F2244" s="50" t="s">
        <v>37</v>
      </c>
      <c r="G2244" s="52" t="s">
        <v>63</v>
      </c>
    </row>
    <row r="2245" spans="1:7" x14ac:dyDescent="0.3">
      <c r="A2245" s="51" t="s">
        <v>1965</v>
      </c>
      <c r="B2245" s="49">
        <v>100103</v>
      </c>
      <c r="C2245" s="50" t="s">
        <v>1966</v>
      </c>
      <c r="D2245" s="50">
        <v>10</v>
      </c>
      <c r="E2245" s="50" t="s">
        <v>36</v>
      </c>
      <c r="F2245" s="50" t="s">
        <v>48</v>
      </c>
      <c r="G2245" s="52" t="s">
        <v>48</v>
      </c>
    </row>
    <row r="2246" spans="1:7" x14ac:dyDescent="0.3">
      <c r="A2246" s="51" t="s">
        <v>1965</v>
      </c>
      <c r="B2246" s="49">
        <v>100171</v>
      </c>
      <c r="C2246" s="50" t="s">
        <v>1967</v>
      </c>
      <c r="D2246" s="50">
        <v>183</v>
      </c>
      <c r="E2246" s="50" t="s">
        <v>36</v>
      </c>
      <c r="F2246" s="50" t="s">
        <v>37</v>
      </c>
      <c r="G2246" s="52" t="s">
        <v>43</v>
      </c>
    </row>
    <row r="2247" spans="1:7" x14ac:dyDescent="0.3">
      <c r="A2247" s="51" t="s">
        <v>1965</v>
      </c>
      <c r="B2247" s="49">
        <v>100182</v>
      </c>
      <c r="C2247" s="50" t="s">
        <v>1968</v>
      </c>
      <c r="D2247" s="50">
        <v>176</v>
      </c>
      <c r="E2247" s="50" t="s">
        <v>55</v>
      </c>
      <c r="F2247" s="50" t="s">
        <v>37</v>
      </c>
      <c r="G2247" s="52" t="s">
        <v>38</v>
      </c>
    </row>
    <row r="2248" spans="1:7" x14ac:dyDescent="0.3">
      <c r="A2248" s="51" t="s">
        <v>1965</v>
      </c>
      <c r="B2248" s="49">
        <v>100183</v>
      </c>
      <c r="C2248" s="50" t="s">
        <v>1969</v>
      </c>
      <c r="D2248" s="50">
        <v>238</v>
      </c>
      <c r="E2248" s="50" t="s">
        <v>36</v>
      </c>
      <c r="F2248" s="50" t="s">
        <v>37</v>
      </c>
      <c r="G2248" s="52" t="s">
        <v>38</v>
      </c>
    </row>
    <row r="2249" spans="1:7" x14ac:dyDescent="0.3">
      <c r="A2249" s="51" t="s">
        <v>1965</v>
      </c>
      <c r="B2249" s="49">
        <v>100190</v>
      </c>
      <c r="C2249" s="50" t="s">
        <v>1970</v>
      </c>
      <c r="D2249" s="50">
        <v>270</v>
      </c>
      <c r="E2249" s="50" t="s">
        <v>36</v>
      </c>
      <c r="F2249" s="50" t="s">
        <v>37</v>
      </c>
      <c r="G2249" s="52" t="s">
        <v>38</v>
      </c>
    </row>
    <row r="2250" spans="1:7" x14ac:dyDescent="0.3">
      <c r="A2250" s="51" t="s">
        <v>1965</v>
      </c>
      <c r="B2250" s="49">
        <v>100193</v>
      </c>
      <c r="C2250" s="50" t="s">
        <v>1972</v>
      </c>
      <c r="D2250" s="50">
        <v>135</v>
      </c>
      <c r="E2250" s="50" t="s">
        <v>55</v>
      </c>
      <c r="F2250" s="50" t="s">
        <v>37</v>
      </c>
      <c r="G2250" s="52" t="s">
        <v>43</v>
      </c>
    </row>
    <row r="2251" spans="1:7" x14ac:dyDescent="0.3">
      <c r="A2251" s="51" t="s">
        <v>1965</v>
      </c>
      <c r="B2251" s="49">
        <v>100198</v>
      </c>
      <c r="C2251" s="50" t="s">
        <v>1973</v>
      </c>
      <c r="D2251" s="50">
        <v>0</v>
      </c>
      <c r="E2251" s="50" t="s">
        <v>36</v>
      </c>
      <c r="F2251" s="50" t="s">
        <v>50</v>
      </c>
      <c r="G2251" s="52" t="s">
        <v>56</v>
      </c>
    </row>
    <row r="2252" spans="1:7" x14ac:dyDescent="0.3">
      <c r="A2252" s="51" t="s">
        <v>1965</v>
      </c>
      <c r="B2252" s="49">
        <v>100199</v>
      </c>
      <c r="C2252" s="50" t="s">
        <v>1974</v>
      </c>
      <c r="D2252" s="50">
        <v>0</v>
      </c>
      <c r="E2252" s="50" t="s">
        <v>36</v>
      </c>
      <c r="F2252" s="50" t="s">
        <v>50</v>
      </c>
      <c r="G2252" s="52" t="s">
        <v>56</v>
      </c>
    </row>
    <row r="2253" spans="1:7" x14ac:dyDescent="0.3">
      <c r="A2253" s="51" t="s">
        <v>1965</v>
      </c>
      <c r="B2253" s="49">
        <v>100200</v>
      </c>
      <c r="C2253" s="50" t="s">
        <v>1975</v>
      </c>
      <c r="D2253" s="50">
        <v>0</v>
      </c>
      <c r="E2253" s="50" t="s">
        <v>36</v>
      </c>
      <c r="F2253" s="50" t="s">
        <v>50</v>
      </c>
      <c r="G2253" s="52" t="s">
        <v>56</v>
      </c>
    </row>
    <row r="2254" spans="1:7" x14ac:dyDescent="0.3">
      <c r="A2254" s="51" t="s">
        <v>1965</v>
      </c>
      <c r="B2254" s="49">
        <v>100201</v>
      </c>
      <c r="C2254" s="50" t="s">
        <v>1976</v>
      </c>
      <c r="D2254" s="50">
        <v>0</v>
      </c>
      <c r="E2254" s="50" t="s">
        <v>36</v>
      </c>
      <c r="F2254" s="50" t="s">
        <v>50</v>
      </c>
      <c r="G2254" s="52" t="s">
        <v>56</v>
      </c>
    </row>
    <row r="2255" spans="1:7" x14ac:dyDescent="0.3">
      <c r="A2255" s="51" t="s">
        <v>1965</v>
      </c>
      <c r="B2255" s="49">
        <v>100202</v>
      </c>
      <c r="C2255" s="50" t="s">
        <v>1977</v>
      </c>
      <c r="D2255" s="50">
        <v>0</v>
      </c>
      <c r="E2255" s="50" t="s">
        <v>36</v>
      </c>
      <c r="F2255" s="50" t="s">
        <v>50</v>
      </c>
      <c r="G2255" s="52" t="s">
        <v>56</v>
      </c>
    </row>
    <row r="2256" spans="1:7" x14ac:dyDescent="0.3">
      <c r="A2256" s="51" t="s">
        <v>1965</v>
      </c>
      <c r="B2256" s="49">
        <v>100204</v>
      </c>
      <c r="C2256" s="50" t="s">
        <v>1978</v>
      </c>
      <c r="D2256" s="50">
        <v>8</v>
      </c>
      <c r="E2256" s="50" t="s">
        <v>76</v>
      </c>
      <c r="F2256" s="50" t="s">
        <v>45</v>
      </c>
      <c r="G2256" s="52" t="s">
        <v>46</v>
      </c>
    </row>
    <row r="2257" spans="1:7" x14ac:dyDescent="0.3">
      <c r="A2257" s="51" t="s">
        <v>1965</v>
      </c>
      <c r="B2257" s="49">
        <v>100756</v>
      </c>
      <c r="C2257" s="50" t="s">
        <v>1979</v>
      </c>
      <c r="D2257" s="50">
        <v>0</v>
      </c>
      <c r="E2257" s="50" t="s">
        <v>55</v>
      </c>
      <c r="F2257" s="50" t="s">
        <v>50</v>
      </c>
      <c r="G2257" s="52" t="s">
        <v>56</v>
      </c>
    </row>
    <row r="2258" spans="1:7" x14ac:dyDescent="0.3">
      <c r="A2258" s="51" t="s">
        <v>1965</v>
      </c>
      <c r="B2258" s="49">
        <v>105135</v>
      </c>
      <c r="C2258" s="50" t="s">
        <v>1980</v>
      </c>
      <c r="D2258" s="50">
        <v>225</v>
      </c>
      <c r="E2258" s="50" t="s">
        <v>36</v>
      </c>
      <c r="F2258" s="50" t="s">
        <v>37</v>
      </c>
      <c r="G2258" s="52" t="s">
        <v>63</v>
      </c>
    </row>
    <row r="2259" spans="1:7" x14ac:dyDescent="0.3">
      <c r="A2259" s="51" t="s">
        <v>1965</v>
      </c>
      <c r="B2259" s="49">
        <v>132066</v>
      </c>
      <c r="C2259" s="50" t="s">
        <v>1981</v>
      </c>
      <c r="D2259" s="50">
        <v>0</v>
      </c>
      <c r="E2259" s="50" t="s">
        <v>36</v>
      </c>
      <c r="F2259" s="50" t="s">
        <v>50</v>
      </c>
      <c r="G2259" s="52" t="s">
        <v>56</v>
      </c>
    </row>
    <row r="2260" spans="1:7" x14ac:dyDescent="0.3">
      <c r="A2260" s="51" t="s">
        <v>1965</v>
      </c>
      <c r="B2260" s="49">
        <v>133401</v>
      </c>
      <c r="C2260" s="50" t="s">
        <v>1982</v>
      </c>
      <c r="D2260" s="50">
        <v>0</v>
      </c>
      <c r="E2260" s="50" t="s">
        <v>36</v>
      </c>
      <c r="F2260" s="50" t="s">
        <v>45</v>
      </c>
      <c r="G2260" s="52" t="s">
        <v>46</v>
      </c>
    </row>
    <row r="2261" spans="1:7" x14ac:dyDescent="0.3">
      <c r="A2261" s="51" t="s">
        <v>1965</v>
      </c>
      <c r="B2261" s="49">
        <v>134402</v>
      </c>
      <c r="C2261" s="50" t="s">
        <v>1983</v>
      </c>
      <c r="D2261" s="50">
        <v>0</v>
      </c>
      <c r="E2261" s="50" t="s">
        <v>36</v>
      </c>
      <c r="F2261" s="50" t="s">
        <v>50</v>
      </c>
      <c r="G2261" s="52" t="s">
        <v>56</v>
      </c>
    </row>
    <row r="2262" spans="1:7" x14ac:dyDescent="0.3">
      <c r="A2262" s="51" t="s">
        <v>1965</v>
      </c>
      <c r="B2262" s="49">
        <v>134827</v>
      </c>
      <c r="C2262" s="50" t="s">
        <v>1984</v>
      </c>
      <c r="D2262" s="50">
        <v>0</v>
      </c>
      <c r="E2262" s="50" t="s">
        <v>36</v>
      </c>
      <c r="F2262" s="50" t="s">
        <v>50</v>
      </c>
      <c r="G2262" s="52" t="s">
        <v>56</v>
      </c>
    </row>
    <row r="2263" spans="1:7" x14ac:dyDescent="0.3">
      <c r="A2263" s="51" t="s">
        <v>1965</v>
      </c>
      <c r="B2263" s="49">
        <v>136092</v>
      </c>
      <c r="C2263" s="50" t="s">
        <v>1985</v>
      </c>
      <c r="D2263" s="50">
        <v>0</v>
      </c>
      <c r="E2263" s="50" t="s">
        <v>36</v>
      </c>
      <c r="F2263" s="50" t="s">
        <v>50</v>
      </c>
      <c r="G2263" s="52" t="s">
        <v>51</v>
      </c>
    </row>
    <row r="2264" spans="1:7" x14ac:dyDescent="0.3">
      <c r="A2264" s="51" t="s">
        <v>1965</v>
      </c>
      <c r="B2264" s="49">
        <v>136100</v>
      </c>
      <c r="C2264" s="50" t="s">
        <v>1986</v>
      </c>
      <c r="D2264" s="50">
        <v>0</v>
      </c>
      <c r="E2264" s="50" t="s">
        <v>36</v>
      </c>
      <c r="F2264" s="50" t="s">
        <v>50</v>
      </c>
      <c r="G2264" s="52" t="s">
        <v>56</v>
      </c>
    </row>
    <row r="2265" spans="1:7" x14ac:dyDescent="0.3">
      <c r="A2265" s="51" t="s">
        <v>1965</v>
      </c>
      <c r="B2265" s="49">
        <v>138245</v>
      </c>
      <c r="C2265" s="50" t="s">
        <v>1987</v>
      </c>
      <c r="D2265" s="50">
        <v>125</v>
      </c>
      <c r="E2265" s="50" t="s">
        <v>36</v>
      </c>
      <c r="F2265" s="50" t="s">
        <v>37</v>
      </c>
      <c r="G2265" s="52" t="s">
        <v>58</v>
      </c>
    </row>
    <row r="2266" spans="1:7" x14ac:dyDescent="0.3">
      <c r="A2266" s="51" t="s">
        <v>1965</v>
      </c>
      <c r="B2266" s="49">
        <v>138449</v>
      </c>
      <c r="C2266" s="50" t="s">
        <v>1988</v>
      </c>
      <c r="D2266" s="50">
        <v>195</v>
      </c>
      <c r="E2266" s="50" t="s">
        <v>36</v>
      </c>
      <c r="F2266" s="50" t="s">
        <v>37</v>
      </c>
      <c r="G2266" s="52" t="s">
        <v>63</v>
      </c>
    </row>
    <row r="2267" spans="1:7" x14ac:dyDescent="0.3">
      <c r="A2267" s="51" t="s">
        <v>1965</v>
      </c>
      <c r="B2267" s="49">
        <v>138547</v>
      </c>
      <c r="C2267" s="50" t="s">
        <v>1989</v>
      </c>
      <c r="D2267" s="50">
        <v>31</v>
      </c>
      <c r="E2267" s="50" t="s">
        <v>36</v>
      </c>
      <c r="F2267" s="50" t="s">
        <v>45</v>
      </c>
      <c r="G2267" s="52" t="s">
        <v>129</v>
      </c>
    </row>
    <row r="2268" spans="1:7" x14ac:dyDescent="0.3">
      <c r="A2268" s="51" t="s">
        <v>1965</v>
      </c>
      <c r="B2268" s="49">
        <v>138966</v>
      </c>
      <c r="C2268" s="50" t="s">
        <v>1990</v>
      </c>
      <c r="D2268" s="50">
        <v>0</v>
      </c>
      <c r="E2268" s="50" t="s">
        <v>36</v>
      </c>
      <c r="F2268" s="50" t="s">
        <v>37</v>
      </c>
      <c r="G2268" s="52" t="s">
        <v>1022</v>
      </c>
    </row>
    <row r="2269" spans="1:7" x14ac:dyDescent="0.3">
      <c r="A2269" s="51" t="s">
        <v>1965</v>
      </c>
      <c r="B2269" s="49">
        <v>141163</v>
      </c>
      <c r="C2269" s="50" t="s">
        <v>1991</v>
      </c>
      <c r="D2269" s="50">
        <v>234</v>
      </c>
      <c r="E2269" s="50" t="s">
        <v>76</v>
      </c>
      <c r="F2269" s="50" t="s">
        <v>37</v>
      </c>
      <c r="G2269" s="52" t="s">
        <v>65</v>
      </c>
    </row>
    <row r="2270" spans="1:7" x14ac:dyDescent="0.3">
      <c r="A2270" s="51" t="s">
        <v>1965</v>
      </c>
      <c r="B2270" s="49">
        <v>141309</v>
      </c>
      <c r="C2270" s="50" t="s">
        <v>1992</v>
      </c>
      <c r="D2270" s="50">
        <v>271</v>
      </c>
      <c r="E2270" s="50" t="s">
        <v>36</v>
      </c>
      <c r="F2270" s="50" t="s">
        <v>37</v>
      </c>
      <c r="G2270" s="52" t="s">
        <v>65</v>
      </c>
    </row>
    <row r="2271" spans="1:7" x14ac:dyDescent="0.3">
      <c r="A2271" s="51" t="s">
        <v>1965</v>
      </c>
      <c r="B2271" s="49">
        <v>141315</v>
      </c>
      <c r="C2271" s="50" t="s">
        <v>1993</v>
      </c>
      <c r="D2271" s="50">
        <v>0</v>
      </c>
      <c r="E2271" s="50" t="s">
        <v>36</v>
      </c>
      <c r="F2271" s="50" t="s">
        <v>50</v>
      </c>
      <c r="G2271" s="52" t="s">
        <v>56</v>
      </c>
    </row>
    <row r="2272" spans="1:7" x14ac:dyDescent="0.3">
      <c r="A2272" s="51" t="s">
        <v>1965</v>
      </c>
      <c r="B2272" s="49">
        <v>141716</v>
      </c>
      <c r="C2272" s="50" t="s">
        <v>1994</v>
      </c>
      <c r="D2272" s="50">
        <v>129</v>
      </c>
      <c r="E2272" s="50" t="s">
        <v>36</v>
      </c>
      <c r="F2272" s="50" t="s">
        <v>37</v>
      </c>
      <c r="G2272" s="52" t="s">
        <v>65</v>
      </c>
    </row>
    <row r="2273" spans="1:7" x14ac:dyDescent="0.3">
      <c r="A2273" s="51" t="s">
        <v>1965</v>
      </c>
      <c r="B2273" s="49">
        <v>142608</v>
      </c>
      <c r="C2273" s="50" t="s">
        <v>1995</v>
      </c>
      <c r="D2273" s="50">
        <v>0</v>
      </c>
      <c r="E2273" s="50" t="s">
        <v>36</v>
      </c>
      <c r="F2273" s="50" t="s">
        <v>37</v>
      </c>
      <c r="G2273" s="52" t="s">
        <v>58</v>
      </c>
    </row>
    <row r="2274" spans="1:7" x14ac:dyDescent="0.3">
      <c r="A2274" s="51" t="s">
        <v>1965</v>
      </c>
      <c r="B2274" s="49">
        <v>143595</v>
      </c>
      <c r="C2274" s="50" t="s">
        <v>1996</v>
      </c>
      <c r="D2274" s="50">
        <v>6</v>
      </c>
      <c r="E2274" s="50" t="s">
        <v>36</v>
      </c>
      <c r="F2274" s="50" t="s">
        <v>45</v>
      </c>
      <c r="G2274" s="52" t="s">
        <v>129</v>
      </c>
    </row>
    <row r="2275" spans="1:7" x14ac:dyDescent="0.3">
      <c r="A2275" s="51" t="s">
        <v>1965</v>
      </c>
      <c r="B2275" s="49">
        <v>143686</v>
      </c>
      <c r="C2275" s="50" t="s">
        <v>6364</v>
      </c>
      <c r="D2275" s="50">
        <v>236</v>
      </c>
      <c r="E2275" s="50" t="s">
        <v>55</v>
      </c>
      <c r="F2275" s="50" t="s">
        <v>37</v>
      </c>
      <c r="G2275" s="52" t="s">
        <v>58</v>
      </c>
    </row>
    <row r="2276" spans="1:7" x14ac:dyDescent="0.3">
      <c r="A2276" s="51" t="s">
        <v>1965</v>
      </c>
      <c r="B2276" s="49">
        <v>143927</v>
      </c>
      <c r="C2276" s="50" t="s">
        <v>1997</v>
      </c>
      <c r="D2276" s="50">
        <v>143</v>
      </c>
      <c r="E2276" s="50" t="s">
        <v>36</v>
      </c>
      <c r="F2276" s="50" t="s">
        <v>37</v>
      </c>
      <c r="G2276" s="52" t="s">
        <v>58</v>
      </c>
    </row>
    <row r="2277" spans="1:7" x14ac:dyDescent="0.3">
      <c r="A2277" s="51" t="s">
        <v>1965</v>
      </c>
      <c r="B2277" s="49">
        <v>145315</v>
      </c>
      <c r="C2277" s="50" t="s">
        <v>1998</v>
      </c>
      <c r="D2277" s="50">
        <v>161</v>
      </c>
      <c r="E2277" s="50" t="s">
        <v>36</v>
      </c>
      <c r="F2277" s="50" t="s">
        <v>37</v>
      </c>
      <c r="G2277" s="52" t="s">
        <v>63</v>
      </c>
    </row>
    <row r="2278" spans="1:7" x14ac:dyDescent="0.3">
      <c r="A2278" s="51" t="s">
        <v>1965</v>
      </c>
      <c r="B2278" s="49">
        <v>145895</v>
      </c>
      <c r="C2278" s="50" t="s">
        <v>1999</v>
      </c>
      <c r="D2278" s="50">
        <v>179</v>
      </c>
      <c r="E2278" s="50" t="s">
        <v>36</v>
      </c>
      <c r="F2278" s="50" t="s">
        <v>37</v>
      </c>
      <c r="G2278" s="52" t="s">
        <v>58</v>
      </c>
    </row>
    <row r="2279" spans="1:7" x14ac:dyDescent="0.3">
      <c r="A2279" s="51" t="s">
        <v>1965</v>
      </c>
      <c r="B2279" s="49">
        <v>147199</v>
      </c>
      <c r="C2279" s="50" t="s">
        <v>6365</v>
      </c>
      <c r="D2279" s="50">
        <v>0</v>
      </c>
      <c r="E2279" s="50" t="s">
        <v>36</v>
      </c>
      <c r="F2279" s="50" t="s">
        <v>50</v>
      </c>
      <c r="G2279" s="52" t="s">
        <v>51</v>
      </c>
    </row>
    <row r="2280" spans="1:7" x14ac:dyDescent="0.3">
      <c r="A2280" s="51" t="s">
        <v>1965</v>
      </c>
      <c r="B2280" s="49">
        <v>147439</v>
      </c>
      <c r="C2280" s="50" t="s">
        <v>1971</v>
      </c>
      <c r="D2280" s="50">
        <v>163</v>
      </c>
      <c r="E2280" s="50" t="s">
        <v>36</v>
      </c>
      <c r="F2280" s="50" t="s">
        <v>37</v>
      </c>
      <c r="G2280" s="52" t="s">
        <v>63</v>
      </c>
    </row>
    <row r="2281" spans="1:7" x14ac:dyDescent="0.3">
      <c r="A2281" s="51" t="s">
        <v>1965</v>
      </c>
      <c r="B2281" s="49">
        <v>147681</v>
      </c>
      <c r="C2281" s="50" t="s">
        <v>6877</v>
      </c>
      <c r="D2281" s="50">
        <v>0</v>
      </c>
      <c r="E2281" s="50" t="s">
        <v>36</v>
      </c>
      <c r="F2281" s="50" t="s">
        <v>50</v>
      </c>
      <c r="G2281" s="52" t="s">
        <v>56</v>
      </c>
    </row>
    <row r="2282" spans="1:7" x14ac:dyDescent="0.3">
      <c r="A2282" s="51" t="s">
        <v>1965</v>
      </c>
      <c r="B2282" s="49">
        <v>147913</v>
      </c>
      <c r="C2282" s="50" t="s">
        <v>6878</v>
      </c>
      <c r="D2282" s="50">
        <v>0</v>
      </c>
      <c r="E2282" s="50" t="s">
        <v>36</v>
      </c>
      <c r="F2282" s="50" t="s">
        <v>50</v>
      </c>
      <c r="G2282" s="52" t="s">
        <v>56</v>
      </c>
    </row>
    <row r="2283" spans="1:7" x14ac:dyDescent="0.3">
      <c r="A2283" s="51" t="s">
        <v>2000</v>
      </c>
      <c r="B2283" s="49">
        <v>100277</v>
      </c>
      <c r="C2283" s="50" t="s">
        <v>2001</v>
      </c>
      <c r="D2283" s="50">
        <v>230</v>
      </c>
      <c r="E2283" s="50" t="s">
        <v>36</v>
      </c>
      <c r="F2283" s="50" t="s">
        <v>37</v>
      </c>
      <c r="G2283" s="52" t="s">
        <v>38</v>
      </c>
    </row>
    <row r="2284" spans="1:7" x14ac:dyDescent="0.3">
      <c r="A2284" s="51" t="s">
        <v>2000</v>
      </c>
      <c r="B2284" s="49">
        <v>100279</v>
      </c>
      <c r="C2284" s="50" t="s">
        <v>2002</v>
      </c>
      <c r="D2284" s="50">
        <v>254</v>
      </c>
      <c r="E2284" s="50" t="s">
        <v>36</v>
      </c>
      <c r="F2284" s="50" t="s">
        <v>37</v>
      </c>
      <c r="G2284" s="52" t="s">
        <v>38</v>
      </c>
    </row>
    <row r="2285" spans="1:7" x14ac:dyDescent="0.3">
      <c r="A2285" s="51" t="s">
        <v>2000</v>
      </c>
      <c r="B2285" s="49">
        <v>100282</v>
      </c>
      <c r="C2285" s="50" t="s">
        <v>2003</v>
      </c>
      <c r="D2285" s="50">
        <v>114</v>
      </c>
      <c r="E2285" s="50" t="s">
        <v>55</v>
      </c>
      <c r="F2285" s="50" t="s">
        <v>37</v>
      </c>
      <c r="G2285" s="52" t="s">
        <v>43</v>
      </c>
    </row>
    <row r="2286" spans="1:7" x14ac:dyDescent="0.3">
      <c r="A2286" s="51" t="s">
        <v>2000</v>
      </c>
      <c r="B2286" s="49">
        <v>100284</v>
      </c>
      <c r="C2286" s="50" t="s">
        <v>2004</v>
      </c>
      <c r="D2286" s="50">
        <v>171</v>
      </c>
      <c r="E2286" s="50" t="s">
        <v>36</v>
      </c>
      <c r="F2286" s="50" t="s">
        <v>37</v>
      </c>
      <c r="G2286" s="52" t="s">
        <v>43</v>
      </c>
    </row>
    <row r="2287" spans="1:7" x14ac:dyDescent="0.3">
      <c r="A2287" s="51" t="s">
        <v>2000</v>
      </c>
      <c r="B2287" s="49">
        <v>100285</v>
      </c>
      <c r="C2287" s="50" t="s">
        <v>2005</v>
      </c>
      <c r="D2287" s="50">
        <v>171</v>
      </c>
      <c r="E2287" s="50" t="s">
        <v>36</v>
      </c>
      <c r="F2287" s="50" t="s">
        <v>37</v>
      </c>
      <c r="G2287" s="52" t="s">
        <v>43</v>
      </c>
    </row>
    <row r="2288" spans="1:7" x14ac:dyDescent="0.3">
      <c r="A2288" s="51" t="s">
        <v>2000</v>
      </c>
      <c r="B2288" s="49">
        <v>100287</v>
      </c>
      <c r="C2288" s="50" t="s">
        <v>2006</v>
      </c>
      <c r="D2288" s="50">
        <v>0</v>
      </c>
      <c r="E2288" s="50" t="s">
        <v>76</v>
      </c>
      <c r="F2288" s="50" t="s">
        <v>50</v>
      </c>
      <c r="G2288" s="52" t="s">
        <v>56</v>
      </c>
    </row>
    <row r="2289" spans="1:7" x14ac:dyDescent="0.3">
      <c r="A2289" s="51" t="s">
        <v>2000</v>
      </c>
      <c r="B2289" s="49">
        <v>100289</v>
      </c>
      <c r="C2289" s="50" t="s">
        <v>4483</v>
      </c>
      <c r="D2289" s="50">
        <v>0</v>
      </c>
      <c r="E2289" s="50" t="s">
        <v>76</v>
      </c>
      <c r="F2289" s="50" t="s">
        <v>50</v>
      </c>
      <c r="G2289" s="52" t="s">
        <v>56</v>
      </c>
    </row>
    <row r="2290" spans="1:7" x14ac:dyDescent="0.3">
      <c r="A2290" s="51" t="s">
        <v>2000</v>
      </c>
      <c r="B2290" s="49">
        <v>100291</v>
      </c>
      <c r="C2290" s="50" t="s">
        <v>2007</v>
      </c>
      <c r="D2290" s="50">
        <v>0</v>
      </c>
      <c r="E2290" s="50" t="s">
        <v>55</v>
      </c>
      <c r="F2290" s="50" t="s">
        <v>50</v>
      </c>
      <c r="G2290" s="52" t="s">
        <v>56</v>
      </c>
    </row>
    <row r="2291" spans="1:7" x14ac:dyDescent="0.3">
      <c r="A2291" s="51" t="s">
        <v>2000</v>
      </c>
      <c r="B2291" s="49">
        <v>100293</v>
      </c>
      <c r="C2291" s="50" t="s">
        <v>6879</v>
      </c>
      <c r="D2291" s="50">
        <v>0</v>
      </c>
      <c r="E2291" s="50" t="s">
        <v>36</v>
      </c>
      <c r="F2291" s="50" t="s">
        <v>50</v>
      </c>
      <c r="G2291" s="52" t="s">
        <v>56</v>
      </c>
    </row>
    <row r="2292" spans="1:7" x14ac:dyDescent="0.3">
      <c r="A2292" s="51" t="s">
        <v>2000</v>
      </c>
      <c r="B2292" s="49">
        <v>100294</v>
      </c>
      <c r="C2292" s="50" t="s">
        <v>6366</v>
      </c>
      <c r="D2292" s="50">
        <v>0</v>
      </c>
      <c r="E2292" s="50" t="s">
        <v>76</v>
      </c>
      <c r="F2292" s="50" t="s">
        <v>50</v>
      </c>
      <c r="G2292" s="52" t="s">
        <v>56</v>
      </c>
    </row>
    <row r="2293" spans="1:7" x14ac:dyDescent="0.3">
      <c r="A2293" s="51" t="s">
        <v>2000</v>
      </c>
      <c r="B2293" s="49">
        <v>100295</v>
      </c>
      <c r="C2293" s="50" t="s">
        <v>6880</v>
      </c>
      <c r="D2293" s="50">
        <v>0</v>
      </c>
      <c r="E2293" s="50" t="s">
        <v>55</v>
      </c>
      <c r="F2293" s="50" t="s">
        <v>50</v>
      </c>
      <c r="G2293" s="52" t="s">
        <v>56</v>
      </c>
    </row>
    <row r="2294" spans="1:7" x14ac:dyDescent="0.3">
      <c r="A2294" s="51" t="s">
        <v>2000</v>
      </c>
      <c r="B2294" s="49">
        <v>100296</v>
      </c>
      <c r="C2294" s="50" t="s">
        <v>2008</v>
      </c>
      <c r="D2294" s="50">
        <v>0</v>
      </c>
      <c r="E2294" s="50" t="s">
        <v>76</v>
      </c>
      <c r="F2294" s="50" t="s">
        <v>50</v>
      </c>
      <c r="G2294" s="52" t="s">
        <v>56</v>
      </c>
    </row>
    <row r="2295" spans="1:7" x14ac:dyDescent="0.3">
      <c r="A2295" s="51" t="s">
        <v>2000</v>
      </c>
      <c r="B2295" s="49">
        <v>100298</v>
      </c>
      <c r="C2295" s="50" t="s">
        <v>6881</v>
      </c>
      <c r="D2295" s="50">
        <v>0</v>
      </c>
      <c r="E2295" s="50" t="s">
        <v>76</v>
      </c>
      <c r="F2295" s="50" t="s">
        <v>50</v>
      </c>
      <c r="G2295" s="52" t="s">
        <v>56</v>
      </c>
    </row>
    <row r="2296" spans="1:7" x14ac:dyDescent="0.3">
      <c r="A2296" s="51" t="s">
        <v>2000</v>
      </c>
      <c r="B2296" s="49">
        <v>100299</v>
      </c>
      <c r="C2296" s="50" t="s">
        <v>6367</v>
      </c>
      <c r="D2296" s="50">
        <v>0</v>
      </c>
      <c r="E2296" s="50" t="s">
        <v>76</v>
      </c>
      <c r="F2296" s="50" t="s">
        <v>50</v>
      </c>
      <c r="G2296" s="52" t="s">
        <v>56</v>
      </c>
    </row>
    <row r="2297" spans="1:7" x14ac:dyDescent="0.3">
      <c r="A2297" s="51" t="s">
        <v>2000</v>
      </c>
      <c r="B2297" s="49">
        <v>100300</v>
      </c>
      <c r="C2297" s="50" t="s">
        <v>2009</v>
      </c>
      <c r="D2297" s="50">
        <v>0</v>
      </c>
      <c r="E2297" s="50" t="s">
        <v>55</v>
      </c>
      <c r="F2297" s="50" t="s">
        <v>50</v>
      </c>
      <c r="G2297" s="52" t="s">
        <v>56</v>
      </c>
    </row>
    <row r="2298" spans="1:7" x14ac:dyDescent="0.3">
      <c r="A2298" s="51" t="s">
        <v>2000</v>
      </c>
      <c r="B2298" s="49">
        <v>100307</v>
      </c>
      <c r="C2298" s="50" t="s">
        <v>2010</v>
      </c>
      <c r="D2298" s="50">
        <v>23</v>
      </c>
      <c r="E2298" s="50" t="s">
        <v>36</v>
      </c>
      <c r="F2298" s="50" t="s">
        <v>45</v>
      </c>
      <c r="G2298" s="52" t="s">
        <v>46</v>
      </c>
    </row>
    <row r="2299" spans="1:7" x14ac:dyDescent="0.3">
      <c r="A2299" s="51" t="s">
        <v>2000</v>
      </c>
      <c r="B2299" s="49">
        <v>100311</v>
      </c>
      <c r="C2299" s="50" t="s">
        <v>2011</v>
      </c>
      <c r="D2299" s="50">
        <v>13</v>
      </c>
      <c r="E2299" s="50" t="s">
        <v>36</v>
      </c>
      <c r="F2299" s="50" t="s">
        <v>45</v>
      </c>
      <c r="G2299" s="52" t="s">
        <v>46</v>
      </c>
    </row>
    <row r="2300" spans="1:7" x14ac:dyDescent="0.3">
      <c r="A2300" s="51" t="s">
        <v>2000</v>
      </c>
      <c r="B2300" s="49">
        <v>100312</v>
      </c>
      <c r="C2300" s="50" t="s">
        <v>2012</v>
      </c>
      <c r="D2300" s="50">
        <v>10</v>
      </c>
      <c r="E2300" s="50" t="s">
        <v>36</v>
      </c>
      <c r="F2300" s="50" t="s">
        <v>45</v>
      </c>
      <c r="G2300" s="52" t="s">
        <v>46</v>
      </c>
    </row>
    <row r="2301" spans="1:7" x14ac:dyDescent="0.3">
      <c r="A2301" s="51" t="s">
        <v>2000</v>
      </c>
      <c r="B2301" s="49">
        <v>102171</v>
      </c>
      <c r="C2301" s="50" t="s">
        <v>2013</v>
      </c>
      <c r="D2301" s="50">
        <v>0</v>
      </c>
      <c r="E2301" s="50" t="s">
        <v>55</v>
      </c>
      <c r="F2301" s="50" t="s">
        <v>50</v>
      </c>
      <c r="G2301" s="52" t="s">
        <v>56</v>
      </c>
    </row>
    <row r="2302" spans="1:7" x14ac:dyDescent="0.3">
      <c r="A2302" s="51" t="s">
        <v>2000</v>
      </c>
      <c r="B2302" s="49">
        <v>131062</v>
      </c>
      <c r="C2302" s="50" t="s">
        <v>2014</v>
      </c>
      <c r="D2302" s="50">
        <v>186</v>
      </c>
      <c r="E2302" s="50" t="s">
        <v>36</v>
      </c>
      <c r="F2302" s="50" t="s">
        <v>37</v>
      </c>
      <c r="G2302" s="52" t="s">
        <v>63</v>
      </c>
    </row>
    <row r="2303" spans="1:7" x14ac:dyDescent="0.3">
      <c r="A2303" s="51" t="s">
        <v>2000</v>
      </c>
      <c r="B2303" s="49">
        <v>131170</v>
      </c>
      <c r="C2303" s="50" t="s">
        <v>6368</v>
      </c>
      <c r="D2303" s="50">
        <v>0</v>
      </c>
      <c r="E2303" s="50" t="s">
        <v>76</v>
      </c>
      <c r="F2303" s="50" t="s">
        <v>50</v>
      </c>
      <c r="G2303" s="52" t="s">
        <v>56</v>
      </c>
    </row>
    <row r="2304" spans="1:7" x14ac:dyDescent="0.3">
      <c r="A2304" s="51" t="s">
        <v>2000</v>
      </c>
      <c r="B2304" s="49">
        <v>131342</v>
      </c>
      <c r="C2304" s="50" t="s">
        <v>2015</v>
      </c>
      <c r="D2304" s="50">
        <v>0</v>
      </c>
      <c r="E2304" s="50" t="s">
        <v>55</v>
      </c>
      <c r="F2304" s="50" t="s">
        <v>50</v>
      </c>
      <c r="G2304" s="52" t="s">
        <v>56</v>
      </c>
    </row>
    <row r="2305" spans="1:7" x14ac:dyDescent="0.3">
      <c r="A2305" s="51" t="s">
        <v>2000</v>
      </c>
      <c r="B2305" s="49">
        <v>131343</v>
      </c>
      <c r="C2305" s="50" t="s">
        <v>6369</v>
      </c>
      <c r="D2305" s="50">
        <v>0</v>
      </c>
      <c r="E2305" s="50" t="s">
        <v>36</v>
      </c>
      <c r="F2305" s="50" t="s">
        <v>50</v>
      </c>
      <c r="G2305" s="52" t="s">
        <v>56</v>
      </c>
    </row>
    <row r="2306" spans="1:7" x14ac:dyDescent="0.3">
      <c r="A2306" s="51" t="s">
        <v>2000</v>
      </c>
      <c r="B2306" s="49">
        <v>131609</v>
      </c>
      <c r="C2306" s="50" t="s">
        <v>2016</v>
      </c>
      <c r="D2306" s="50">
        <v>182</v>
      </c>
      <c r="E2306" s="50" t="s">
        <v>36</v>
      </c>
      <c r="F2306" s="50" t="s">
        <v>37</v>
      </c>
      <c r="G2306" s="52" t="s">
        <v>63</v>
      </c>
    </row>
    <row r="2307" spans="1:7" x14ac:dyDescent="0.3">
      <c r="A2307" s="51" t="s">
        <v>2000</v>
      </c>
      <c r="B2307" s="49">
        <v>132736</v>
      </c>
      <c r="C2307" s="50" t="s">
        <v>2017</v>
      </c>
      <c r="D2307" s="50">
        <v>0</v>
      </c>
      <c r="E2307" s="50" t="s">
        <v>76</v>
      </c>
      <c r="F2307" s="50" t="s">
        <v>50</v>
      </c>
      <c r="G2307" s="52" t="s">
        <v>56</v>
      </c>
    </row>
    <row r="2308" spans="1:7" x14ac:dyDescent="0.3">
      <c r="A2308" s="51" t="s">
        <v>2000</v>
      </c>
      <c r="B2308" s="49">
        <v>132791</v>
      </c>
      <c r="C2308" s="50" t="s">
        <v>2018</v>
      </c>
      <c r="D2308" s="50">
        <v>0</v>
      </c>
      <c r="E2308" s="50" t="s">
        <v>36</v>
      </c>
      <c r="F2308" s="50" t="s">
        <v>50</v>
      </c>
      <c r="G2308" s="52" t="s">
        <v>56</v>
      </c>
    </row>
    <row r="2309" spans="1:7" x14ac:dyDescent="0.3">
      <c r="A2309" s="51" t="s">
        <v>2000</v>
      </c>
      <c r="B2309" s="49">
        <v>133439</v>
      </c>
      <c r="C2309" s="50" t="s">
        <v>2019</v>
      </c>
      <c r="D2309" s="50">
        <v>0</v>
      </c>
      <c r="E2309" s="50" t="s">
        <v>36</v>
      </c>
      <c r="F2309" s="50" t="s">
        <v>50</v>
      </c>
      <c r="G2309" s="52" t="s">
        <v>51</v>
      </c>
    </row>
    <row r="2310" spans="1:7" x14ac:dyDescent="0.3">
      <c r="A2310" s="51" t="s">
        <v>2000</v>
      </c>
      <c r="B2310" s="49">
        <v>133449</v>
      </c>
      <c r="C2310" s="50" t="s">
        <v>2020</v>
      </c>
      <c r="D2310" s="50">
        <v>0</v>
      </c>
      <c r="E2310" s="50" t="s">
        <v>36</v>
      </c>
      <c r="F2310" s="50" t="s">
        <v>50</v>
      </c>
      <c r="G2310" s="52" t="s">
        <v>56</v>
      </c>
    </row>
    <row r="2311" spans="1:7" x14ac:dyDescent="0.3">
      <c r="A2311" s="51" t="s">
        <v>2000</v>
      </c>
      <c r="B2311" s="49">
        <v>133599</v>
      </c>
      <c r="C2311" s="50" t="s">
        <v>2021</v>
      </c>
      <c r="D2311" s="50">
        <v>68</v>
      </c>
      <c r="E2311" s="50" t="s">
        <v>55</v>
      </c>
      <c r="F2311" s="50" t="s">
        <v>37</v>
      </c>
      <c r="G2311" s="52" t="s">
        <v>43</v>
      </c>
    </row>
    <row r="2312" spans="1:7" x14ac:dyDescent="0.3">
      <c r="A2312" s="51" t="s">
        <v>2000</v>
      </c>
      <c r="B2312" s="49">
        <v>134635</v>
      </c>
      <c r="C2312" s="50" t="s">
        <v>2022</v>
      </c>
      <c r="D2312" s="50">
        <v>0</v>
      </c>
      <c r="E2312" s="50" t="s">
        <v>36</v>
      </c>
      <c r="F2312" s="50" t="s">
        <v>48</v>
      </c>
      <c r="G2312" s="52" t="s">
        <v>48</v>
      </c>
    </row>
    <row r="2313" spans="1:7" x14ac:dyDescent="0.3">
      <c r="A2313" s="51" t="s">
        <v>2000</v>
      </c>
      <c r="B2313" s="49">
        <v>134693</v>
      </c>
      <c r="C2313" s="50" t="s">
        <v>2023</v>
      </c>
      <c r="D2313" s="50">
        <v>213</v>
      </c>
      <c r="E2313" s="50" t="s">
        <v>36</v>
      </c>
      <c r="F2313" s="50" t="s">
        <v>37</v>
      </c>
      <c r="G2313" s="52" t="s">
        <v>63</v>
      </c>
    </row>
    <row r="2314" spans="1:7" x14ac:dyDescent="0.3">
      <c r="A2314" s="51" t="s">
        <v>2000</v>
      </c>
      <c r="B2314" s="49">
        <v>135835</v>
      </c>
      <c r="C2314" s="50" t="s">
        <v>2024</v>
      </c>
      <c r="D2314" s="50">
        <v>191</v>
      </c>
      <c r="E2314" s="50" t="s">
        <v>36</v>
      </c>
      <c r="F2314" s="50" t="s">
        <v>37</v>
      </c>
      <c r="G2314" s="52" t="s">
        <v>63</v>
      </c>
    </row>
    <row r="2315" spans="1:7" x14ac:dyDescent="0.3">
      <c r="A2315" s="51" t="s">
        <v>2000</v>
      </c>
      <c r="B2315" s="49">
        <v>136015</v>
      </c>
      <c r="C2315" s="50" t="s">
        <v>6370</v>
      </c>
      <c r="D2315" s="50">
        <v>0</v>
      </c>
      <c r="E2315" s="50" t="s">
        <v>55</v>
      </c>
      <c r="F2315" s="50" t="s">
        <v>50</v>
      </c>
      <c r="G2315" s="52" t="s">
        <v>56</v>
      </c>
    </row>
    <row r="2316" spans="1:7" x14ac:dyDescent="0.3">
      <c r="A2316" s="51" t="s">
        <v>2000</v>
      </c>
      <c r="B2316" s="49">
        <v>136137</v>
      </c>
      <c r="C2316" s="50" t="s">
        <v>2025</v>
      </c>
      <c r="D2316" s="50">
        <v>185</v>
      </c>
      <c r="E2316" s="50" t="s">
        <v>36</v>
      </c>
      <c r="F2316" s="50" t="s">
        <v>37</v>
      </c>
      <c r="G2316" s="52" t="s">
        <v>63</v>
      </c>
    </row>
    <row r="2317" spans="1:7" x14ac:dyDescent="0.3">
      <c r="A2317" s="51" t="s">
        <v>2000</v>
      </c>
      <c r="B2317" s="49">
        <v>136817</v>
      </c>
      <c r="C2317" s="50" t="s">
        <v>2026</v>
      </c>
      <c r="D2317" s="50">
        <v>0</v>
      </c>
      <c r="E2317" s="50" t="s">
        <v>55</v>
      </c>
      <c r="F2317" s="50" t="s">
        <v>50</v>
      </c>
      <c r="G2317" s="52" t="s">
        <v>56</v>
      </c>
    </row>
    <row r="2318" spans="1:7" x14ac:dyDescent="0.3">
      <c r="A2318" s="51" t="s">
        <v>2000</v>
      </c>
      <c r="B2318" s="49">
        <v>137318</v>
      </c>
      <c r="C2318" s="50" t="s">
        <v>6371</v>
      </c>
      <c r="D2318" s="50">
        <v>0</v>
      </c>
      <c r="E2318" s="50" t="s">
        <v>76</v>
      </c>
      <c r="F2318" s="50" t="s">
        <v>50</v>
      </c>
      <c r="G2318" s="52" t="s">
        <v>56</v>
      </c>
    </row>
    <row r="2319" spans="1:7" x14ac:dyDescent="0.3">
      <c r="A2319" s="51" t="s">
        <v>2000</v>
      </c>
      <c r="B2319" s="49">
        <v>137442</v>
      </c>
      <c r="C2319" s="50" t="s">
        <v>2027</v>
      </c>
      <c r="D2319" s="50">
        <v>179</v>
      </c>
      <c r="E2319" s="50" t="s">
        <v>55</v>
      </c>
      <c r="F2319" s="50" t="s">
        <v>37</v>
      </c>
      <c r="G2319" s="52" t="s">
        <v>65</v>
      </c>
    </row>
    <row r="2320" spans="1:7" x14ac:dyDescent="0.3">
      <c r="A2320" s="51" t="s">
        <v>2000</v>
      </c>
      <c r="B2320" s="49">
        <v>137505</v>
      </c>
      <c r="C2320" s="50" t="s">
        <v>6882</v>
      </c>
      <c r="D2320" s="50">
        <v>0</v>
      </c>
      <c r="E2320" s="50" t="s">
        <v>55</v>
      </c>
      <c r="F2320" s="50" t="s">
        <v>50</v>
      </c>
      <c r="G2320" s="52" t="s">
        <v>56</v>
      </c>
    </row>
    <row r="2321" spans="1:7" x14ac:dyDescent="0.3">
      <c r="A2321" s="51" t="s">
        <v>2000</v>
      </c>
      <c r="B2321" s="49">
        <v>137808</v>
      </c>
      <c r="C2321" s="50" t="s">
        <v>2028</v>
      </c>
      <c r="D2321" s="50">
        <v>0</v>
      </c>
      <c r="E2321" s="50" t="s">
        <v>36</v>
      </c>
      <c r="F2321" s="50" t="s">
        <v>50</v>
      </c>
      <c r="G2321" s="52" t="s">
        <v>51</v>
      </c>
    </row>
    <row r="2322" spans="1:7" x14ac:dyDescent="0.3">
      <c r="A2322" s="51" t="s">
        <v>2000</v>
      </c>
      <c r="B2322" s="49">
        <v>137809</v>
      </c>
      <c r="C2322" s="50" t="s">
        <v>6372</v>
      </c>
      <c r="D2322" s="50">
        <v>0</v>
      </c>
      <c r="E2322" s="50" t="s">
        <v>76</v>
      </c>
      <c r="F2322" s="50" t="s">
        <v>50</v>
      </c>
      <c r="G2322" s="52" t="s">
        <v>56</v>
      </c>
    </row>
    <row r="2323" spans="1:7" x14ac:dyDescent="0.3">
      <c r="A2323" s="51" t="s">
        <v>2000</v>
      </c>
      <c r="B2323" s="49">
        <v>138101</v>
      </c>
      <c r="C2323" s="50" t="s">
        <v>2029</v>
      </c>
      <c r="D2323" s="50">
        <v>0</v>
      </c>
      <c r="E2323" s="50" t="s">
        <v>76</v>
      </c>
      <c r="F2323" s="50" t="s">
        <v>50</v>
      </c>
      <c r="G2323" s="52" t="s">
        <v>56</v>
      </c>
    </row>
    <row r="2324" spans="1:7" x14ac:dyDescent="0.3">
      <c r="A2324" s="51" t="s">
        <v>2000</v>
      </c>
      <c r="B2324" s="49">
        <v>138516</v>
      </c>
      <c r="C2324" s="50" t="s">
        <v>6373</v>
      </c>
      <c r="D2324" s="50">
        <v>0</v>
      </c>
      <c r="E2324" s="50" t="s">
        <v>55</v>
      </c>
      <c r="F2324" s="50" t="s">
        <v>50</v>
      </c>
      <c r="G2324" s="52" t="s">
        <v>56</v>
      </c>
    </row>
    <row r="2325" spans="1:7" x14ac:dyDescent="0.3">
      <c r="A2325" s="51" t="s">
        <v>2000</v>
      </c>
      <c r="B2325" s="49">
        <v>140210</v>
      </c>
      <c r="C2325" s="50" t="s">
        <v>2031</v>
      </c>
      <c r="D2325" s="50">
        <v>167</v>
      </c>
      <c r="E2325" s="50" t="s">
        <v>36</v>
      </c>
      <c r="F2325" s="50" t="s">
        <v>37</v>
      </c>
      <c r="G2325" s="52" t="s">
        <v>63</v>
      </c>
    </row>
    <row r="2326" spans="1:7" x14ac:dyDescent="0.3">
      <c r="A2326" s="51" t="s">
        <v>2000</v>
      </c>
      <c r="B2326" s="49">
        <v>141029</v>
      </c>
      <c r="C2326" s="50" t="s">
        <v>6883</v>
      </c>
      <c r="D2326" s="50">
        <v>0</v>
      </c>
      <c r="E2326" s="50" t="s">
        <v>36</v>
      </c>
      <c r="F2326" s="50" t="s">
        <v>50</v>
      </c>
      <c r="G2326" s="52" t="s">
        <v>51</v>
      </c>
    </row>
    <row r="2327" spans="1:7" x14ac:dyDescent="0.3">
      <c r="A2327" s="51" t="s">
        <v>2000</v>
      </c>
      <c r="B2327" s="49">
        <v>141737</v>
      </c>
      <c r="C2327" s="50" t="s">
        <v>6884</v>
      </c>
      <c r="D2327" s="50">
        <v>0</v>
      </c>
      <c r="E2327" s="50" t="s">
        <v>36</v>
      </c>
      <c r="F2327" s="50" t="s">
        <v>50</v>
      </c>
      <c r="G2327" s="52" t="s">
        <v>56</v>
      </c>
    </row>
    <row r="2328" spans="1:7" x14ac:dyDescent="0.3">
      <c r="A2328" s="51" t="s">
        <v>2000</v>
      </c>
      <c r="B2328" s="49">
        <v>142572</v>
      </c>
      <c r="C2328" s="50" t="s">
        <v>2032</v>
      </c>
      <c r="D2328" s="50">
        <v>0</v>
      </c>
      <c r="E2328" s="50" t="s">
        <v>76</v>
      </c>
      <c r="F2328" s="50" t="s">
        <v>50</v>
      </c>
      <c r="G2328" s="52" t="s">
        <v>56</v>
      </c>
    </row>
    <row r="2329" spans="1:7" x14ac:dyDescent="0.3">
      <c r="A2329" s="51" t="s">
        <v>2000</v>
      </c>
      <c r="B2329" s="49">
        <v>143103</v>
      </c>
      <c r="C2329" s="50" t="s">
        <v>2033</v>
      </c>
      <c r="D2329" s="50">
        <v>0</v>
      </c>
      <c r="E2329" s="50" t="s">
        <v>36</v>
      </c>
      <c r="F2329" s="50" t="s">
        <v>48</v>
      </c>
      <c r="G2329" s="52" t="s">
        <v>336</v>
      </c>
    </row>
    <row r="2330" spans="1:7" x14ac:dyDescent="0.3">
      <c r="A2330" s="51" t="s">
        <v>2000</v>
      </c>
      <c r="B2330" s="49">
        <v>143756</v>
      </c>
      <c r="C2330" s="50" t="s">
        <v>2034</v>
      </c>
      <c r="D2330" s="50">
        <v>97</v>
      </c>
      <c r="E2330" s="50" t="s">
        <v>36</v>
      </c>
      <c r="F2330" s="50" t="s">
        <v>37</v>
      </c>
      <c r="G2330" s="52" t="s">
        <v>58</v>
      </c>
    </row>
    <row r="2331" spans="1:7" x14ac:dyDescent="0.3">
      <c r="A2331" s="51" t="s">
        <v>2000</v>
      </c>
      <c r="B2331" s="49">
        <v>145609</v>
      </c>
      <c r="C2331" s="50" t="s">
        <v>2035</v>
      </c>
      <c r="D2331" s="50">
        <v>21</v>
      </c>
      <c r="E2331" s="50" t="s">
        <v>55</v>
      </c>
      <c r="F2331" s="50" t="s">
        <v>37</v>
      </c>
      <c r="G2331" s="52" t="s">
        <v>65</v>
      </c>
    </row>
    <row r="2332" spans="1:7" x14ac:dyDescent="0.3">
      <c r="A2332" s="51" t="s">
        <v>2000</v>
      </c>
      <c r="B2332" s="49">
        <v>146748</v>
      </c>
      <c r="C2332" s="50" t="s">
        <v>6885</v>
      </c>
      <c r="D2332" s="50">
        <v>0</v>
      </c>
      <c r="E2332" s="50" t="s">
        <v>55</v>
      </c>
      <c r="F2332" s="50" t="s">
        <v>50</v>
      </c>
      <c r="G2332" s="52" t="s">
        <v>56</v>
      </c>
    </row>
    <row r="2333" spans="1:7" x14ac:dyDescent="0.3">
      <c r="A2333" s="51" t="s">
        <v>2000</v>
      </c>
      <c r="B2333" s="49">
        <v>147296</v>
      </c>
      <c r="C2333" s="50" t="s">
        <v>6886</v>
      </c>
      <c r="D2333" s="50">
        <v>0</v>
      </c>
      <c r="E2333" s="50" t="s">
        <v>76</v>
      </c>
      <c r="F2333" s="50" t="s">
        <v>50</v>
      </c>
      <c r="G2333" s="52" t="s">
        <v>56</v>
      </c>
    </row>
    <row r="2334" spans="1:7" x14ac:dyDescent="0.3">
      <c r="A2334" s="51" t="s">
        <v>2000</v>
      </c>
      <c r="B2334" s="49">
        <v>147312</v>
      </c>
      <c r="C2334" s="50" t="s">
        <v>6374</v>
      </c>
      <c r="D2334" s="50">
        <v>0</v>
      </c>
      <c r="E2334" s="50" t="s">
        <v>76</v>
      </c>
      <c r="F2334" s="50" t="s">
        <v>50</v>
      </c>
      <c r="G2334" s="52" t="s">
        <v>56</v>
      </c>
    </row>
    <row r="2335" spans="1:7" x14ac:dyDescent="0.3">
      <c r="A2335" s="51" t="s">
        <v>2000</v>
      </c>
      <c r="B2335" s="49">
        <v>147653</v>
      </c>
      <c r="C2335" s="50" t="s">
        <v>2030</v>
      </c>
      <c r="D2335" s="50">
        <v>77</v>
      </c>
      <c r="E2335" s="50" t="s">
        <v>36</v>
      </c>
      <c r="F2335" s="50" t="s">
        <v>37</v>
      </c>
      <c r="G2335" s="52" t="s">
        <v>58</v>
      </c>
    </row>
    <row r="2336" spans="1:7" x14ac:dyDescent="0.3">
      <c r="A2336" s="51" t="s">
        <v>2036</v>
      </c>
      <c r="B2336" s="49">
        <v>111457</v>
      </c>
      <c r="C2336" s="50" t="s">
        <v>6887</v>
      </c>
      <c r="D2336" s="50">
        <v>287</v>
      </c>
      <c r="E2336" s="50" t="s">
        <v>36</v>
      </c>
      <c r="F2336" s="50" t="s">
        <v>37</v>
      </c>
      <c r="G2336" s="52" t="s">
        <v>43</v>
      </c>
    </row>
    <row r="2337" spans="1:7" x14ac:dyDescent="0.3">
      <c r="A2337" s="51" t="s">
        <v>2036</v>
      </c>
      <c r="B2337" s="49">
        <v>111514</v>
      </c>
      <c r="C2337" s="50" t="s">
        <v>2037</v>
      </c>
      <c r="D2337" s="50">
        <v>9</v>
      </c>
      <c r="E2337" s="50" t="s">
        <v>36</v>
      </c>
      <c r="F2337" s="50" t="s">
        <v>45</v>
      </c>
      <c r="G2337" s="52" t="s">
        <v>46</v>
      </c>
    </row>
    <row r="2338" spans="1:7" x14ac:dyDescent="0.3">
      <c r="A2338" s="51" t="s">
        <v>2036</v>
      </c>
      <c r="B2338" s="49">
        <v>111515</v>
      </c>
      <c r="C2338" s="50" t="s">
        <v>2038</v>
      </c>
      <c r="D2338" s="50">
        <v>14</v>
      </c>
      <c r="E2338" s="50" t="s">
        <v>36</v>
      </c>
      <c r="F2338" s="50" t="s">
        <v>45</v>
      </c>
      <c r="G2338" s="52" t="s">
        <v>46</v>
      </c>
    </row>
    <row r="2339" spans="1:7" x14ac:dyDescent="0.3">
      <c r="A2339" s="51" t="s">
        <v>2036</v>
      </c>
      <c r="B2339" s="49">
        <v>133485</v>
      </c>
      <c r="C2339" s="50" t="s">
        <v>2039</v>
      </c>
      <c r="D2339" s="50">
        <v>0</v>
      </c>
      <c r="E2339" s="50" t="s">
        <v>36</v>
      </c>
      <c r="F2339" s="50" t="s">
        <v>50</v>
      </c>
      <c r="G2339" s="52" t="s">
        <v>51</v>
      </c>
    </row>
    <row r="2340" spans="1:7" x14ac:dyDescent="0.3">
      <c r="A2340" s="51" t="s">
        <v>2036</v>
      </c>
      <c r="B2340" s="49">
        <v>134321</v>
      </c>
      <c r="C2340" s="50" t="s">
        <v>373</v>
      </c>
      <c r="D2340" s="50">
        <v>0</v>
      </c>
      <c r="E2340" s="50" t="s">
        <v>36</v>
      </c>
      <c r="F2340" s="50" t="s">
        <v>48</v>
      </c>
      <c r="G2340" s="52" t="s">
        <v>48</v>
      </c>
    </row>
    <row r="2341" spans="1:7" x14ac:dyDescent="0.3">
      <c r="A2341" s="51" t="s">
        <v>2036</v>
      </c>
      <c r="B2341" s="49">
        <v>135731</v>
      </c>
      <c r="C2341" s="50" t="s">
        <v>2040</v>
      </c>
      <c r="D2341" s="50">
        <v>116</v>
      </c>
      <c r="E2341" s="50" t="s">
        <v>36</v>
      </c>
      <c r="F2341" s="50" t="s">
        <v>37</v>
      </c>
      <c r="G2341" s="52" t="s">
        <v>43</v>
      </c>
    </row>
    <row r="2342" spans="1:7" x14ac:dyDescent="0.3">
      <c r="A2342" s="51" t="s">
        <v>2036</v>
      </c>
      <c r="B2342" s="49">
        <v>135749</v>
      </c>
      <c r="C2342" s="50" t="s">
        <v>2041</v>
      </c>
      <c r="D2342" s="50">
        <v>0</v>
      </c>
      <c r="E2342" s="50" t="s">
        <v>36</v>
      </c>
      <c r="F2342" s="50" t="s">
        <v>50</v>
      </c>
      <c r="G2342" s="52" t="s">
        <v>51</v>
      </c>
    </row>
    <row r="2343" spans="1:7" x14ac:dyDescent="0.3">
      <c r="A2343" s="51" t="s">
        <v>2036</v>
      </c>
      <c r="B2343" s="49">
        <v>136185</v>
      </c>
      <c r="C2343" s="50" t="s">
        <v>2042</v>
      </c>
      <c r="D2343" s="50">
        <v>207</v>
      </c>
      <c r="E2343" s="50" t="s">
        <v>36</v>
      </c>
      <c r="F2343" s="50" t="s">
        <v>37</v>
      </c>
      <c r="G2343" s="52" t="s">
        <v>63</v>
      </c>
    </row>
    <row r="2344" spans="1:7" x14ac:dyDescent="0.3">
      <c r="A2344" s="51" t="s">
        <v>2036</v>
      </c>
      <c r="B2344" s="49">
        <v>136779</v>
      </c>
      <c r="C2344" s="50" t="s">
        <v>2043</v>
      </c>
      <c r="D2344" s="50">
        <v>243</v>
      </c>
      <c r="E2344" s="50" t="s">
        <v>36</v>
      </c>
      <c r="F2344" s="50" t="s">
        <v>37</v>
      </c>
      <c r="G2344" s="52" t="s">
        <v>65</v>
      </c>
    </row>
    <row r="2345" spans="1:7" x14ac:dyDescent="0.3">
      <c r="A2345" s="51" t="s">
        <v>2036</v>
      </c>
      <c r="B2345" s="49">
        <v>138597</v>
      </c>
      <c r="C2345" s="50" t="s">
        <v>2044</v>
      </c>
      <c r="D2345" s="50">
        <v>0</v>
      </c>
      <c r="E2345" s="50" t="s">
        <v>36</v>
      </c>
      <c r="F2345" s="50" t="s">
        <v>50</v>
      </c>
      <c r="G2345" s="52" t="s">
        <v>51</v>
      </c>
    </row>
    <row r="2346" spans="1:7" x14ac:dyDescent="0.3">
      <c r="A2346" s="51" t="s">
        <v>2036</v>
      </c>
      <c r="B2346" s="49">
        <v>139368</v>
      </c>
      <c r="C2346" s="50" t="s">
        <v>2045</v>
      </c>
      <c r="D2346" s="50">
        <v>313</v>
      </c>
      <c r="E2346" s="50" t="s">
        <v>36</v>
      </c>
      <c r="F2346" s="50" t="s">
        <v>37</v>
      </c>
      <c r="G2346" s="52" t="s">
        <v>65</v>
      </c>
    </row>
    <row r="2347" spans="1:7" x14ac:dyDescent="0.3">
      <c r="A2347" s="51" t="s">
        <v>2036</v>
      </c>
      <c r="B2347" s="49">
        <v>140578</v>
      </c>
      <c r="C2347" s="50" t="s">
        <v>2046</v>
      </c>
      <c r="D2347" s="50">
        <v>11</v>
      </c>
      <c r="E2347" s="50" t="s">
        <v>36</v>
      </c>
      <c r="F2347" s="50" t="s">
        <v>45</v>
      </c>
      <c r="G2347" s="52" t="s">
        <v>129</v>
      </c>
    </row>
    <row r="2348" spans="1:7" x14ac:dyDescent="0.3">
      <c r="A2348" s="51" t="s">
        <v>2036</v>
      </c>
      <c r="B2348" s="49">
        <v>140864</v>
      </c>
      <c r="C2348" s="50" t="s">
        <v>2047</v>
      </c>
      <c r="D2348" s="50">
        <v>205</v>
      </c>
      <c r="E2348" s="50" t="s">
        <v>36</v>
      </c>
      <c r="F2348" s="50" t="s">
        <v>37</v>
      </c>
      <c r="G2348" s="52" t="s">
        <v>63</v>
      </c>
    </row>
    <row r="2349" spans="1:7" x14ac:dyDescent="0.3">
      <c r="A2349" s="51" t="s">
        <v>2036</v>
      </c>
      <c r="B2349" s="49">
        <v>144617</v>
      </c>
      <c r="C2349" s="50" t="s">
        <v>691</v>
      </c>
      <c r="D2349" s="50">
        <v>131</v>
      </c>
      <c r="E2349" s="50" t="s">
        <v>36</v>
      </c>
      <c r="F2349" s="50" t="s">
        <v>37</v>
      </c>
      <c r="G2349" s="52" t="s">
        <v>63</v>
      </c>
    </row>
    <row r="2350" spans="1:7" x14ac:dyDescent="0.3">
      <c r="A2350" s="51" t="s">
        <v>2036</v>
      </c>
      <c r="B2350" s="49">
        <v>146110</v>
      </c>
      <c r="C2350" s="50" t="s">
        <v>2048</v>
      </c>
      <c r="D2350" s="50">
        <v>0</v>
      </c>
      <c r="E2350" s="50" t="s">
        <v>36</v>
      </c>
      <c r="F2350" s="50" t="s">
        <v>45</v>
      </c>
      <c r="G2350" s="52" t="s">
        <v>129</v>
      </c>
    </row>
    <row r="2351" spans="1:7" x14ac:dyDescent="0.3">
      <c r="A2351" s="51" t="s">
        <v>2036</v>
      </c>
      <c r="B2351" s="49">
        <v>147683</v>
      </c>
      <c r="C2351" s="50" t="s">
        <v>6375</v>
      </c>
      <c r="D2351" s="50">
        <v>118</v>
      </c>
      <c r="E2351" s="50" t="s">
        <v>36</v>
      </c>
      <c r="F2351" s="50" t="s">
        <v>37</v>
      </c>
      <c r="G2351" s="52" t="s">
        <v>58</v>
      </c>
    </row>
    <row r="2352" spans="1:7" x14ac:dyDescent="0.3">
      <c r="A2352" s="51" t="s">
        <v>2049</v>
      </c>
      <c r="B2352" s="49">
        <v>100366</v>
      </c>
      <c r="C2352" s="50" t="s">
        <v>2050</v>
      </c>
      <c r="D2352" s="50">
        <v>0</v>
      </c>
      <c r="E2352" s="50" t="s">
        <v>55</v>
      </c>
      <c r="F2352" s="50" t="s">
        <v>50</v>
      </c>
      <c r="G2352" s="52" t="s">
        <v>56</v>
      </c>
    </row>
    <row r="2353" spans="1:7" x14ac:dyDescent="0.3">
      <c r="A2353" s="51" t="s">
        <v>2049</v>
      </c>
      <c r="B2353" s="49">
        <v>100368</v>
      </c>
      <c r="C2353" s="50" t="s">
        <v>2051</v>
      </c>
      <c r="D2353" s="50">
        <v>0</v>
      </c>
      <c r="E2353" s="50" t="s">
        <v>55</v>
      </c>
      <c r="F2353" s="50" t="s">
        <v>50</v>
      </c>
      <c r="G2353" s="52" t="s">
        <v>56</v>
      </c>
    </row>
    <row r="2354" spans="1:7" x14ac:dyDescent="0.3">
      <c r="A2354" s="51" t="s">
        <v>2049</v>
      </c>
      <c r="B2354" s="49">
        <v>100369</v>
      </c>
      <c r="C2354" s="50" t="s">
        <v>2052</v>
      </c>
      <c r="D2354" s="50">
        <v>0</v>
      </c>
      <c r="E2354" s="50" t="s">
        <v>55</v>
      </c>
      <c r="F2354" s="50" t="s">
        <v>50</v>
      </c>
      <c r="G2354" s="52" t="s">
        <v>56</v>
      </c>
    </row>
    <row r="2355" spans="1:7" x14ac:dyDescent="0.3">
      <c r="A2355" s="51" t="s">
        <v>2049</v>
      </c>
      <c r="B2355" s="49">
        <v>100370</v>
      </c>
      <c r="C2355" s="50" t="s">
        <v>2053</v>
      </c>
      <c r="D2355" s="50">
        <v>0</v>
      </c>
      <c r="E2355" s="50" t="s">
        <v>36</v>
      </c>
      <c r="F2355" s="50" t="s">
        <v>50</v>
      </c>
      <c r="G2355" s="52" t="s">
        <v>56</v>
      </c>
    </row>
    <row r="2356" spans="1:7" x14ac:dyDescent="0.3">
      <c r="A2356" s="51" t="s">
        <v>2049</v>
      </c>
      <c r="B2356" s="49">
        <v>100371</v>
      </c>
      <c r="C2356" s="50" t="s">
        <v>6888</v>
      </c>
      <c r="D2356" s="50">
        <v>0</v>
      </c>
      <c r="E2356" s="50" t="s">
        <v>36</v>
      </c>
      <c r="F2356" s="50" t="s">
        <v>50</v>
      </c>
      <c r="G2356" s="52" t="s">
        <v>56</v>
      </c>
    </row>
    <row r="2357" spans="1:7" x14ac:dyDescent="0.3">
      <c r="A2357" s="51" t="s">
        <v>2049</v>
      </c>
      <c r="B2357" s="49">
        <v>100372</v>
      </c>
      <c r="C2357" s="50" t="s">
        <v>1566</v>
      </c>
      <c r="D2357" s="50">
        <v>0</v>
      </c>
      <c r="E2357" s="50" t="s">
        <v>36</v>
      </c>
      <c r="F2357" s="50" t="s">
        <v>50</v>
      </c>
      <c r="G2357" s="52" t="s">
        <v>56</v>
      </c>
    </row>
    <row r="2358" spans="1:7" x14ac:dyDescent="0.3">
      <c r="A2358" s="51" t="s">
        <v>2049</v>
      </c>
      <c r="B2358" s="49">
        <v>100373</v>
      </c>
      <c r="C2358" s="50" t="s">
        <v>2054</v>
      </c>
      <c r="D2358" s="50">
        <v>0</v>
      </c>
      <c r="E2358" s="50" t="s">
        <v>36</v>
      </c>
      <c r="F2358" s="50" t="s">
        <v>50</v>
      </c>
      <c r="G2358" s="52" t="s">
        <v>56</v>
      </c>
    </row>
    <row r="2359" spans="1:7" x14ac:dyDescent="0.3">
      <c r="A2359" s="51" t="s">
        <v>2049</v>
      </c>
      <c r="B2359" s="49">
        <v>100374</v>
      </c>
      <c r="C2359" s="50" t="s">
        <v>2055</v>
      </c>
      <c r="D2359" s="50">
        <v>0</v>
      </c>
      <c r="E2359" s="50" t="s">
        <v>36</v>
      </c>
      <c r="F2359" s="50" t="s">
        <v>50</v>
      </c>
      <c r="G2359" s="52" t="s">
        <v>56</v>
      </c>
    </row>
    <row r="2360" spans="1:7" x14ac:dyDescent="0.3">
      <c r="A2360" s="51" t="s">
        <v>2049</v>
      </c>
      <c r="B2360" s="49">
        <v>100375</v>
      </c>
      <c r="C2360" s="50" t="s">
        <v>2056</v>
      </c>
      <c r="D2360" s="50">
        <v>0</v>
      </c>
      <c r="E2360" s="50" t="s">
        <v>36</v>
      </c>
      <c r="F2360" s="50" t="s">
        <v>50</v>
      </c>
      <c r="G2360" s="52" t="s">
        <v>56</v>
      </c>
    </row>
    <row r="2361" spans="1:7" x14ac:dyDescent="0.3">
      <c r="A2361" s="51" t="s">
        <v>2049</v>
      </c>
      <c r="B2361" s="49">
        <v>100376</v>
      </c>
      <c r="C2361" s="50" t="s">
        <v>6376</v>
      </c>
      <c r="D2361" s="50">
        <v>0</v>
      </c>
      <c r="E2361" s="50" t="s">
        <v>36</v>
      </c>
      <c r="F2361" s="50" t="s">
        <v>50</v>
      </c>
      <c r="G2361" s="52" t="s">
        <v>56</v>
      </c>
    </row>
    <row r="2362" spans="1:7" x14ac:dyDescent="0.3">
      <c r="A2362" s="51" t="s">
        <v>2049</v>
      </c>
      <c r="B2362" s="49">
        <v>100378</v>
      </c>
      <c r="C2362" s="50" t="s">
        <v>2057</v>
      </c>
      <c r="D2362" s="50">
        <v>17</v>
      </c>
      <c r="E2362" s="50" t="s">
        <v>36</v>
      </c>
      <c r="F2362" s="50" t="s">
        <v>45</v>
      </c>
      <c r="G2362" s="52" t="s">
        <v>46</v>
      </c>
    </row>
    <row r="2363" spans="1:7" x14ac:dyDescent="0.3">
      <c r="A2363" s="51" t="s">
        <v>2049</v>
      </c>
      <c r="B2363" s="49">
        <v>100379</v>
      </c>
      <c r="C2363" s="50" t="s">
        <v>2058</v>
      </c>
      <c r="D2363" s="50">
        <v>22</v>
      </c>
      <c r="E2363" s="50" t="s">
        <v>36</v>
      </c>
      <c r="F2363" s="50" t="s">
        <v>45</v>
      </c>
      <c r="G2363" s="52" t="s">
        <v>46</v>
      </c>
    </row>
    <row r="2364" spans="1:7" x14ac:dyDescent="0.3">
      <c r="A2364" s="51" t="s">
        <v>2049</v>
      </c>
      <c r="B2364" s="49">
        <v>100381</v>
      </c>
      <c r="C2364" s="50" t="s">
        <v>2059</v>
      </c>
      <c r="D2364" s="50">
        <v>6</v>
      </c>
      <c r="E2364" s="50" t="s">
        <v>36</v>
      </c>
      <c r="F2364" s="50" t="s">
        <v>45</v>
      </c>
      <c r="G2364" s="52" t="s">
        <v>46</v>
      </c>
    </row>
    <row r="2365" spans="1:7" x14ac:dyDescent="0.3">
      <c r="A2365" s="51" t="s">
        <v>2049</v>
      </c>
      <c r="B2365" s="49">
        <v>100382</v>
      </c>
      <c r="C2365" s="50" t="s">
        <v>2060</v>
      </c>
      <c r="D2365" s="50">
        <v>21</v>
      </c>
      <c r="E2365" s="50" t="s">
        <v>36</v>
      </c>
      <c r="F2365" s="50" t="s">
        <v>45</v>
      </c>
      <c r="G2365" s="52" t="s">
        <v>46</v>
      </c>
    </row>
    <row r="2366" spans="1:7" x14ac:dyDescent="0.3">
      <c r="A2366" s="51" t="s">
        <v>2049</v>
      </c>
      <c r="B2366" s="49">
        <v>100509</v>
      </c>
      <c r="C2366" s="50" t="s">
        <v>2061</v>
      </c>
      <c r="D2366" s="50">
        <v>0</v>
      </c>
      <c r="E2366" s="50" t="s">
        <v>55</v>
      </c>
      <c r="F2366" s="50" t="s">
        <v>50</v>
      </c>
      <c r="G2366" s="52" t="s">
        <v>56</v>
      </c>
    </row>
    <row r="2367" spans="1:7" x14ac:dyDescent="0.3">
      <c r="A2367" s="51" t="s">
        <v>2049</v>
      </c>
      <c r="B2367" s="49">
        <v>100527</v>
      </c>
      <c r="C2367" s="50" t="s">
        <v>2062</v>
      </c>
      <c r="D2367" s="50">
        <v>0</v>
      </c>
      <c r="E2367" s="50" t="s">
        <v>55</v>
      </c>
      <c r="F2367" s="50" t="s">
        <v>50</v>
      </c>
      <c r="G2367" s="52" t="s">
        <v>56</v>
      </c>
    </row>
    <row r="2368" spans="1:7" x14ac:dyDescent="0.3">
      <c r="A2368" s="51" t="s">
        <v>2049</v>
      </c>
      <c r="B2368" s="49">
        <v>130239</v>
      </c>
      <c r="C2368" s="50" t="s">
        <v>2063</v>
      </c>
      <c r="D2368" s="50">
        <v>0</v>
      </c>
      <c r="E2368" s="50" t="s">
        <v>36</v>
      </c>
      <c r="F2368" s="50" t="s">
        <v>50</v>
      </c>
      <c r="G2368" s="52" t="s">
        <v>56</v>
      </c>
    </row>
    <row r="2369" spans="1:7" x14ac:dyDescent="0.3">
      <c r="A2369" s="51" t="s">
        <v>2049</v>
      </c>
      <c r="B2369" s="49">
        <v>131165</v>
      </c>
      <c r="C2369" s="50" t="s">
        <v>6889</v>
      </c>
      <c r="D2369" s="50">
        <v>0</v>
      </c>
      <c r="E2369" s="50" t="s">
        <v>36</v>
      </c>
      <c r="F2369" s="50" t="s">
        <v>50</v>
      </c>
      <c r="G2369" s="52" t="s">
        <v>56</v>
      </c>
    </row>
    <row r="2370" spans="1:7" x14ac:dyDescent="0.3">
      <c r="A2370" s="51" t="s">
        <v>2049</v>
      </c>
      <c r="B2370" s="49">
        <v>131268</v>
      </c>
      <c r="C2370" s="50" t="s">
        <v>2064</v>
      </c>
      <c r="D2370" s="50">
        <v>0</v>
      </c>
      <c r="E2370" s="50" t="s">
        <v>36</v>
      </c>
      <c r="F2370" s="50" t="s">
        <v>50</v>
      </c>
      <c r="G2370" s="52" t="s">
        <v>56</v>
      </c>
    </row>
    <row r="2371" spans="1:7" x14ac:dyDescent="0.3">
      <c r="A2371" s="51" t="s">
        <v>2049</v>
      </c>
      <c r="B2371" s="49">
        <v>131675</v>
      </c>
      <c r="C2371" s="50" t="s">
        <v>6377</v>
      </c>
      <c r="D2371" s="50">
        <v>0</v>
      </c>
      <c r="E2371" s="50" t="s">
        <v>36</v>
      </c>
      <c r="F2371" s="50" t="s">
        <v>50</v>
      </c>
      <c r="G2371" s="52" t="s">
        <v>51</v>
      </c>
    </row>
    <row r="2372" spans="1:7" x14ac:dyDescent="0.3">
      <c r="A2372" s="51" t="s">
        <v>2049</v>
      </c>
      <c r="B2372" s="49">
        <v>131752</v>
      </c>
      <c r="C2372" s="50" t="s">
        <v>2065</v>
      </c>
      <c r="D2372" s="50">
        <v>165</v>
      </c>
      <c r="E2372" s="50" t="s">
        <v>36</v>
      </c>
      <c r="F2372" s="50" t="s">
        <v>37</v>
      </c>
      <c r="G2372" s="52" t="s">
        <v>63</v>
      </c>
    </row>
    <row r="2373" spans="1:7" x14ac:dyDescent="0.3">
      <c r="A2373" s="51" t="s">
        <v>2049</v>
      </c>
      <c r="B2373" s="49">
        <v>133545</v>
      </c>
      <c r="C2373" s="50" t="s">
        <v>2066</v>
      </c>
      <c r="D2373" s="50">
        <v>0</v>
      </c>
      <c r="E2373" s="50" t="s">
        <v>36</v>
      </c>
      <c r="F2373" s="50" t="s">
        <v>37</v>
      </c>
      <c r="G2373" s="52" t="s">
        <v>38</v>
      </c>
    </row>
    <row r="2374" spans="1:7" x14ac:dyDescent="0.3">
      <c r="A2374" s="51" t="s">
        <v>2049</v>
      </c>
      <c r="B2374" s="49">
        <v>134010</v>
      </c>
      <c r="C2374" s="50" t="s">
        <v>2067</v>
      </c>
      <c r="D2374" s="50">
        <v>0</v>
      </c>
      <c r="E2374" s="50" t="s">
        <v>36</v>
      </c>
      <c r="F2374" s="50" t="s">
        <v>50</v>
      </c>
      <c r="G2374" s="52" t="s">
        <v>56</v>
      </c>
    </row>
    <row r="2375" spans="1:7" x14ac:dyDescent="0.3">
      <c r="A2375" s="51" t="s">
        <v>2049</v>
      </c>
      <c r="B2375" s="49">
        <v>135175</v>
      </c>
      <c r="C2375" s="50" t="s">
        <v>2068</v>
      </c>
      <c r="D2375" s="50">
        <v>7</v>
      </c>
      <c r="E2375" s="50" t="s">
        <v>36</v>
      </c>
      <c r="F2375" s="50" t="s">
        <v>429</v>
      </c>
      <c r="G2375" s="52" t="s">
        <v>429</v>
      </c>
    </row>
    <row r="2376" spans="1:7" x14ac:dyDescent="0.3">
      <c r="A2376" s="51" t="s">
        <v>2049</v>
      </c>
      <c r="B2376" s="49">
        <v>135729</v>
      </c>
      <c r="C2376" s="50" t="s">
        <v>2069</v>
      </c>
      <c r="D2376" s="50">
        <v>0</v>
      </c>
      <c r="E2376" s="50" t="s">
        <v>36</v>
      </c>
      <c r="F2376" s="50" t="s">
        <v>50</v>
      </c>
      <c r="G2376" s="52" t="s">
        <v>56</v>
      </c>
    </row>
    <row r="2377" spans="1:7" x14ac:dyDescent="0.3">
      <c r="A2377" s="51" t="s">
        <v>2049</v>
      </c>
      <c r="B2377" s="49">
        <v>136172</v>
      </c>
      <c r="C2377" s="50" t="s">
        <v>2070</v>
      </c>
      <c r="D2377" s="50">
        <v>138</v>
      </c>
      <c r="E2377" s="50" t="s">
        <v>36</v>
      </c>
      <c r="F2377" s="50" t="s">
        <v>37</v>
      </c>
      <c r="G2377" s="52" t="s">
        <v>63</v>
      </c>
    </row>
    <row r="2378" spans="1:7" x14ac:dyDescent="0.3">
      <c r="A2378" s="51" t="s">
        <v>2049</v>
      </c>
      <c r="B2378" s="49">
        <v>136504</v>
      </c>
      <c r="C2378" s="50" t="s">
        <v>6378</v>
      </c>
      <c r="D2378" s="50">
        <v>0</v>
      </c>
      <c r="E2378" s="50" t="s">
        <v>36</v>
      </c>
      <c r="F2378" s="50" t="s">
        <v>50</v>
      </c>
      <c r="G2378" s="52" t="s">
        <v>56</v>
      </c>
    </row>
    <row r="2379" spans="1:7" x14ac:dyDescent="0.3">
      <c r="A2379" s="51" t="s">
        <v>2049</v>
      </c>
      <c r="B2379" s="49">
        <v>136750</v>
      </c>
      <c r="C2379" s="50" t="s">
        <v>2071</v>
      </c>
      <c r="D2379" s="50">
        <v>129</v>
      </c>
      <c r="E2379" s="50" t="s">
        <v>36</v>
      </c>
      <c r="F2379" s="50" t="s">
        <v>37</v>
      </c>
      <c r="G2379" s="52" t="s">
        <v>58</v>
      </c>
    </row>
    <row r="2380" spans="1:7" x14ac:dyDescent="0.3">
      <c r="A2380" s="51" t="s">
        <v>2049</v>
      </c>
      <c r="B2380" s="49">
        <v>137157</v>
      </c>
      <c r="C2380" s="50" t="s">
        <v>2072</v>
      </c>
      <c r="D2380" s="50">
        <v>184</v>
      </c>
      <c r="E2380" s="50" t="s">
        <v>76</v>
      </c>
      <c r="F2380" s="50" t="s">
        <v>37</v>
      </c>
      <c r="G2380" s="52" t="s">
        <v>65</v>
      </c>
    </row>
    <row r="2381" spans="1:7" x14ac:dyDescent="0.3">
      <c r="A2381" s="51" t="s">
        <v>2049</v>
      </c>
      <c r="B2381" s="49">
        <v>137935</v>
      </c>
      <c r="C2381" s="50" t="s">
        <v>2073</v>
      </c>
      <c r="D2381" s="50">
        <v>195</v>
      </c>
      <c r="E2381" s="50" t="s">
        <v>55</v>
      </c>
      <c r="F2381" s="50" t="s">
        <v>37</v>
      </c>
      <c r="G2381" s="52" t="s">
        <v>65</v>
      </c>
    </row>
    <row r="2382" spans="1:7" x14ac:dyDescent="0.3">
      <c r="A2382" s="51" t="s">
        <v>2049</v>
      </c>
      <c r="B2382" s="49">
        <v>138607</v>
      </c>
      <c r="C2382" s="50" t="s">
        <v>2074</v>
      </c>
      <c r="D2382" s="50">
        <v>120</v>
      </c>
      <c r="E2382" s="50" t="s">
        <v>55</v>
      </c>
      <c r="F2382" s="50" t="s">
        <v>37</v>
      </c>
      <c r="G2382" s="52" t="s">
        <v>65</v>
      </c>
    </row>
    <row r="2383" spans="1:7" x14ac:dyDescent="0.3">
      <c r="A2383" s="51" t="s">
        <v>2049</v>
      </c>
      <c r="B2383" s="49">
        <v>139364</v>
      </c>
      <c r="C2383" s="50" t="s">
        <v>6890</v>
      </c>
      <c r="D2383" s="50">
        <v>41</v>
      </c>
      <c r="E2383" s="50" t="s">
        <v>76</v>
      </c>
      <c r="F2383" s="50" t="s">
        <v>37</v>
      </c>
      <c r="G2383" s="52" t="s">
        <v>65</v>
      </c>
    </row>
    <row r="2384" spans="1:7" x14ac:dyDescent="0.3">
      <c r="A2384" s="51" t="s">
        <v>2049</v>
      </c>
      <c r="B2384" s="49">
        <v>139365</v>
      </c>
      <c r="C2384" s="50" t="s">
        <v>2075</v>
      </c>
      <c r="D2384" s="50">
        <v>132</v>
      </c>
      <c r="E2384" s="50" t="s">
        <v>55</v>
      </c>
      <c r="F2384" s="50" t="s">
        <v>37</v>
      </c>
      <c r="G2384" s="52" t="s">
        <v>65</v>
      </c>
    </row>
    <row r="2385" spans="1:7" x14ac:dyDescent="0.3">
      <c r="A2385" s="51" t="s">
        <v>2049</v>
      </c>
      <c r="B2385" s="49">
        <v>139509</v>
      </c>
      <c r="C2385" s="50" t="s">
        <v>2076</v>
      </c>
      <c r="D2385" s="50">
        <v>0</v>
      </c>
      <c r="E2385" s="50" t="s">
        <v>36</v>
      </c>
      <c r="F2385" s="50" t="s">
        <v>48</v>
      </c>
      <c r="G2385" s="52" t="s">
        <v>145</v>
      </c>
    </row>
    <row r="2386" spans="1:7" x14ac:dyDescent="0.3">
      <c r="A2386" s="51" t="s">
        <v>2049</v>
      </c>
      <c r="B2386" s="49">
        <v>139541</v>
      </c>
      <c r="C2386" s="50" t="s">
        <v>2077</v>
      </c>
      <c r="D2386" s="50">
        <v>0</v>
      </c>
      <c r="E2386" s="50" t="s">
        <v>36</v>
      </c>
      <c r="F2386" s="50" t="s">
        <v>48</v>
      </c>
      <c r="G2386" s="52" t="s">
        <v>145</v>
      </c>
    </row>
    <row r="2387" spans="1:7" x14ac:dyDescent="0.3">
      <c r="A2387" s="51" t="s">
        <v>2049</v>
      </c>
      <c r="B2387" s="49">
        <v>140201</v>
      </c>
      <c r="C2387" s="50" t="s">
        <v>2078</v>
      </c>
      <c r="D2387" s="50">
        <v>0</v>
      </c>
      <c r="E2387" s="50" t="s">
        <v>36</v>
      </c>
      <c r="F2387" s="50" t="s">
        <v>48</v>
      </c>
      <c r="G2387" s="52" t="s">
        <v>336</v>
      </c>
    </row>
    <row r="2388" spans="1:7" x14ac:dyDescent="0.3">
      <c r="A2388" s="51" t="s">
        <v>2049</v>
      </c>
      <c r="B2388" s="49">
        <v>141135</v>
      </c>
      <c r="C2388" s="50" t="s">
        <v>2079</v>
      </c>
      <c r="D2388" s="50">
        <v>128</v>
      </c>
      <c r="E2388" s="50" t="s">
        <v>76</v>
      </c>
      <c r="F2388" s="50" t="s">
        <v>37</v>
      </c>
      <c r="G2388" s="52" t="s">
        <v>58</v>
      </c>
    </row>
    <row r="2389" spans="1:7" x14ac:dyDescent="0.3">
      <c r="A2389" s="51" t="s">
        <v>2049</v>
      </c>
      <c r="B2389" s="49">
        <v>141617</v>
      </c>
      <c r="C2389" s="50" t="s">
        <v>2080</v>
      </c>
      <c r="D2389" s="50">
        <v>137</v>
      </c>
      <c r="E2389" s="50" t="s">
        <v>36</v>
      </c>
      <c r="F2389" s="50" t="s">
        <v>37</v>
      </c>
      <c r="G2389" s="52" t="s">
        <v>63</v>
      </c>
    </row>
    <row r="2390" spans="1:7" x14ac:dyDescent="0.3">
      <c r="A2390" s="51" t="s">
        <v>2049</v>
      </c>
      <c r="B2390" s="49">
        <v>142873</v>
      </c>
      <c r="C2390" s="50" t="s">
        <v>2081</v>
      </c>
      <c r="D2390" s="50">
        <v>0</v>
      </c>
      <c r="E2390" s="50" t="s">
        <v>36</v>
      </c>
      <c r="F2390" s="50" t="s">
        <v>37</v>
      </c>
      <c r="G2390" s="52" t="s">
        <v>201</v>
      </c>
    </row>
    <row r="2391" spans="1:7" x14ac:dyDescent="0.3">
      <c r="A2391" s="51" t="s">
        <v>2049</v>
      </c>
      <c r="B2391" s="49">
        <v>143048</v>
      </c>
      <c r="C2391" s="50" t="s">
        <v>4415</v>
      </c>
      <c r="D2391" s="50">
        <v>0</v>
      </c>
      <c r="E2391" s="50" t="s">
        <v>36</v>
      </c>
      <c r="F2391" s="50" t="s">
        <v>50</v>
      </c>
      <c r="G2391" s="52" t="s">
        <v>56</v>
      </c>
    </row>
    <row r="2392" spans="1:7" x14ac:dyDescent="0.3">
      <c r="A2392" s="51" t="s">
        <v>2049</v>
      </c>
      <c r="B2392" s="49">
        <v>143129</v>
      </c>
      <c r="C2392" s="50" t="s">
        <v>1731</v>
      </c>
      <c r="D2392" s="50">
        <v>100</v>
      </c>
      <c r="E2392" s="50" t="s">
        <v>36</v>
      </c>
      <c r="F2392" s="50" t="s">
        <v>37</v>
      </c>
      <c r="G2392" s="52" t="s">
        <v>63</v>
      </c>
    </row>
    <row r="2393" spans="1:7" x14ac:dyDescent="0.3">
      <c r="A2393" s="51" t="s">
        <v>2082</v>
      </c>
      <c r="B2393" s="49">
        <v>115836</v>
      </c>
      <c r="C2393" s="50" t="s">
        <v>2083</v>
      </c>
      <c r="D2393" s="50">
        <v>0</v>
      </c>
      <c r="E2393" s="50" t="s">
        <v>36</v>
      </c>
      <c r="F2393" s="50" t="s">
        <v>48</v>
      </c>
      <c r="G2393" s="52" t="s">
        <v>48</v>
      </c>
    </row>
    <row r="2394" spans="1:7" x14ac:dyDescent="0.3">
      <c r="A2394" s="51" t="s">
        <v>2082</v>
      </c>
      <c r="B2394" s="49">
        <v>115837</v>
      </c>
      <c r="C2394" s="50" t="s">
        <v>2084</v>
      </c>
      <c r="D2394" s="50">
        <v>1</v>
      </c>
      <c r="E2394" s="50" t="s">
        <v>36</v>
      </c>
      <c r="F2394" s="50" t="s">
        <v>48</v>
      </c>
      <c r="G2394" s="52" t="s">
        <v>48</v>
      </c>
    </row>
    <row r="2395" spans="1:7" x14ac:dyDescent="0.3">
      <c r="A2395" s="51" t="s">
        <v>2082</v>
      </c>
      <c r="B2395" s="49">
        <v>115838</v>
      </c>
      <c r="C2395" s="50" t="s">
        <v>2085</v>
      </c>
      <c r="D2395" s="50">
        <v>0</v>
      </c>
      <c r="E2395" s="50" t="s">
        <v>36</v>
      </c>
      <c r="F2395" s="50" t="s">
        <v>48</v>
      </c>
      <c r="G2395" s="52" t="s">
        <v>48</v>
      </c>
    </row>
    <row r="2396" spans="1:7" x14ac:dyDescent="0.3">
      <c r="A2396" s="51" t="s">
        <v>2082</v>
      </c>
      <c r="B2396" s="49">
        <v>115847</v>
      </c>
      <c r="C2396" s="50" t="s">
        <v>2086</v>
      </c>
      <c r="D2396" s="50">
        <v>0</v>
      </c>
      <c r="E2396" s="50" t="s">
        <v>36</v>
      </c>
      <c r="F2396" s="50" t="s">
        <v>48</v>
      </c>
      <c r="G2396" s="52" t="s">
        <v>48</v>
      </c>
    </row>
    <row r="2397" spans="1:7" x14ac:dyDescent="0.3">
      <c r="A2397" s="51" t="s">
        <v>2082</v>
      </c>
      <c r="B2397" s="49">
        <v>116234</v>
      </c>
      <c r="C2397" s="50" t="s">
        <v>2087</v>
      </c>
      <c r="D2397" s="50">
        <v>144</v>
      </c>
      <c r="E2397" s="50" t="s">
        <v>36</v>
      </c>
      <c r="F2397" s="50" t="s">
        <v>37</v>
      </c>
      <c r="G2397" s="52" t="s">
        <v>38</v>
      </c>
    </row>
    <row r="2398" spans="1:7" x14ac:dyDescent="0.3">
      <c r="A2398" s="51" t="s">
        <v>2082</v>
      </c>
      <c r="B2398" s="49">
        <v>116405</v>
      </c>
      <c r="C2398" s="50" t="s">
        <v>2088</v>
      </c>
      <c r="D2398" s="50">
        <v>216</v>
      </c>
      <c r="E2398" s="50" t="s">
        <v>36</v>
      </c>
      <c r="F2398" s="50" t="s">
        <v>37</v>
      </c>
      <c r="G2398" s="52" t="s">
        <v>38</v>
      </c>
    </row>
    <row r="2399" spans="1:7" x14ac:dyDescent="0.3">
      <c r="A2399" s="51" t="s">
        <v>2082</v>
      </c>
      <c r="B2399" s="49">
        <v>116407</v>
      </c>
      <c r="C2399" s="50" t="s">
        <v>2089</v>
      </c>
      <c r="D2399" s="50">
        <v>241</v>
      </c>
      <c r="E2399" s="50" t="s">
        <v>36</v>
      </c>
      <c r="F2399" s="50" t="s">
        <v>37</v>
      </c>
      <c r="G2399" s="52" t="s">
        <v>38</v>
      </c>
    </row>
    <row r="2400" spans="1:7" x14ac:dyDescent="0.3">
      <c r="A2400" s="51" t="s">
        <v>2082</v>
      </c>
      <c r="B2400" s="49">
        <v>116411</v>
      </c>
      <c r="C2400" s="50" t="s">
        <v>2090</v>
      </c>
      <c r="D2400" s="50">
        <v>211</v>
      </c>
      <c r="E2400" s="50" t="s">
        <v>36</v>
      </c>
      <c r="F2400" s="50" t="s">
        <v>37</v>
      </c>
      <c r="G2400" s="52" t="s">
        <v>38</v>
      </c>
    </row>
    <row r="2401" spans="1:7" x14ac:dyDescent="0.3">
      <c r="A2401" s="51" t="s">
        <v>2082</v>
      </c>
      <c r="B2401" s="49">
        <v>116412</v>
      </c>
      <c r="C2401" s="50" t="s">
        <v>2091</v>
      </c>
      <c r="D2401" s="50">
        <v>228</v>
      </c>
      <c r="E2401" s="50" t="s">
        <v>36</v>
      </c>
      <c r="F2401" s="50" t="s">
        <v>37</v>
      </c>
      <c r="G2401" s="52" t="s">
        <v>38</v>
      </c>
    </row>
    <row r="2402" spans="1:7" x14ac:dyDescent="0.3">
      <c r="A2402" s="51" t="s">
        <v>2082</v>
      </c>
      <c r="B2402" s="49">
        <v>116413</v>
      </c>
      <c r="C2402" s="50" t="s">
        <v>2092</v>
      </c>
      <c r="D2402" s="50">
        <v>237</v>
      </c>
      <c r="E2402" s="50" t="s">
        <v>36</v>
      </c>
      <c r="F2402" s="50" t="s">
        <v>37</v>
      </c>
      <c r="G2402" s="52" t="s">
        <v>38</v>
      </c>
    </row>
    <row r="2403" spans="1:7" x14ac:dyDescent="0.3">
      <c r="A2403" s="51" t="s">
        <v>2082</v>
      </c>
      <c r="B2403" s="49">
        <v>116418</v>
      </c>
      <c r="C2403" s="50" t="s">
        <v>2093</v>
      </c>
      <c r="D2403" s="50">
        <v>144</v>
      </c>
      <c r="E2403" s="50" t="s">
        <v>36</v>
      </c>
      <c r="F2403" s="50" t="s">
        <v>37</v>
      </c>
      <c r="G2403" s="52" t="s">
        <v>38</v>
      </c>
    </row>
    <row r="2404" spans="1:7" x14ac:dyDescent="0.3">
      <c r="A2404" s="51" t="s">
        <v>2082</v>
      </c>
      <c r="B2404" s="49">
        <v>116419</v>
      </c>
      <c r="C2404" s="50" t="s">
        <v>2094</v>
      </c>
      <c r="D2404" s="50">
        <v>360</v>
      </c>
      <c r="E2404" s="50" t="s">
        <v>36</v>
      </c>
      <c r="F2404" s="50" t="s">
        <v>37</v>
      </c>
      <c r="G2404" s="52" t="s">
        <v>38</v>
      </c>
    </row>
    <row r="2405" spans="1:7" x14ac:dyDescent="0.3">
      <c r="A2405" s="51" t="s">
        <v>2082</v>
      </c>
      <c r="B2405" s="49">
        <v>116422</v>
      </c>
      <c r="C2405" s="50" t="s">
        <v>6891</v>
      </c>
      <c r="D2405" s="50">
        <v>200</v>
      </c>
      <c r="E2405" s="50" t="s">
        <v>36</v>
      </c>
      <c r="F2405" s="50" t="s">
        <v>37</v>
      </c>
      <c r="G2405" s="52" t="s">
        <v>38</v>
      </c>
    </row>
    <row r="2406" spans="1:7" x14ac:dyDescent="0.3">
      <c r="A2406" s="51" t="s">
        <v>2082</v>
      </c>
      <c r="B2406" s="49">
        <v>116423</v>
      </c>
      <c r="C2406" s="50" t="s">
        <v>2095</v>
      </c>
      <c r="D2406" s="50">
        <v>109</v>
      </c>
      <c r="E2406" s="50" t="s">
        <v>36</v>
      </c>
      <c r="F2406" s="50" t="s">
        <v>37</v>
      </c>
      <c r="G2406" s="52" t="s">
        <v>176</v>
      </c>
    </row>
    <row r="2407" spans="1:7" x14ac:dyDescent="0.3">
      <c r="A2407" s="51" t="s">
        <v>2082</v>
      </c>
      <c r="B2407" s="49">
        <v>116424</v>
      </c>
      <c r="C2407" s="50" t="s">
        <v>2096</v>
      </c>
      <c r="D2407" s="50">
        <v>262</v>
      </c>
      <c r="E2407" s="50" t="s">
        <v>36</v>
      </c>
      <c r="F2407" s="50" t="s">
        <v>37</v>
      </c>
      <c r="G2407" s="52" t="s">
        <v>38</v>
      </c>
    </row>
    <row r="2408" spans="1:7" x14ac:dyDescent="0.3">
      <c r="A2408" s="51" t="s">
        <v>2082</v>
      </c>
      <c r="B2408" s="49">
        <v>116426</v>
      </c>
      <c r="C2408" s="50" t="s">
        <v>2097</v>
      </c>
      <c r="D2408" s="50">
        <v>92</v>
      </c>
      <c r="E2408" s="50" t="s">
        <v>36</v>
      </c>
      <c r="F2408" s="50" t="s">
        <v>37</v>
      </c>
      <c r="G2408" s="52" t="s">
        <v>38</v>
      </c>
    </row>
    <row r="2409" spans="1:7" x14ac:dyDescent="0.3">
      <c r="A2409" s="51" t="s">
        <v>2082</v>
      </c>
      <c r="B2409" s="49">
        <v>116427</v>
      </c>
      <c r="C2409" s="50" t="s">
        <v>2098</v>
      </c>
      <c r="D2409" s="50">
        <v>156</v>
      </c>
      <c r="E2409" s="50" t="s">
        <v>36</v>
      </c>
      <c r="F2409" s="50" t="s">
        <v>37</v>
      </c>
      <c r="G2409" s="52" t="s">
        <v>38</v>
      </c>
    </row>
    <row r="2410" spans="1:7" x14ac:dyDescent="0.3">
      <c r="A2410" s="51" t="s">
        <v>2082</v>
      </c>
      <c r="B2410" s="49">
        <v>116428</v>
      </c>
      <c r="C2410" s="50" t="s">
        <v>2099</v>
      </c>
      <c r="D2410" s="50">
        <v>172</v>
      </c>
      <c r="E2410" s="50" t="s">
        <v>36</v>
      </c>
      <c r="F2410" s="50" t="s">
        <v>37</v>
      </c>
      <c r="G2410" s="52" t="s">
        <v>176</v>
      </c>
    </row>
    <row r="2411" spans="1:7" x14ac:dyDescent="0.3">
      <c r="A2411" s="51" t="s">
        <v>2082</v>
      </c>
      <c r="B2411" s="49">
        <v>116430</v>
      </c>
      <c r="C2411" s="50" t="s">
        <v>2100</v>
      </c>
      <c r="D2411" s="50">
        <v>73</v>
      </c>
      <c r="E2411" s="50" t="s">
        <v>36</v>
      </c>
      <c r="F2411" s="50" t="s">
        <v>37</v>
      </c>
      <c r="G2411" s="52" t="s">
        <v>38</v>
      </c>
    </row>
    <row r="2412" spans="1:7" x14ac:dyDescent="0.3">
      <c r="A2412" s="51" t="s">
        <v>2082</v>
      </c>
      <c r="B2412" s="49">
        <v>116431</v>
      </c>
      <c r="C2412" s="50" t="s">
        <v>2101</v>
      </c>
      <c r="D2412" s="50">
        <v>181</v>
      </c>
      <c r="E2412" s="50" t="s">
        <v>36</v>
      </c>
      <c r="F2412" s="50" t="s">
        <v>37</v>
      </c>
      <c r="G2412" s="52" t="s">
        <v>38</v>
      </c>
    </row>
    <row r="2413" spans="1:7" x14ac:dyDescent="0.3">
      <c r="A2413" s="51" t="s">
        <v>2082</v>
      </c>
      <c r="B2413" s="49">
        <v>116432</v>
      </c>
      <c r="C2413" s="50" t="s">
        <v>2102</v>
      </c>
      <c r="D2413" s="50">
        <v>62</v>
      </c>
      <c r="E2413" s="50" t="s">
        <v>36</v>
      </c>
      <c r="F2413" s="50" t="s">
        <v>37</v>
      </c>
      <c r="G2413" s="52" t="s">
        <v>38</v>
      </c>
    </row>
    <row r="2414" spans="1:7" x14ac:dyDescent="0.3">
      <c r="A2414" s="51" t="s">
        <v>2082</v>
      </c>
      <c r="B2414" s="49">
        <v>116433</v>
      </c>
      <c r="C2414" s="50" t="s">
        <v>2103</v>
      </c>
      <c r="D2414" s="50">
        <v>211</v>
      </c>
      <c r="E2414" s="50" t="s">
        <v>36</v>
      </c>
      <c r="F2414" s="50" t="s">
        <v>37</v>
      </c>
      <c r="G2414" s="52" t="s">
        <v>38</v>
      </c>
    </row>
    <row r="2415" spans="1:7" x14ac:dyDescent="0.3">
      <c r="A2415" s="51" t="s">
        <v>2082</v>
      </c>
      <c r="B2415" s="49">
        <v>116436</v>
      </c>
      <c r="C2415" s="50" t="s">
        <v>2104</v>
      </c>
      <c r="D2415" s="50">
        <v>280</v>
      </c>
      <c r="E2415" s="50" t="s">
        <v>36</v>
      </c>
      <c r="F2415" s="50" t="s">
        <v>37</v>
      </c>
      <c r="G2415" s="52" t="s">
        <v>38</v>
      </c>
    </row>
    <row r="2416" spans="1:7" x14ac:dyDescent="0.3">
      <c r="A2416" s="51" t="s">
        <v>2082</v>
      </c>
      <c r="B2416" s="49">
        <v>116437</v>
      </c>
      <c r="C2416" s="50" t="s">
        <v>2105</v>
      </c>
      <c r="D2416" s="50">
        <v>268</v>
      </c>
      <c r="E2416" s="50" t="s">
        <v>36</v>
      </c>
      <c r="F2416" s="50" t="s">
        <v>37</v>
      </c>
      <c r="G2416" s="52" t="s">
        <v>38</v>
      </c>
    </row>
    <row r="2417" spans="1:7" x14ac:dyDescent="0.3">
      <c r="A2417" s="51" t="s">
        <v>2082</v>
      </c>
      <c r="B2417" s="49">
        <v>116438</v>
      </c>
      <c r="C2417" s="50" t="s">
        <v>2106</v>
      </c>
      <c r="D2417" s="50">
        <v>236</v>
      </c>
      <c r="E2417" s="50" t="s">
        <v>36</v>
      </c>
      <c r="F2417" s="50" t="s">
        <v>37</v>
      </c>
      <c r="G2417" s="52" t="s">
        <v>38</v>
      </c>
    </row>
    <row r="2418" spans="1:7" x14ac:dyDescent="0.3">
      <c r="A2418" s="51" t="s">
        <v>2082</v>
      </c>
      <c r="B2418" s="49">
        <v>116440</v>
      </c>
      <c r="C2418" s="50" t="s">
        <v>2107</v>
      </c>
      <c r="D2418" s="50">
        <v>142</v>
      </c>
      <c r="E2418" s="50" t="s">
        <v>36</v>
      </c>
      <c r="F2418" s="50" t="s">
        <v>37</v>
      </c>
      <c r="G2418" s="52" t="s">
        <v>38</v>
      </c>
    </row>
    <row r="2419" spans="1:7" x14ac:dyDescent="0.3">
      <c r="A2419" s="51" t="s">
        <v>2082</v>
      </c>
      <c r="B2419" s="49">
        <v>116441</v>
      </c>
      <c r="C2419" s="50" t="s">
        <v>2108</v>
      </c>
      <c r="D2419" s="50">
        <v>233</v>
      </c>
      <c r="E2419" s="50" t="s">
        <v>36</v>
      </c>
      <c r="F2419" s="50" t="s">
        <v>37</v>
      </c>
      <c r="G2419" s="52" t="s">
        <v>38</v>
      </c>
    </row>
    <row r="2420" spans="1:7" x14ac:dyDescent="0.3">
      <c r="A2420" s="51" t="s">
        <v>2082</v>
      </c>
      <c r="B2420" s="49">
        <v>116442</v>
      </c>
      <c r="C2420" s="50" t="s">
        <v>2109</v>
      </c>
      <c r="D2420" s="50">
        <v>140</v>
      </c>
      <c r="E2420" s="50" t="s">
        <v>36</v>
      </c>
      <c r="F2420" s="50" t="s">
        <v>37</v>
      </c>
      <c r="G2420" s="52" t="s">
        <v>38</v>
      </c>
    </row>
    <row r="2421" spans="1:7" x14ac:dyDescent="0.3">
      <c r="A2421" s="51" t="s">
        <v>2082</v>
      </c>
      <c r="B2421" s="49">
        <v>116445</v>
      </c>
      <c r="C2421" s="50" t="s">
        <v>2110</v>
      </c>
      <c r="D2421" s="50">
        <v>250</v>
      </c>
      <c r="E2421" s="50" t="s">
        <v>36</v>
      </c>
      <c r="F2421" s="50" t="s">
        <v>37</v>
      </c>
      <c r="G2421" s="52" t="s">
        <v>38</v>
      </c>
    </row>
    <row r="2422" spans="1:7" x14ac:dyDescent="0.3">
      <c r="A2422" s="51" t="s">
        <v>2082</v>
      </c>
      <c r="B2422" s="49">
        <v>116446</v>
      </c>
      <c r="C2422" s="50" t="s">
        <v>2111</v>
      </c>
      <c r="D2422" s="50">
        <v>175</v>
      </c>
      <c r="E2422" s="50" t="s">
        <v>36</v>
      </c>
      <c r="F2422" s="50" t="s">
        <v>37</v>
      </c>
      <c r="G2422" s="52" t="s">
        <v>176</v>
      </c>
    </row>
    <row r="2423" spans="1:7" x14ac:dyDescent="0.3">
      <c r="A2423" s="51" t="s">
        <v>2082</v>
      </c>
      <c r="B2423" s="49">
        <v>116447</v>
      </c>
      <c r="C2423" s="50" t="s">
        <v>2112</v>
      </c>
      <c r="D2423" s="50">
        <v>105</v>
      </c>
      <c r="E2423" s="50" t="s">
        <v>36</v>
      </c>
      <c r="F2423" s="50" t="s">
        <v>37</v>
      </c>
      <c r="G2423" s="52" t="s">
        <v>38</v>
      </c>
    </row>
    <row r="2424" spans="1:7" x14ac:dyDescent="0.3">
      <c r="A2424" s="51" t="s">
        <v>2082</v>
      </c>
      <c r="B2424" s="49">
        <v>116448</v>
      </c>
      <c r="C2424" s="50" t="s">
        <v>2113</v>
      </c>
      <c r="D2424" s="50">
        <v>203</v>
      </c>
      <c r="E2424" s="50" t="s">
        <v>36</v>
      </c>
      <c r="F2424" s="50" t="s">
        <v>37</v>
      </c>
      <c r="G2424" s="52" t="s">
        <v>38</v>
      </c>
    </row>
    <row r="2425" spans="1:7" x14ac:dyDescent="0.3">
      <c r="A2425" s="51" t="s">
        <v>2082</v>
      </c>
      <c r="B2425" s="49">
        <v>116466</v>
      </c>
      <c r="C2425" s="50" t="s">
        <v>2114</v>
      </c>
      <c r="D2425" s="50">
        <v>174</v>
      </c>
      <c r="E2425" s="50" t="s">
        <v>36</v>
      </c>
      <c r="F2425" s="50" t="s">
        <v>37</v>
      </c>
      <c r="G2425" s="52" t="s">
        <v>38</v>
      </c>
    </row>
    <row r="2426" spans="1:7" x14ac:dyDescent="0.3">
      <c r="A2426" s="51" t="s">
        <v>2082</v>
      </c>
      <c r="B2426" s="49">
        <v>116468</v>
      </c>
      <c r="C2426" s="50" t="s">
        <v>2115</v>
      </c>
      <c r="D2426" s="50">
        <v>360</v>
      </c>
      <c r="E2426" s="50" t="s">
        <v>36</v>
      </c>
      <c r="F2426" s="50" t="s">
        <v>37</v>
      </c>
      <c r="G2426" s="52" t="s">
        <v>38</v>
      </c>
    </row>
    <row r="2427" spans="1:7" x14ac:dyDescent="0.3">
      <c r="A2427" s="51" t="s">
        <v>2082</v>
      </c>
      <c r="B2427" s="49">
        <v>116473</v>
      </c>
      <c r="C2427" s="50" t="s">
        <v>2116</v>
      </c>
      <c r="D2427" s="50">
        <v>179</v>
      </c>
      <c r="E2427" s="50" t="s">
        <v>36</v>
      </c>
      <c r="F2427" s="50" t="s">
        <v>37</v>
      </c>
      <c r="G2427" s="52" t="s">
        <v>38</v>
      </c>
    </row>
    <row r="2428" spans="1:7" x14ac:dyDescent="0.3">
      <c r="A2428" s="51" t="s">
        <v>2082</v>
      </c>
      <c r="B2428" s="49">
        <v>116475</v>
      </c>
      <c r="C2428" s="50" t="s">
        <v>2117</v>
      </c>
      <c r="D2428" s="50">
        <v>133</v>
      </c>
      <c r="E2428" s="50" t="s">
        <v>36</v>
      </c>
      <c r="F2428" s="50" t="s">
        <v>37</v>
      </c>
      <c r="G2428" s="52" t="s">
        <v>38</v>
      </c>
    </row>
    <row r="2429" spans="1:7" x14ac:dyDescent="0.3">
      <c r="A2429" s="51" t="s">
        <v>2082</v>
      </c>
      <c r="B2429" s="49">
        <v>116478</v>
      </c>
      <c r="C2429" s="50" t="s">
        <v>2118</v>
      </c>
      <c r="D2429" s="50">
        <v>176</v>
      </c>
      <c r="E2429" s="50" t="s">
        <v>36</v>
      </c>
      <c r="F2429" s="50" t="s">
        <v>37</v>
      </c>
      <c r="G2429" s="52" t="s">
        <v>43</v>
      </c>
    </row>
    <row r="2430" spans="1:7" x14ac:dyDescent="0.3">
      <c r="A2430" s="51" t="s">
        <v>2082</v>
      </c>
      <c r="B2430" s="49">
        <v>116498</v>
      </c>
      <c r="C2430" s="50" t="s">
        <v>2119</v>
      </c>
      <c r="D2430" s="50">
        <v>218</v>
      </c>
      <c r="E2430" s="50" t="s">
        <v>36</v>
      </c>
      <c r="F2430" s="50" t="s">
        <v>37</v>
      </c>
      <c r="G2430" s="52" t="s">
        <v>176</v>
      </c>
    </row>
    <row r="2431" spans="1:7" x14ac:dyDescent="0.3">
      <c r="A2431" s="51" t="s">
        <v>2082</v>
      </c>
      <c r="B2431" s="49">
        <v>116502</v>
      </c>
      <c r="C2431" s="50" t="s">
        <v>2120</v>
      </c>
      <c r="D2431" s="50">
        <v>190</v>
      </c>
      <c r="E2431" s="50" t="s">
        <v>36</v>
      </c>
      <c r="F2431" s="50" t="s">
        <v>37</v>
      </c>
      <c r="G2431" s="52" t="s">
        <v>176</v>
      </c>
    </row>
    <row r="2432" spans="1:7" x14ac:dyDescent="0.3">
      <c r="A2432" s="51" t="s">
        <v>2082</v>
      </c>
      <c r="B2432" s="49">
        <v>116504</v>
      </c>
      <c r="C2432" s="50" t="s">
        <v>2121</v>
      </c>
      <c r="D2432" s="50">
        <v>143</v>
      </c>
      <c r="E2432" s="50" t="s">
        <v>36</v>
      </c>
      <c r="F2432" s="50" t="s">
        <v>37</v>
      </c>
      <c r="G2432" s="52" t="s">
        <v>176</v>
      </c>
    </row>
    <row r="2433" spans="1:7" x14ac:dyDescent="0.3">
      <c r="A2433" s="51" t="s">
        <v>2082</v>
      </c>
      <c r="B2433" s="49">
        <v>116506</v>
      </c>
      <c r="C2433" s="50" t="s">
        <v>2122</v>
      </c>
      <c r="D2433" s="50">
        <v>178</v>
      </c>
      <c r="E2433" s="50" t="s">
        <v>36</v>
      </c>
      <c r="F2433" s="50" t="s">
        <v>37</v>
      </c>
      <c r="G2433" s="52" t="s">
        <v>176</v>
      </c>
    </row>
    <row r="2434" spans="1:7" x14ac:dyDescent="0.3">
      <c r="A2434" s="51" t="s">
        <v>2082</v>
      </c>
      <c r="B2434" s="49">
        <v>116511</v>
      </c>
      <c r="C2434" s="50" t="s">
        <v>2123</v>
      </c>
      <c r="D2434" s="50">
        <v>25</v>
      </c>
      <c r="E2434" s="50" t="s">
        <v>36</v>
      </c>
      <c r="F2434" s="50" t="s">
        <v>45</v>
      </c>
      <c r="G2434" s="52" t="s">
        <v>46</v>
      </c>
    </row>
    <row r="2435" spans="1:7" x14ac:dyDescent="0.3">
      <c r="A2435" s="51" t="s">
        <v>2082</v>
      </c>
      <c r="B2435" s="49">
        <v>116513</v>
      </c>
      <c r="C2435" s="50" t="s">
        <v>2124</v>
      </c>
      <c r="D2435" s="50">
        <v>0</v>
      </c>
      <c r="E2435" s="50" t="s">
        <v>36</v>
      </c>
      <c r="F2435" s="50" t="s">
        <v>50</v>
      </c>
      <c r="G2435" s="52" t="s">
        <v>56</v>
      </c>
    </row>
    <row r="2436" spans="1:7" x14ac:dyDescent="0.3">
      <c r="A2436" s="51" t="s">
        <v>2082</v>
      </c>
      <c r="B2436" s="49">
        <v>116514</v>
      </c>
      <c r="C2436" s="50" t="s">
        <v>2125</v>
      </c>
      <c r="D2436" s="50">
        <v>0</v>
      </c>
      <c r="E2436" s="50" t="s">
        <v>36</v>
      </c>
      <c r="F2436" s="50" t="s">
        <v>50</v>
      </c>
      <c r="G2436" s="52" t="s">
        <v>56</v>
      </c>
    </row>
    <row r="2437" spans="1:7" x14ac:dyDescent="0.3">
      <c r="A2437" s="51" t="s">
        <v>2082</v>
      </c>
      <c r="B2437" s="49">
        <v>116515</v>
      </c>
      <c r="C2437" s="50" t="s">
        <v>6379</v>
      </c>
      <c r="D2437" s="50">
        <v>0</v>
      </c>
      <c r="E2437" s="50" t="s">
        <v>36</v>
      </c>
      <c r="F2437" s="50" t="s">
        <v>50</v>
      </c>
      <c r="G2437" s="52" t="s">
        <v>56</v>
      </c>
    </row>
    <row r="2438" spans="1:7" x14ac:dyDescent="0.3">
      <c r="A2438" s="51" t="s">
        <v>2082</v>
      </c>
      <c r="B2438" s="49">
        <v>116516</v>
      </c>
      <c r="C2438" s="50" t="s">
        <v>2126</v>
      </c>
      <c r="D2438" s="50">
        <v>0</v>
      </c>
      <c r="E2438" s="50" t="s">
        <v>36</v>
      </c>
      <c r="F2438" s="50" t="s">
        <v>50</v>
      </c>
      <c r="G2438" s="52" t="s">
        <v>56</v>
      </c>
    </row>
    <row r="2439" spans="1:7" x14ac:dyDescent="0.3">
      <c r="A2439" s="51" t="s">
        <v>2082</v>
      </c>
      <c r="B2439" s="49">
        <v>116517</v>
      </c>
      <c r="C2439" s="50" t="s">
        <v>2127</v>
      </c>
      <c r="D2439" s="50">
        <v>0</v>
      </c>
      <c r="E2439" s="50" t="s">
        <v>55</v>
      </c>
      <c r="F2439" s="50" t="s">
        <v>50</v>
      </c>
      <c r="G2439" s="52" t="s">
        <v>56</v>
      </c>
    </row>
    <row r="2440" spans="1:7" x14ac:dyDescent="0.3">
      <c r="A2440" s="51" t="s">
        <v>2082</v>
      </c>
      <c r="B2440" s="49">
        <v>116518</v>
      </c>
      <c r="C2440" s="50" t="s">
        <v>2128</v>
      </c>
      <c r="D2440" s="50">
        <v>0</v>
      </c>
      <c r="E2440" s="50" t="s">
        <v>55</v>
      </c>
      <c r="F2440" s="50" t="s">
        <v>50</v>
      </c>
      <c r="G2440" s="52" t="s">
        <v>56</v>
      </c>
    </row>
    <row r="2441" spans="1:7" x14ac:dyDescent="0.3">
      <c r="A2441" s="51" t="s">
        <v>2082</v>
      </c>
      <c r="B2441" s="49">
        <v>116519</v>
      </c>
      <c r="C2441" s="50" t="s">
        <v>2129</v>
      </c>
      <c r="D2441" s="50">
        <v>0</v>
      </c>
      <c r="E2441" s="50" t="s">
        <v>36</v>
      </c>
      <c r="F2441" s="50" t="s">
        <v>50</v>
      </c>
      <c r="G2441" s="52" t="s">
        <v>56</v>
      </c>
    </row>
    <row r="2442" spans="1:7" x14ac:dyDescent="0.3">
      <c r="A2442" s="51" t="s">
        <v>2082</v>
      </c>
      <c r="B2442" s="49">
        <v>116520</v>
      </c>
      <c r="C2442" s="50" t="s">
        <v>2130</v>
      </c>
      <c r="D2442" s="50">
        <v>0</v>
      </c>
      <c r="E2442" s="50" t="s">
        <v>36</v>
      </c>
      <c r="F2442" s="50" t="s">
        <v>50</v>
      </c>
      <c r="G2442" s="52" t="s">
        <v>56</v>
      </c>
    </row>
    <row r="2443" spans="1:7" x14ac:dyDescent="0.3">
      <c r="A2443" s="51" t="s">
        <v>2082</v>
      </c>
      <c r="B2443" s="49">
        <v>116521</v>
      </c>
      <c r="C2443" s="50" t="s">
        <v>2131</v>
      </c>
      <c r="D2443" s="50">
        <v>0</v>
      </c>
      <c r="E2443" s="50" t="s">
        <v>36</v>
      </c>
      <c r="F2443" s="50" t="s">
        <v>50</v>
      </c>
      <c r="G2443" s="52" t="s">
        <v>56</v>
      </c>
    </row>
    <row r="2444" spans="1:7" x14ac:dyDescent="0.3">
      <c r="A2444" s="51" t="s">
        <v>2082</v>
      </c>
      <c r="B2444" s="49">
        <v>116522</v>
      </c>
      <c r="C2444" s="50" t="s">
        <v>2132</v>
      </c>
      <c r="D2444" s="50">
        <v>0</v>
      </c>
      <c r="E2444" s="50" t="s">
        <v>36</v>
      </c>
      <c r="F2444" s="50" t="s">
        <v>50</v>
      </c>
      <c r="G2444" s="52" t="s">
        <v>56</v>
      </c>
    </row>
    <row r="2445" spans="1:7" x14ac:dyDescent="0.3">
      <c r="A2445" s="51" t="s">
        <v>2082</v>
      </c>
      <c r="B2445" s="49">
        <v>116524</v>
      </c>
      <c r="C2445" s="50" t="s">
        <v>2133</v>
      </c>
      <c r="D2445" s="50">
        <v>0</v>
      </c>
      <c r="E2445" s="50" t="s">
        <v>36</v>
      </c>
      <c r="F2445" s="50" t="s">
        <v>50</v>
      </c>
      <c r="G2445" s="52" t="s">
        <v>56</v>
      </c>
    </row>
    <row r="2446" spans="1:7" x14ac:dyDescent="0.3">
      <c r="A2446" s="51" t="s">
        <v>2082</v>
      </c>
      <c r="B2446" s="49">
        <v>116525</v>
      </c>
      <c r="C2446" s="50" t="s">
        <v>2134</v>
      </c>
      <c r="D2446" s="50">
        <v>0</v>
      </c>
      <c r="E2446" s="50" t="s">
        <v>36</v>
      </c>
      <c r="F2446" s="50" t="s">
        <v>50</v>
      </c>
      <c r="G2446" s="52" t="s">
        <v>56</v>
      </c>
    </row>
    <row r="2447" spans="1:7" x14ac:dyDescent="0.3">
      <c r="A2447" s="51" t="s">
        <v>2082</v>
      </c>
      <c r="B2447" s="49">
        <v>116526</v>
      </c>
      <c r="C2447" s="50" t="s">
        <v>2135</v>
      </c>
      <c r="D2447" s="50">
        <v>0</v>
      </c>
      <c r="E2447" s="50" t="s">
        <v>76</v>
      </c>
      <c r="F2447" s="50" t="s">
        <v>50</v>
      </c>
      <c r="G2447" s="52" t="s">
        <v>56</v>
      </c>
    </row>
    <row r="2448" spans="1:7" x14ac:dyDescent="0.3">
      <c r="A2448" s="51" t="s">
        <v>2082</v>
      </c>
      <c r="B2448" s="49">
        <v>116527</v>
      </c>
      <c r="C2448" s="50" t="s">
        <v>2136</v>
      </c>
      <c r="D2448" s="50">
        <v>0</v>
      </c>
      <c r="E2448" s="50" t="s">
        <v>36</v>
      </c>
      <c r="F2448" s="50" t="s">
        <v>50</v>
      </c>
      <c r="G2448" s="52" t="s">
        <v>56</v>
      </c>
    </row>
    <row r="2449" spans="1:7" x14ac:dyDescent="0.3">
      <c r="A2449" s="51" t="s">
        <v>2082</v>
      </c>
      <c r="B2449" s="49">
        <v>116528</v>
      </c>
      <c r="C2449" s="50" t="s">
        <v>2137</v>
      </c>
      <c r="D2449" s="50">
        <v>0</v>
      </c>
      <c r="E2449" s="50" t="s">
        <v>36</v>
      </c>
      <c r="F2449" s="50" t="s">
        <v>50</v>
      </c>
      <c r="G2449" s="52" t="s">
        <v>56</v>
      </c>
    </row>
    <row r="2450" spans="1:7" x14ac:dyDescent="0.3">
      <c r="A2450" s="51" t="s">
        <v>2082</v>
      </c>
      <c r="B2450" s="49">
        <v>116532</v>
      </c>
      <c r="C2450" s="50" t="s">
        <v>2138</v>
      </c>
      <c r="D2450" s="50">
        <v>0</v>
      </c>
      <c r="E2450" s="50" t="s">
        <v>76</v>
      </c>
      <c r="F2450" s="50" t="s">
        <v>50</v>
      </c>
      <c r="G2450" s="52" t="s">
        <v>56</v>
      </c>
    </row>
    <row r="2451" spans="1:7" x14ac:dyDescent="0.3">
      <c r="A2451" s="51" t="s">
        <v>2082</v>
      </c>
      <c r="B2451" s="49">
        <v>116534</v>
      </c>
      <c r="C2451" s="50" t="s">
        <v>2139</v>
      </c>
      <c r="D2451" s="50">
        <v>0</v>
      </c>
      <c r="E2451" s="50" t="s">
        <v>55</v>
      </c>
      <c r="F2451" s="50" t="s">
        <v>50</v>
      </c>
      <c r="G2451" s="52" t="s">
        <v>56</v>
      </c>
    </row>
    <row r="2452" spans="1:7" x14ac:dyDescent="0.3">
      <c r="A2452" s="51" t="s">
        <v>2082</v>
      </c>
      <c r="B2452" s="49">
        <v>116535</v>
      </c>
      <c r="C2452" s="50" t="s">
        <v>2140</v>
      </c>
      <c r="D2452" s="50">
        <v>0</v>
      </c>
      <c r="E2452" s="50" t="s">
        <v>76</v>
      </c>
      <c r="F2452" s="50" t="s">
        <v>50</v>
      </c>
      <c r="G2452" s="52" t="s">
        <v>56</v>
      </c>
    </row>
    <row r="2453" spans="1:7" x14ac:dyDescent="0.3">
      <c r="A2453" s="51" t="s">
        <v>2082</v>
      </c>
      <c r="B2453" s="49">
        <v>116536</v>
      </c>
      <c r="C2453" s="50" t="s">
        <v>2141</v>
      </c>
      <c r="D2453" s="50">
        <v>0</v>
      </c>
      <c r="E2453" s="50" t="s">
        <v>36</v>
      </c>
      <c r="F2453" s="50" t="s">
        <v>50</v>
      </c>
      <c r="G2453" s="52" t="s">
        <v>56</v>
      </c>
    </row>
    <row r="2454" spans="1:7" x14ac:dyDescent="0.3">
      <c r="A2454" s="51" t="s">
        <v>2082</v>
      </c>
      <c r="B2454" s="49">
        <v>116537</v>
      </c>
      <c r="C2454" s="50" t="s">
        <v>2142</v>
      </c>
      <c r="D2454" s="50">
        <v>0</v>
      </c>
      <c r="E2454" s="50" t="s">
        <v>36</v>
      </c>
      <c r="F2454" s="50" t="s">
        <v>50</v>
      </c>
      <c r="G2454" s="52" t="s">
        <v>56</v>
      </c>
    </row>
    <row r="2455" spans="1:7" x14ac:dyDescent="0.3">
      <c r="A2455" s="51" t="s">
        <v>2082</v>
      </c>
      <c r="B2455" s="49">
        <v>116542</v>
      </c>
      <c r="C2455" s="50" t="s">
        <v>2143</v>
      </c>
      <c r="D2455" s="50">
        <v>0</v>
      </c>
      <c r="E2455" s="50" t="s">
        <v>36</v>
      </c>
      <c r="F2455" s="50" t="s">
        <v>50</v>
      </c>
      <c r="G2455" s="52" t="s">
        <v>56</v>
      </c>
    </row>
    <row r="2456" spans="1:7" x14ac:dyDescent="0.3">
      <c r="A2456" s="51" t="s">
        <v>2082</v>
      </c>
      <c r="B2456" s="49">
        <v>116543</v>
      </c>
      <c r="C2456" s="50" t="s">
        <v>2144</v>
      </c>
      <c r="D2456" s="50">
        <v>0</v>
      </c>
      <c r="E2456" s="50" t="s">
        <v>36</v>
      </c>
      <c r="F2456" s="50" t="s">
        <v>50</v>
      </c>
      <c r="G2456" s="52" t="s">
        <v>56</v>
      </c>
    </row>
    <row r="2457" spans="1:7" x14ac:dyDescent="0.3">
      <c r="A2457" s="51" t="s">
        <v>2082</v>
      </c>
      <c r="B2457" s="49">
        <v>116550</v>
      </c>
      <c r="C2457" s="50" t="s">
        <v>2145</v>
      </c>
      <c r="D2457" s="50">
        <v>0</v>
      </c>
      <c r="E2457" s="50" t="s">
        <v>36</v>
      </c>
      <c r="F2457" s="50" t="s">
        <v>50</v>
      </c>
      <c r="G2457" s="52" t="s">
        <v>56</v>
      </c>
    </row>
    <row r="2458" spans="1:7" x14ac:dyDescent="0.3">
      <c r="A2458" s="51" t="s">
        <v>2082</v>
      </c>
      <c r="B2458" s="49">
        <v>116551</v>
      </c>
      <c r="C2458" s="50" t="s">
        <v>2146</v>
      </c>
      <c r="D2458" s="50">
        <v>0</v>
      </c>
      <c r="E2458" s="50" t="s">
        <v>36</v>
      </c>
      <c r="F2458" s="50" t="s">
        <v>50</v>
      </c>
      <c r="G2458" s="52" t="s">
        <v>56</v>
      </c>
    </row>
    <row r="2459" spans="1:7" x14ac:dyDescent="0.3">
      <c r="A2459" s="51" t="s">
        <v>2082</v>
      </c>
      <c r="B2459" s="49">
        <v>116552</v>
      </c>
      <c r="C2459" s="50" t="s">
        <v>6892</v>
      </c>
      <c r="D2459" s="50">
        <v>0</v>
      </c>
      <c r="E2459" s="50" t="s">
        <v>36</v>
      </c>
      <c r="F2459" s="50" t="s">
        <v>50</v>
      </c>
      <c r="G2459" s="52" t="s">
        <v>56</v>
      </c>
    </row>
    <row r="2460" spans="1:7" x14ac:dyDescent="0.3">
      <c r="A2460" s="51" t="s">
        <v>2082</v>
      </c>
      <c r="B2460" s="49">
        <v>116553</v>
      </c>
      <c r="C2460" s="50" t="s">
        <v>2147</v>
      </c>
      <c r="D2460" s="50">
        <v>0</v>
      </c>
      <c r="E2460" s="50" t="s">
        <v>36</v>
      </c>
      <c r="F2460" s="50" t="s">
        <v>50</v>
      </c>
      <c r="G2460" s="52" t="s">
        <v>56</v>
      </c>
    </row>
    <row r="2461" spans="1:7" x14ac:dyDescent="0.3">
      <c r="A2461" s="51" t="s">
        <v>2082</v>
      </c>
      <c r="B2461" s="49">
        <v>116555</v>
      </c>
      <c r="C2461" s="50" t="s">
        <v>6893</v>
      </c>
      <c r="D2461" s="50">
        <v>0</v>
      </c>
      <c r="E2461" s="50" t="s">
        <v>36</v>
      </c>
      <c r="F2461" s="50" t="s">
        <v>50</v>
      </c>
      <c r="G2461" s="52" t="s">
        <v>56</v>
      </c>
    </row>
    <row r="2462" spans="1:7" x14ac:dyDescent="0.3">
      <c r="A2462" s="51" t="s">
        <v>2082</v>
      </c>
      <c r="B2462" s="49">
        <v>116558</v>
      </c>
      <c r="C2462" s="50" t="s">
        <v>2148</v>
      </c>
      <c r="D2462" s="50">
        <v>0</v>
      </c>
      <c r="E2462" s="50" t="s">
        <v>36</v>
      </c>
      <c r="F2462" s="50" t="s">
        <v>50</v>
      </c>
      <c r="G2462" s="52" t="s">
        <v>56</v>
      </c>
    </row>
    <row r="2463" spans="1:7" x14ac:dyDescent="0.3">
      <c r="A2463" s="51" t="s">
        <v>2082</v>
      </c>
      <c r="B2463" s="49">
        <v>116559</v>
      </c>
      <c r="C2463" s="50" t="s">
        <v>2149</v>
      </c>
      <c r="D2463" s="50">
        <v>0</v>
      </c>
      <c r="E2463" s="50" t="s">
        <v>36</v>
      </c>
      <c r="F2463" s="50" t="s">
        <v>50</v>
      </c>
      <c r="G2463" s="52" t="s">
        <v>56</v>
      </c>
    </row>
    <row r="2464" spans="1:7" x14ac:dyDescent="0.3">
      <c r="A2464" s="51" t="s">
        <v>2082</v>
      </c>
      <c r="B2464" s="49">
        <v>116563</v>
      </c>
      <c r="C2464" s="50" t="s">
        <v>6380</v>
      </c>
      <c r="D2464" s="50">
        <v>0</v>
      </c>
      <c r="E2464" s="50" t="s">
        <v>36</v>
      </c>
      <c r="F2464" s="50" t="s">
        <v>50</v>
      </c>
      <c r="G2464" s="52" t="s">
        <v>56</v>
      </c>
    </row>
    <row r="2465" spans="1:7" x14ac:dyDescent="0.3">
      <c r="A2465" s="51" t="s">
        <v>2082</v>
      </c>
      <c r="B2465" s="49">
        <v>116564</v>
      </c>
      <c r="C2465" s="50" t="s">
        <v>3822</v>
      </c>
      <c r="D2465" s="50">
        <v>0</v>
      </c>
      <c r="E2465" s="50" t="s">
        <v>36</v>
      </c>
      <c r="F2465" s="50" t="s">
        <v>50</v>
      </c>
      <c r="G2465" s="52" t="s">
        <v>51</v>
      </c>
    </row>
    <row r="2466" spans="1:7" x14ac:dyDescent="0.3">
      <c r="A2466" s="51" t="s">
        <v>2082</v>
      </c>
      <c r="B2466" s="49">
        <v>116565</v>
      </c>
      <c r="C2466" s="50" t="s">
        <v>1423</v>
      </c>
      <c r="D2466" s="50">
        <v>0</v>
      </c>
      <c r="E2466" s="50" t="s">
        <v>36</v>
      </c>
      <c r="F2466" s="50" t="s">
        <v>50</v>
      </c>
      <c r="G2466" s="52" t="s">
        <v>51</v>
      </c>
    </row>
    <row r="2467" spans="1:7" x14ac:dyDescent="0.3">
      <c r="A2467" s="51" t="s">
        <v>2082</v>
      </c>
      <c r="B2467" s="49">
        <v>116574</v>
      </c>
      <c r="C2467" s="50" t="s">
        <v>2150</v>
      </c>
      <c r="D2467" s="50">
        <v>0</v>
      </c>
      <c r="E2467" s="50" t="s">
        <v>36</v>
      </c>
      <c r="F2467" s="50" t="s">
        <v>50</v>
      </c>
      <c r="G2467" s="52" t="s">
        <v>56</v>
      </c>
    </row>
    <row r="2468" spans="1:7" x14ac:dyDescent="0.3">
      <c r="A2468" s="51" t="s">
        <v>2082</v>
      </c>
      <c r="B2468" s="49">
        <v>116575</v>
      </c>
      <c r="C2468" s="50" t="s">
        <v>2151</v>
      </c>
      <c r="D2468" s="50">
        <v>0</v>
      </c>
      <c r="E2468" s="50" t="s">
        <v>36</v>
      </c>
      <c r="F2468" s="50" t="s">
        <v>50</v>
      </c>
      <c r="G2468" s="52" t="s">
        <v>56</v>
      </c>
    </row>
    <row r="2469" spans="1:7" x14ac:dyDescent="0.3">
      <c r="A2469" s="51" t="s">
        <v>2082</v>
      </c>
      <c r="B2469" s="49">
        <v>116579</v>
      </c>
      <c r="C2469" s="50" t="s">
        <v>2152</v>
      </c>
      <c r="D2469" s="50">
        <v>0</v>
      </c>
      <c r="E2469" s="50" t="s">
        <v>36</v>
      </c>
      <c r="F2469" s="50" t="s">
        <v>50</v>
      </c>
      <c r="G2469" s="52" t="s">
        <v>56</v>
      </c>
    </row>
    <row r="2470" spans="1:7" x14ac:dyDescent="0.3">
      <c r="A2470" s="51" t="s">
        <v>2082</v>
      </c>
      <c r="B2470" s="49">
        <v>116584</v>
      </c>
      <c r="C2470" s="50" t="s">
        <v>1906</v>
      </c>
      <c r="D2470" s="50">
        <v>0</v>
      </c>
      <c r="E2470" s="50" t="s">
        <v>76</v>
      </c>
      <c r="F2470" s="50" t="s">
        <v>50</v>
      </c>
      <c r="G2470" s="52" t="s">
        <v>51</v>
      </c>
    </row>
    <row r="2471" spans="1:7" x14ac:dyDescent="0.3">
      <c r="A2471" s="51" t="s">
        <v>2082</v>
      </c>
      <c r="B2471" s="49">
        <v>116586</v>
      </c>
      <c r="C2471" s="50" t="s">
        <v>2153</v>
      </c>
      <c r="D2471" s="50">
        <v>0</v>
      </c>
      <c r="E2471" s="50" t="s">
        <v>36</v>
      </c>
      <c r="F2471" s="50" t="s">
        <v>50</v>
      </c>
      <c r="G2471" s="52" t="s">
        <v>51</v>
      </c>
    </row>
    <row r="2472" spans="1:7" x14ac:dyDescent="0.3">
      <c r="A2472" s="51" t="s">
        <v>2082</v>
      </c>
      <c r="B2472" s="49">
        <v>116588</v>
      </c>
      <c r="C2472" s="50" t="s">
        <v>2154</v>
      </c>
      <c r="D2472" s="50">
        <v>0</v>
      </c>
      <c r="E2472" s="50" t="s">
        <v>36</v>
      </c>
      <c r="F2472" s="50" t="s">
        <v>50</v>
      </c>
      <c r="G2472" s="52" t="s">
        <v>51</v>
      </c>
    </row>
    <row r="2473" spans="1:7" x14ac:dyDescent="0.3">
      <c r="A2473" s="51" t="s">
        <v>2082</v>
      </c>
      <c r="B2473" s="49">
        <v>116589</v>
      </c>
      <c r="C2473" s="50" t="s">
        <v>2155</v>
      </c>
      <c r="D2473" s="50">
        <v>0</v>
      </c>
      <c r="E2473" s="50" t="s">
        <v>36</v>
      </c>
      <c r="F2473" s="50" t="s">
        <v>50</v>
      </c>
      <c r="G2473" s="52" t="s">
        <v>51</v>
      </c>
    </row>
    <row r="2474" spans="1:7" x14ac:dyDescent="0.3">
      <c r="A2474" s="51" t="s">
        <v>2082</v>
      </c>
      <c r="B2474" s="49">
        <v>116590</v>
      </c>
      <c r="C2474" s="50" t="s">
        <v>2156</v>
      </c>
      <c r="D2474" s="50">
        <v>0</v>
      </c>
      <c r="E2474" s="50" t="s">
        <v>36</v>
      </c>
      <c r="F2474" s="50" t="s">
        <v>50</v>
      </c>
      <c r="G2474" s="52" t="s">
        <v>56</v>
      </c>
    </row>
    <row r="2475" spans="1:7" x14ac:dyDescent="0.3">
      <c r="A2475" s="51" t="s">
        <v>2082</v>
      </c>
      <c r="B2475" s="49">
        <v>116594</v>
      </c>
      <c r="C2475" s="50" t="s">
        <v>2157</v>
      </c>
      <c r="D2475" s="50">
        <v>0</v>
      </c>
      <c r="E2475" s="50" t="s">
        <v>36</v>
      </c>
      <c r="F2475" s="50" t="s">
        <v>50</v>
      </c>
      <c r="G2475" s="52" t="s">
        <v>56</v>
      </c>
    </row>
    <row r="2476" spans="1:7" x14ac:dyDescent="0.3">
      <c r="A2476" s="51" t="s">
        <v>2082</v>
      </c>
      <c r="B2476" s="49">
        <v>116595</v>
      </c>
      <c r="C2476" s="50" t="s">
        <v>996</v>
      </c>
      <c r="D2476" s="50">
        <v>0</v>
      </c>
      <c r="E2476" s="50" t="s">
        <v>36</v>
      </c>
      <c r="F2476" s="50" t="s">
        <v>50</v>
      </c>
      <c r="G2476" s="52" t="s">
        <v>56</v>
      </c>
    </row>
    <row r="2477" spans="1:7" x14ac:dyDescent="0.3">
      <c r="A2477" s="51" t="s">
        <v>2082</v>
      </c>
      <c r="B2477" s="49">
        <v>116600</v>
      </c>
      <c r="C2477" s="50" t="s">
        <v>2158</v>
      </c>
      <c r="D2477" s="50">
        <v>0</v>
      </c>
      <c r="E2477" s="50" t="s">
        <v>36</v>
      </c>
      <c r="F2477" s="50" t="s">
        <v>45</v>
      </c>
      <c r="G2477" s="52" t="s">
        <v>46</v>
      </c>
    </row>
    <row r="2478" spans="1:7" x14ac:dyDescent="0.3">
      <c r="A2478" s="51" t="s">
        <v>2082</v>
      </c>
      <c r="B2478" s="49">
        <v>116603</v>
      </c>
      <c r="C2478" s="50" t="s">
        <v>2159</v>
      </c>
      <c r="D2478" s="50">
        <v>17</v>
      </c>
      <c r="E2478" s="50" t="s">
        <v>76</v>
      </c>
      <c r="F2478" s="50" t="s">
        <v>45</v>
      </c>
      <c r="G2478" s="52" t="s">
        <v>46</v>
      </c>
    </row>
    <row r="2479" spans="1:7" x14ac:dyDescent="0.3">
      <c r="A2479" s="51" t="s">
        <v>2082</v>
      </c>
      <c r="B2479" s="49">
        <v>116604</v>
      </c>
      <c r="C2479" s="50" t="s">
        <v>2160</v>
      </c>
      <c r="D2479" s="50">
        <v>0</v>
      </c>
      <c r="E2479" s="50" t="s">
        <v>36</v>
      </c>
      <c r="F2479" s="50" t="s">
        <v>45</v>
      </c>
      <c r="G2479" s="52" t="s">
        <v>46</v>
      </c>
    </row>
    <row r="2480" spans="1:7" x14ac:dyDescent="0.3">
      <c r="A2480" s="51" t="s">
        <v>2082</v>
      </c>
      <c r="B2480" s="49">
        <v>116605</v>
      </c>
      <c r="C2480" s="50" t="s">
        <v>2161</v>
      </c>
      <c r="D2480" s="50">
        <v>0</v>
      </c>
      <c r="E2480" s="50" t="s">
        <v>36</v>
      </c>
      <c r="F2480" s="50" t="s">
        <v>45</v>
      </c>
      <c r="G2480" s="52" t="s">
        <v>46</v>
      </c>
    </row>
    <row r="2481" spans="1:7" x14ac:dyDescent="0.3">
      <c r="A2481" s="51" t="s">
        <v>2082</v>
      </c>
      <c r="B2481" s="49">
        <v>116607</v>
      </c>
      <c r="C2481" s="50" t="s">
        <v>2162</v>
      </c>
      <c r="D2481" s="50">
        <v>0</v>
      </c>
      <c r="E2481" s="50" t="s">
        <v>36</v>
      </c>
      <c r="F2481" s="50" t="s">
        <v>45</v>
      </c>
      <c r="G2481" s="52" t="s">
        <v>46</v>
      </c>
    </row>
    <row r="2482" spans="1:7" x14ac:dyDescent="0.3">
      <c r="A2482" s="51" t="s">
        <v>2082</v>
      </c>
      <c r="B2482" s="49">
        <v>116609</v>
      </c>
      <c r="C2482" s="50" t="s">
        <v>2163</v>
      </c>
      <c r="D2482" s="50">
        <v>8</v>
      </c>
      <c r="E2482" s="50" t="s">
        <v>36</v>
      </c>
      <c r="F2482" s="50" t="s">
        <v>45</v>
      </c>
      <c r="G2482" s="52" t="s">
        <v>46</v>
      </c>
    </row>
    <row r="2483" spans="1:7" x14ac:dyDescent="0.3">
      <c r="A2483" s="51" t="s">
        <v>2082</v>
      </c>
      <c r="B2483" s="49">
        <v>116611</v>
      </c>
      <c r="C2483" s="50" t="s">
        <v>2164</v>
      </c>
      <c r="D2483" s="50">
        <v>8</v>
      </c>
      <c r="E2483" s="50" t="s">
        <v>36</v>
      </c>
      <c r="F2483" s="50" t="s">
        <v>45</v>
      </c>
      <c r="G2483" s="52" t="s">
        <v>46</v>
      </c>
    </row>
    <row r="2484" spans="1:7" x14ac:dyDescent="0.3">
      <c r="A2484" s="51" t="s">
        <v>2082</v>
      </c>
      <c r="B2484" s="49">
        <v>116614</v>
      </c>
      <c r="C2484" s="50" t="s">
        <v>2165</v>
      </c>
      <c r="D2484" s="50">
        <v>7</v>
      </c>
      <c r="E2484" s="50" t="s">
        <v>36</v>
      </c>
      <c r="F2484" s="50" t="s">
        <v>45</v>
      </c>
      <c r="G2484" s="52" t="s">
        <v>46</v>
      </c>
    </row>
    <row r="2485" spans="1:7" x14ac:dyDescent="0.3">
      <c r="A2485" s="51" t="s">
        <v>2082</v>
      </c>
      <c r="B2485" s="49">
        <v>116617</v>
      </c>
      <c r="C2485" s="50" t="s">
        <v>2166</v>
      </c>
      <c r="D2485" s="50">
        <v>34</v>
      </c>
      <c r="E2485" s="50" t="s">
        <v>36</v>
      </c>
      <c r="F2485" s="50" t="s">
        <v>45</v>
      </c>
      <c r="G2485" s="52" t="s">
        <v>46</v>
      </c>
    </row>
    <row r="2486" spans="1:7" x14ac:dyDescent="0.3">
      <c r="A2486" s="51" t="s">
        <v>2082</v>
      </c>
      <c r="B2486" s="49">
        <v>116618</v>
      </c>
      <c r="C2486" s="50" t="s">
        <v>2167</v>
      </c>
      <c r="D2486" s="50">
        <v>9</v>
      </c>
      <c r="E2486" s="50" t="s">
        <v>36</v>
      </c>
      <c r="F2486" s="50" t="s">
        <v>45</v>
      </c>
      <c r="G2486" s="52" t="s">
        <v>46</v>
      </c>
    </row>
    <row r="2487" spans="1:7" x14ac:dyDescent="0.3">
      <c r="A2487" s="51" t="s">
        <v>2082</v>
      </c>
      <c r="B2487" s="49">
        <v>116633</v>
      </c>
      <c r="C2487" s="50" t="s">
        <v>2168</v>
      </c>
      <c r="D2487" s="50">
        <v>0</v>
      </c>
      <c r="E2487" s="50" t="s">
        <v>36</v>
      </c>
      <c r="F2487" s="50" t="s">
        <v>45</v>
      </c>
      <c r="G2487" s="52" t="s">
        <v>46</v>
      </c>
    </row>
    <row r="2488" spans="1:7" x14ac:dyDescent="0.3">
      <c r="A2488" s="51" t="s">
        <v>2082</v>
      </c>
      <c r="B2488" s="49">
        <v>116634</v>
      </c>
      <c r="C2488" s="50" t="s">
        <v>2169</v>
      </c>
      <c r="D2488" s="50">
        <v>0</v>
      </c>
      <c r="E2488" s="50" t="s">
        <v>36</v>
      </c>
      <c r="F2488" s="50" t="s">
        <v>45</v>
      </c>
      <c r="G2488" s="52" t="s">
        <v>46</v>
      </c>
    </row>
    <row r="2489" spans="1:7" x14ac:dyDescent="0.3">
      <c r="A2489" s="51" t="s">
        <v>2082</v>
      </c>
      <c r="B2489" s="49">
        <v>116635</v>
      </c>
      <c r="C2489" s="50" t="s">
        <v>2170</v>
      </c>
      <c r="D2489" s="50">
        <v>0</v>
      </c>
      <c r="E2489" s="50" t="s">
        <v>36</v>
      </c>
      <c r="F2489" s="50" t="s">
        <v>45</v>
      </c>
      <c r="G2489" s="52" t="s">
        <v>46</v>
      </c>
    </row>
    <row r="2490" spans="1:7" x14ac:dyDescent="0.3">
      <c r="A2490" s="51" t="s">
        <v>2082</v>
      </c>
      <c r="B2490" s="49">
        <v>116636</v>
      </c>
      <c r="C2490" s="50" t="s">
        <v>2171</v>
      </c>
      <c r="D2490" s="50">
        <v>8</v>
      </c>
      <c r="E2490" s="50" t="s">
        <v>36</v>
      </c>
      <c r="F2490" s="50" t="s">
        <v>429</v>
      </c>
      <c r="G2490" s="52" t="s">
        <v>429</v>
      </c>
    </row>
    <row r="2491" spans="1:7" x14ac:dyDescent="0.3">
      <c r="A2491" s="51" t="s">
        <v>2082</v>
      </c>
      <c r="B2491" s="49">
        <v>116637</v>
      </c>
      <c r="C2491" s="50" t="s">
        <v>128</v>
      </c>
      <c r="D2491" s="50">
        <v>38</v>
      </c>
      <c r="E2491" s="50" t="s">
        <v>36</v>
      </c>
      <c r="F2491" s="50" t="s">
        <v>45</v>
      </c>
      <c r="G2491" s="52" t="s">
        <v>46</v>
      </c>
    </row>
    <row r="2492" spans="1:7" x14ac:dyDescent="0.3">
      <c r="A2492" s="51" t="s">
        <v>2082</v>
      </c>
      <c r="B2492" s="49">
        <v>116639</v>
      </c>
      <c r="C2492" s="50" t="s">
        <v>1779</v>
      </c>
      <c r="D2492" s="50">
        <v>25</v>
      </c>
      <c r="E2492" s="50" t="s">
        <v>36</v>
      </c>
      <c r="F2492" s="50" t="s">
        <v>45</v>
      </c>
      <c r="G2492" s="52" t="s">
        <v>46</v>
      </c>
    </row>
    <row r="2493" spans="1:7" x14ac:dyDescent="0.3">
      <c r="A2493" s="51" t="s">
        <v>2082</v>
      </c>
      <c r="B2493" s="49">
        <v>116640</v>
      </c>
      <c r="C2493" s="50" t="s">
        <v>2172</v>
      </c>
      <c r="D2493" s="50">
        <v>27</v>
      </c>
      <c r="E2493" s="50" t="s">
        <v>36</v>
      </c>
      <c r="F2493" s="50" t="s">
        <v>45</v>
      </c>
      <c r="G2493" s="52" t="s">
        <v>46</v>
      </c>
    </row>
    <row r="2494" spans="1:7" x14ac:dyDescent="0.3">
      <c r="A2494" s="51" t="s">
        <v>2082</v>
      </c>
      <c r="B2494" s="49">
        <v>116641</v>
      </c>
      <c r="C2494" s="50" t="s">
        <v>2173</v>
      </c>
      <c r="D2494" s="50">
        <v>18</v>
      </c>
      <c r="E2494" s="50" t="s">
        <v>36</v>
      </c>
      <c r="F2494" s="50" t="s">
        <v>45</v>
      </c>
      <c r="G2494" s="52" t="s">
        <v>46</v>
      </c>
    </row>
    <row r="2495" spans="1:7" x14ac:dyDescent="0.3">
      <c r="A2495" s="51" t="s">
        <v>2082</v>
      </c>
      <c r="B2495" s="49">
        <v>116642</v>
      </c>
      <c r="C2495" s="50" t="s">
        <v>2174</v>
      </c>
      <c r="D2495" s="50">
        <v>0</v>
      </c>
      <c r="E2495" s="50" t="s">
        <v>36</v>
      </c>
      <c r="F2495" s="50" t="s">
        <v>45</v>
      </c>
      <c r="G2495" s="52" t="s">
        <v>46</v>
      </c>
    </row>
    <row r="2496" spans="1:7" x14ac:dyDescent="0.3">
      <c r="A2496" s="51" t="s">
        <v>2082</v>
      </c>
      <c r="B2496" s="49">
        <v>130278</v>
      </c>
      <c r="C2496" s="50" t="s">
        <v>6381</v>
      </c>
      <c r="D2496" s="50">
        <v>0</v>
      </c>
      <c r="E2496" s="50" t="s">
        <v>36</v>
      </c>
      <c r="F2496" s="50" t="s">
        <v>50</v>
      </c>
      <c r="G2496" s="52" t="s">
        <v>56</v>
      </c>
    </row>
    <row r="2497" spans="1:7" x14ac:dyDescent="0.3">
      <c r="A2497" s="51" t="s">
        <v>2082</v>
      </c>
      <c r="B2497" s="49">
        <v>131068</v>
      </c>
      <c r="C2497" s="50" t="s">
        <v>2175</v>
      </c>
      <c r="D2497" s="50">
        <v>14</v>
      </c>
      <c r="E2497" s="50" t="s">
        <v>36</v>
      </c>
      <c r="F2497" s="50" t="s">
        <v>45</v>
      </c>
      <c r="G2497" s="52" t="s">
        <v>46</v>
      </c>
    </row>
    <row r="2498" spans="1:7" x14ac:dyDescent="0.3">
      <c r="A2498" s="51" t="s">
        <v>2082</v>
      </c>
      <c r="B2498" s="49">
        <v>131531</v>
      </c>
      <c r="C2498" s="50" t="s">
        <v>2176</v>
      </c>
      <c r="D2498" s="50">
        <v>0</v>
      </c>
      <c r="E2498" s="50" t="s">
        <v>36</v>
      </c>
      <c r="F2498" s="50" t="s">
        <v>50</v>
      </c>
      <c r="G2498" s="52" t="s">
        <v>51</v>
      </c>
    </row>
    <row r="2499" spans="1:7" x14ac:dyDescent="0.3">
      <c r="A2499" s="51" t="s">
        <v>2082</v>
      </c>
      <c r="B2499" s="49">
        <v>131559</v>
      </c>
      <c r="C2499" s="50" t="s">
        <v>2177</v>
      </c>
      <c r="D2499" s="50">
        <v>6</v>
      </c>
      <c r="E2499" s="50" t="s">
        <v>36</v>
      </c>
      <c r="F2499" s="50" t="s">
        <v>45</v>
      </c>
      <c r="G2499" s="52" t="s">
        <v>46</v>
      </c>
    </row>
    <row r="2500" spans="1:7" x14ac:dyDescent="0.3">
      <c r="A2500" s="51" t="s">
        <v>2082</v>
      </c>
      <c r="B2500" s="49">
        <v>133581</v>
      </c>
      <c r="C2500" s="50" t="s">
        <v>2178</v>
      </c>
      <c r="D2500" s="50">
        <v>16</v>
      </c>
      <c r="E2500" s="50" t="s">
        <v>76</v>
      </c>
      <c r="F2500" s="50" t="s">
        <v>45</v>
      </c>
      <c r="G2500" s="52" t="s">
        <v>46</v>
      </c>
    </row>
    <row r="2501" spans="1:7" x14ac:dyDescent="0.3">
      <c r="A2501" s="51" t="s">
        <v>2082</v>
      </c>
      <c r="B2501" s="49">
        <v>133778</v>
      </c>
      <c r="C2501" s="50" t="s">
        <v>2179</v>
      </c>
      <c r="D2501" s="50">
        <v>3</v>
      </c>
      <c r="E2501" s="50" t="s">
        <v>36</v>
      </c>
      <c r="F2501" s="50" t="s">
        <v>48</v>
      </c>
      <c r="G2501" s="52" t="s">
        <v>48</v>
      </c>
    </row>
    <row r="2502" spans="1:7" x14ac:dyDescent="0.3">
      <c r="A2502" s="51" t="s">
        <v>2082</v>
      </c>
      <c r="B2502" s="49">
        <v>133964</v>
      </c>
      <c r="C2502" s="50" t="s">
        <v>2180</v>
      </c>
      <c r="D2502" s="50">
        <v>0</v>
      </c>
      <c r="E2502" s="50" t="s">
        <v>36</v>
      </c>
      <c r="F2502" s="50" t="s">
        <v>50</v>
      </c>
      <c r="G2502" s="52" t="s">
        <v>56</v>
      </c>
    </row>
    <row r="2503" spans="1:7" x14ac:dyDescent="0.3">
      <c r="A2503" s="51" t="s">
        <v>2082</v>
      </c>
      <c r="B2503" s="49">
        <v>134769</v>
      </c>
      <c r="C2503" s="50" t="s">
        <v>2181</v>
      </c>
      <c r="D2503" s="50">
        <v>0</v>
      </c>
      <c r="E2503" s="50" t="s">
        <v>36</v>
      </c>
      <c r="F2503" s="50" t="s">
        <v>50</v>
      </c>
      <c r="G2503" s="52" t="s">
        <v>56</v>
      </c>
    </row>
    <row r="2504" spans="1:7" x14ac:dyDescent="0.3">
      <c r="A2504" s="51" t="s">
        <v>2082</v>
      </c>
      <c r="B2504" s="49">
        <v>135105</v>
      </c>
      <c r="C2504" s="50" t="s">
        <v>6894</v>
      </c>
      <c r="D2504" s="50">
        <v>0</v>
      </c>
      <c r="E2504" s="50" t="s">
        <v>36</v>
      </c>
      <c r="F2504" s="50" t="s">
        <v>50</v>
      </c>
      <c r="G2504" s="52" t="s">
        <v>51</v>
      </c>
    </row>
    <row r="2505" spans="1:7" x14ac:dyDescent="0.3">
      <c r="A2505" s="51" t="s">
        <v>2082</v>
      </c>
      <c r="B2505" s="49">
        <v>135240</v>
      </c>
      <c r="C2505" s="50" t="s">
        <v>2182</v>
      </c>
      <c r="D2505" s="50">
        <v>0</v>
      </c>
      <c r="E2505" s="50" t="s">
        <v>36</v>
      </c>
      <c r="F2505" s="50" t="s">
        <v>50</v>
      </c>
      <c r="G2505" s="52" t="s">
        <v>51</v>
      </c>
    </row>
    <row r="2506" spans="1:7" x14ac:dyDescent="0.3">
      <c r="A2506" s="51" t="s">
        <v>2082</v>
      </c>
      <c r="B2506" s="49">
        <v>135823</v>
      </c>
      <c r="C2506" s="50" t="s">
        <v>2183</v>
      </c>
      <c r="D2506" s="50">
        <v>7</v>
      </c>
      <c r="E2506" s="50" t="s">
        <v>36</v>
      </c>
      <c r="F2506" s="50" t="s">
        <v>45</v>
      </c>
      <c r="G2506" s="52" t="s">
        <v>46</v>
      </c>
    </row>
    <row r="2507" spans="1:7" x14ac:dyDescent="0.3">
      <c r="A2507" s="51" t="s">
        <v>2082</v>
      </c>
      <c r="B2507" s="49">
        <v>136112</v>
      </c>
      <c r="C2507" s="50" t="s">
        <v>2184</v>
      </c>
      <c r="D2507" s="50">
        <v>0</v>
      </c>
      <c r="E2507" s="50" t="s">
        <v>36</v>
      </c>
      <c r="F2507" s="50" t="s">
        <v>50</v>
      </c>
      <c r="G2507" s="52" t="s">
        <v>56</v>
      </c>
    </row>
    <row r="2508" spans="1:7" x14ac:dyDescent="0.3">
      <c r="A2508" s="51" t="s">
        <v>2082</v>
      </c>
      <c r="B2508" s="49">
        <v>136156</v>
      </c>
      <c r="C2508" s="50" t="s">
        <v>2185</v>
      </c>
      <c r="D2508" s="50">
        <v>129</v>
      </c>
      <c r="E2508" s="50" t="s">
        <v>36</v>
      </c>
      <c r="F2508" s="50" t="s">
        <v>37</v>
      </c>
      <c r="G2508" s="52" t="s">
        <v>63</v>
      </c>
    </row>
    <row r="2509" spans="1:7" x14ac:dyDescent="0.3">
      <c r="A2509" s="51" t="s">
        <v>2082</v>
      </c>
      <c r="B2509" s="49">
        <v>136640</v>
      </c>
      <c r="C2509" s="50" t="s">
        <v>2186</v>
      </c>
      <c r="D2509" s="50">
        <v>296</v>
      </c>
      <c r="E2509" s="50" t="s">
        <v>36</v>
      </c>
      <c r="F2509" s="50" t="s">
        <v>37</v>
      </c>
      <c r="G2509" s="52" t="s">
        <v>65</v>
      </c>
    </row>
    <row r="2510" spans="1:7" x14ac:dyDescent="0.3">
      <c r="A2510" s="51" t="s">
        <v>2082</v>
      </c>
      <c r="B2510" s="49">
        <v>136643</v>
      </c>
      <c r="C2510" s="50" t="s">
        <v>2187</v>
      </c>
      <c r="D2510" s="50">
        <v>323</v>
      </c>
      <c r="E2510" s="50" t="s">
        <v>36</v>
      </c>
      <c r="F2510" s="50" t="s">
        <v>37</v>
      </c>
      <c r="G2510" s="52" t="s">
        <v>65</v>
      </c>
    </row>
    <row r="2511" spans="1:7" x14ac:dyDescent="0.3">
      <c r="A2511" s="51" t="s">
        <v>2082</v>
      </c>
      <c r="B2511" s="49">
        <v>136652</v>
      </c>
      <c r="C2511" s="50" t="s">
        <v>2188</v>
      </c>
      <c r="D2511" s="50">
        <v>164</v>
      </c>
      <c r="E2511" s="50" t="s">
        <v>36</v>
      </c>
      <c r="F2511" s="50" t="s">
        <v>37</v>
      </c>
      <c r="G2511" s="52" t="s">
        <v>65</v>
      </c>
    </row>
    <row r="2512" spans="1:7" x14ac:dyDescent="0.3">
      <c r="A2512" s="51" t="s">
        <v>2082</v>
      </c>
      <c r="B2512" s="49">
        <v>136654</v>
      </c>
      <c r="C2512" s="50" t="s">
        <v>2189</v>
      </c>
      <c r="D2512" s="50">
        <v>371</v>
      </c>
      <c r="E2512" s="50" t="s">
        <v>36</v>
      </c>
      <c r="F2512" s="50" t="s">
        <v>37</v>
      </c>
      <c r="G2512" s="52" t="s">
        <v>65</v>
      </c>
    </row>
    <row r="2513" spans="1:7" x14ac:dyDescent="0.3">
      <c r="A2513" s="51" t="s">
        <v>2082</v>
      </c>
      <c r="B2513" s="49">
        <v>136657</v>
      </c>
      <c r="C2513" s="50" t="s">
        <v>2190</v>
      </c>
      <c r="D2513" s="50">
        <v>266</v>
      </c>
      <c r="E2513" s="50" t="s">
        <v>36</v>
      </c>
      <c r="F2513" s="50" t="s">
        <v>37</v>
      </c>
      <c r="G2513" s="52" t="s">
        <v>65</v>
      </c>
    </row>
    <row r="2514" spans="1:7" x14ac:dyDescent="0.3">
      <c r="A2514" s="51" t="s">
        <v>2082</v>
      </c>
      <c r="B2514" s="49">
        <v>136715</v>
      </c>
      <c r="C2514" s="50" t="s">
        <v>2191</v>
      </c>
      <c r="D2514" s="50">
        <v>289</v>
      </c>
      <c r="E2514" s="50" t="s">
        <v>36</v>
      </c>
      <c r="F2514" s="50" t="s">
        <v>37</v>
      </c>
      <c r="G2514" s="52" t="s">
        <v>65</v>
      </c>
    </row>
    <row r="2515" spans="1:7" x14ac:dyDescent="0.3">
      <c r="A2515" s="51" t="s">
        <v>2082</v>
      </c>
      <c r="B2515" s="49">
        <v>136719</v>
      </c>
      <c r="C2515" s="50" t="s">
        <v>2192</v>
      </c>
      <c r="D2515" s="50">
        <v>141</v>
      </c>
      <c r="E2515" s="50" t="s">
        <v>36</v>
      </c>
      <c r="F2515" s="50" t="s">
        <v>37</v>
      </c>
      <c r="G2515" s="52" t="s">
        <v>65</v>
      </c>
    </row>
    <row r="2516" spans="1:7" x14ac:dyDescent="0.3">
      <c r="A2516" s="51" t="s">
        <v>2082</v>
      </c>
      <c r="B2516" s="49">
        <v>136903</v>
      </c>
      <c r="C2516" s="50" t="s">
        <v>2193</v>
      </c>
      <c r="D2516" s="50">
        <v>279</v>
      </c>
      <c r="E2516" s="50" t="s">
        <v>36</v>
      </c>
      <c r="F2516" s="50" t="s">
        <v>37</v>
      </c>
      <c r="G2516" s="52" t="s">
        <v>65</v>
      </c>
    </row>
    <row r="2517" spans="1:7" x14ac:dyDescent="0.3">
      <c r="A2517" s="51" t="s">
        <v>2082</v>
      </c>
      <c r="B2517" s="49">
        <v>137125</v>
      </c>
      <c r="C2517" s="50" t="s">
        <v>2194</v>
      </c>
      <c r="D2517" s="50">
        <v>184</v>
      </c>
      <c r="E2517" s="50" t="s">
        <v>36</v>
      </c>
      <c r="F2517" s="50" t="s">
        <v>37</v>
      </c>
      <c r="G2517" s="52" t="s">
        <v>65</v>
      </c>
    </row>
    <row r="2518" spans="1:7" x14ac:dyDescent="0.3">
      <c r="A2518" s="51" t="s">
        <v>2082</v>
      </c>
      <c r="B2518" s="49">
        <v>137128</v>
      </c>
      <c r="C2518" s="50" t="s">
        <v>2195</v>
      </c>
      <c r="D2518" s="50">
        <v>240</v>
      </c>
      <c r="E2518" s="50" t="s">
        <v>36</v>
      </c>
      <c r="F2518" s="50" t="s">
        <v>37</v>
      </c>
      <c r="G2518" s="52" t="s">
        <v>65</v>
      </c>
    </row>
    <row r="2519" spans="1:7" x14ac:dyDescent="0.3">
      <c r="A2519" s="51" t="s">
        <v>2082</v>
      </c>
      <c r="B2519" s="49">
        <v>137129</v>
      </c>
      <c r="C2519" s="50" t="s">
        <v>2196</v>
      </c>
      <c r="D2519" s="50">
        <v>253</v>
      </c>
      <c r="E2519" s="50" t="s">
        <v>36</v>
      </c>
      <c r="F2519" s="50" t="s">
        <v>37</v>
      </c>
      <c r="G2519" s="52" t="s">
        <v>65</v>
      </c>
    </row>
    <row r="2520" spans="1:7" x14ac:dyDescent="0.3">
      <c r="A2520" s="51" t="s">
        <v>2082</v>
      </c>
      <c r="B2520" s="49">
        <v>137229</v>
      </c>
      <c r="C2520" s="50" t="s">
        <v>2197</v>
      </c>
      <c r="D2520" s="50">
        <v>260</v>
      </c>
      <c r="E2520" s="50" t="s">
        <v>36</v>
      </c>
      <c r="F2520" s="50" t="s">
        <v>37</v>
      </c>
      <c r="G2520" s="52" t="s">
        <v>65</v>
      </c>
    </row>
    <row r="2521" spans="1:7" x14ac:dyDescent="0.3">
      <c r="A2521" s="51" t="s">
        <v>2082</v>
      </c>
      <c r="B2521" s="49">
        <v>137239</v>
      </c>
      <c r="C2521" s="50" t="s">
        <v>2198</v>
      </c>
      <c r="D2521" s="50">
        <v>229</v>
      </c>
      <c r="E2521" s="50" t="s">
        <v>36</v>
      </c>
      <c r="F2521" s="50" t="s">
        <v>37</v>
      </c>
      <c r="G2521" s="52" t="s">
        <v>65</v>
      </c>
    </row>
    <row r="2522" spans="1:7" x14ac:dyDescent="0.3">
      <c r="A2522" s="51" t="s">
        <v>2082</v>
      </c>
      <c r="B2522" s="49">
        <v>137279</v>
      </c>
      <c r="C2522" s="50" t="s">
        <v>6382</v>
      </c>
      <c r="D2522" s="50">
        <v>0</v>
      </c>
      <c r="E2522" s="50" t="s">
        <v>36</v>
      </c>
      <c r="F2522" s="50" t="s">
        <v>50</v>
      </c>
      <c r="G2522" s="52" t="s">
        <v>51</v>
      </c>
    </row>
    <row r="2523" spans="1:7" x14ac:dyDescent="0.3">
      <c r="A2523" s="51" t="s">
        <v>2082</v>
      </c>
      <c r="B2523" s="49">
        <v>137315</v>
      </c>
      <c r="C2523" s="50" t="s">
        <v>2199</v>
      </c>
      <c r="D2523" s="50">
        <v>157</v>
      </c>
      <c r="E2523" s="50" t="s">
        <v>36</v>
      </c>
      <c r="F2523" s="50" t="s">
        <v>37</v>
      </c>
      <c r="G2523" s="52" t="s">
        <v>65</v>
      </c>
    </row>
    <row r="2524" spans="1:7" x14ac:dyDescent="0.3">
      <c r="A2524" s="51" t="s">
        <v>2082</v>
      </c>
      <c r="B2524" s="49">
        <v>137345</v>
      </c>
      <c r="C2524" s="50" t="s">
        <v>2200</v>
      </c>
      <c r="D2524" s="50">
        <v>229</v>
      </c>
      <c r="E2524" s="50" t="s">
        <v>36</v>
      </c>
      <c r="F2524" s="50" t="s">
        <v>37</v>
      </c>
      <c r="G2524" s="52" t="s">
        <v>65</v>
      </c>
    </row>
    <row r="2525" spans="1:7" x14ac:dyDescent="0.3">
      <c r="A2525" s="51" t="s">
        <v>2082</v>
      </c>
      <c r="B2525" s="49">
        <v>137535</v>
      </c>
      <c r="C2525" s="50" t="s">
        <v>2201</v>
      </c>
      <c r="D2525" s="50">
        <v>197</v>
      </c>
      <c r="E2525" s="50" t="s">
        <v>36</v>
      </c>
      <c r="F2525" s="50" t="s">
        <v>37</v>
      </c>
      <c r="G2525" s="52" t="s">
        <v>65</v>
      </c>
    </row>
    <row r="2526" spans="1:7" x14ac:dyDescent="0.3">
      <c r="A2526" s="51" t="s">
        <v>2082</v>
      </c>
      <c r="B2526" s="49">
        <v>137538</v>
      </c>
      <c r="C2526" s="50" t="s">
        <v>2202</v>
      </c>
      <c r="D2526" s="50">
        <v>261</v>
      </c>
      <c r="E2526" s="50" t="s">
        <v>36</v>
      </c>
      <c r="F2526" s="50" t="s">
        <v>37</v>
      </c>
      <c r="G2526" s="52" t="s">
        <v>65</v>
      </c>
    </row>
    <row r="2527" spans="1:7" x14ac:dyDescent="0.3">
      <c r="A2527" s="51" t="s">
        <v>2082</v>
      </c>
      <c r="B2527" s="49">
        <v>137605</v>
      </c>
      <c r="C2527" s="50" t="s">
        <v>2203</v>
      </c>
      <c r="D2527" s="50">
        <v>43</v>
      </c>
      <c r="E2527" s="50" t="s">
        <v>36</v>
      </c>
      <c r="F2527" s="50" t="s">
        <v>45</v>
      </c>
      <c r="G2527" s="52" t="s">
        <v>129</v>
      </c>
    </row>
    <row r="2528" spans="1:7" x14ac:dyDescent="0.3">
      <c r="A2528" s="51" t="s">
        <v>2082</v>
      </c>
      <c r="B2528" s="49">
        <v>137791</v>
      </c>
      <c r="C2528" s="50" t="s">
        <v>2204</v>
      </c>
      <c r="D2528" s="50">
        <v>350</v>
      </c>
      <c r="E2528" s="50" t="s">
        <v>36</v>
      </c>
      <c r="F2528" s="50" t="s">
        <v>37</v>
      </c>
      <c r="G2528" s="52" t="s">
        <v>65</v>
      </c>
    </row>
    <row r="2529" spans="1:7" x14ac:dyDescent="0.3">
      <c r="A2529" s="51" t="s">
        <v>2082</v>
      </c>
      <c r="B2529" s="49">
        <v>138038</v>
      </c>
      <c r="C2529" s="50" t="s">
        <v>2205</v>
      </c>
      <c r="D2529" s="50">
        <v>196</v>
      </c>
      <c r="E2529" s="50" t="s">
        <v>36</v>
      </c>
      <c r="F2529" s="50" t="s">
        <v>37</v>
      </c>
      <c r="G2529" s="52" t="s">
        <v>65</v>
      </c>
    </row>
    <row r="2530" spans="1:7" x14ac:dyDescent="0.3">
      <c r="A2530" s="51" t="s">
        <v>2082</v>
      </c>
      <c r="B2530" s="49">
        <v>138135</v>
      </c>
      <c r="C2530" s="50" t="s">
        <v>2206</v>
      </c>
      <c r="D2530" s="50">
        <v>266</v>
      </c>
      <c r="E2530" s="50" t="s">
        <v>36</v>
      </c>
      <c r="F2530" s="50" t="s">
        <v>37</v>
      </c>
      <c r="G2530" s="52" t="s">
        <v>65</v>
      </c>
    </row>
    <row r="2531" spans="1:7" x14ac:dyDescent="0.3">
      <c r="A2531" s="51" t="s">
        <v>2082</v>
      </c>
      <c r="B2531" s="49">
        <v>138184</v>
      </c>
      <c r="C2531" s="50" t="s">
        <v>2207</v>
      </c>
      <c r="D2531" s="50">
        <v>272</v>
      </c>
      <c r="E2531" s="50" t="s">
        <v>36</v>
      </c>
      <c r="F2531" s="50" t="s">
        <v>37</v>
      </c>
      <c r="G2531" s="52" t="s">
        <v>65</v>
      </c>
    </row>
    <row r="2532" spans="1:7" x14ac:dyDescent="0.3">
      <c r="A2532" s="51" t="s">
        <v>2082</v>
      </c>
      <c r="B2532" s="49">
        <v>138287</v>
      </c>
      <c r="C2532" s="50" t="s">
        <v>2208</v>
      </c>
      <c r="D2532" s="50">
        <v>213</v>
      </c>
      <c r="E2532" s="50" t="s">
        <v>36</v>
      </c>
      <c r="F2532" s="50" t="s">
        <v>37</v>
      </c>
      <c r="G2532" s="52" t="s">
        <v>65</v>
      </c>
    </row>
    <row r="2533" spans="1:7" x14ac:dyDescent="0.3">
      <c r="A2533" s="51" t="s">
        <v>2082</v>
      </c>
      <c r="B2533" s="49">
        <v>138437</v>
      </c>
      <c r="C2533" s="50" t="s">
        <v>2209</v>
      </c>
      <c r="D2533" s="50">
        <v>177</v>
      </c>
      <c r="E2533" s="50" t="s">
        <v>36</v>
      </c>
      <c r="F2533" s="50" t="s">
        <v>37</v>
      </c>
      <c r="G2533" s="52" t="s">
        <v>63</v>
      </c>
    </row>
    <row r="2534" spans="1:7" x14ac:dyDescent="0.3">
      <c r="A2534" s="51" t="s">
        <v>2082</v>
      </c>
      <c r="B2534" s="49">
        <v>138585</v>
      </c>
      <c r="C2534" s="50" t="s">
        <v>2210</v>
      </c>
      <c r="D2534" s="50">
        <v>121</v>
      </c>
      <c r="E2534" s="50" t="s">
        <v>36</v>
      </c>
      <c r="F2534" s="50" t="s">
        <v>37</v>
      </c>
      <c r="G2534" s="52" t="s">
        <v>63</v>
      </c>
    </row>
    <row r="2535" spans="1:7" x14ac:dyDescent="0.3">
      <c r="A2535" s="51" t="s">
        <v>2082</v>
      </c>
      <c r="B2535" s="49">
        <v>138720</v>
      </c>
      <c r="C2535" s="50" t="s">
        <v>2211</v>
      </c>
      <c r="D2535" s="50">
        <v>198</v>
      </c>
      <c r="E2535" s="50" t="s">
        <v>36</v>
      </c>
      <c r="F2535" s="50" t="s">
        <v>37</v>
      </c>
      <c r="G2535" s="52" t="s">
        <v>65</v>
      </c>
    </row>
    <row r="2536" spans="1:7" x14ac:dyDescent="0.3">
      <c r="A2536" s="51" t="s">
        <v>2082</v>
      </c>
      <c r="B2536" s="49">
        <v>138920</v>
      </c>
      <c r="C2536" s="50" t="s">
        <v>2212</v>
      </c>
      <c r="D2536" s="50">
        <v>179</v>
      </c>
      <c r="E2536" s="50" t="s">
        <v>36</v>
      </c>
      <c r="F2536" s="50" t="s">
        <v>37</v>
      </c>
      <c r="G2536" s="52" t="s">
        <v>63</v>
      </c>
    </row>
    <row r="2537" spans="1:7" x14ac:dyDescent="0.3">
      <c r="A2537" s="51" t="s">
        <v>2082</v>
      </c>
      <c r="B2537" s="49">
        <v>140046</v>
      </c>
      <c r="C2537" s="50" t="s">
        <v>2213</v>
      </c>
      <c r="D2537" s="50">
        <v>0</v>
      </c>
      <c r="E2537" s="50" t="s">
        <v>36</v>
      </c>
      <c r="F2537" s="50" t="s">
        <v>50</v>
      </c>
      <c r="G2537" s="52" t="s">
        <v>51</v>
      </c>
    </row>
    <row r="2538" spans="1:7" x14ac:dyDescent="0.3">
      <c r="A2538" s="51" t="s">
        <v>2082</v>
      </c>
      <c r="B2538" s="49">
        <v>140069</v>
      </c>
      <c r="C2538" s="50" t="s">
        <v>2214</v>
      </c>
      <c r="D2538" s="50">
        <v>181</v>
      </c>
      <c r="E2538" s="50" t="s">
        <v>36</v>
      </c>
      <c r="F2538" s="50" t="s">
        <v>37</v>
      </c>
      <c r="G2538" s="52" t="s">
        <v>65</v>
      </c>
    </row>
    <row r="2539" spans="1:7" x14ac:dyDescent="0.3">
      <c r="A2539" s="51" t="s">
        <v>2082</v>
      </c>
      <c r="B2539" s="49">
        <v>140182</v>
      </c>
      <c r="C2539" s="50" t="s">
        <v>6383</v>
      </c>
      <c r="D2539" s="50">
        <v>165</v>
      </c>
      <c r="E2539" s="50" t="s">
        <v>36</v>
      </c>
      <c r="F2539" s="50" t="s">
        <v>37</v>
      </c>
      <c r="G2539" s="52" t="s">
        <v>63</v>
      </c>
    </row>
    <row r="2540" spans="1:7" x14ac:dyDescent="0.3">
      <c r="A2540" s="51" t="s">
        <v>2082</v>
      </c>
      <c r="B2540" s="49">
        <v>140732</v>
      </c>
      <c r="C2540" s="50" t="s">
        <v>2215</v>
      </c>
      <c r="D2540" s="50">
        <v>13</v>
      </c>
      <c r="E2540" s="50" t="s">
        <v>76</v>
      </c>
      <c r="F2540" s="50" t="s">
        <v>45</v>
      </c>
      <c r="G2540" s="52" t="s">
        <v>129</v>
      </c>
    </row>
    <row r="2541" spans="1:7" x14ac:dyDescent="0.3">
      <c r="A2541" s="51" t="s">
        <v>2082</v>
      </c>
      <c r="B2541" s="49">
        <v>141123</v>
      </c>
      <c r="C2541" s="50" t="s">
        <v>2216</v>
      </c>
      <c r="D2541" s="50">
        <v>2</v>
      </c>
      <c r="E2541" s="50" t="s">
        <v>36</v>
      </c>
      <c r="F2541" s="50" t="s">
        <v>48</v>
      </c>
      <c r="G2541" s="52" t="s">
        <v>682</v>
      </c>
    </row>
    <row r="2542" spans="1:7" x14ac:dyDescent="0.3">
      <c r="A2542" s="51" t="s">
        <v>2082</v>
      </c>
      <c r="B2542" s="49">
        <v>141187</v>
      </c>
      <c r="C2542" s="50" t="s">
        <v>6384</v>
      </c>
      <c r="D2542" s="50">
        <v>16</v>
      </c>
      <c r="E2542" s="50" t="s">
        <v>36</v>
      </c>
      <c r="F2542" s="50" t="s">
        <v>45</v>
      </c>
      <c r="G2542" s="52" t="s">
        <v>169</v>
      </c>
    </row>
    <row r="2543" spans="1:7" x14ac:dyDescent="0.3">
      <c r="A2543" s="51" t="s">
        <v>2082</v>
      </c>
      <c r="B2543" s="49">
        <v>142906</v>
      </c>
      <c r="C2543" s="50" t="s">
        <v>2217</v>
      </c>
      <c r="D2543" s="50">
        <v>2</v>
      </c>
      <c r="E2543" s="50" t="s">
        <v>36</v>
      </c>
      <c r="F2543" s="50" t="s">
        <v>48</v>
      </c>
      <c r="G2543" s="52" t="s">
        <v>336</v>
      </c>
    </row>
    <row r="2544" spans="1:7" x14ac:dyDescent="0.3">
      <c r="A2544" s="51" t="s">
        <v>2082</v>
      </c>
      <c r="B2544" s="49">
        <v>144014</v>
      </c>
      <c r="C2544" s="50" t="s">
        <v>2218</v>
      </c>
      <c r="D2544" s="50">
        <v>294</v>
      </c>
      <c r="E2544" s="50" t="s">
        <v>36</v>
      </c>
      <c r="F2544" s="50" t="s">
        <v>37</v>
      </c>
      <c r="G2544" s="52" t="s">
        <v>63</v>
      </c>
    </row>
    <row r="2545" spans="1:7" x14ac:dyDescent="0.3">
      <c r="A2545" s="51" t="s">
        <v>2082</v>
      </c>
      <c r="B2545" s="49">
        <v>144808</v>
      </c>
      <c r="C2545" s="50" t="s">
        <v>6895</v>
      </c>
      <c r="D2545" s="50">
        <v>0</v>
      </c>
      <c r="E2545" s="50" t="s">
        <v>36</v>
      </c>
      <c r="F2545" s="50" t="s">
        <v>50</v>
      </c>
      <c r="G2545" s="52" t="s">
        <v>56</v>
      </c>
    </row>
    <row r="2546" spans="1:7" x14ac:dyDescent="0.3">
      <c r="A2546" s="51" t="s">
        <v>2082</v>
      </c>
      <c r="B2546" s="49">
        <v>145057</v>
      </c>
      <c r="C2546" s="50" t="s">
        <v>2219</v>
      </c>
      <c r="D2546" s="50">
        <v>0</v>
      </c>
      <c r="E2546" s="50" t="s">
        <v>36</v>
      </c>
      <c r="F2546" s="50" t="s">
        <v>37</v>
      </c>
      <c r="G2546" s="52" t="s">
        <v>1022</v>
      </c>
    </row>
    <row r="2547" spans="1:7" x14ac:dyDescent="0.3">
      <c r="A2547" s="51" t="s">
        <v>2082</v>
      </c>
      <c r="B2547" s="49">
        <v>145125</v>
      </c>
      <c r="C2547" s="50" t="s">
        <v>2220</v>
      </c>
      <c r="D2547" s="50">
        <v>118</v>
      </c>
      <c r="E2547" s="50" t="s">
        <v>36</v>
      </c>
      <c r="F2547" s="50" t="s">
        <v>37</v>
      </c>
      <c r="G2547" s="52" t="s">
        <v>63</v>
      </c>
    </row>
    <row r="2548" spans="1:7" x14ac:dyDescent="0.3">
      <c r="A2548" s="51" t="s">
        <v>2082</v>
      </c>
      <c r="B2548" s="49">
        <v>145175</v>
      </c>
      <c r="C2548" s="50" t="s">
        <v>2221</v>
      </c>
      <c r="D2548" s="50">
        <v>0</v>
      </c>
      <c r="E2548" s="50" t="s">
        <v>36</v>
      </c>
      <c r="F2548" s="50" t="s">
        <v>37</v>
      </c>
      <c r="G2548" s="52" t="s">
        <v>1022</v>
      </c>
    </row>
    <row r="2549" spans="1:7" x14ac:dyDescent="0.3">
      <c r="A2549" s="51" t="s">
        <v>2082</v>
      </c>
      <c r="B2549" s="49">
        <v>145229</v>
      </c>
      <c r="C2549" s="50" t="s">
        <v>2222</v>
      </c>
      <c r="D2549" s="50">
        <v>0</v>
      </c>
      <c r="E2549" s="50" t="s">
        <v>36</v>
      </c>
      <c r="F2549" s="50" t="s">
        <v>37</v>
      </c>
      <c r="G2549" s="52" t="s">
        <v>1022</v>
      </c>
    </row>
    <row r="2550" spans="1:7" x14ac:dyDescent="0.3">
      <c r="A2550" s="51" t="s">
        <v>2082</v>
      </c>
      <c r="B2550" s="49">
        <v>145479</v>
      </c>
      <c r="C2550" s="50" t="s">
        <v>2223</v>
      </c>
      <c r="D2550" s="50">
        <v>0</v>
      </c>
      <c r="E2550" s="50" t="s">
        <v>36</v>
      </c>
      <c r="F2550" s="50" t="s">
        <v>50</v>
      </c>
      <c r="G2550" s="52" t="s">
        <v>51</v>
      </c>
    </row>
    <row r="2551" spans="1:7" x14ac:dyDescent="0.3">
      <c r="A2551" s="51" t="s">
        <v>2082</v>
      </c>
      <c r="B2551" s="49">
        <v>146774</v>
      </c>
      <c r="C2551" s="50" t="s">
        <v>6385</v>
      </c>
      <c r="D2551" s="50">
        <v>0</v>
      </c>
      <c r="E2551" s="50" t="s">
        <v>36</v>
      </c>
      <c r="F2551" s="50" t="s">
        <v>50</v>
      </c>
      <c r="G2551" s="52" t="s">
        <v>51</v>
      </c>
    </row>
    <row r="2552" spans="1:7" x14ac:dyDescent="0.3">
      <c r="A2552" s="51" t="s">
        <v>2082</v>
      </c>
      <c r="B2552" s="49">
        <v>147615</v>
      </c>
      <c r="C2552" s="50" t="s">
        <v>6896</v>
      </c>
      <c r="D2552" s="50">
        <v>0</v>
      </c>
      <c r="E2552" s="50" t="s">
        <v>76</v>
      </c>
      <c r="F2552" s="50" t="s">
        <v>50</v>
      </c>
      <c r="G2552" s="52" t="s">
        <v>51</v>
      </c>
    </row>
    <row r="2553" spans="1:7" x14ac:dyDescent="0.3">
      <c r="A2553" s="51" t="s">
        <v>2082</v>
      </c>
      <c r="B2553" s="49">
        <v>147655</v>
      </c>
      <c r="C2553" s="50" t="s">
        <v>6897</v>
      </c>
      <c r="D2553" s="50">
        <v>0</v>
      </c>
      <c r="E2553" s="50" t="s">
        <v>36</v>
      </c>
      <c r="F2553" s="50" t="s">
        <v>50</v>
      </c>
      <c r="G2553" s="52" t="s">
        <v>51</v>
      </c>
    </row>
    <row r="2554" spans="1:7" x14ac:dyDescent="0.3">
      <c r="A2554" s="51" t="s">
        <v>2082</v>
      </c>
      <c r="B2554" s="49">
        <v>147948</v>
      </c>
      <c r="C2554" s="50" t="s">
        <v>6898</v>
      </c>
      <c r="D2554" s="50">
        <v>0</v>
      </c>
      <c r="E2554" s="50" t="s">
        <v>36</v>
      </c>
      <c r="F2554" s="50" t="s">
        <v>50</v>
      </c>
      <c r="G2554" s="52" t="s">
        <v>56</v>
      </c>
    </row>
    <row r="2555" spans="1:7" x14ac:dyDescent="0.3">
      <c r="A2555" s="51" t="s">
        <v>2224</v>
      </c>
      <c r="B2555" s="49">
        <v>101959</v>
      </c>
      <c r="C2555" s="50" t="s">
        <v>2225</v>
      </c>
      <c r="D2555" s="50">
        <v>0</v>
      </c>
      <c r="E2555" s="50" t="s">
        <v>36</v>
      </c>
      <c r="F2555" s="50" t="s">
        <v>50</v>
      </c>
      <c r="G2555" s="52" t="s">
        <v>56</v>
      </c>
    </row>
    <row r="2556" spans="1:7" x14ac:dyDescent="0.3">
      <c r="A2556" s="51" t="s">
        <v>2224</v>
      </c>
      <c r="B2556" s="49">
        <v>102153</v>
      </c>
      <c r="C2556" s="50" t="s">
        <v>2226</v>
      </c>
      <c r="D2556" s="50">
        <v>166</v>
      </c>
      <c r="E2556" s="50" t="s">
        <v>55</v>
      </c>
      <c r="F2556" s="50" t="s">
        <v>37</v>
      </c>
      <c r="G2556" s="52" t="s">
        <v>38</v>
      </c>
    </row>
    <row r="2557" spans="1:7" x14ac:dyDescent="0.3">
      <c r="A2557" s="51" t="s">
        <v>2224</v>
      </c>
      <c r="B2557" s="49">
        <v>102154</v>
      </c>
      <c r="C2557" s="50" t="s">
        <v>2227</v>
      </c>
      <c r="D2557" s="50">
        <v>266</v>
      </c>
      <c r="E2557" s="50" t="s">
        <v>36</v>
      </c>
      <c r="F2557" s="50" t="s">
        <v>37</v>
      </c>
      <c r="G2557" s="52" t="s">
        <v>38</v>
      </c>
    </row>
    <row r="2558" spans="1:7" x14ac:dyDescent="0.3">
      <c r="A2558" s="51" t="s">
        <v>2224</v>
      </c>
      <c r="B2558" s="49">
        <v>102156</v>
      </c>
      <c r="C2558" s="50" t="s">
        <v>2228</v>
      </c>
      <c r="D2558" s="50">
        <v>267</v>
      </c>
      <c r="E2558" s="50" t="s">
        <v>36</v>
      </c>
      <c r="F2558" s="50" t="s">
        <v>37</v>
      </c>
      <c r="G2558" s="52" t="s">
        <v>176</v>
      </c>
    </row>
    <row r="2559" spans="1:7" x14ac:dyDescent="0.3">
      <c r="A2559" s="51" t="s">
        <v>2224</v>
      </c>
      <c r="B2559" s="49">
        <v>102157</v>
      </c>
      <c r="C2559" s="50" t="s">
        <v>2229</v>
      </c>
      <c r="D2559" s="50">
        <v>268</v>
      </c>
      <c r="E2559" s="50" t="s">
        <v>36</v>
      </c>
      <c r="F2559" s="50" t="s">
        <v>37</v>
      </c>
      <c r="G2559" s="52" t="s">
        <v>38</v>
      </c>
    </row>
    <row r="2560" spans="1:7" x14ac:dyDescent="0.3">
      <c r="A2560" s="51" t="s">
        <v>2224</v>
      </c>
      <c r="B2560" s="49">
        <v>102162</v>
      </c>
      <c r="C2560" s="50" t="s">
        <v>2230</v>
      </c>
      <c r="D2560" s="50">
        <v>0</v>
      </c>
      <c r="E2560" s="50" t="s">
        <v>55</v>
      </c>
      <c r="F2560" s="50" t="s">
        <v>50</v>
      </c>
      <c r="G2560" s="52" t="s">
        <v>56</v>
      </c>
    </row>
    <row r="2561" spans="1:7" x14ac:dyDescent="0.3">
      <c r="A2561" s="51" t="s">
        <v>2224</v>
      </c>
      <c r="B2561" s="49">
        <v>102163</v>
      </c>
      <c r="C2561" s="50" t="s">
        <v>2231</v>
      </c>
      <c r="D2561" s="50">
        <v>0</v>
      </c>
      <c r="E2561" s="50" t="s">
        <v>36</v>
      </c>
      <c r="F2561" s="50" t="s">
        <v>50</v>
      </c>
      <c r="G2561" s="52" t="s">
        <v>56</v>
      </c>
    </row>
    <row r="2562" spans="1:7" x14ac:dyDescent="0.3">
      <c r="A2562" s="51" t="s">
        <v>2224</v>
      </c>
      <c r="B2562" s="49">
        <v>102165</v>
      </c>
      <c r="C2562" s="50" t="s">
        <v>6222</v>
      </c>
      <c r="D2562" s="50">
        <v>0</v>
      </c>
      <c r="E2562" s="50" t="s">
        <v>36</v>
      </c>
      <c r="F2562" s="50" t="s">
        <v>50</v>
      </c>
      <c r="G2562" s="52" t="s">
        <v>56</v>
      </c>
    </row>
    <row r="2563" spans="1:7" x14ac:dyDescent="0.3">
      <c r="A2563" s="51" t="s">
        <v>2224</v>
      </c>
      <c r="B2563" s="49">
        <v>102169</v>
      </c>
      <c r="C2563" s="50" t="s">
        <v>2232</v>
      </c>
      <c r="D2563" s="50">
        <v>0</v>
      </c>
      <c r="E2563" s="50" t="s">
        <v>36</v>
      </c>
      <c r="F2563" s="50" t="s">
        <v>50</v>
      </c>
      <c r="G2563" s="52" t="s">
        <v>56</v>
      </c>
    </row>
    <row r="2564" spans="1:7" x14ac:dyDescent="0.3">
      <c r="A2564" s="51" t="s">
        <v>2224</v>
      </c>
      <c r="B2564" s="49">
        <v>102175</v>
      </c>
      <c r="C2564" s="50" t="s">
        <v>2233</v>
      </c>
      <c r="D2564" s="50">
        <v>4</v>
      </c>
      <c r="E2564" s="50" t="s">
        <v>36</v>
      </c>
      <c r="F2564" s="50" t="s">
        <v>45</v>
      </c>
      <c r="G2564" s="52" t="s">
        <v>46</v>
      </c>
    </row>
    <row r="2565" spans="1:7" x14ac:dyDescent="0.3">
      <c r="A2565" s="51" t="s">
        <v>2224</v>
      </c>
      <c r="B2565" s="49">
        <v>102176</v>
      </c>
      <c r="C2565" s="50" t="s">
        <v>2234</v>
      </c>
      <c r="D2565" s="50">
        <v>9</v>
      </c>
      <c r="E2565" s="50" t="s">
        <v>36</v>
      </c>
      <c r="F2565" s="50" t="s">
        <v>45</v>
      </c>
      <c r="G2565" s="52" t="s">
        <v>46</v>
      </c>
    </row>
    <row r="2566" spans="1:7" x14ac:dyDescent="0.3">
      <c r="A2566" s="51" t="s">
        <v>2224</v>
      </c>
      <c r="B2566" s="49">
        <v>102177</v>
      </c>
      <c r="C2566" s="50" t="s">
        <v>6899</v>
      </c>
      <c r="D2566" s="50">
        <v>0</v>
      </c>
      <c r="E2566" s="50" t="s">
        <v>36</v>
      </c>
      <c r="F2566" s="50" t="s">
        <v>45</v>
      </c>
      <c r="G2566" s="52" t="s">
        <v>46</v>
      </c>
    </row>
    <row r="2567" spans="1:7" x14ac:dyDescent="0.3">
      <c r="A2567" s="51" t="s">
        <v>2224</v>
      </c>
      <c r="B2567" s="49">
        <v>102178</v>
      </c>
      <c r="C2567" s="50" t="s">
        <v>57</v>
      </c>
      <c r="D2567" s="50">
        <v>20</v>
      </c>
      <c r="E2567" s="50" t="s">
        <v>36</v>
      </c>
      <c r="F2567" s="50" t="s">
        <v>45</v>
      </c>
      <c r="G2567" s="52" t="s">
        <v>46</v>
      </c>
    </row>
    <row r="2568" spans="1:7" x14ac:dyDescent="0.3">
      <c r="A2568" s="51" t="s">
        <v>2224</v>
      </c>
      <c r="B2568" s="49">
        <v>103111</v>
      </c>
      <c r="C2568" s="50" t="s">
        <v>2235</v>
      </c>
      <c r="D2568" s="50">
        <v>0</v>
      </c>
      <c r="E2568" s="50" t="s">
        <v>36</v>
      </c>
      <c r="F2568" s="50" t="s">
        <v>50</v>
      </c>
      <c r="G2568" s="52" t="s">
        <v>56</v>
      </c>
    </row>
    <row r="2569" spans="1:7" x14ac:dyDescent="0.3">
      <c r="A2569" s="51" t="s">
        <v>2224</v>
      </c>
      <c r="B2569" s="49">
        <v>131584</v>
      </c>
      <c r="C2569" s="50" t="s">
        <v>6900</v>
      </c>
      <c r="D2569" s="50">
        <v>3</v>
      </c>
      <c r="E2569" s="50" t="s">
        <v>36</v>
      </c>
      <c r="F2569" s="50" t="s">
        <v>48</v>
      </c>
      <c r="G2569" s="52" t="s">
        <v>48</v>
      </c>
    </row>
    <row r="2570" spans="1:7" x14ac:dyDescent="0.3">
      <c r="A2570" s="51" t="s">
        <v>2224</v>
      </c>
      <c r="B2570" s="49">
        <v>131757</v>
      </c>
      <c r="C2570" s="50" t="s">
        <v>1572</v>
      </c>
      <c r="D2570" s="50">
        <v>226</v>
      </c>
      <c r="E2570" s="50" t="s">
        <v>36</v>
      </c>
      <c r="F2570" s="50" t="s">
        <v>37</v>
      </c>
      <c r="G2570" s="52" t="s">
        <v>38</v>
      </c>
    </row>
    <row r="2571" spans="1:7" x14ac:dyDescent="0.3">
      <c r="A2571" s="51" t="s">
        <v>2224</v>
      </c>
      <c r="B2571" s="49">
        <v>133386</v>
      </c>
      <c r="C2571" s="50" t="s">
        <v>2236</v>
      </c>
      <c r="D2571" s="50">
        <v>198</v>
      </c>
      <c r="E2571" s="50" t="s">
        <v>36</v>
      </c>
      <c r="F2571" s="50" t="s">
        <v>37</v>
      </c>
      <c r="G2571" s="52" t="s">
        <v>63</v>
      </c>
    </row>
    <row r="2572" spans="1:7" x14ac:dyDescent="0.3">
      <c r="A2572" s="51" t="s">
        <v>2224</v>
      </c>
      <c r="B2572" s="49">
        <v>134084</v>
      </c>
      <c r="C2572" s="50" t="s">
        <v>2237</v>
      </c>
      <c r="D2572" s="50">
        <v>0</v>
      </c>
      <c r="E2572" s="50" t="s">
        <v>36</v>
      </c>
      <c r="F2572" s="50" t="s">
        <v>50</v>
      </c>
      <c r="G2572" s="52" t="s">
        <v>56</v>
      </c>
    </row>
    <row r="2573" spans="1:7" x14ac:dyDescent="0.3">
      <c r="A2573" s="51" t="s">
        <v>2224</v>
      </c>
      <c r="B2573" s="49">
        <v>134800</v>
      </c>
      <c r="C2573" s="50" t="s">
        <v>6901</v>
      </c>
      <c r="D2573" s="50">
        <v>0</v>
      </c>
      <c r="E2573" s="50" t="s">
        <v>36</v>
      </c>
      <c r="F2573" s="50" t="s">
        <v>50</v>
      </c>
      <c r="G2573" s="52" t="s">
        <v>56</v>
      </c>
    </row>
    <row r="2574" spans="1:7" x14ac:dyDescent="0.3">
      <c r="A2574" s="51" t="s">
        <v>2224</v>
      </c>
      <c r="B2574" s="49">
        <v>135534</v>
      </c>
      <c r="C2574" s="50" t="s">
        <v>6902</v>
      </c>
      <c r="D2574" s="50">
        <v>9</v>
      </c>
      <c r="E2574" s="50" t="s">
        <v>36</v>
      </c>
      <c r="F2574" s="50" t="s">
        <v>429</v>
      </c>
      <c r="G2574" s="52" t="s">
        <v>429</v>
      </c>
    </row>
    <row r="2575" spans="1:7" x14ac:dyDescent="0.3">
      <c r="A2575" s="51" t="s">
        <v>2224</v>
      </c>
      <c r="B2575" s="49">
        <v>135683</v>
      </c>
      <c r="C2575" s="50" t="s">
        <v>2238</v>
      </c>
      <c r="D2575" s="50">
        <v>0</v>
      </c>
      <c r="E2575" s="50" t="s">
        <v>36</v>
      </c>
      <c r="F2575" s="50" t="s">
        <v>50</v>
      </c>
      <c r="G2575" s="52" t="s">
        <v>51</v>
      </c>
    </row>
    <row r="2576" spans="1:7" x14ac:dyDescent="0.3">
      <c r="A2576" s="51" t="s">
        <v>2224</v>
      </c>
      <c r="B2576" s="49">
        <v>135988</v>
      </c>
      <c r="C2576" s="50" t="s">
        <v>6386</v>
      </c>
      <c r="D2576" s="50">
        <v>0</v>
      </c>
      <c r="E2576" s="50" t="s">
        <v>36</v>
      </c>
      <c r="F2576" s="50" t="s">
        <v>50</v>
      </c>
      <c r="G2576" s="52" t="s">
        <v>56</v>
      </c>
    </row>
    <row r="2577" spans="1:7" x14ac:dyDescent="0.3">
      <c r="A2577" s="51" t="s">
        <v>2224</v>
      </c>
      <c r="B2577" s="49">
        <v>137531</v>
      </c>
      <c r="C2577" s="50" t="s">
        <v>2239</v>
      </c>
      <c r="D2577" s="50">
        <v>233</v>
      </c>
      <c r="E2577" s="50" t="s">
        <v>36</v>
      </c>
      <c r="F2577" s="50" t="s">
        <v>37</v>
      </c>
      <c r="G2577" s="52" t="s">
        <v>65</v>
      </c>
    </row>
    <row r="2578" spans="1:7" x14ac:dyDescent="0.3">
      <c r="A2578" s="51" t="s">
        <v>2224</v>
      </c>
      <c r="B2578" s="49">
        <v>137745</v>
      </c>
      <c r="C2578" s="50" t="s">
        <v>2240</v>
      </c>
      <c r="D2578" s="50">
        <v>233</v>
      </c>
      <c r="E2578" s="50" t="s">
        <v>36</v>
      </c>
      <c r="F2578" s="50" t="s">
        <v>37</v>
      </c>
      <c r="G2578" s="52" t="s">
        <v>65</v>
      </c>
    </row>
    <row r="2579" spans="1:7" x14ac:dyDescent="0.3">
      <c r="A2579" s="51" t="s">
        <v>2224</v>
      </c>
      <c r="B2579" s="49">
        <v>139362</v>
      </c>
      <c r="C2579" s="50" t="s">
        <v>199</v>
      </c>
      <c r="D2579" s="50">
        <v>218</v>
      </c>
      <c r="E2579" s="50" t="s">
        <v>36</v>
      </c>
      <c r="F2579" s="50" t="s">
        <v>37</v>
      </c>
      <c r="G2579" s="52" t="s">
        <v>65</v>
      </c>
    </row>
    <row r="2580" spans="1:7" x14ac:dyDescent="0.3">
      <c r="A2580" s="51" t="s">
        <v>2224</v>
      </c>
      <c r="B2580" s="49">
        <v>139363</v>
      </c>
      <c r="C2580" s="50" t="s">
        <v>2241</v>
      </c>
      <c r="D2580" s="50">
        <v>0</v>
      </c>
      <c r="E2580" s="50" t="s">
        <v>36</v>
      </c>
      <c r="F2580" s="50" t="s">
        <v>37</v>
      </c>
      <c r="G2580" s="52" t="s">
        <v>1022</v>
      </c>
    </row>
    <row r="2581" spans="1:7" x14ac:dyDescent="0.3">
      <c r="A2581" s="51" t="s">
        <v>2224</v>
      </c>
      <c r="B2581" s="49">
        <v>139616</v>
      </c>
      <c r="C2581" s="50" t="s">
        <v>2242</v>
      </c>
      <c r="D2581" s="50">
        <v>237</v>
      </c>
      <c r="E2581" s="50" t="s">
        <v>36</v>
      </c>
      <c r="F2581" s="50" t="s">
        <v>37</v>
      </c>
      <c r="G2581" s="52" t="s">
        <v>65</v>
      </c>
    </row>
    <row r="2582" spans="1:7" x14ac:dyDescent="0.3">
      <c r="A2582" s="51" t="s">
        <v>2224</v>
      </c>
      <c r="B2582" s="49">
        <v>140935</v>
      </c>
      <c r="C2582" s="50" t="s">
        <v>2243</v>
      </c>
      <c r="D2582" s="50">
        <v>203</v>
      </c>
      <c r="E2582" s="50" t="s">
        <v>36</v>
      </c>
      <c r="F2582" s="50" t="s">
        <v>37</v>
      </c>
      <c r="G2582" s="52" t="s">
        <v>58</v>
      </c>
    </row>
    <row r="2583" spans="1:7" x14ac:dyDescent="0.3">
      <c r="A2583" s="51" t="s">
        <v>2224</v>
      </c>
      <c r="B2583" s="49">
        <v>141859</v>
      </c>
      <c r="C2583" s="50" t="s">
        <v>2244</v>
      </c>
      <c r="D2583" s="50">
        <v>0</v>
      </c>
      <c r="E2583" s="50" t="s">
        <v>36</v>
      </c>
      <c r="F2583" s="50" t="s">
        <v>50</v>
      </c>
      <c r="G2583" s="52" t="s">
        <v>56</v>
      </c>
    </row>
    <row r="2584" spans="1:7" x14ac:dyDescent="0.3">
      <c r="A2584" s="51" t="s">
        <v>2224</v>
      </c>
      <c r="B2584" s="49">
        <v>144753</v>
      </c>
      <c r="C2584" s="50" t="s">
        <v>2245</v>
      </c>
      <c r="D2584" s="50">
        <v>0</v>
      </c>
      <c r="E2584" s="50" t="s">
        <v>36</v>
      </c>
      <c r="F2584" s="50" t="s">
        <v>37</v>
      </c>
      <c r="G2584" s="52" t="s">
        <v>201</v>
      </c>
    </row>
    <row r="2585" spans="1:7" x14ac:dyDescent="0.3">
      <c r="A2585" s="51" t="s">
        <v>2224</v>
      </c>
      <c r="B2585" s="49">
        <v>144900</v>
      </c>
      <c r="C2585" s="50" t="s">
        <v>2246</v>
      </c>
      <c r="D2585" s="50">
        <v>208</v>
      </c>
      <c r="E2585" s="50" t="s">
        <v>36</v>
      </c>
      <c r="F2585" s="50" t="s">
        <v>37</v>
      </c>
      <c r="G2585" s="52" t="s">
        <v>65</v>
      </c>
    </row>
    <row r="2586" spans="1:7" x14ac:dyDescent="0.3">
      <c r="A2586" s="51" t="s">
        <v>2224</v>
      </c>
      <c r="B2586" s="49">
        <v>145295</v>
      </c>
      <c r="C2586" s="50" t="s">
        <v>6387</v>
      </c>
      <c r="D2586" s="50">
        <v>0</v>
      </c>
      <c r="E2586" s="50" t="s">
        <v>36</v>
      </c>
      <c r="F2586" s="50" t="s">
        <v>50</v>
      </c>
      <c r="G2586" s="52" t="s">
        <v>56</v>
      </c>
    </row>
    <row r="2587" spans="1:7" x14ac:dyDescent="0.3">
      <c r="A2587" s="51" t="s">
        <v>2224</v>
      </c>
      <c r="B2587" s="49">
        <v>145917</v>
      </c>
      <c r="C2587" s="50" t="s">
        <v>2247</v>
      </c>
      <c r="D2587" s="50">
        <v>15</v>
      </c>
      <c r="E2587" s="50" t="s">
        <v>36</v>
      </c>
      <c r="F2587" s="50" t="s">
        <v>45</v>
      </c>
      <c r="G2587" s="52" t="s">
        <v>67</v>
      </c>
    </row>
    <row r="2588" spans="1:7" x14ac:dyDescent="0.3">
      <c r="A2588" s="51" t="s">
        <v>2224</v>
      </c>
      <c r="B2588" s="49">
        <v>147060</v>
      </c>
      <c r="C2588" s="50" t="s">
        <v>6388</v>
      </c>
      <c r="D2588" s="50">
        <v>0</v>
      </c>
      <c r="E2588" s="50" t="s">
        <v>36</v>
      </c>
      <c r="F2588" s="50" t="s">
        <v>50</v>
      </c>
      <c r="G2588" s="52" t="s">
        <v>56</v>
      </c>
    </row>
    <row r="2589" spans="1:7" x14ac:dyDescent="0.3">
      <c r="A2589" s="51" t="s">
        <v>2248</v>
      </c>
      <c r="B2589" s="49">
        <v>101568</v>
      </c>
      <c r="C2589" s="50" t="s">
        <v>2249</v>
      </c>
      <c r="D2589" s="50">
        <v>0</v>
      </c>
      <c r="E2589" s="50" t="s">
        <v>76</v>
      </c>
      <c r="F2589" s="50" t="s">
        <v>50</v>
      </c>
      <c r="G2589" s="52" t="s">
        <v>56</v>
      </c>
    </row>
    <row r="2590" spans="1:7" x14ac:dyDescent="0.3">
      <c r="A2590" s="51" t="s">
        <v>2248</v>
      </c>
      <c r="B2590" s="49">
        <v>102180</v>
      </c>
      <c r="C2590" s="50" t="s">
        <v>2250</v>
      </c>
      <c r="D2590" s="50">
        <v>1</v>
      </c>
      <c r="E2590" s="50" t="s">
        <v>36</v>
      </c>
      <c r="F2590" s="50" t="s">
        <v>48</v>
      </c>
      <c r="G2590" s="52" t="s">
        <v>48</v>
      </c>
    </row>
    <row r="2591" spans="1:7" x14ac:dyDescent="0.3">
      <c r="A2591" s="51" t="s">
        <v>2248</v>
      </c>
      <c r="B2591" s="49">
        <v>102239</v>
      </c>
      <c r="C2591" s="50" t="s">
        <v>2251</v>
      </c>
      <c r="D2591" s="50">
        <v>270</v>
      </c>
      <c r="E2591" s="50" t="s">
        <v>36</v>
      </c>
      <c r="F2591" s="50" t="s">
        <v>37</v>
      </c>
      <c r="G2591" s="52" t="s">
        <v>38</v>
      </c>
    </row>
    <row r="2592" spans="1:7" x14ac:dyDescent="0.3">
      <c r="A2592" s="51" t="s">
        <v>2248</v>
      </c>
      <c r="B2592" s="49">
        <v>102245</v>
      </c>
      <c r="C2592" s="50" t="s">
        <v>2253</v>
      </c>
      <c r="D2592" s="50">
        <v>0</v>
      </c>
      <c r="E2592" s="50" t="s">
        <v>76</v>
      </c>
      <c r="F2592" s="50" t="s">
        <v>50</v>
      </c>
      <c r="G2592" s="52" t="s">
        <v>56</v>
      </c>
    </row>
    <row r="2593" spans="1:7" x14ac:dyDescent="0.3">
      <c r="A2593" s="51" t="s">
        <v>2248</v>
      </c>
      <c r="B2593" s="49">
        <v>102247</v>
      </c>
      <c r="C2593" s="50" t="s">
        <v>2254</v>
      </c>
      <c r="D2593" s="50">
        <v>0</v>
      </c>
      <c r="E2593" s="50" t="s">
        <v>76</v>
      </c>
      <c r="F2593" s="50" t="s">
        <v>50</v>
      </c>
      <c r="G2593" s="52" t="s">
        <v>56</v>
      </c>
    </row>
    <row r="2594" spans="1:7" x14ac:dyDescent="0.3">
      <c r="A2594" s="51" t="s">
        <v>2248</v>
      </c>
      <c r="B2594" s="49">
        <v>102248</v>
      </c>
      <c r="C2594" s="50" t="s">
        <v>2255</v>
      </c>
      <c r="D2594" s="50">
        <v>0</v>
      </c>
      <c r="E2594" s="50" t="s">
        <v>36</v>
      </c>
      <c r="F2594" s="50" t="s">
        <v>50</v>
      </c>
      <c r="G2594" s="52" t="s">
        <v>56</v>
      </c>
    </row>
    <row r="2595" spans="1:7" x14ac:dyDescent="0.3">
      <c r="A2595" s="51" t="s">
        <v>2248</v>
      </c>
      <c r="B2595" s="49">
        <v>102249</v>
      </c>
      <c r="C2595" s="50" t="s">
        <v>2256</v>
      </c>
      <c r="D2595" s="50">
        <v>0</v>
      </c>
      <c r="E2595" s="50" t="s">
        <v>36</v>
      </c>
      <c r="F2595" s="50" t="s">
        <v>50</v>
      </c>
      <c r="G2595" s="52" t="s">
        <v>56</v>
      </c>
    </row>
    <row r="2596" spans="1:7" x14ac:dyDescent="0.3">
      <c r="A2596" s="51" t="s">
        <v>2248</v>
      </c>
      <c r="B2596" s="49">
        <v>102250</v>
      </c>
      <c r="C2596" s="50" t="s">
        <v>2257</v>
      </c>
      <c r="D2596" s="50">
        <v>0</v>
      </c>
      <c r="E2596" s="50" t="s">
        <v>36</v>
      </c>
      <c r="F2596" s="50" t="s">
        <v>50</v>
      </c>
      <c r="G2596" s="52" t="s">
        <v>56</v>
      </c>
    </row>
    <row r="2597" spans="1:7" x14ac:dyDescent="0.3">
      <c r="A2597" s="51" t="s">
        <v>2248</v>
      </c>
      <c r="B2597" s="49">
        <v>102253</v>
      </c>
      <c r="C2597" s="50" t="s">
        <v>2258</v>
      </c>
      <c r="D2597" s="50">
        <v>0</v>
      </c>
      <c r="E2597" s="50" t="s">
        <v>36</v>
      </c>
      <c r="F2597" s="50" t="s">
        <v>50</v>
      </c>
      <c r="G2597" s="52" t="s">
        <v>56</v>
      </c>
    </row>
    <row r="2598" spans="1:7" x14ac:dyDescent="0.3">
      <c r="A2598" s="51" t="s">
        <v>2248</v>
      </c>
      <c r="B2598" s="49">
        <v>102254</v>
      </c>
      <c r="C2598" s="50" t="s">
        <v>2259</v>
      </c>
      <c r="D2598" s="50">
        <v>0</v>
      </c>
      <c r="E2598" s="50" t="s">
        <v>36</v>
      </c>
      <c r="F2598" s="50" t="s">
        <v>50</v>
      </c>
      <c r="G2598" s="52" t="s">
        <v>56</v>
      </c>
    </row>
    <row r="2599" spans="1:7" x14ac:dyDescent="0.3">
      <c r="A2599" s="51" t="s">
        <v>2248</v>
      </c>
      <c r="B2599" s="49">
        <v>102257</v>
      </c>
      <c r="C2599" s="50" t="s">
        <v>2260</v>
      </c>
      <c r="D2599" s="50">
        <v>0</v>
      </c>
      <c r="E2599" s="50" t="s">
        <v>55</v>
      </c>
      <c r="F2599" s="50" t="s">
        <v>50</v>
      </c>
      <c r="G2599" s="52" t="s">
        <v>56</v>
      </c>
    </row>
    <row r="2600" spans="1:7" x14ac:dyDescent="0.3">
      <c r="A2600" s="51" t="s">
        <v>2248</v>
      </c>
      <c r="B2600" s="49">
        <v>102260</v>
      </c>
      <c r="C2600" s="50" t="s">
        <v>2261</v>
      </c>
      <c r="D2600" s="50">
        <v>25</v>
      </c>
      <c r="E2600" s="50" t="s">
        <v>36</v>
      </c>
      <c r="F2600" s="50" t="s">
        <v>45</v>
      </c>
      <c r="G2600" s="52" t="s">
        <v>46</v>
      </c>
    </row>
    <row r="2601" spans="1:7" x14ac:dyDescent="0.3">
      <c r="A2601" s="51" t="s">
        <v>2248</v>
      </c>
      <c r="B2601" s="49">
        <v>133316</v>
      </c>
      <c r="C2601" s="50" t="s">
        <v>409</v>
      </c>
      <c r="D2601" s="50">
        <v>0</v>
      </c>
      <c r="E2601" s="50" t="s">
        <v>36</v>
      </c>
      <c r="F2601" s="50" t="s">
        <v>45</v>
      </c>
      <c r="G2601" s="52" t="s">
        <v>46</v>
      </c>
    </row>
    <row r="2602" spans="1:7" x14ac:dyDescent="0.3">
      <c r="A2602" s="51" t="s">
        <v>2248</v>
      </c>
      <c r="B2602" s="49">
        <v>133317</v>
      </c>
      <c r="C2602" s="50" t="s">
        <v>2262</v>
      </c>
      <c r="D2602" s="50">
        <v>22</v>
      </c>
      <c r="E2602" s="50" t="s">
        <v>36</v>
      </c>
      <c r="F2602" s="50" t="s">
        <v>45</v>
      </c>
      <c r="G2602" s="52" t="s">
        <v>46</v>
      </c>
    </row>
    <row r="2603" spans="1:7" x14ac:dyDescent="0.3">
      <c r="A2603" s="51" t="s">
        <v>2248</v>
      </c>
      <c r="B2603" s="49">
        <v>134891</v>
      </c>
      <c r="C2603" s="50" t="s">
        <v>2263</v>
      </c>
      <c r="D2603" s="50">
        <v>0</v>
      </c>
      <c r="E2603" s="50" t="s">
        <v>36</v>
      </c>
      <c r="F2603" s="50" t="s">
        <v>50</v>
      </c>
      <c r="G2603" s="52" t="s">
        <v>56</v>
      </c>
    </row>
    <row r="2604" spans="1:7" x14ac:dyDescent="0.3">
      <c r="A2604" s="51" t="s">
        <v>2248</v>
      </c>
      <c r="B2604" s="49">
        <v>135687</v>
      </c>
      <c r="C2604" s="50" t="s">
        <v>2264</v>
      </c>
      <c r="D2604" s="50">
        <v>0</v>
      </c>
      <c r="E2604" s="50" t="s">
        <v>36</v>
      </c>
      <c r="F2604" s="50" t="s">
        <v>50</v>
      </c>
      <c r="G2604" s="52" t="s">
        <v>56</v>
      </c>
    </row>
    <row r="2605" spans="1:7" x14ac:dyDescent="0.3">
      <c r="A2605" s="51" t="s">
        <v>2248</v>
      </c>
      <c r="B2605" s="49">
        <v>137028</v>
      </c>
      <c r="C2605" s="50" t="s">
        <v>2265</v>
      </c>
      <c r="D2605" s="50">
        <v>324</v>
      </c>
      <c r="E2605" s="50" t="s">
        <v>36</v>
      </c>
      <c r="F2605" s="50" t="s">
        <v>37</v>
      </c>
      <c r="G2605" s="52" t="s">
        <v>65</v>
      </c>
    </row>
    <row r="2606" spans="1:7" x14ac:dyDescent="0.3">
      <c r="A2606" s="51" t="s">
        <v>2248</v>
      </c>
      <c r="B2606" s="49">
        <v>137075</v>
      </c>
      <c r="C2606" s="50" t="s">
        <v>2266</v>
      </c>
      <c r="D2606" s="50">
        <v>267</v>
      </c>
      <c r="E2606" s="50" t="s">
        <v>36</v>
      </c>
      <c r="F2606" s="50" t="s">
        <v>37</v>
      </c>
      <c r="G2606" s="52" t="s">
        <v>65</v>
      </c>
    </row>
    <row r="2607" spans="1:7" x14ac:dyDescent="0.3">
      <c r="A2607" s="51" t="s">
        <v>2248</v>
      </c>
      <c r="B2607" s="49">
        <v>137177</v>
      </c>
      <c r="C2607" s="50" t="s">
        <v>2267</v>
      </c>
      <c r="D2607" s="50">
        <v>176</v>
      </c>
      <c r="E2607" s="50" t="s">
        <v>36</v>
      </c>
      <c r="F2607" s="50" t="s">
        <v>37</v>
      </c>
      <c r="G2607" s="52" t="s">
        <v>65</v>
      </c>
    </row>
    <row r="2608" spans="1:7" x14ac:dyDescent="0.3">
      <c r="A2608" s="51" t="s">
        <v>2248</v>
      </c>
      <c r="B2608" s="49">
        <v>137178</v>
      </c>
      <c r="C2608" s="50" t="s">
        <v>2268</v>
      </c>
      <c r="D2608" s="50">
        <v>223</v>
      </c>
      <c r="E2608" s="50" t="s">
        <v>55</v>
      </c>
      <c r="F2608" s="50" t="s">
        <v>37</v>
      </c>
      <c r="G2608" s="52" t="s">
        <v>65</v>
      </c>
    </row>
    <row r="2609" spans="1:7" x14ac:dyDescent="0.3">
      <c r="A2609" s="51" t="s">
        <v>2248</v>
      </c>
      <c r="B2609" s="49">
        <v>137198</v>
      </c>
      <c r="C2609" s="50" t="s">
        <v>6903</v>
      </c>
      <c r="D2609" s="50">
        <v>205</v>
      </c>
      <c r="E2609" s="50" t="s">
        <v>36</v>
      </c>
      <c r="F2609" s="50" t="s">
        <v>37</v>
      </c>
      <c r="G2609" s="52" t="s">
        <v>65</v>
      </c>
    </row>
    <row r="2610" spans="1:7" x14ac:dyDescent="0.3">
      <c r="A2610" s="51" t="s">
        <v>2248</v>
      </c>
      <c r="B2610" s="49">
        <v>137199</v>
      </c>
      <c r="C2610" s="50" t="s">
        <v>2269</v>
      </c>
      <c r="D2610" s="50">
        <v>209</v>
      </c>
      <c r="E2610" s="50" t="s">
        <v>36</v>
      </c>
      <c r="F2610" s="50" t="s">
        <v>37</v>
      </c>
      <c r="G2610" s="52" t="s">
        <v>65</v>
      </c>
    </row>
    <row r="2611" spans="1:7" x14ac:dyDescent="0.3">
      <c r="A2611" s="51" t="s">
        <v>2248</v>
      </c>
      <c r="B2611" s="49">
        <v>137204</v>
      </c>
      <c r="C2611" s="50" t="s">
        <v>2270</v>
      </c>
      <c r="D2611" s="50">
        <v>214</v>
      </c>
      <c r="E2611" s="50" t="s">
        <v>36</v>
      </c>
      <c r="F2611" s="50" t="s">
        <v>37</v>
      </c>
      <c r="G2611" s="52" t="s">
        <v>65</v>
      </c>
    </row>
    <row r="2612" spans="1:7" x14ac:dyDescent="0.3">
      <c r="A2612" s="51" t="s">
        <v>2248</v>
      </c>
      <c r="B2612" s="49">
        <v>138227</v>
      </c>
      <c r="C2612" s="50" t="s">
        <v>2271</v>
      </c>
      <c r="D2612" s="50">
        <v>180</v>
      </c>
      <c r="E2612" s="50" t="s">
        <v>36</v>
      </c>
      <c r="F2612" s="50" t="s">
        <v>37</v>
      </c>
      <c r="G2612" s="52" t="s">
        <v>58</v>
      </c>
    </row>
    <row r="2613" spans="1:7" x14ac:dyDescent="0.3">
      <c r="A2613" s="51" t="s">
        <v>2248</v>
      </c>
      <c r="B2613" s="49">
        <v>138458</v>
      </c>
      <c r="C2613" s="50" t="s">
        <v>2272</v>
      </c>
      <c r="D2613" s="50">
        <v>116</v>
      </c>
      <c r="E2613" s="50" t="s">
        <v>76</v>
      </c>
      <c r="F2613" s="50" t="s">
        <v>37</v>
      </c>
      <c r="G2613" s="52" t="s">
        <v>65</v>
      </c>
    </row>
    <row r="2614" spans="1:7" x14ac:dyDescent="0.3">
      <c r="A2614" s="51" t="s">
        <v>2248</v>
      </c>
      <c r="B2614" s="49">
        <v>139925</v>
      </c>
      <c r="C2614" s="50" t="s">
        <v>2273</v>
      </c>
      <c r="D2614" s="50">
        <v>0</v>
      </c>
      <c r="E2614" s="50" t="s">
        <v>36</v>
      </c>
      <c r="F2614" s="50" t="s">
        <v>48</v>
      </c>
      <c r="G2614" s="52" t="s">
        <v>336</v>
      </c>
    </row>
    <row r="2615" spans="1:7" x14ac:dyDescent="0.3">
      <c r="A2615" s="51" t="s">
        <v>2248</v>
      </c>
      <c r="B2615" s="49">
        <v>140122</v>
      </c>
      <c r="C2615" s="50" t="s">
        <v>2274</v>
      </c>
      <c r="D2615" s="50">
        <v>0</v>
      </c>
      <c r="E2615" s="50" t="s">
        <v>36</v>
      </c>
      <c r="F2615" s="50" t="s">
        <v>45</v>
      </c>
      <c r="G2615" s="52" t="s">
        <v>129</v>
      </c>
    </row>
    <row r="2616" spans="1:7" x14ac:dyDescent="0.3">
      <c r="A2616" s="51" t="s">
        <v>2248</v>
      </c>
      <c r="B2616" s="49">
        <v>141071</v>
      </c>
      <c r="C2616" s="50" t="s">
        <v>2275</v>
      </c>
      <c r="D2616" s="50">
        <v>149</v>
      </c>
      <c r="E2616" s="50" t="s">
        <v>36</v>
      </c>
      <c r="F2616" s="50" t="s">
        <v>37</v>
      </c>
      <c r="G2616" s="52" t="s">
        <v>65</v>
      </c>
    </row>
    <row r="2617" spans="1:7" x14ac:dyDescent="0.3">
      <c r="A2617" s="51" t="s">
        <v>2248</v>
      </c>
      <c r="B2617" s="49">
        <v>142864</v>
      </c>
      <c r="C2617" s="50" t="s">
        <v>2276</v>
      </c>
      <c r="D2617" s="50">
        <v>180</v>
      </c>
      <c r="E2617" s="50" t="s">
        <v>36</v>
      </c>
      <c r="F2617" s="50" t="s">
        <v>37</v>
      </c>
      <c r="G2617" s="52" t="s">
        <v>58</v>
      </c>
    </row>
    <row r="2618" spans="1:7" x14ac:dyDescent="0.3">
      <c r="A2618" s="51" t="s">
        <v>2248</v>
      </c>
      <c r="B2618" s="49">
        <v>145568</v>
      </c>
      <c r="C2618" s="50" t="s">
        <v>6389</v>
      </c>
      <c r="D2618" s="50">
        <v>0</v>
      </c>
      <c r="E2618" s="50" t="s">
        <v>36</v>
      </c>
      <c r="F2618" s="50" t="s">
        <v>50</v>
      </c>
      <c r="G2618" s="52" t="s">
        <v>56</v>
      </c>
    </row>
    <row r="2619" spans="1:7" x14ac:dyDescent="0.3">
      <c r="A2619" s="51" t="s">
        <v>2248</v>
      </c>
      <c r="B2619" s="49">
        <v>146245</v>
      </c>
      <c r="C2619" s="50" t="s">
        <v>2252</v>
      </c>
      <c r="D2619" s="50">
        <v>176</v>
      </c>
      <c r="E2619" s="50" t="s">
        <v>55</v>
      </c>
      <c r="F2619" s="50" t="s">
        <v>37</v>
      </c>
      <c r="G2619" s="52" t="s">
        <v>65</v>
      </c>
    </row>
    <row r="2620" spans="1:7" x14ac:dyDescent="0.3">
      <c r="A2620" s="51" t="s">
        <v>2248</v>
      </c>
      <c r="B2620" s="49">
        <v>147966</v>
      </c>
      <c r="C2620" s="50" t="s">
        <v>6904</v>
      </c>
      <c r="D2620" s="50">
        <v>0</v>
      </c>
      <c r="E2620" s="50" t="s">
        <v>36</v>
      </c>
      <c r="F2620" s="50" t="s">
        <v>50</v>
      </c>
      <c r="G2620" s="52" t="s">
        <v>56</v>
      </c>
    </row>
    <row r="2621" spans="1:7" x14ac:dyDescent="0.3">
      <c r="A2621" s="51" t="s">
        <v>2277</v>
      </c>
      <c r="B2621" s="49">
        <v>111748</v>
      </c>
      <c r="C2621" s="50" t="s">
        <v>2278</v>
      </c>
      <c r="D2621" s="50">
        <v>273</v>
      </c>
      <c r="E2621" s="50" t="s">
        <v>36</v>
      </c>
      <c r="F2621" s="50" t="s">
        <v>37</v>
      </c>
      <c r="G2621" s="52" t="s">
        <v>176</v>
      </c>
    </row>
    <row r="2622" spans="1:7" x14ac:dyDescent="0.3">
      <c r="A2622" s="51" t="s">
        <v>2277</v>
      </c>
      <c r="B2622" s="49">
        <v>111785</v>
      </c>
      <c r="C2622" s="50" t="s">
        <v>2279</v>
      </c>
      <c r="D2622" s="50">
        <v>0</v>
      </c>
      <c r="E2622" s="50" t="s">
        <v>36</v>
      </c>
      <c r="F2622" s="50" t="s">
        <v>45</v>
      </c>
      <c r="G2622" s="52" t="s">
        <v>46</v>
      </c>
    </row>
    <row r="2623" spans="1:7" x14ac:dyDescent="0.3">
      <c r="A2623" s="51" t="s">
        <v>2277</v>
      </c>
      <c r="B2623" s="49">
        <v>131294</v>
      </c>
      <c r="C2623" s="50" t="s">
        <v>6905</v>
      </c>
      <c r="D2623" s="50">
        <v>0</v>
      </c>
      <c r="E2623" s="50" t="s">
        <v>36</v>
      </c>
      <c r="F2623" s="50" t="s">
        <v>48</v>
      </c>
      <c r="G2623" s="52" t="s">
        <v>48</v>
      </c>
    </row>
    <row r="2624" spans="1:7" x14ac:dyDescent="0.3">
      <c r="A2624" s="51" t="s">
        <v>2277</v>
      </c>
      <c r="B2624" s="49">
        <v>133293</v>
      </c>
      <c r="C2624" s="50" t="s">
        <v>2280</v>
      </c>
      <c r="D2624" s="50">
        <v>132</v>
      </c>
      <c r="E2624" s="50" t="s">
        <v>36</v>
      </c>
      <c r="F2624" s="50" t="s">
        <v>37</v>
      </c>
      <c r="G2624" s="52" t="s">
        <v>43</v>
      </c>
    </row>
    <row r="2625" spans="1:7" x14ac:dyDescent="0.3">
      <c r="A2625" s="51" t="s">
        <v>2277</v>
      </c>
      <c r="B2625" s="49">
        <v>135424</v>
      </c>
      <c r="C2625" s="50" t="s">
        <v>2281</v>
      </c>
      <c r="D2625" s="50">
        <v>0</v>
      </c>
      <c r="E2625" s="50" t="s">
        <v>36</v>
      </c>
      <c r="F2625" s="50" t="s">
        <v>50</v>
      </c>
      <c r="G2625" s="52" t="s">
        <v>51</v>
      </c>
    </row>
    <row r="2626" spans="1:7" x14ac:dyDescent="0.3">
      <c r="A2626" s="51" t="s">
        <v>2277</v>
      </c>
      <c r="B2626" s="49">
        <v>139405</v>
      </c>
      <c r="C2626" s="50" t="s">
        <v>2282</v>
      </c>
      <c r="D2626" s="50">
        <v>247</v>
      </c>
      <c r="E2626" s="50" t="s">
        <v>36</v>
      </c>
      <c r="F2626" s="50" t="s">
        <v>37</v>
      </c>
      <c r="G2626" s="52" t="s">
        <v>63</v>
      </c>
    </row>
    <row r="2627" spans="1:7" x14ac:dyDescent="0.3">
      <c r="A2627" s="51" t="s">
        <v>2277</v>
      </c>
      <c r="B2627" s="49">
        <v>139976</v>
      </c>
      <c r="C2627" s="50" t="s">
        <v>2283</v>
      </c>
      <c r="D2627" s="50">
        <v>35</v>
      </c>
      <c r="E2627" s="50" t="s">
        <v>36</v>
      </c>
      <c r="F2627" s="50" t="s">
        <v>45</v>
      </c>
      <c r="G2627" s="52" t="s">
        <v>129</v>
      </c>
    </row>
    <row r="2628" spans="1:7" x14ac:dyDescent="0.3">
      <c r="A2628" s="51" t="s">
        <v>2277</v>
      </c>
      <c r="B2628" s="49">
        <v>140867</v>
      </c>
      <c r="C2628" s="50" t="s">
        <v>6906</v>
      </c>
      <c r="D2628" s="50">
        <v>267</v>
      </c>
      <c r="E2628" s="50" t="s">
        <v>36</v>
      </c>
      <c r="F2628" s="50" t="s">
        <v>37</v>
      </c>
      <c r="G2628" s="52" t="s">
        <v>65</v>
      </c>
    </row>
    <row r="2629" spans="1:7" x14ac:dyDescent="0.3">
      <c r="A2629" s="51" t="s">
        <v>2277</v>
      </c>
      <c r="B2629" s="49">
        <v>141686</v>
      </c>
      <c r="C2629" s="50" t="s">
        <v>2284</v>
      </c>
      <c r="D2629" s="50">
        <v>225</v>
      </c>
      <c r="E2629" s="50" t="s">
        <v>36</v>
      </c>
      <c r="F2629" s="50" t="s">
        <v>37</v>
      </c>
      <c r="G2629" s="52" t="s">
        <v>63</v>
      </c>
    </row>
    <row r="2630" spans="1:7" x14ac:dyDescent="0.3">
      <c r="A2630" s="51" t="s">
        <v>2285</v>
      </c>
      <c r="B2630" s="49">
        <v>102355</v>
      </c>
      <c r="C2630" s="50" t="s">
        <v>2286</v>
      </c>
      <c r="D2630" s="50">
        <v>0</v>
      </c>
      <c r="E2630" s="50" t="s">
        <v>36</v>
      </c>
      <c r="F2630" s="50" t="s">
        <v>50</v>
      </c>
      <c r="G2630" s="52" t="s">
        <v>56</v>
      </c>
    </row>
    <row r="2631" spans="1:7" x14ac:dyDescent="0.3">
      <c r="A2631" s="51" t="s">
        <v>2285</v>
      </c>
      <c r="B2631" s="49">
        <v>102357</v>
      </c>
      <c r="C2631" s="50" t="s">
        <v>2287</v>
      </c>
      <c r="D2631" s="50">
        <v>0</v>
      </c>
      <c r="E2631" s="50" t="s">
        <v>36</v>
      </c>
      <c r="F2631" s="50" t="s">
        <v>50</v>
      </c>
      <c r="G2631" s="52" t="s">
        <v>56</v>
      </c>
    </row>
    <row r="2632" spans="1:7" x14ac:dyDescent="0.3">
      <c r="A2632" s="51" t="s">
        <v>2285</v>
      </c>
      <c r="B2632" s="49">
        <v>102360</v>
      </c>
      <c r="C2632" s="50" t="s">
        <v>2288</v>
      </c>
      <c r="D2632" s="50">
        <v>0</v>
      </c>
      <c r="E2632" s="50" t="s">
        <v>36</v>
      </c>
      <c r="F2632" s="50" t="s">
        <v>50</v>
      </c>
      <c r="G2632" s="52" t="s">
        <v>56</v>
      </c>
    </row>
    <row r="2633" spans="1:7" x14ac:dyDescent="0.3">
      <c r="A2633" s="51" t="s">
        <v>2285</v>
      </c>
      <c r="B2633" s="49">
        <v>102361</v>
      </c>
      <c r="C2633" s="50" t="s">
        <v>2289</v>
      </c>
      <c r="D2633" s="50">
        <v>0</v>
      </c>
      <c r="E2633" s="50" t="s">
        <v>36</v>
      </c>
      <c r="F2633" s="50" t="s">
        <v>50</v>
      </c>
      <c r="G2633" s="52" t="s">
        <v>56</v>
      </c>
    </row>
    <row r="2634" spans="1:7" x14ac:dyDescent="0.3">
      <c r="A2634" s="51" t="s">
        <v>2285</v>
      </c>
      <c r="B2634" s="49">
        <v>102362</v>
      </c>
      <c r="C2634" s="50" t="s">
        <v>2290</v>
      </c>
      <c r="D2634" s="50">
        <v>16</v>
      </c>
      <c r="E2634" s="50" t="s">
        <v>36</v>
      </c>
      <c r="F2634" s="50" t="s">
        <v>45</v>
      </c>
      <c r="G2634" s="52" t="s">
        <v>269</v>
      </c>
    </row>
    <row r="2635" spans="1:7" x14ac:dyDescent="0.3">
      <c r="A2635" s="51" t="s">
        <v>2285</v>
      </c>
      <c r="B2635" s="49">
        <v>136090</v>
      </c>
      <c r="C2635" s="50" t="s">
        <v>2291</v>
      </c>
      <c r="D2635" s="50">
        <v>204</v>
      </c>
      <c r="E2635" s="50" t="s">
        <v>36</v>
      </c>
      <c r="F2635" s="50" t="s">
        <v>37</v>
      </c>
      <c r="G2635" s="52" t="s">
        <v>63</v>
      </c>
    </row>
    <row r="2636" spans="1:7" x14ac:dyDescent="0.3">
      <c r="A2636" s="51" t="s">
        <v>2285</v>
      </c>
      <c r="B2636" s="49">
        <v>136576</v>
      </c>
      <c r="C2636" s="50" t="s">
        <v>2292</v>
      </c>
      <c r="D2636" s="50">
        <v>122</v>
      </c>
      <c r="E2636" s="50" t="s">
        <v>36</v>
      </c>
      <c r="F2636" s="50" t="s">
        <v>37</v>
      </c>
      <c r="G2636" s="52" t="s">
        <v>65</v>
      </c>
    </row>
    <row r="2637" spans="1:7" x14ac:dyDescent="0.3">
      <c r="A2637" s="51" t="s">
        <v>2285</v>
      </c>
      <c r="B2637" s="49">
        <v>136600</v>
      </c>
      <c r="C2637" s="50" t="s">
        <v>2293</v>
      </c>
      <c r="D2637" s="50">
        <v>210</v>
      </c>
      <c r="E2637" s="50" t="s">
        <v>36</v>
      </c>
      <c r="F2637" s="50" t="s">
        <v>37</v>
      </c>
      <c r="G2637" s="52" t="s">
        <v>65</v>
      </c>
    </row>
    <row r="2638" spans="1:7" x14ac:dyDescent="0.3">
      <c r="A2638" s="51" t="s">
        <v>2285</v>
      </c>
      <c r="B2638" s="49">
        <v>136663</v>
      </c>
      <c r="C2638" s="50" t="s">
        <v>2294</v>
      </c>
      <c r="D2638" s="50">
        <v>179</v>
      </c>
      <c r="E2638" s="50" t="s">
        <v>36</v>
      </c>
      <c r="F2638" s="50" t="s">
        <v>37</v>
      </c>
      <c r="G2638" s="52" t="s">
        <v>65</v>
      </c>
    </row>
    <row r="2639" spans="1:7" x14ac:dyDescent="0.3">
      <c r="A2639" s="51" t="s">
        <v>2285</v>
      </c>
      <c r="B2639" s="49">
        <v>137040</v>
      </c>
      <c r="C2639" s="50" t="s">
        <v>2295</v>
      </c>
      <c r="D2639" s="50">
        <v>150</v>
      </c>
      <c r="E2639" s="50" t="s">
        <v>76</v>
      </c>
      <c r="F2639" s="50" t="s">
        <v>37</v>
      </c>
      <c r="G2639" s="52" t="s">
        <v>65</v>
      </c>
    </row>
    <row r="2640" spans="1:7" x14ac:dyDescent="0.3">
      <c r="A2640" s="51" t="s">
        <v>2285</v>
      </c>
      <c r="B2640" s="49">
        <v>137197</v>
      </c>
      <c r="C2640" s="50" t="s">
        <v>2296</v>
      </c>
      <c r="D2640" s="50">
        <v>211</v>
      </c>
      <c r="E2640" s="50" t="s">
        <v>36</v>
      </c>
      <c r="F2640" s="50" t="s">
        <v>37</v>
      </c>
      <c r="G2640" s="52" t="s">
        <v>65</v>
      </c>
    </row>
    <row r="2641" spans="1:7" x14ac:dyDescent="0.3">
      <c r="A2641" s="51" t="s">
        <v>2285</v>
      </c>
      <c r="B2641" s="49">
        <v>137233</v>
      </c>
      <c r="C2641" s="50" t="s">
        <v>2297</v>
      </c>
      <c r="D2641" s="50">
        <v>123</v>
      </c>
      <c r="E2641" s="50" t="s">
        <v>55</v>
      </c>
      <c r="F2641" s="50" t="s">
        <v>37</v>
      </c>
      <c r="G2641" s="52" t="s">
        <v>65</v>
      </c>
    </row>
    <row r="2642" spans="1:7" x14ac:dyDescent="0.3">
      <c r="A2642" s="51" t="s">
        <v>2285</v>
      </c>
      <c r="B2642" s="49">
        <v>137396</v>
      </c>
      <c r="C2642" s="50" t="s">
        <v>2298</v>
      </c>
      <c r="D2642" s="50">
        <v>210</v>
      </c>
      <c r="E2642" s="50" t="s">
        <v>36</v>
      </c>
      <c r="F2642" s="50" t="s">
        <v>37</v>
      </c>
      <c r="G2642" s="52" t="s">
        <v>65</v>
      </c>
    </row>
    <row r="2643" spans="1:7" x14ac:dyDescent="0.3">
      <c r="A2643" s="51" t="s">
        <v>2285</v>
      </c>
      <c r="B2643" s="49">
        <v>137414</v>
      </c>
      <c r="C2643" s="50" t="s">
        <v>2299</v>
      </c>
      <c r="D2643" s="50">
        <v>206</v>
      </c>
      <c r="E2643" s="50" t="s">
        <v>36</v>
      </c>
      <c r="F2643" s="50" t="s">
        <v>37</v>
      </c>
      <c r="G2643" s="52" t="s">
        <v>65</v>
      </c>
    </row>
    <row r="2644" spans="1:7" x14ac:dyDescent="0.3">
      <c r="A2644" s="51" t="s">
        <v>2285</v>
      </c>
      <c r="B2644" s="49">
        <v>138326</v>
      </c>
      <c r="C2644" s="50" t="s">
        <v>2300</v>
      </c>
      <c r="D2644" s="50">
        <v>239</v>
      </c>
      <c r="E2644" s="50" t="s">
        <v>55</v>
      </c>
      <c r="F2644" s="50" t="s">
        <v>37</v>
      </c>
      <c r="G2644" s="52" t="s">
        <v>65</v>
      </c>
    </row>
    <row r="2645" spans="1:7" x14ac:dyDescent="0.3">
      <c r="A2645" s="51" t="s">
        <v>2285</v>
      </c>
      <c r="B2645" s="49">
        <v>139307</v>
      </c>
      <c r="C2645" s="50" t="s">
        <v>2301</v>
      </c>
      <c r="D2645" s="50">
        <v>209</v>
      </c>
      <c r="E2645" s="50" t="s">
        <v>36</v>
      </c>
      <c r="F2645" s="50" t="s">
        <v>37</v>
      </c>
      <c r="G2645" s="52" t="s">
        <v>65</v>
      </c>
    </row>
    <row r="2646" spans="1:7" x14ac:dyDescent="0.3">
      <c r="A2646" s="51" t="s">
        <v>2285</v>
      </c>
      <c r="B2646" s="49">
        <v>142050</v>
      </c>
      <c r="C2646" s="50" t="s">
        <v>6907</v>
      </c>
      <c r="D2646" s="50">
        <v>13</v>
      </c>
      <c r="E2646" s="50" t="s">
        <v>36</v>
      </c>
      <c r="F2646" s="50" t="s">
        <v>45</v>
      </c>
      <c r="G2646" s="52" t="s">
        <v>169</v>
      </c>
    </row>
    <row r="2647" spans="1:7" x14ac:dyDescent="0.3">
      <c r="A2647" s="51" t="s">
        <v>2285</v>
      </c>
      <c r="B2647" s="49">
        <v>142722</v>
      </c>
      <c r="C2647" s="50" t="s">
        <v>6908</v>
      </c>
      <c r="D2647" s="50">
        <v>5</v>
      </c>
      <c r="E2647" s="50" t="s">
        <v>36</v>
      </c>
      <c r="F2647" s="50" t="s">
        <v>45</v>
      </c>
      <c r="G2647" s="52" t="s">
        <v>129</v>
      </c>
    </row>
    <row r="2648" spans="1:7" x14ac:dyDescent="0.3">
      <c r="A2648" s="51" t="s">
        <v>2285</v>
      </c>
      <c r="B2648" s="49">
        <v>143130</v>
      </c>
      <c r="C2648" s="50" t="s">
        <v>2302</v>
      </c>
      <c r="D2648" s="50">
        <v>0</v>
      </c>
      <c r="E2648" s="50" t="s">
        <v>36</v>
      </c>
      <c r="F2648" s="50" t="s">
        <v>48</v>
      </c>
      <c r="G2648" s="52" t="s">
        <v>682</v>
      </c>
    </row>
    <row r="2649" spans="1:7" x14ac:dyDescent="0.3">
      <c r="A2649" s="51" t="s">
        <v>2285</v>
      </c>
      <c r="B2649" s="49">
        <v>143428</v>
      </c>
      <c r="C2649" s="50" t="s">
        <v>2303</v>
      </c>
      <c r="D2649" s="50">
        <v>180</v>
      </c>
      <c r="E2649" s="50" t="s">
        <v>36</v>
      </c>
      <c r="F2649" s="50" t="s">
        <v>37</v>
      </c>
      <c r="G2649" s="52" t="s">
        <v>63</v>
      </c>
    </row>
    <row r="2650" spans="1:7" x14ac:dyDescent="0.3">
      <c r="A2650" s="51" t="s">
        <v>2285</v>
      </c>
      <c r="B2650" s="49">
        <v>143877</v>
      </c>
      <c r="C2650" s="50" t="s">
        <v>2304</v>
      </c>
      <c r="D2650" s="50">
        <v>144</v>
      </c>
      <c r="E2650" s="50" t="s">
        <v>76</v>
      </c>
      <c r="F2650" s="50" t="s">
        <v>37</v>
      </c>
      <c r="G2650" s="52" t="s">
        <v>65</v>
      </c>
    </row>
    <row r="2651" spans="1:7" x14ac:dyDescent="0.3">
      <c r="A2651" s="51" t="s">
        <v>2285</v>
      </c>
      <c r="B2651" s="49">
        <v>143946</v>
      </c>
      <c r="C2651" s="50" t="s">
        <v>2305</v>
      </c>
      <c r="D2651" s="50">
        <v>153</v>
      </c>
      <c r="E2651" s="50" t="s">
        <v>36</v>
      </c>
      <c r="F2651" s="50" t="s">
        <v>37</v>
      </c>
      <c r="G2651" s="52" t="s">
        <v>65</v>
      </c>
    </row>
    <row r="2652" spans="1:7" x14ac:dyDescent="0.3">
      <c r="A2652" s="51" t="s">
        <v>2285</v>
      </c>
      <c r="B2652" s="49">
        <v>144094</v>
      </c>
      <c r="C2652" s="50" t="s">
        <v>2306</v>
      </c>
      <c r="D2652" s="50">
        <v>236</v>
      </c>
      <c r="E2652" s="50" t="s">
        <v>36</v>
      </c>
      <c r="F2652" s="50" t="s">
        <v>37</v>
      </c>
      <c r="G2652" s="52" t="s">
        <v>65</v>
      </c>
    </row>
    <row r="2653" spans="1:7" x14ac:dyDescent="0.3">
      <c r="A2653" s="51" t="s">
        <v>2285</v>
      </c>
      <c r="B2653" s="49">
        <v>144095</v>
      </c>
      <c r="C2653" s="50" t="s">
        <v>2307</v>
      </c>
      <c r="D2653" s="50">
        <v>19</v>
      </c>
      <c r="E2653" s="50" t="s">
        <v>36</v>
      </c>
      <c r="F2653" s="50" t="s">
        <v>37</v>
      </c>
      <c r="G2653" s="52" t="s">
        <v>63</v>
      </c>
    </row>
    <row r="2654" spans="1:7" x14ac:dyDescent="0.3">
      <c r="A2654" s="51" t="s">
        <v>2285</v>
      </c>
      <c r="B2654" s="49">
        <v>145192</v>
      </c>
      <c r="C2654" s="50" t="s">
        <v>2308</v>
      </c>
      <c r="D2654" s="50">
        <v>0</v>
      </c>
      <c r="E2654" s="50" t="s">
        <v>36</v>
      </c>
      <c r="F2654" s="50" t="s">
        <v>50</v>
      </c>
      <c r="G2654" s="52" t="s">
        <v>56</v>
      </c>
    </row>
    <row r="2655" spans="1:7" x14ac:dyDescent="0.3">
      <c r="A2655" s="51" t="s">
        <v>2285</v>
      </c>
      <c r="B2655" s="49">
        <v>145510</v>
      </c>
      <c r="C2655" s="50" t="s">
        <v>6390</v>
      </c>
      <c r="D2655" s="50">
        <v>0</v>
      </c>
      <c r="E2655" s="50" t="s">
        <v>36</v>
      </c>
      <c r="F2655" s="50" t="s">
        <v>50</v>
      </c>
      <c r="G2655" s="52" t="s">
        <v>51</v>
      </c>
    </row>
    <row r="2656" spans="1:7" x14ac:dyDescent="0.3">
      <c r="A2656" s="51" t="s">
        <v>2285</v>
      </c>
      <c r="B2656" s="49">
        <v>145944</v>
      </c>
      <c r="C2656" s="50" t="s">
        <v>2309</v>
      </c>
      <c r="D2656" s="50">
        <v>105</v>
      </c>
      <c r="E2656" s="50" t="s">
        <v>36</v>
      </c>
      <c r="F2656" s="50" t="s">
        <v>37</v>
      </c>
      <c r="G2656" s="52" t="s">
        <v>63</v>
      </c>
    </row>
    <row r="2657" spans="1:7" x14ac:dyDescent="0.3">
      <c r="A2657" s="51" t="s">
        <v>2285</v>
      </c>
      <c r="B2657" s="49">
        <v>146309</v>
      </c>
      <c r="C2657" s="50" t="s">
        <v>2310</v>
      </c>
      <c r="D2657" s="50">
        <v>138</v>
      </c>
      <c r="E2657" s="50" t="s">
        <v>36</v>
      </c>
      <c r="F2657" s="50" t="s">
        <v>37</v>
      </c>
      <c r="G2657" s="52" t="s">
        <v>63</v>
      </c>
    </row>
    <row r="2658" spans="1:7" x14ac:dyDescent="0.3">
      <c r="A2658" s="51" t="s">
        <v>2285</v>
      </c>
      <c r="B2658" s="49">
        <v>146973</v>
      </c>
      <c r="C2658" s="50" t="s">
        <v>6391</v>
      </c>
      <c r="D2658" s="50">
        <v>0</v>
      </c>
      <c r="E2658" s="50" t="s">
        <v>36</v>
      </c>
      <c r="F2658" s="50" t="s">
        <v>50</v>
      </c>
      <c r="G2658" s="52" t="s">
        <v>56</v>
      </c>
    </row>
    <row r="2659" spans="1:7" x14ac:dyDescent="0.3">
      <c r="A2659" s="51" t="s">
        <v>6909</v>
      </c>
      <c r="B2659" s="49">
        <v>116936</v>
      </c>
      <c r="C2659" s="50" t="s">
        <v>2312</v>
      </c>
      <c r="D2659" s="50">
        <v>90</v>
      </c>
      <c r="E2659" s="50" t="s">
        <v>36</v>
      </c>
      <c r="F2659" s="50" t="s">
        <v>37</v>
      </c>
      <c r="G2659" s="52" t="s">
        <v>38</v>
      </c>
    </row>
    <row r="2660" spans="1:7" x14ac:dyDescent="0.3">
      <c r="A2660" s="51" t="s">
        <v>6909</v>
      </c>
      <c r="B2660" s="49">
        <v>116941</v>
      </c>
      <c r="C2660" s="50" t="s">
        <v>2313</v>
      </c>
      <c r="D2660" s="50">
        <v>102</v>
      </c>
      <c r="E2660" s="50" t="s">
        <v>36</v>
      </c>
      <c r="F2660" s="50" t="s">
        <v>37</v>
      </c>
      <c r="G2660" s="52" t="s">
        <v>38</v>
      </c>
    </row>
    <row r="2661" spans="1:7" x14ac:dyDescent="0.3">
      <c r="A2661" s="51" t="s">
        <v>6909</v>
      </c>
      <c r="B2661" s="49">
        <v>116952</v>
      </c>
      <c r="C2661" s="50" t="s">
        <v>2314</v>
      </c>
      <c r="D2661" s="50">
        <v>108</v>
      </c>
      <c r="E2661" s="50" t="s">
        <v>36</v>
      </c>
      <c r="F2661" s="50" t="s">
        <v>37</v>
      </c>
      <c r="G2661" s="52" t="s">
        <v>38</v>
      </c>
    </row>
    <row r="2662" spans="1:7" x14ac:dyDescent="0.3">
      <c r="A2662" s="51" t="s">
        <v>6909</v>
      </c>
      <c r="B2662" s="49">
        <v>116991</v>
      </c>
      <c r="C2662" s="50" t="s">
        <v>2315</v>
      </c>
      <c r="D2662" s="50">
        <v>201</v>
      </c>
      <c r="E2662" s="50" t="s">
        <v>36</v>
      </c>
      <c r="F2662" s="50" t="s">
        <v>37</v>
      </c>
      <c r="G2662" s="52" t="s">
        <v>43</v>
      </c>
    </row>
    <row r="2663" spans="1:7" x14ac:dyDescent="0.3">
      <c r="A2663" s="51" t="s">
        <v>6909</v>
      </c>
      <c r="B2663" s="49">
        <v>116992</v>
      </c>
      <c r="C2663" s="50" t="s">
        <v>2316</v>
      </c>
      <c r="D2663" s="50">
        <v>152</v>
      </c>
      <c r="E2663" s="50" t="s">
        <v>36</v>
      </c>
      <c r="F2663" s="50" t="s">
        <v>37</v>
      </c>
      <c r="G2663" s="52" t="s">
        <v>43</v>
      </c>
    </row>
    <row r="2664" spans="1:7" x14ac:dyDescent="0.3">
      <c r="A2664" s="51" t="s">
        <v>6909</v>
      </c>
      <c r="B2664" s="49">
        <v>117002</v>
      </c>
      <c r="C2664" s="50" t="s">
        <v>2317</v>
      </c>
      <c r="D2664" s="50">
        <v>0</v>
      </c>
      <c r="E2664" s="50" t="s">
        <v>36</v>
      </c>
      <c r="F2664" s="50" t="s">
        <v>50</v>
      </c>
      <c r="G2664" s="52" t="s">
        <v>56</v>
      </c>
    </row>
    <row r="2665" spans="1:7" x14ac:dyDescent="0.3">
      <c r="A2665" s="51" t="s">
        <v>6909</v>
      </c>
      <c r="B2665" s="49">
        <v>117003</v>
      </c>
      <c r="C2665" s="50" t="s">
        <v>2318</v>
      </c>
      <c r="D2665" s="50">
        <v>0</v>
      </c>
      <c r="E2665" s="50" t="s">
        <v>36</v>
      </c>
      <c r="F2665" s="50" t="s">
        <v>50</v>
      </c>
      <c r="G2665" s="52" t="s">
        <v>56</v>
      </c>
    </row>
    <row r="2666" spans="1:7" x14ac:dyDescent="0.3">
      <c r="A2666" s="51" t="s">
        <v>6909</v>
      </c>
      <c r="B2666" s="49">
        <v>117036</v>
      </c>
      <c r="C2666" s="50" t="s">
        <v>2319</v>
      </c>
      <c r="D2666" s="50">
        <v>0</v>
      </c>
      <c r="E2666" s="50" t="s">
        <v>36</v>
      </c>
      <c r="F2666" s="50" t="s">
        <v>50</v>
      </c>
      <c r="G2666" s="52" t="s">
        <v>56</v>
      </c>
    </row>
    <row r="2667" spans="1:7" x14ac:dyDescent="0.3">
      <c r="A2667" s="51" t="s">
        <v>6909</v>
      </c>
      <c r="B2667" s="49">
        <v>117042</v>
      </c>
      <c r="C2667" s="50" t="s">
        <v>2320</v>
      </c>
      <c r="D2667" s="50">
        <v>0</v>
      </c>
      <c r="E2667" s="50" t="s">
        <v>36</v>
      </c>
      <c r="F2667" s="50" t="s">
        <v>50</v>
      </c>
      <c r="G2667" s="52" t="s">
        <v>51</v>
      </c>
    </row>
    <row r="2668" spans="1:7" x14ac:dyDescent="0.3">
      <c r="A2668" s="51" t="s">
        <v>6909</v>
      </c>
      <c r="B2668" s="49">
        <v>117045</v>
      </c>
      <c r="C2668" s="50" t="s">
        <v>2321</v>
      </c>
      <c r="D2668" s="50">
        <v>0</v>
      </c>
      <c r="E2668" s="50" t="s">
        <v>36</v>
      </c>
      <c r="F2668" s="50" t="s">
        <v>50</v>
      </c>
      <c r="G2668" s="52" t="s">
        <v>56</v>
      </c>
    </row>
    <row r="2669" spans="1:7" x14ac:dyDescent="0.3">
      <c r="A2669" s="51" t="s">
        <v>6909</v>
      </c>
      <c r="B2669" s="49">
        <v>117047</v>
      </c>
      <c r="C2669" s="50" t="s">
        <v>2322</v>
      </c>
      <c r="D2669" s="50">
        <v>0</v>
      </c>
      <c r="E2669" s="50" t="s">
        <v>36</v>
      </c>
      <c r="F2669" s="50" t="s">
        <v>50</v>
      </c>
      <c r="G2669" s="52" t="s">
        <v>56</v>
      </c>
    </row>
    <row r="2670" spans="1:7" x14ac:dyDescent="0.3">
      <c r="A2670" s="51" t="s">
        <v>6909</v>
      </c>
      <c r="B2670" s="49">
        <v>117048</v>
      </c>
      <c r="C2670" s="50" t="s">
        <v>2323</v>
      </c>
      <c r="D2670" s="50">
        <v>0</v>
      </c>
      <c r="E2670" s="50" t="s">
        <v>36</v>
      </c>
      <c r="F2670" s="50" t="s">
        <v>50</v>
      </c>
      <c r="G2670" s="52" t="s">
        <v>51</v>
      </c>
    </row>
    <row r="2671" spans="1:7" x14ac:dyDescent="0.3">
      <c r="A2671" s="51" t="s">
        <v>6909</v>
      </c>
      <c r="B2671" s="49">
        <v>117052</v>
      </c>
      <c r="C2671" s="50" t="s">
        <v>2324</v>
      </c>
      <c r="D2671" s="50">
        <v>0</v>
      </c>
      <c r="E2671" s="50" t="s">
        <v>36</v>
      </c>
      <c r="F2671" s="50" t="s">
        <v>45</v>
      </c>
      <c r="G2671" s="52" t="s">
        <v>46</v>
      </c>
    </row>
    <row r="2672" spans="1:7" x14ac:dyDescent="0.3">
      <c r="A2672" s="51" t="s">
        <v>6909</v>
      </c>
      <c r="B2672" s="49">
        <v>117055</v>
      </c>
      <c r="C2672" s="50" t="s">
        <v>177</v>
      </c>
      <c r="D2672" s="50">
        <v>5</v>
      </c>
      <c r="E2672" s="50" t="s">
        <v>36</v>
      </c>
      <c r="F2672" s="50" t="s">
        <v>45</v>
      </c>
      <c r="G2672" s="52" t="s">
        <v>46</v>
      </c>
    </row>
    <row r="2673" spans="1:7" x14ac:dyDescent="0.3">
      <c r="A2673" s="51" t="s">
        <v>6909</v>
      </c>
      <c r="B2673" s="49">
        <v>130991</v>
      </c>
      <c r="C2673" s="50" t="s">
        <v>2325</v>
      </c>
      <c r="D2673" s="50">
        <v>2</v>
      </c>
      <c r="E2673" s="50" t="s">
        <v>36</v>
      </c>
      <c r="F2673" s="50" t="s">
        <v>48</v>
      </c>
      <c r="G2673" s="52" t="s">
        <v>48</v>
      </c>
    </row>
    <row r="2674" spans="1:7" x14ac:dyDescent="0.3">
      <c r="A2674" s="51" t="s">
        <v>6909</v>
      </c>
      <c r="B2674" s="49">
        <v>131353</v>
      </c>
      <c r="C2674" s="50" t="s">
        <v>2326</v>
      </c>
      <c r="D2674" s="50">
        <v>0</v>
      </c>
      <c r="E2674" s="50" t="s">
        <v>36</v>
      </c>
      <c r="F2674" s="50" t="s">
        <v>50</v>
      </c>
      <c r="G2674" s="52" t="s">
        <v>51</v>
      </c>
    </row>
    <row r="2675" spans="1:7" x14ac:dyDescent="0.3">
      <c r="A2675" s="51" t="s">
        <v>6909</v>
      </c>
      <c r="B2675" s="49">
        <v>135662</v>
      </c>
      <c r="C2675" s="50" t="s">
        <v>2327</v>
      </c>
      <c r="D2675" s="50">
        <v>120</v>
      </c>
      <c r="E2675" s="50" t="s">
        <v>36</v>
      </c>
      <c r="F2675" s="50" t="s">
        <v>37</v>
      </c>
      <c r="G2675" s="52" t="s">
        <v>63</v>
      </c>
    </row>
    <row r="2676" spans="1:7" x14ac:dyDescent="0.3">
      <c r="A2676" s="51" t="s">
        <v>6909</v>
      </c>
      <c r="B2676" s="49">
        <v>135672</v>
      </c>
      <c r="C2676" s="50" t="s">
        <v>2328</v>
      </c>
      <c r="D2676" s="50">
        <v>26</v>
      </c>
      <c r="E2676" s="50" t="s">
        <v>36</v>
      </c>
      <c r="F2676" s="50" t="s">
        <v>37</v>
      </c>
      <c r="G2676" s="52" t="s">
        <v>63</v>
      </c>
    </row>
    <row r="2677" spans="1:7" x14ac:dyDescent="0.3">
      <c r="A2677" s="51" t="s">
        <v>6909</v>
      </c>
      <c r="B2677" s="49">
        <v>136399</v>
      </c>
      <c r="C2677" s="50" t="s">
        <v>2329</v>
      </c>
      <c r="D2677" s="50">
        <v>218</v>
      </c>
      <c r="E2677" s="50" t="s">
        <v>36</v>
      </c>
      <c r="F2677" s="50" t="s">
        <v>37</v>
      </c>
      <c r="G2677" s="52" t="s">
        <v>65</v>
      </c>
    </row>
    <row r="2678" spans="1:7" x14ac:dyDescent="0.3">
      <c r="A2678" s="51" t="s">
        <v>6909</v>
      </c>
      <c r="B2678" s="49">
        <v>136405</v>
      </c>
      <c r="C2678" s="50" t="s">
        <v>2330</v>
      </c>
      <c r="D2678" s="50">
        <v>85</v>
      </c>
      <c r="E2678" s="50" t="s">
        <v>36</v>
      </c>
      <c r="F2678" s="50" t="s">
        <v>37</v>
      </c>
      <c r="G2678" s="52" t="s">
        <v>65</v>
      </c>
    </row>
    <row r="2679" spans="1:7" x14ac:dyDescent="0.3">
      <c r="A2679" s="51" t="s">
        <v>6909</v>
      </c>
      <c r="B2679" s="49">
        <v>136803</v>
      </c>
      <c r="C2679" s="50" t="s">
        <v>2331</v>
      </c>
      <c r="D2679" s="50">
        <v>152</v>
      </c>
      <c r="E2679" s="50" t="s">
        <v>36</v>
      </c>
      <c r="F2679" s="50" t="s">
        <v>37</v>
      </c>
      <c r="G2679" s="52" t="s">
        <v>65</v>
      </c>
    </row>
    <row r="2680" spans="1:7" x14ac:dyDescent="0.3">
      <c r="A2680" s="51" t="s">
        <v>6909</v>
      </c>
      <c r="B2680" s="49">
        <v>137073</v>
      </c>
      <c r="C2680" s="50" t="s">
        <v>2332</v>
      </c>
      <c r="D2680" s="50">
        <v>124</v>
      </c>
      <c r="E2680" s="50" t="s">
        <v>36</v>
      </c>
      <c r="F2680" s="50" t="s">
        <v>37</v>
      </c>
      <c r="G2680" s="52" t="s">
        <v>65</v>
      </c>
    </row>
    <row r="2681" spans="1:7" x14ac:dyDescent="0.3">
      <c r="A2681" s="51" t="s">
        <v>6909</v>
      </c>
      <c r="B2681" s="49">
        <v>137608</v>
      </c>
      <c r="C2681" s="50" t="s">
        <v>2333</v>
      </c>
      <c r="D2681" s="50">
        <v>56</v>
      </c>
      <c r="E2681" s="50" t="s">
        <v>36</v>
      </c>
      <c r="F2681" s="50" t="s">
        <v>37</v>
      </c>
      <c r="G2681" s="52" t="s">
        <v>65</v>
      </c>
    </row>
    <row r="2682" spans="1:7" x14ac:dyDescent="0.3">
      <c r="A2682" s="51" t="s">
        <v>6909</v>
      </c>
      <c r="B2682" s="49">
        <v>137703</v>
      </c>
      <c r="C2682" s="50" t="s">
        <v>2334</v>
      </c>
      <c r="D2682" s="50">
        <v>70</v>
      </c>
      <c r="E2682" s="50" t="s">
        <v>36</v>
      </c>
      <c r="F2682" s="50" t="s">
        <v>37</v>
      </c>
      <c r="G2682" s="52" t="s">
        <v>65</v>
      </c>
    </row>
    <row r="2683" spans="1:7" x14ac:dyDescent="0.3">
      <c r="A2683" s="51" t="s">
        <v>6909</v>
      </c>
      <c r="B2683" s="49">
        <v>139189</v>
      </c>
      <c r="C2683" s="50" t="s">
        <v>2335</v>
      </c>
      <c r="D2683" s="50">
        <v>199</v>
      </c>
      <c r="E2683" s="50" t="s">
        <v>36</v>
      </c>
      <c r="F2683" s="50" t="s">
        <v>37</v>
      </c>
      <c r="G2683" s="52" t="s">
        <v>65</v>
      </c>
    </row>
    <row r="2684" spans="1:7" x14ac:dyDescent="0.3">
      <c r="A2684" s="51" t="s">
        <v>6909</v>
      </c>
      <c r="B2684" s="49">
        <v>139607</v>
      </c>
      <c r="C2684" s="50" t="s">
        <v>2336</v>
      </c>
      <c r="D2684" s="50">
        <v>18</v>
      </c>
      <c r="E2684" s="50" t="s">
        <v>36</v>
      </c>
      <c r="F2684" s="50" t="s">
        <v>45</v>
      </c>
      <c r="G2684" s="52" t="s">
        <v>129</v>
      </c>
    </row>
    <row r="2685" spans="1:7" x14ac:dyDescent="0.3">
      <c r="A2685" s="51" t="s">
        <v>6909</v>
      </c>
      <c r="B2685" s="49">
        <v>140868</v>
      </c>
      <c r="C2685" s="50" t="s">
        <v>641</v>
      </c>
      <c r="D2685" s="50">
        <v>106</v>
      </c>
      <c r="E2685" s="50" t="s">
        <v>36</v>
      </c>
      <c r="F2685" s="50" t="s">
        <v>37</v>
      </c>
      <c r="G2685" s="52" t="s">
        <v>65</v>
      </c>
    </row>
    <row r="2686" spans="1:7" x14ac:dyDescent="0.3">
      <c r="A2686" s="51" t="s">
        <v>6909</v>
      </c>
      <c r="B2686" s="49">
        <v>141487</v>
      </c>
      <c r="C2686" s="50" t="s">
        <v>2337</v>
      </c>
      <c r="D2686" s="50">
        <v>5</v>
      </c>
      <c r="E2686" s="50" t="s">
        <v>36</v>
      </c>
      <c r="F2686" s="50" t="s">
        <v>45</v>
      </c>
      <c r="G2686" s="52" t="s">
        <v>129</v>
      </c>
    </row>
    <row r="2687" spans="1:7" x14ac:dyDescent="0.3">
      <c r="A2687" s="51" t="s">
        <v>6909</v>
      </c>
      <c r="B2687" s="49">
        <v>143929</v>
      </c>
      <c r="C2687" s="50" t="s">
        <v>2338</v>
      </c>
      <c r="D2687" s="50">
        <v>0</v>
      </c>
      <c r="E2687" s="50" t="s">
        <v>36</v>
      </c>
      <c r="F2687" s="50" t="s">
        <v>37</v>
      </c>
      <c r="G2687" s="52" t="s">
        <v>1022</v>
      </c>
    </row>
    <row r="2688" spans="1:7" x14ac:dyDescent="0.3">
      <c r="A2688" s="51" t="s">
        <v>6909</v>
      </c>
      <c r="B2688" s="49">
        <v>144717</v>
      </c>
      <c r="C2688" s="50" t="s">
        <v>2339</v>
      </c>
      <c r="D2688" s="50">
        <v>0</v>
      </c>
      <c r="E2688" s="50" t="s">
        <v>76</v>
      </c>
      <c r="F2688" s="50" t="s">
        <v>50</v>
      </c>
      <c r="G2688" s="52" t="s">
        <v>56</v>
      </c>
    </row>
    <row r="2689" spans="1:7" x14ac:dyDescent="0.3">
      <c r="A2689" s="51" t="s">
        <v>6909</v>
      </c>
      <c r="B2689" s="49">
        <v>145128</v>
      </c>
      <c r="C2689" s="50" t="s">
        <v>6392</v>
      </c>
      <c r="D2689" s="50">
        <v>0</v>
      </c>
      <c r="E2689" s="50" t="s">
        <v>36</v>
      </c>
      <c r="F2689" s="50" t="s">
        <v>50</v>
      </c>
      <c r="G2689" s="52" t="s">
        <v>51</v>
      </c>
    </row>
    <row r="2690" spans="1:7" x14ac:dyDescent="0.3">
      <c r="A2690" s="51" t="s">
        <v>6909</v>
      </c>
      <c r="B2690" s="49">
        <v>147220</v>
      </c>
      <c r="C2690" s="50" t="s">
        <v>1219</v>
      </c>
      <c r="D2690" s="50">
        <v>0</v>
      </c>
      <c r="E2690" s="50" t="s">
        <v>76</v>
      </c>
      <c r="F2690" s="50" t="s">
        <v>50</v>
      </c>
      <c r="G2690" s="52" t="s">
        <v>51</v>
      </c>
    </row>
    <row r="2691" spans="1:7" x14ac:dyDescent="0.3">
      <c r="A2691" s="51" t="s">
        <v>2340</v>
      </c>
      <c r="B2691" s="49">
        <v>102256</v>
      </c>
      <c r="C2691" s="50" t="s">
        <v>6910</v>
      </c>
      <c r="D2691" s="50">
        <v>0</v>
      </c>
      <c r="E2691" s="50" t="s">
        <v>36</v>
      </c>
      <c r="F2691" s="50" t="s">
        <v>50</v>
      </c>
      <c r="G2691" s="52" t="s">
        <v>56</v>
      </c>
    </row>
    <row r="2692" spans="1:7" x14ac:dyDescent="0.3">
      <c r="A2692" s="51" t="s">
        <v>2340</v>
      </c>
      <c r="B2692" s="49">
        <v>117499</v>
      </c>
      <c r="C2692" s="50" t="s">
        <v>257</v>
      </c>
      <c r="D2692" s="50">
        <v>208</v>
      </c>
      <c r="E2692" s="50" t="s">
        <v>36</v>
      </c>
      <c r="F2692" s="50" t="s">
        <v>37</v>
      </c>
      <c r="G2692" s="52" t="s">
        <v>176</v>
      </c>
    </row>
    <row r="2693" spans="1:7" x14ac:dyDescent="0.3">
      <c r="A2693" s="51" t="s">
        <v>2340</v>
      </c>
      <c r="B2693" s="49">
        <v>117500</v>
      </c>
      <c r="C2693" s="50" t="s">
        <v>2341</v>
      </c>
      <c r="D2693" s="50">
        <v>218</v>
      </c>
      <c r="E2693" s="50" t="s">
        <v>36</v>
      </c>
      <c r="F2693" s="50" t="s">
        <v>37</v>
      </c>
      <c r="G2693" s="52" t="s">
        <v>176</v>
      </c>
    </row>
    <row r="2694" spans="1:7" x14ac:dyDescent="0.3">
      <c r="A2694" s="51" t="s">
        <v>2340</v>
      </c>
      <c r="B2694" s="49">
        <v>117504</v>
      </c>
      <c r="C2694" s="50" t="s">
        <v>2342</v>
      </c>
      <c r="D2694" s="50">
        <v>110</v>
      </c>
      <c r="E2694" s="50" t="s">
        <v>36</v>
      </c>
      <c r="F2694" s="50" t="s">
        <v>37</v>
      </c>
      <c r="G2694" s="52" t="s">
        <v>176</v>
      </c>
    </row>
    <row r="2695" spans="1:7" x14ac:dyDescent="0.3">
      <c r="A2695" s="51" t="s">
        <v>2340</v>
      </c>
      <c r="B2695" s="49">
        <v>117518</v>
      </c>
      <c r="C2695" s="50" t="s">
        <v>2343</v>
      </c>
      <c r="D2695" s="50">
        <v>218</v>
      </c>
      <c r="E2695" s="50" t="s">
        <v>36</v>
      </c>
      <c r="F2695" s="50" t="s">
        <v>37</v>
      </c>
      <c r="G2695" s="52" t="s">
        <v>176</v>
      </c>
    </row>
    <row r="2696" spans="1:7" x14ac:dyDescent="0.3">
      <c r="A2696" s="51" t="s">
        <v>2340</v>
      </c>
      <c r="B2696" s="49">
        <v>117530</v>
      </c>
      <c r="C2696" s="50" t="s">
        <v>2344</v>
      </c>
      <c r="D2696" s="50">
        <v>238</v>
      </c>
      <c r="E2696" s="50" t="s">
        <v>36</v>
      </c>
      <c r="F2696" s="50" t="s">
        <v>37</v>
      </c>
      <c r="G2696" s="52" t="s">
        <v>176</v>
      </c>
    </row>
    <row r="2697" spans="1:7" x14ac:dyDescent="0.3">
      <c r="A2697" s="51" t="s">
        <v>2340</v>
      </c>
      <c r="B2697" s="49">
        <v>117534</v>
      </c>
      <c r="C2697" s="50" t="s">
        <v>2345</v>
      </c>
      <c r="D2697" s="50">
        <v>238</v>
      </c>
      <c r="E2697" s="50" t="s">
        <v>36</v>
      </c>
      <c r="F2697" s="50" t="s">
        <v>37</v>
      </c>
      <c r="G2697" s="52" t="s">
        <v>38</v>
      </c>
    </row>
    <row r="2698" spans="1:7" x14ac:dyDescent="0.3">
      <c r="A2698" s="51" t="s">
        <v>2340</v>
      </c>
      <c r="B2698" s="49">
        <v>117537</v>
      </c>
      <c r="C2698" s="50" t="s">
        <v>2346</v>
      </c>
      <c r="D2698" s="50">
        <v>173</v>
      </c>
      <c r="E2698" s="50" t="s">
        <v>36</v>
      </c>
      <c r="F2698" s="50" t="s">
        <v>37</v>
      </c>
      <c r="G2698" s="52" t="s">
        <v>176</v>
      </c>
    </row>
    <row r="2699" spans="1:7" x14ac:dyDescent="0.3">
      <c r="A2699" s="51" t="s">
        <v>2340</v>
      </c>
      <c r="B2699" s="49">
        <v>117552</v>
      </c>
      <c r="C2699" s="50" t="s">
        <v>2347</v>
      </c>
      <c r="D2699" s="50">
        <v>168</v>
      </c>
      <c r="E2699" s="50" t="s">
        <v>36</v>
      </c>
      <c r="F2699" s="50" t="s">
        <v>37</v>
      </c>
      <c r="G2699" s="52" t="s">
        <v>38</v>
      </c>
    </row>
    <row r="2700" spans="1:7" x14ac:dyDescent="0.3">
      <c r="A2700" s="51" t="s">
        <v>2340</v>
      </c>
      <c r="B2700" s="49">
        <v>117554</v>
      </c>
      <c r="C2700" s="50" t="s">
        <v>2348</v>
      </c>
      <c r="D2700" s="50">
        <v>117</v>
      </c>
      <c r="E2700" s="50" t="s">
        <v>36</v>
      </c>
      <c r="F2700" s="50" t="s">
        <v>37</v>
      </c>
      <c r="G2700" s="52" t="s">
        <v>53</v>
      </c>
    </row>
    <row r="2701" spans="1:7" x14ac:dyDescent="0.3">
      <c r="A2701" s="51" t="s">
        <v>2340</v>
      </c>
      <c r="B2701" s="49">
        <v>117555</v>
      </c>
      <c r="C2701" s="50" t="s">
        <v>6911</v>
      </c>
      <c r="D2701" s="50">
        <v>135</v>
      </c>
      <c r="E2701" s="50" t="s">
        <v>36</v>
      </c>
      <c r="F2701" s="50" t="s">
        <v>37</v>
      </c>
      <c r="G2701" s="52" t="s">
        <v>43</v>
      </c>
    </row>
    <row r="2702" spans="1:7" x14ac:dyDescent="0.3">
      <c r="A2702" s="51" t="s">
        <v>2340</v>
      </c>
      <c r="B2702" s="49">
        <v>117557</v>
      </c>
      <c r="C2702" s="50" t="s">
        <v>2349</v>
      </c>
      <c r="D2702" s="50">
        <v>179</v>
      </c>
      <c r="E2702" s="50" t="s">
        <v>36</v>
      </c>
      <c r="F2702" s="50" t="s">
        <v>37</v>
      </c>
      <c r="G2702" s="52" t="s">
        <v>43</v>
      </c>
    </row>
    <row r="2703" spans="1:7" x14ac:dyDescent="0.3">
      <c r="A2703" s="51" t="s">
        <v>2340</v>
      </c>
      <c r="B2703" s="49">
        <v>117577</v>
      </c>
      <c r="C2703" s="50" t="s">
        <v>2350</v>
      </c>
      <c r="D2703" s="50">
        <v>168</v>
      </c>
      <c r="E2703" s="50" t="s">
        <v>76</v>
      </c>
      <c r="F2703" s="50" t="s">
        <v>37</v>
      </c>
      <c r="G2703" s="52" t="s">
        <v>176</v>
      </c>
    </row>
    <row r="2704" spans="1:7" x14ac:dyDescent="0.3">
      <c r="A2704" s="51" t="s">
        <v>2340</v>
      </c>
      <c r="B2704" s="49">
        <v>117578</v>
      </c>
      <c r="C2704" s="50" t="s">
        <v>2351</v>
      </c>
      <c r="D2704" s="50">
        <v>237</v>
      </c>
      <c r="E2704" s="50" t="s">
        <v>36</v>
      </c>
      <c r="F2704" s="50" t="s">
        <v>37</v>
      </c>
      <c r="G2704" s="52" t="s">
        <v>176</v>
      </c>
    </row>
    <row r="2705" spans="1:7" x14ac:dyDescent="0.3">
      <c r="A2705" s="51" t="s">
        <v>2340</v>
      </c>
      <c r="B2705" s="49">
        <v>117594</v>
      </c>
      <c r="C2705" s="50" t="s">
        <v>2353</v>
      </c>
      <c r="D2705" s="50">
        <v>185</v>
      </c>
      <c r="E2705" s="50" t="s">
        <v>36</v>
      </c>
      <c r="F2705" s="50" t="s">
        <v>37</v>
      </c>
      <c r="G2705" s="52" t="s">
        <v>43</v>
      </c>
    </row>
    <row r="2706" spans="1:7" x14ac:dyDescent="0.3">
      <c r="A2706" s="51" t="s">
        <v>2340</v>
      </c>
      <c r="B2706" s="49">
        <v>117600</v>
      </c>
      <c r="C2706" s="50" t="s">
        <v>2354</v>
      </c>
      <c r="D2706" s="50">
        <v>0</v>
      </c>
      <c r="E2706" s="50" t="s">
        <v>55</v>
      </c>
      <c r="F2706" s="50" t="s">
        <v>50</v>
      </c>
      <c r="G2706" s="52" t="s">
        <v>56</v>
      </c>
    </row>
    <row r="2707" spans="1:7" x14ac:dyDescent="0.3">
      <c r="A2707" s="51" t="s">
        <v>2340</v>
      </c>
      <c r="B2707" s="49">
        <v>117601</v>
      </c>
      <c r="C2707" s="50" t="s">
        <v>2355</v>
      </c>
      <c r="D2707" s="50">
        <v>0</v>
      </c>
      <c r="E2707" s="50" t="s">
        <v>36</v>
      </c>
      <c r="F2707" s="50" t="s">
        <v>50</v>
      </c>
      <c r="G2707" s="52" t="s">
        <v>56</v>
      </c>
    </row>
    <row r="2708" spans="1:7" x14ac:dyDescent="0.3">
      <c r="A2708" s="51" t="s">
        <v>2340</v>
      </c>
      <c r="B2708" s="49">
        <v>117602</v>
      </c>
      <c r="C2708" s="50" t="s">
        <v>2356</v>
      </c>
      <c r="D2708" s="50">
        <v>0</v>
      </c>
      <c r="E2708" s="50" t="s">
        <v>36</v>
      </c>
      <c r="F2708" s="50" t="s">
        <v>50</v>
      </c>
      <c r="G2708" s="52" t="s">
        <v>56</v>
      </c>
    </row>
    <row r="2709" spans="1:7" x14ac:dyDescent="0.3">
      <c r="A2709" s="51" t="s">
        <v>2340</v>
      </c>
      <c r="B2709" s="49">
        <v>117604</v>
      </c>
      <c r="C2709" s="50" t="s">
        <v>6912</v>
      </c>
      <c r="D2709" s="50">
        <v>0</v>
      </c>
      <c r="E2709" s="50" t="s">
        <v>36</v>
      </c>
      <c r="F2709" s="50" t="s">
        <v>50</v>
      </c>
      <c r="G2709" s="52" t="s">
        <v>56</v>
      </c>
    </row>
    <row r="2710" spans="1:7" x14ac:dyDescent="0.3">
      <c r="A2710" s="51" t="s">
        <v>2340</v>
      </c>
      <c r="B2710" s="49">
        <v>117605</v>
      </c>
      <c r="C2710" s="50" t="s">
        <v>2357</v>
      </c>
      <c r="D2710" s="50">
        <v>0</v>
      </c>
      <c r="E2710" s="50" t="s">
        <v>36</v>
      </c>
      <c r="F2710" s="50" t="s">
        <v>50</v>
      </c>
      <c r="G2710" s="52" t="s">
        <v>56</v>
      </c>
    </row>
    <row r="2711" spans="1:7" x14ac:dyDescent="0.3">
      <c r="A2711" s="51" t="s">
        <v>2340</v>
      </c>
      <c r="B2711" s="49">
        <v>117606</v>
      </c>
      <c r="C2711" s="50" t="s">
        <v>880</v>
      </c>
      <c r="D2711" s="50">
        <v>0</v>
      </c>
      <c r="E2711" s="50" t="s">
        <v>36</v>
      </c>
      <c r="F2711" s="50" t="s">
        <v>50</v>
      </c>
      <c r="G2711" s="52" t="s">
        <v>56</v>
      </c>
    </row>
    <row r="2712" spans="1:7" x14ac:dyDescent="0.3">
      <c r="A2712" s="51" t="s">
        <v>2340</v>
      </c>
      <c r="B2712" s="49">
        <v>117607</v>
      </c>
      <c r="C2712" s="50" t="s">
        <v>2358</v>
      </c>
      <c r="D2712" s="50">
        <v>0</v>
      </c>
      <c r="E2712" s="50" t="s">
        <v>36</v>
      </c>
      <c r="F2712" s="50" t="s">
        <v>50</v>
      </c>
      <c r="G2712" s="52" t="s">
        <v>56</v>
      </c>
    </row>
    <row r="2713" spans="1:7" x14ac:dyDescent="0.3">
      <c r="A2713" s="51" t="s">
        <v>2340</v>
      </c>
      <c r="B2713" s="49">
        <v>117608</v>
      </c>
      <c r="C2713" s="50" t="s">
        <v>2359</v>
      </c>
      <c r="D2713" s="50">
        <v>0</v>
      </c>
      <c r="E2713" s="50" t="s">
        <v>76</v>
      </c>
      <c r="F2713" s="50" t="s">
        <v>50</v>
      </c>
      <c r="G2713" s="52" t="s">
        <v>56</v>
      </c>
    </row>
    <row r="2714" spans="1:7" x14ac:dyDescent="0.3">
      <c r="A2714" s="51" t="s">
        <v>2340</v>
      </c>
      <c r="B2714" s="49">
        <v>117609</v>
      </c>
      <c r="C2714" s="50" t="s">
        <v>2326</v>
      </c>
      <c r="D2714" s="50">
        <v>0</v>
      </c>
      <c r="E2714" s="50" t="s">
        <v>55</v>
      </c>
      <c r="F2714" s="50" t="s">
        <v>50</v>
      </c>
      <c r="G2714" s="52" t="s">
        <v>56</v>
      </c>
    </row>
    <row r="2715" spans="1:7" x14ac:dyDescent="0.3">
      <c r="A2715" s="51" t="s">
        <v>2340</v>
      </c>
      <c r="B2715" s="49">
        <v>117610</v>
      </c>
      <c r="C2715" s="50" t="s">
        <v>6913</v>
      </c>
      <c r="D2715" s="50">
        <v>0</v>
      </c>
      <c r="E2715" s="50" t="s">
        <v>36</v>
      </c>
      <c r="F2715" s="50" t="s">
        <v>50</v>
      </c>
      <c r="G2715" s="52" t="s">
        <v>56</v>
      </c>
    </row>
    <row r="2716" spans="1:7" x14ac:dyDescent="0.3">
      <c r="A2716" s="51" t="s">
        <v>2340</v>
      </c>
      <c r="B2716" s="49">
        <v>117611</v>
      </c>
      <c r="C2716" s="50" t="s">
        <v>2360</v>
      </c>
      <c r="D2716" s="50">
        <v>0</v>
      </c>
      <c r="E2716" s="50" t="s">
        <v>76</v>
      </c>
      <c r="F2716" s="50" t="s">
        <v>50</v>
      </c>
      <c r="G2716" s="52" t="s">
        <v>56</v>
      </c>
    </row>
    <row r="2717" spans="1:7" x14ac:dyDescent="0.3">
      <c r="A2717" s="51" t="s">
        <v>2340</v>
      </c>
      <c r="B2717" s="49">
        <v>117612</v>
      </c>
      <c r="C2717" s="50" t="s">
        <v>2361</v>
      </c>
      <c r="D2717" s="50">
        <v>0</v>
      </c>
      <c r="E2717" s="50" t="s">
        <v>36</v>
      </c>
      <c r="F2717" s="50" t="s">
        <v>50</v>
      </c>
      <c r="G2717" s="52" t="s">
        <v>56</v>
      </c>
    </row>
    <row r="2718" spans="1:7" x14ac:dyDescent="0.3">
      <c r="A2718" s="51" t="s">
        <v>2340</v>
      </c>
      <c r="B2718" s="49">
        <v>117613</v>
      </c>
      <c r="C2718" s="50" t="s">
        <v>6914</v>
      </c>
      <c r="D2718" s="50">
        <v>0</v>
      </c>
      <c r="E2718" s="50" t="s">
        <v>55</v>
      </c>
      <c r="F2718" s="50" t="s">
        <v>50</v>
      </c>
      <c r="G2718" s="52" t="s">
        <v>56</v>
      </c>
    </row>
    <row r="2719" spans="1:7" x14ac:dyDescent="0.3">
      <c r="A2719" s="51" t="s">
        <v>2340</v>
      </c>
      <c r="B2719" s="49">
        <v>117614</v>
      </c>
      <c r="C2719" s="50" t="s">
        <v>2362</v>
      </c>
      <c r="D2719" s="50">
        <v>0</v>
      </c>
      <c r="E2719" s="50" t="s">
        <v>36</v>
      </c>
      <c r="F2719" s="50" t="s">
        <v>50</v>
      </c>
      <c r="G2719" s="52" t="s">
        <v>56</v>
      </c>
    </row>
    <row r="2720" spans="1:7" x14ac:dyDescent="0.3">
      <c r="A2720" s="51" t="s">
        <v>2340</v>
      </c>
      <c r="B2720" s="49">
        <v>117615</v>
      </c>
      <c r="C2720" s="50" t="s">
        <v>2363</v>
      </c>
      <c r="D2720" s="50">
        <v>0</v>
      </c>
      <c r="E2720" s="50" t="s">
        <v>36</v>
      </c>
      <c r="F2720" s="50" t="s">
        <v>50</v>
      </c>
      <c r="G2720" s="52" t="s">
        <v>56</v>
      </c>
    </row>
    <row r="2721" spans="1:7" x14ac:dyDescent="0.3">
      <c r="A2721" s="51" t="s">
        <v>2340</v>
      </c>
      <c r="B2721" s="49">
        <v>117616</v>
      </c>
      <c r="C2721" s="50" t="s">
        <v>2364</v>
      </c>
      <c r="D2721" s="50">
        <v>0</v>
      </c>
      <c r="E2721" s="50" t="s">
        <v>76</v>
      </c>
      <c r="F2721" s="50" t="s">
        <v>50</v>
      </c>
      <c r="G2721" s="52" t="s">
        <v>56</v>
      </c>
    </row>
    <row r="2722" spans="1:7" x14ac:dyDescent="0.3">
      <c r="A2722" s="51" t="s">
        <v>2340</v>
      </c>
      <c r="B2722" s="49">
        <v>117617</v>
      </c>
      <c r="C2722" s="50" t="s">
        <v>2365</v>
      </c>
      <c r="D2722" s="50">
        <v>0</v>
      </c>
      <c r="E2722" s="50" t="s">
        <v>55</v>
      </c>
      <c r="F2722" s="50" t="s">
        <v>50</v>
      </c>
      <c r="G2722" s="52" t="s">
        <v>56</v>
      </c>
    </row>
    <row r="2723" spans="1:7" x14ac:dyDescent="0.3">
      <c r="A2723" s="51" t="s">
        <v>2340</v>
      </c>
      <c r="B2723" s="49">
        <v>117618</v>
      </c>
      <c r="C2723" s="50" t="s">
        <v>2366</v>
      </c>
      <c r="D2723" s="50">
        <v>0</v>
      </c>
      <c r="E2723" s="50" t="s">
        <v>36</v>
      </c>
      <c r="F2723" s="50" t="s">
        <v>50</v>
      </c>
      <c r="G2723" s="52" t="s">
        <v>56</v>
      </c>
    </row>
    <row r="2724" spans="1:7" x14ac:dyDescent="0.3">
      <c r="A2724" s="51" t="s">
        <v>2340</v>
      </c>
      <c r="B2724" s="49">
        <v>117620</v>
      </c>
      <c r="C2724" s="50" t="s">
        <v>2367</v>
      </c>
      <c r="D2724" s="50">
        <v>0</v>
      </c>
      <c r="E2724" s="50" t="s">
        <v>36</v>
      </c>
      <c r="F2724" s="50" t="s">
        <v>50</v>
      </c>
      <c r="G2724" s="52" t="s">
        <v>56</v>
      </c>
    </row>
    <row r="2725" spans="1:7" x14ac:dyDescent="0.3">
      <c r="A2725" s="51" t="s">
        <v>2340</v>
      </c>
      <c r="B2725" s="49">
        <v>117621</v>
      </c>
      <c r="C2725" s="50" t="s">
        <v>2368</v>
      </c>
      <c r="D2725" s="50">
        <v>0</v>
      </c>
      <c r="E2725" s="50" t="s">
        <v>36</v>
      </c>
      <c r="F2725" s="50" t="s">
        <v>50</v>
      </c>
      <c r="G2725" s="52" t="s">
        <v>56</v>
      </c>
    </row>
    <row r="2726" spans="1:7" x14ac:dyDescent="0.3">
      <c r="A2726" s="51" t="s">
        <v>2340</v>
      </c>
      <c r="B2726" s="49">
        <v>117622</v>
      </c>
      <c r="C2726" s="50" t="s">
        <v>2369</v>
      </c>
      <c r="D2726" s="50">
        <v>0</v>
      </c>
      <c r="E2726" s="50" t="s">
        <v>36</v>
      </c>
      <c r="F2726" s="50" t="s">
        <v>50</v>
      </c>
      <c r="G2726" s="52" t="s">
        <v>56</v>
      </c>
    </row>
    <row r="2727" spans="1:7" x14ac:dyDescent="0.3">
      <c r="A2727" s="51" t="s">
        <v>2340</v>
      </c>
      <c r="B2727" s="49">
        <v>117623</v>
      </c>
      <c r="C2727" s="50" t="s">
        <v>2370</v>
      </c>
      <c r="D2727" s="50">
        <v>0</v>
      </c>
      <c r="E2727" s="50" t="s">
        <v>36</v>
      </c>
      <c r="F2727" s="50" t="s">
        <v>50</v>
      </c>
      <c r="G2727" s="52" t="s">
        <v>56</v>
      </c>
    </row>
    <row r="2728" spans="1:7" x14ac:dyDescent="0.3">
      <c r="A2728" s="51" t="s">
        <v>2340</v>
      </c>
      <c r="B2728" s="49">
        <v>117624</v>
      </c>
      <c r="C2728" s="50" t="s">
        <v>2371</v>
      </c>
      <c r="D2728" s="50">
        <v>0</v>
      </c>
      <c r="E2728" s="50" t="s">
        <v>36</v>
      </c>
      <c r="F2728" s="50" t="s">
        <v>50</v>
      </c>
      <c r="G2728" s="52" t="s">
        <v>56</v>
      </c>
    </row>
    <row r="2729" spans="1:7" x14ac:dyDescent="0.3">
      <c r="A2729" s="51" t="s">
        <v>2340</v>
      </c>
      <c r="B2729" s="49">
        <v>117627</v>
      </c>
      <c r="C2729" s="50" t="s">
        <v>2371</v>
      </c>
      <c r="D2729" s="50">
        <v>0</v>
      </c>
      <c r="E2729" s="50" t="s">
        <v>55</v>
      </c>
      <c r="F2729" s="50" t="s">
        <v>50</v>
      </c>
      <c r="G2729" s="52" t="s">
        <v>56</v>
      </c>
    </row>
    <row r="2730" spans="1:7" x14ac:dyDescent="0.3">
      <c r="A2730" s="51" t="s">
        <v>2340</v>
      </c>
      <c r="B2730" s="49">
        <v>117628</v>
      </c>
      <c r="C2730" s="50" t="s">
        <v>2372</v>
      </c>
      <c r="D2730" s="50">
        <v>0</v>
      </c>
      <c r="E2730" s="50" t="s">
        <v>36</v>
      </c>
      <c r="F2730" s="50" t="s">
        <v>50</v>
      </c>
      <c r="G2730" s="52" t="s">
        <v>56</v>
      </c>
    </row>
    <row r="2731" spans="1:7" x14ac:dyDescent="0.3">
      <c r="A2731" s="51" t="s">
        <v>2340</v>
      </c>
      <c r="B2731" s="49">
        <v>117629</v>
      </c>
      <c r="C2731" s="50" t="s">
        <v>2373</v>
      </c>
      <c r="D2731" s="50">
        <v>0</v>
      </c>
      <c r="E2731" s="50" t="s">
        <v>36</v>
      </c>
      <c r="F2731" s="50" t="s">
        <v>50</v>
      </c>
      <c r="G2731" s="52" t="s">
        <v>56</v>
      </c>
    </row>
    <row r="2732" spans="1:7" x14ac:dyDescent="0.3">
      <c r="A2732" s="51" t="s">
        <v>2340</v>
      </c>
      <c r="B2732" s="49">
        <v>117630</v>
      </c>
      <c r="C2732" s="50" t="s">
        <v>2374</v>
      </c>
      <c r="D2732" s="50">
        <v>0</v>
      </c>
      <c r="E2732" s="50" t="s">
        <v>36</v>
      </c>
      <c r="F2732" s="50" t="s">
        <v>50</v>
      </c>
      <c r="G2732" s="52" t="s">
        <v>56</v>
      </c>
    </row>
    <row r="2733" spans="1:7" x14ac:dyDescent="0.3">
      <c r="A2733" s="51" t="s">
        <v>2340</v>
      </c>
      <c r="B2733" s="49">
        <v>117633</v>
      </c>
      <c r="C2733" s="50" t="s">
        <v>2375</v>
      </c>
      <c r="D2733" s="50">
        <v>0</v>
      </c>
      <c r="E2733" s="50" t="s">
        <v>36</v>
      </c>
      <c r="F2733" s="50" t="s">
        <v>50</v>
      </c>
      <c r="G2733" s="52" t="s">
        <v>56</v>
      </c>
    </row>
    <row r="2734" spans="1:7" x14ac:dyDescent="0.3">
      <c r="A2734" s="51" t="s">
        <v>2340</v>
      </c>
      <c r="B2734" s="49">
        <v>117635</v>
      </c>
      <c r="C2734" s="50" t="s">
        <v>2376</v>
      </c>
      <c r="D2734" s="50">
        <v>0</v>
      </c>
      <c r="E2734" s="50" t="s">
        <v>55</v>
      </c>
      <c r="F2734" s="50" t="s">
        <v>50</v>
      </c>
      <c r="G2734" s="52" t="s">
        <v>56</v>
      </c>
    </row>
    <row r="2735" spans="1:7" x14ac:dyDescent="0.3">
      <c r="A2735" s="51" t="s">
        <v>2340</v>
      </c>
      <c r="B2735" s="49">
        <v>117636</v>
      </c>
      <c r="C2735" s="50" t="s">
        <v>6393</v>
      </c>
      <c r="D2735" s="50">
        <v>0</v>
      </c>
      <c r="E2735" s="50" t="s">
        <v>36</v>
      </c>
      <c r="F2735" s="50" t="s">
        <v>50</v>
      </c>
      <c r="G2735" s="52" t="s">
        <v>56</v>
      </c>
    </row>
    <row r="2736" spans="1:7" x14ac:dyDescent="0.3">
      <c r="A2736" s="51" t="s">
        <v>2340</v>
      </c>
      <c r="B2736" s="49">
        <v>117638</v>
      </c>
      <c r="C2736" s="50" t="s">
        <v>2377</v>
      </c>
      <c r="D2736" s="50">
        <v>0</v>
      </c>
      <c r="E2736" s="50" t="s">
        <v>36</v>
      </c>
      <c r="F2736" s="50" t="s">
        <v>50</v>
      </c>
      <c r="G2736" s="52" t="s">
        <v>56</v>
      </c>
    </row>
    <row r="2737" spans="1:7" x14ac:dyDescent="0.3">
      <c r="A2737" s="51" t="s">
        <v>2340</v>
      </c>
      <c r="B2737" s="49">
        <v>117640</v>
      </c>
      <c r="C2737" s="50" t="s">
        <v>2378</v>
      </c>
      <c r="D2737" s="50">
        <v>0</v>
      </c>
      <c r="E2737" s="50" t="s">
        <v>36</v>
      </c>
      <c r="F2737" s="50" t="s">
        <v>50</v>
      </c>
      <c r="G2737" s="52" t="s">
        <v>56</v>
      </c>
    </row>
    <row r="2738" spans="1:7" x14ac:dyDescent="0.3">
      <c r="A2738" s="51" t="s">
        <v>2340</v>
      </c>
      <c r="B2738" s="49">
        <v>117641</v>
      </c>
      <c r="C2738" s="50" t="s">
        <v>2379</v>
      </c>
      <c r="D2738" s="50">
        <v>0</v>
      </c>
      <c r="E2738" s="50" t="s">
        <v>55</v>
      </c>
      <c r="F2738" s="50" t="s">
        <v>50</v>
      </c>
      <c r="G2738" s="52" t="s">
        <v>56</v>
      </c>
    </row>
    <row r="2739" spans="1:7" x14ac:dyDescent="0.3">
      <c r="A2739" s="51" t="s">
        <v>2340</v>
      </c>
      <c r="B2739" s="49">
        <v>117643</v>
      </c>
      <c r="C2739" s="50" t="s">
        <v>2380</v>
      </c>
      <c r="D2739" s="50">
        <v>0</v>
      </c>
      <c r="E2739" s="50" t="s">
        <v>76</v>
      </c>
      <c r="F2739" s="50" t="s">
        <v>50</v>
      </c>
      <c r="G2739" s="52" t="s">
        <v>56</v>
      </c>
    </row>
    <row r="2740" spans="1:7" x14ac:dyDescent="0.3">
      <c r="A2740" s="51" t="s">
        <v>2340</v>
      </c>
      <c r="B2740" s="49">
        <v>117644</v>
      </c>
      <c r="C2740" s="50" t="s">
        <v>2381</v>
      </c>
      <c r="D2740" s="50">
        <v>0</v>
      </c>
      <c r="E2740" s="50" t="s">
        <v>55</v>
      </c>
      <c r="F2740" s="50" t="s">
        <v>50</v>
      </c>
      <c r="G2740" s="52" t="s">
        <v>56</v>
      </c>
    </row>
    <row r="2741" spans="1:7" x14ac:dyDescent="0.3">
      <c r="A2741" s="51" t="s">
        <v>2340</v>
      </c>
      <c r="B2741" s="49">
        <v>117646</v>
      </c>
      <c r="C2741" s="50" t="s">
        <v>2382</v>
      </c>
      <c r="D2741" s="50">
        <v>0</v>
      </c>
      <c r="E2741" s="50" t="s">
        <v>36</v>
      </c>
      <c r="F2741" s="50" t="s">
        <v>50</v>
      </c>
      <c r="G2741" s="52" t="s">
        <v>51</v>
      </c>
    </row>
    <row r="2742" spans="1:7" x14ac:dyDescent="0.3">
      <c r="A2742" s="51" t="s">
        <v>2340</v>
      </c>
      <c r="B2742" s="49">
        <v>117647</v>
      </c>
      <c r="C2742" s="50" t="s">
        <v>2383</v>
      </c>
      <c r="D2742" s="50">
        <v>0</v>
      </c>
      <c r="E2742" s="50" t="s">
        <v>76</v>
      </c>
      <c r="F2742" s="50" t="s">
        <v>50</v>
      </c>
      <c r="G2742" s="52" t="s">
        <v>56</v>
      </c>
    </row>
    <row r="2743" spans="1:7" x14ac:dyDescent="0.3">
      <c r="A2743" s="51" t="s">
        <v>2340</v>
      </c>
      <c r="B2743" s="49">
        <v>117648</v>
      </c>
      <c r="C2743" s="50" t="s">
        <v>6915</v>
      </c>
      <c r="D2743" s="50">
        <v>0</v>
      </c>
      <c r="E2743" s="50" t="s">
        <v>76</v>
      </c>
      <c r="F2743" s="50" t="s">
        <v>50</v>
      </c>
      <c r="G2743" s="52" t="s">
        <v>56</v>
      </c>
    </row>
    <row r="2744" spans="1:7" x14ac:dyDescent="0.3">
      <c r="A2744" s="51" t="s">
        <v>2340</v>
      </c>
      <c r="B2744" s="49">
        <v>117649</v>
      </c>
      <c r="C2744" s="50" t="s">
        <v>6916</v>
      </c>
      <c r="D2744" s="50">
        <v>0</v>
      </c>
      <c r="E2744" s="50" t="s">
        <v>55</v>
      </c>
      <c r="F2744" s="50" t="s">
        <v>50</v>
      </c>
      <c r="G2744" s="52" t="s">
        <v>56</v>
      </c>
    </row>
    <row r="2745" spans="1:7" x14ac:dyDescent="0.3">
      <c r="A2745" s="51" t="s">
        <v>2340</v>
      </c>
      <c r="B2745" s="49">
        <v>117650</v>
      </c>
      <c r="C2745" s="50" t="s">
        <v>996</v>
      </c>
      <c r="D2745" s="50">
        <v>0</v>
      </c>
      <c r="E2745" s="50" t="s">
        <v>36</v>
      </c>
      <c r="F2745" s="50" t="s">
        <v>50</v>
      </c>
      <c r="G2745" s="52" t="s">
        <v>56</v>
      </c>
    </row>
    <row r="2746" spans="1:7" x14ac:dyDescent="0.3">
      <c r="A2746" s="51" t="s">
        <v>2340</v>
      </c>
      <c r="B2746" s="49">
        <v>117651</v>
      </c>
      <c r="C2746" s="50" t="s">
        <v>2384</v>
      </c>
      <c r="D2746" s="50">
        <v>0</v>
      </c>
      <c r="E2746" s="50" t="s">
        <v>76</v>
      </c>
      <c r="F2746" s="50" t="s">
        <v>50</v>
      </c>
      <c r="G2746" s="52" t="s">
        <v>56</v>
      </c>
    </row>
    <row r="2747" spans="1:7" x14ac:dyDescent="0.3">
      <c r="A2747" s="51" t="s">
        <v>2340</v>
      </c>
      <c r="B2747" s="49">
        <v>117653</v>
      </c>
      <c r="C2747" s="50" t="s">
        <v>2385</v>
      </c>
      <c r="D2747" s="50">
        <v>0</v>
      </c>
      <c r="E2747" s="50" t="s">
        <v>36</v>
      </c>
      <c r="F2747" s="50" t="s">
        <v>50</v>
      </c>
      <c r="G2747" s="52" t="s">
        <v>56</v>
      </c>
    </row>
    <row r="2748" spans="1:7" x14ac:dyDescent="0.3">
      <c r="A2748" s="51" t="s">
        <v>2340</v>
      </c>
      <c r="B2748" s="49">
        <v>117654</v>
      </c>
      <c r="C2748" s="50" t="s">
        <v>2386</v>
      </c>
      <c r="D2748" s="50">
        <v>0</v>
      </c>
      <c r="E2748" s="50" t="s">
        <v>36</v>
      </c>
      <c r="F2748" s="50" t="s">
        <v>50</v>
      </c>
      <c r="G2748" s="52" t="s">
        <v>56</v>
      </c>
    </row>
    <row r="2749" spans="1:7" x14ac:dyDescent="0.3">
      <c r="A2749" s="51" t="s">
        <v>2340</v>
      </c>
      <c r="B2749" s="49">
        <v>117657</v>
      </c>
      <c r="C2749" s="50" t="s">
        <v>532</v>
      </c>
      <c r="D2749" s="50">
        <v>0</v>
      </c>
      <c r="E2749" s="50" t="s">
        <v>36</v>
      </c>
      <c r="F2749" s="50" t="s">
        <v>50</v>
      </c>
      <c r="G2749" s="52" t="s">
        <v>56</v>
      </c>
    </row>
    <row r="2750" spans="1:7" x14ac:dyDescent="0.3">
      <c r="A2750" s="51" t="s">
        <v>2340</v>
      </c>
      <c r="B2750" s="49">
        <v>117658</v>
      </c>
      <c r="C2750" s="50" t="s">
        <v>2387</v>
      </c>
      <c r="D2750" s="50">
        <v>0</v>
      </c>
      <c r="E2750" s="50" t="s">
        <v>36</v>
      </c>
      <c r="F2750" s="50" t="s">
        <v>50</v>
      </c>
      <c r="G2750" s="52" t="s">
        <v>56</v>
      </c>
    </row>
    <row r="2751" spans="1:7" x14ac:dyDescent="0.3">
      <c r="A2751" s="51" t="s">
        <v>2340</v>
      </c>
      <c r="B2751" s="49">
        <v>117660</v>
      </c>
      <c r="C2751" s="50" t="s">
        <v>2388</v>
      </c>
      <c r="D2751" s="50">
        <v>0</v>
      </c>
      <c r="E2751" s="50" t="s">
        <v>36</v>
      </c>
      <c r="F2751" s="50" t="s">
        <v>50</v>
      </c>
      <c r="G2751" s="52" t="s">
        <v>56</v>
      </c>
    </row>
    <row r="2752" spans="1:7" x14ac:dyDescent="0.3">
      <c r="A2752" s="51" t="s">
        <v>2340</v>
      </c>
      <c r="B2752" s="49">
        <v>117662</v>
      </c>
      <c r="C2752" s="50" t="s">
        <v>6917</v>
      </c>
      <c r="D2752" s="50">
        <v>0</v>
      </c>
      <c r="E2752" s="50" t="s">
        <v>36</v>
      </c>
      <c r="F2752" s="50" t="s">
        <v>50</v>
      </c>
      <c r="G2752" s="52" t="s">
        <v>56</v>
      </c>
    </row>
    <row r="2753" spans="1:7" x14ac:dyDescent="0.3">
      <c r="A2753" s="51" t="s">
        <v>2340</v>
      </c>
      <c r="B2753" s="49">
        <v>117665</v>
      </c>
      <c r="C2753" s="50" t="s">
        <v>2389</v>
      </c>
      <c r="D2753" s="50">
        <v>7</v>
      </c>
      <c r="E2753" s="50" t="s">
        <v>36</v>
      </c>
      <c r="F2753" s="50" t="s">
        <v>429</v>
      </c>
      <c r="G2753" s="52" t="s">
        <v>429</v>
      </c>
    </row>
    <row r="2754" spans="1:7" x14ac:dyDescent="0.3">
      <c r="A2754" s="51" t="s">
        <v>2340</v>
      </c>
      <c r="B2754" s="49">
        <v>117667</v>
      </c>
      <c r="C2754" s="50" t="s">
        <v>2390</v>
      </c>
      <c r="D2754" s="50">
        <v>20</v>
      </c>
      <c r="E2754" s="50" t="s">
        <v>36</v>
      </c>
      <c r="F2754" s="50" t="s">
        <v>45</v>
      </c>
      <c r="G2754" s="52" t="s">
        <v>46</v>
      </c>
    </row>
    <row r="2755" spans="1:7" x14ac:dyDescent="0.3">
      <c r="A2755" s="51" t="s">
        <v>2340</v>
      </c>
      <c r="B2755" s="49">
        <v>117669</v>
      </c>
      <c r="C2755" s="50" t="s">
        <v>2391</v>
      </c>
      <c r="D2755" s="50">
        <v>28</v>
      </c>
      <c r="E2755" s="50" t="s">
        <v>36</v>
      </c>
      <c r="F2755" s="50" t="s">
        <v>45</v>
      </c>
      <c r="G2755" s="52" t="s">
        <v>46</v>
      </c>
    </row>
    <row r="2756" spans="1:7" x14ac:dyDescent="0.3">
      <c r="A2756" s="51" t="s">
        <v>2340</v>
      </c>
      <c r="B2756" s="49">
        <v>117670</v>
      </c>
      <c r="C2756" s="50" t="s">
        <v>2392</v>
      </c>
      <c r="D2756" s="50">
        <v>0</v>
      </c>
      <c r="E2756" s="50" t="s">
        <v>36</v>
      </c>
      <c r="F2756" s="50" t="s">
        <v>45</v>
      </c>
      <c r="G2756" s="52" t="s">
        <v>46</v>
      </c>
    </row>
    <row r="2757" spans="1:7" x14ac:dyDescent="0.3">
      <c r="A2757" s="51" t="s">
        <v>2340</v>
      </c>
      <c r="B2757" s="49">
        <v>117671</v>
      </c>
      <c r="C2757" s="50" t="s">
        <v>2393</v>
      </c>
      <c r="D2757" s="50">
        <v>38</v>
      </c>
      <c r="E2757" s="50" t="s">
        <v>36</v>
      </c>
      <c r="F2757" s="50" t="s">
        <v>45</v>
      </c>
      <c r="G2757" s="52" t="s">
        <v>269</v>
      </c>
    </row>
    <row r="2758" spans="1:7" x14ac:dyDescent="0.3">
      <c r="A2758" s="51" t="s">
        <v>2340</v>
      </c>
      <c r="B2758" s="49">
        <v>117672</v>
      </c>
      <c r="C2758" s="50" t="s">
        <v>2394</v>
      </c>
      <c r="D2758" s="50">
        <v>22</v>
      </c>
      <c r="E2758" s="50" t="s">
        <v>36</v>
      </c>
      <c r="F2758" s="50" t="s">
        <v>45</v>
      </c>
      <c r="G2758" s="52" t="s">
        <v>46</v>
      </c>
    </row>
    <row r="2759" spans="1:7" x14ac:dyDescent="0.3">
      <c r="A2759" s="51" t="s">
        <v>2340</v>
      </c>
      <c r="B2759" s="49">
        <v>117674</v>
      </c>
      <c r="C2759" s="50" t="s">
        <v>2395</v>
      </c>
      <c r="D2759" s="50">
        <v>16</v>
      </c>
      <c r="E2759" s="50" t="s">
        <v>36</v>
      </c>
      <c r="F2759" s="50" t="s">
        <v>45</v>
      </c>
      <c r="G2759" s="52" t="s">
        <v>46</v>
      </c>
    </row>
    <row r="2760" spans="1:7" x14ac:dyDescent="0.3">
      <c r="A2760" s="51" t="s">
        <v>2340</v>
      </c>
      <c r="B2760" s="49">
        <v>117676</v>
      </c>
      <c r="C2760" s="50" t="s">
        <v>2396</v>
      </c>
      <c r="D2760" s="50">
        <v>0</v>
      </c>
      <c r="E2760" s="50" t="s">
        <v>36</v>
      </c>
      <c r="F2760" s="50" t="s">
        <v>45</v>
      </c>
      <c r="G2760" s="52" t="s">
        <v>46</v>
      </c>
    </row>
    <row r="2761" spans="1:7" x14ac:dyDescent="0.3">
      <c r="A2761" s="51" t="s">
        <v>2340</v>
      </c>
      <c r="B2761" s="49">
        <v>117679</v>
      </c>
      <c r="C2761" s="50" t="s">
        <v>2397</v>
      </c>
      <c r="D2761" s="50">
        <v>10</v>
      </c>
      <c r="E2761" s="50" t="s">
        <v>36</v>
      </c>
      <c r="F2761" s="50" t="s">
        <v>45</v>
      </c>
      <c r="G2761" s="52" t="s">
        <v>46</v>
      </c>
    </row>
    <row r="2762" spans="1:7" x14ac:dyDescent="0.3">
      <c r="A2762" s="51" t="s">
        <v>2340</v>
      </c>
      <c r="B2762" s="49">
        <v>117680</v>
      </c>
      <c r="C2762" s="50" t="s">
        <v>2159</v>
      </c>
      <c r="D2762" s="50">
        <v>5</v>
      </c>
      <c r="E2762" s="50" t="s">
        <v>36</v>
      </c>
      <c r="F2762" s="50" t="s">
        <v>45</v>
      </c>
      <c r="G2762" s="52" t="s">
        <v>46</v>
      </c>
    </row>
    <row r="2763" spans="1:7" x14ac:dyDescent="0.3">
      <c r="A2763" s="51" t="s">
        <v>2340</v>
      </c>
      <c r="B2763" s="49">
        <v>117681</v>
      </c>
      <c r="C2763" s="50" t="s">
        <v>2398</v>
      </c>
      <c r="D2763" s="50">
        <v>7</v>
      </c>
      <c r="E2763" s="50" t="s">
        <v>36</v>
      </c>
      <c r="F2763" s="50" t="s">
        <v>45</v>
      </c>
      <c r="G2763" s="52" t="s">
        <v>46</v>
      </c>
    </row>
    <row r="2764" spans="1:7" x14ac:dyDescent="0.3">
      <c r="A2764" s="51" t="s">
        <v>2340</v>
      </c>
      <c r="B2764" s="49">
        <v>117682</v>
      </c>
      <c r="C2764" s="50" t="s">
        <v>570</v>
      </c>
      <c r="D2764" s="50">
        <v>7</v>
      </c>
      <c r="E2764" s="50" t="s">
        <v>36</v>
      </c>
      <c r="F2764" s="50" t="s">
        <v>45</v>
      </c>
      <c r="G2764" s="52" t="s">
        <v>46</v>
      </c>
    </row>
    <row r="2765" spans="1:7" x14ac:dyDescent="0.3">
      <c r="A2765" s="51" t="s">
        <v>2340</v>
      </c>
      <c r="B2765" s="49">
        <v>117683</v>
      </c>
      <c r="C2765" s="50" t="s">
        <v>2399</v>
      </c>
      <c r="D2765" s="50">
        <v>8</v>
      </c>
      <c r="E2765" s="50" t="s">
        <v>36</v>
      </c>
      <c r="F2765" s="50" t="s">
        <v>45</v>
      </c>
      <c r="G2765" s="52" t="s">
        <v>46</v>
      </c>
    </row>
    <row r="2766" spans="1:7" x14ac:dyDescent="0.3">
      <c r="A2766" s="51" t="s">
        <v>2340</v>
      </c>
      <c r="B2766" s="49">
        <v>117684</v>
      </c>
      <c r="C2766" s="50" t="s">
        <v>2400</v>
      </c>
      <c r="D2766" s="50">
        <v>11</v>
      </c>
      <c r="E2766" s="50" t="s">
        <v>36</v>
      </c>
      <c r="F2766" s="50" t="s">
        <v>45</v>
      </c>
      <c r="G2766" s="52" t="s">
        <v>46</v>
      </c>
    </row>
    <row r="2767" spans="1:7" x14ac:dyDescent="0.3">
      <c r="A2767" s="51" t="s">
        <v>2340</v>
      </c>
      <c r="B2767" s="49">
        <v>117685</v>
      </c>
      <c r="C2767" s="50" t="s">
        <v>2401</v>
      </c>
      <c r="D2767" s="50">
        <v>17</v>
      </c>
      <c r="E2767" s="50" t="s">
        <v>36</v>
      </c>
      <c r="F2767" s="50" t="s">
        <v>45</v>
      </c>
      <c r="G2767" s="52" t="s">
        <v>46</v>
      </c>
    </row>
    <row r="2768" spans="1:7" x14ac:dyDescent="0.3">
      <c r="A2768" s="51" t="s">
        <v>2340</v>
      </c>
      <c r="B2768" s="49">
        <v>117686</v>
      </c>
      <c r="C2768" s="50" t="s">
        <v>2402</v>
      </c>
      <c r="D2768" s="50">
        <v>17</v>
      </c>
      <c r="E2768" s="50" t="s">
        <v>76</v>
      </c>
      <c r="F2768" s="50" t="s">
        <v>45</v>
      </c>
      <c r="G2768" s="52" t="s">
        <v>46</v>
      </c>
    </row>
    <row r="2769" spans="1:7" x14ac:dyDescent="0.3">
      <c r="A2769" s="51" t="s">
        <v>2340</v>
      </c>
      <c r="B2769" s="49">
        <v>117690</v>
      </c>
      <c r="C2769" s="50" t="s">
        <v>2403</v>
      </c>
      <c r="D2769" s="50">
        <v>11</v>
      </c>
      <c r="E2769" s="50" t="s">
        <v>36</v>
      </c>
      <c r="F2769" s="50" t="s">
        <v>45</v>
      </c>
      <c r="G2769" s="52" t="s">
        <v>46</v>
      </c>
    </row>
    <row r="2770" spans="1:7" x14ac:dyDescent="0.3">
      <c r="A2770" s="51" t="s">
        <v>2340</v>
      </c>
      <c r="B2770" s="49">
        <v>117691</v>
      </c>
      <c r="C2770" s="50" t="s">
        <v>2404</v>
      </c>
      <c r="D2770" s="50">
        <v>0</v>
      </c>
      <c r="E2770" s="50" t="s">
        <v>36</v>
      </c>
      <c r="F2770" s="50" t="s">
        <v>45</v>
      </c>
      <c r="G2770" s="52" t="s">
        <v>46</v>
      </c>
    </row>
    <row r="2771" spans="1:7" x14ac:dyDescent="0.3">
      <c r="A2771" s="51" t="s">
        <v>2340</v>
      </c>
      <c r="B2771" s="49">
        <v>130344</v>
      </c>
      <c r="C2771" s="50" t="s">
        <v>2405</v>
      </c>
      <c r="D2771" s="50">
        <v>0</v>
      </c>
      <c r="E2771" s="50" t="s">
        <v>36</v>
      </c>
      <c r="F2771" s="50" t="s">
        <v>48</v>
      </c>
      <c r="G2771" s="52" t="s">
        <v>48</v>
      </c>
    </row>
    <row r="2772" spans="1:7" x14ac:dyDescent="0.3">
      <c r="A2772" s="51" t="s">
        <v>2340</v>
      </c>
      <c r="B2772" s="49">
        <v>130349</v>
      </c>
      <c r="C2772" s="50" t="s">
        <v>2406</v>
      </c>
      <c r="D2772" s="50">
        <v>1</v>
      </c>
      <c r="E2772" s="50" t="s">
        <v>36</v>
      </c>
      <c r="F2772" s="50" t="s">
        <v>48</v>
      </c>
      <c r="G2772" s="52" t="s">
        <v>48</v>
      </c>
    </row>
    <row r="2773" spans="1:7" x14ac:dyDescent="0.3">
      <c r="A2773" s="51" t="s">
        <v>2340</v>
      </c>
      <c r="B2773" s="49">
        <v>130359</v>
      </c>
      <c r="C2773" s="50" t="s">
        <v>2407</v>
      </c>
      <c r="D2773" s="50">
        <v>1</v>
      </c>
      <c r="E2773" s="50" t="s">
        <v>36</v>
      </c>
      <c r="F2773" s="50" t="s">
        <v>48</v>
      </c>
      <c r="G2773" s="52" t="s">
        <v>48</v>
      </c>
    </row>
    <row r="2774" spans="1:7" x14ac:dyDescent="0.3">
      <c r="A2774" s="51" t="s">
        <v>2340</v>
      </c>
      <c r="B2774" s="49">
        <v>130362</v>
      </c>
      <c r="C2774" s="50" t="s">
        <v>524</v>
      </c>
      <c r="D2774" s="50">
        <v>0</v>
      </c>
      <c r="E2774" s="50" t="s">
        <v>36</v>
      </c>
      <c r="F2774" s="50" t="s">
        <v>45</v>
      </c>
      <c r="G2774" s="52" t="s">
        <v>46</v>
      </c>
    </row>
    <row r="2775" spans="1:7" x14ac:dyDescent="0.3">
      <c r="A2775" s="51" t="s">
        <v>2340</v>
      </c>
      <c r="B2775" s="49">
        <v>131100</v>
      </c>
      <c r="C2775" s="50" t="s">
        <v>2409</v>
      </c>
      <c r="D2775" s="50">
        <v>1</v>
      </c>
      <c r="E2775" s="50" t="s">
        <v>36</v>
      </c>
      <c r="F2775" s="50" t="s">
        <v>48</v>
      </c>
      <c r="G2775" s="52" t="s">
        <v>48</v>
      </c>
    </row>
    <row r="2776" spans="1:7" x14ac:dyDescent="0.3">
      <c r="A2776" s="51" t="s">
        <v>2340</v>
      </c>
      <c r="B2776" s="49">
        <v>131319</v>
      </c>
      <c r="C2776" s="50" t="s">
        <v>2410</v>
      </c>
      <c r="D2776" s="50">
        <v>0</v>
      </c>
      <c r="E2776" s="50" t="s">
        <v>36</v>
      </c>
      <c r="F2776" s="50" t="s">
        <v>45</v>
      </c>
      <c r="G2776" s="52" t="s">
        <v>46</v>
      </c>
    </row>
    <row r="2777" spans="1:7" x14ac:dyDescent="0.3">
      <c r="A2777" s="51" t="s">
        <v>2340</v>
      </c>
      <c r="B2777" s="49">
        <v>134087</v>
      </c>
      <c r="C2777" s="50" t="s">
        <v>2411</v>
      </c>
      <c r="D2777" s="50">
        <v>0</v>
      </c>
      <c r="E2777" s="50" t="s">
        <v>36</v>
      </c>
      <c r="F2777" s="50" t="s">
        <v>50</v>
      </c>
      <c r="G2777" s="52" t="s">
        <v>56</v>
      </c>
    </row>
    <row r="2778" spans="1:7" x14ac:dyDescent="0.3">
      <c r="A2778" s="51" t="s">
        <v>2340</v>
      </c>
      <c r="B2778" s="49">
        <v>135596</v>
      </c>
      <c r="C2778" s="50" t="s">
        <v>2412</v>
      </c>
      <c r="D2778" s="50">
        <v>0</v>
      </c>
      <c r="E2778" s="50" t="s">
        <v>36</v>
      </c>
      <c r="F2778" s="50" t="s">
        <v>50</v>
      </c>
      <c r="G2778" s="52" t="s">
        <v>56</v>
      </c>
    </row>
    <row r="2779" spans="1:7" x14ac:dyDescent="0.3">
      <c r="A2779" s="51" t="s">
        <v>2340</v>
      </c>
      <c r="B2779" s="49">
        <v>135876</v>
      </c>
      <c r="C2779" s="50" t="s">
        <v>6918</v>
      </c>
      <c r="D2779" s="50">
        <v>219</v>
      </c>
      <c r="E2779" s="50" t="s">
        <v>36</v>
      </c>
      <c r="F2779" s="50" t="s">
        <v>37</v>
      </c>
      <c r="G2779" s="52" t="s">
        <v>63</v>
      </c>
    </row>
    <row r="2780" spans="1:7" x14ac:dyDescent="0.3">
      <c r="A2780" s="51" t="s">
        <v>2340</v>
      </c>
      <c r="B2780" s="49">
        <v>135890</v>
      </c>
      <c r="C2780" s="50" t="s">
        <v>2413</v>
      </c>
      <c r="D2780" s="50">
        <v>1</v>
      </c>
      <c r="E2780" s="50" t="s">
        <v>36</v>
      </c>
      <c r="F2780" s="50" t="s">
        <v>48</v>
      </c>
      <c r="G2780" s="52" t="s">
        <v>48</v>
      </c>
    </row>
    <row r="2781" spans="1:7" x14ac:dyDescent="0.3">
      <c r="A2781" s="51" t="s">
        <v>2340</v>
      </c>
      <c r="B2781" s="49">
        <v>136247</v>
      </c>
      <c r="C2781" s="50" t="s">
        <v>2414</v>
      </c>
      <c r="D2781" s="50">
        <v>0</v>
      </c>
      <c r="E2781" s="50" t="s">
        <v>36</v>
      </c>
      <c r="F2781" s="50" t="s">
        <v>48</v>
      </c>
      <c r="G2781" s="52" t="s">
        <v>48</v>
      </c>
    </row>
    <row r="2782" spans="1:7" x14ac:dyDescent="0.3">
      <c r="A2782" s="51" t="s">
        <v>2340</v>
      </c>
      <c r="B2782" s="49">
        <v>136276</v>
      </c>
      <c r="C2782" s="50" t="s">
        <v>2415</v>
      </c>
      <c r="D2782" s="50">
        <v>223</v>
      </c>
      <c r="E2782" s="50" t="s">
        <v>76</v>
      </c>
      <c r="F2782" s="50" t="s">
        <v>37</v>
      </c>
      <c r="G2782" s="52" t="s">
        <v>65</v>
      </c>
    </row>
    <row r="2783" spans="1:7" x14ac:dyDescent="0.3">
      <c r="A2783" s="51" t="s">
        <v>2340</v>
      </c>
      <c r="B2783" s="49">
        <v>136289</v>
      </c>
      <c r="C2783" s="50" t="s">
        <v>2416</v>
      </c>
      <c r="D2783" s="50">
        <v>210</v>
      </c>
      <c r="E2783" s="50" t="s">
        <v>55</v>
      </c>
      <c r="F2783" s="50" t="s">
        <v>37</v>
      </c>
      <c r="G2783" s="52" t="s">
        <v>65</v>
      </c>
    </row>
    <row r="2784" spans="1:7" x14ac:dyDescent="0.3">
      <c r="A2784" s="51" t="s">
        <v>2340</v>
      </c>
      <c r="B2784" s="49">
        <v>136396</v>
      </c>
      <c r="C2784" s="50" t="s">
        <v>2417</v>
      </c>
      <c r="D2784" s="50">
        <v>217</v>
      </c>
      <c r="E2784" s="50" t="s">
        <v>36</v>
      </c>
      <c r="F2784" s="50" t="s">
        <v>37</v>
      </c>
      <c r="G2784" s="52" t="s">
        <v>65</v>
      </c>
    </row>
    <row r="2785" spans="1:7" x14ac:dyDescent="0.3">
      <c r="A2785" s="51" t="s">
        <v>2340</v>
      </c>
      <c r="B2785" s="49">
        <v>136482</v>
      </c>
      <c r="C2785" s="50" t="s">
        <v>2418</v>
      </c>
      <c r="D2785" s="50">
        <v>121</v>
      </c>
      <c r="E2785" s="50" t="s">
        <v>36</v>
      </c>
      <c r="F2785" s="50" t="s">
        <v>37</v>
      </c>
      <c r="G2785" s="52" t="s">
        <v>65</v>
      </c>
    </row>
    <row r="2786" spans="1:7" x14ac:dyDescent="0.3">
      <c r="A2786" s="51" t="s">
        <v>2340</v>
      </c>
      <c r="B2786" s="49">
        <v>136554</v>
      </c>
      <c r="C2786" s="50" t="s">
        <v>2419</v>
      </c>
      <c r="D2786" s="50">
        <v>216</v>
      </c>
      <c r="E2786" s="50" t="s">
        <v>36</v>
      </c>
      <c r="F2786" s="50" t="s">
        <v>37</v>
      </c>
      <c r="G2786" s="52" t="s">
        <v>65</v>
      </c>
    </row>
    <row r="2787" spans="1:7" x14ac:dyDescent="0.3">
      <c r="A2787" s="51" t="s">
        <v>2340</v>
      </c>
      <c r="B2787" s="49">
        <v>136606</v>
      </c>
      <c r="C2787" s="50" t="s">
        <v>2420</v>
      </c>
      <c r="D2787" s="50">
        <v>226</v>
      </c>
      <c r="E2787" s="50" t="s">
        <v>36</v>
      </c>
      <c r="F2787" s="50" t="s">
        <v>37</v>
      </c>
      <c r="G2787" s="52" t="s">
        <v>65</v>
      </c>
    </row>
    <row r="2788" spans="1:7" x14ac:dyDescent="0.3">
      <c r="A2788" s="51" t="s">
        <v>2340</v>
      </c>
      <c r="B2788" s="49">
        <v>136607</v>
      </c>
      <c r="C2788" s="50" t="s">
        <v>2421</v>
      </c>
      <c r="D2788" s="50">
        <v>232</v>
      </c>
      <c r="E2788" s="50" t="s">
        <v>36</v>
      </c>
      <c r="F2788" s="50" t="s">
        <v>37</v>
      </c>
      <c r="G2788" s="52" t="s">
        <v>65</v>
      </c>
    </row>
    <row r="2789" spans="1:7" x14ac:dyDescent="0.3">
      <c r="A2789" s="51" t="s">
        <v>2340</v>
      </c>
      <c r="B2789" s="49">
        <v>136608</v>
      </c>
      <c r="C2789" s="50" t="s">
        <v>2422</v>
      </c>
      <c r="D2789" s="50">
        <v>209</v>
      </c>
      <c r="E2789" s="50" t="s">
        <v>36</v>
      </c>
      <c r="F2789" s="50" t="s">
        <v>37</v>
      </c>
      <c r="G2789" s="52" t="s">
        <v>65</v>
      </c>
    </row>
    <row r="2790" spans="1:7" x14ac:dyDescent="0.3">
      <c r="A2790" s="51" t="s">
        <v>2340</v>
      </c>
      <c r="B2790" s="49">
        <v>136609</v>
      </c>
      <c r="C2790" s="50" t="s">
        <v>2423</v>
      </c>
      <c r="D2790" s="50">
        <v>240</v>
      </c>
      <c r="E2790" s="50" t="s">
        <v>36</v>
      </c>
      <c r="F2790" s="50" t="s">
        <v>37</v>
      </c>
      <c r="G2790" s="52" t="s">
        <v>65</v>
      </c>
    </row>
    <row r="2791" spans="1:7" x14ac:dyDescent="0.3">
      <c r="A2791" s="51" t="s">
        <v>2340</v>
      </c>
      <c r="B2791" s="49">
        <v>136877</v>
      </c>
      <c r="C2791" s="50" t="s">
        <v>2424</v>
      </c>
      <c r="D2791" s="50">
        <v>269</v>
      </c>
      <c r="E2791" s="50" t="s">
        <v>36</v>
      </c>
      <c r="F2791" s="50" t="s">
        <v>37</v>
      </c>
      <c r="G2791" s="52" t="s">
        <v>65</v>
      </c>
    </row>
    <row r="2792" spans="1:7" x14ac:dyDescent="0.3">
      <c r="A2792" s="51" t="s">
        <v>2340</v>
      </c>
      <c r="B2792" s="49">
        <v>136899</v>
      </c>
      <c r="C2792" s="50" t="s">
        <v>2425</v>
      </c>
      <c r="D2792" s="50">
        <v>209</v>
      </c>
      <c r="E2792" s="50" t="s">
        <v>36</v>
      </c>
      <c r="F2792" s="50" t="s">
        <v>37</v>
      </c>
      <c r="G2792" s="52" t="s">
        <v>65</v>
      </c>
    </row>
    <row r="2793" spans="1:7" x14ac:dyDescent="0.3">
      <c r="A2793" s="51" t="s">
        <v>2340</v>
      </c>
      <c r="B2793" s="49">
        <v>136901</v>
      </c>
      <c r="C2793" s="50" t="s">
        <v>2426</v>
      </c>
      <c r="D2793" s="50">
        <v>239</v>
      </c>
      <c r="E2793" s="50" t="s">
        <v>36</v>
      </c>
      <c r="F2793" s="50" t="s">
        <v>37</v>
      </c>
      <c r="G2793" s="52" t="s">
        <v>65</v>
      </c>
    </row>
    <row r="2794" spans="1:7" x14ac:dyDescent="0.3">
      <c r="A2794" s="51" t="s">
        <v>2340</v>
      </c>
      <c r="B2794" s="49">
        <v>136922</v>
      </c>
      <c r="C2794" s="50" t="s">
        <v>2427</v>
      </c>
      <c r="D2794" s="50">
        <v>180</v>
      </c>
      <c r="E2794" s="50" t="s">
        <v>36</v>
      </c>
      <c r="F2794" s="50" t="s">
        <v>37</v>
      </c>
      <c r="G2794" s="52" t="s">
        <v>65</v>
      </c>
    </row>
    <row r="2795" spans="1:7" x14ac:dyDescent="0.3">
      <c r="A2795" s="51" t="s">
        <v>2340</v>
      </c>
      <c r="B2795" s="49">
        <v>136973</v>
      </c>
      <c r="C2795" s="50" t="s">
        <v>2428</v>
      </c>
      <c r="D2795" s="50">
        <v>202</v>
      </c>
      <c r="E2795" s="50" t="s">
        <v>36</v>
      </c>
      <c r="F2795" s="50" t="s">
        <v>37</v>
      </c>
      <c r="G2795" s="52" t="s">
        <v>65</v>
      </c>
    </row>
    <row r="2796" spans="1:7" x14ac:dyDescent="0.3">
      <c r="A2796" s="51" t="s">
        <v>2340</v>
      </c>
      <c r="B2796" s="49">
        <v>137002</v>
      </c>
      <c r="C2796" s="50" t="s">
        <v>2429</v>
      </c>
      <c r="D2796" s="50">
        <v>0</v>
      </c>
      <c r="E2796" s="50" t="s">
        <v>36</v>
      </c>
      <c r="F2796" s="50" t="s">
        <v>37</v>
      </c>
      <c r="G2796" s="52" t="s">
        <v>65</v>
      </c>
    </row>
    <row r="2797" spans="1:7" x14ac:dyDescent="0.3">
      <c r="A2797" s="51" t="s">
        <v>2340</v>
      </c>
      <c r="B2797" s="49">
        <v>137038</v>
      </c>
      <c r="C2797" s="50" t="s">
        <v>2430</v>
      </c>
      <c r="D2797" s="50">
        <v>163</v>
      </c>
      <c r="E2797" s="50" t="s">
        <v>76</v>
      </c>
      <c r="F2797" s="50" t="s">
        <v>37</v>
      </c>
      <c r="G2797" s="52" t="s">
        <v>65</v>
      </c>
    </row>
    <row r="2798" spans="1:7" x14ac:dyDescent="0.3">
      <c r="A2798" s="51" t="s">
        <v>2340</v>
      </c>
      <c r="B2798" s="49">
        <v>137090</v>
      </c>
      <c r="C2798" s="50" t="s">
        <v>2431</v>
      </c>
      <c r="D2798" s="50">
        <v>222</v>
      </c>
      <c r="E2798" s="50" t="s">
        <v>36</v>
      </c>
      <c r="F2798" s="50" t="s">
        <v>37</v>
      </c>
      <c r="G2798" s="52" t="s">
        <v>65</v>
      </c>
    </row>
    <row r="2799" spans="1:7" x14ac:dyDescent="0.3">
      <c r="A2799" s="51" t="s">
        <v>2340</v>
      </c>
      <c r="B2799" s="49">
        <v>137110</v>
      </c>
      <c r="C2799" s="50" t="s">
        <v>2432</v>
      </c>
      <c r="D2799" s="50">
        <v>242</v>
      </c>
      <c r="E2799" s="50" t="s">
        <v>36</v>
      </c>
      <c r="F2799" s="50" t="s">
        <v>37</v>
      </c>
      <c r="G2799" s="52" t="s">
        <v>65</v>
      </c>
    </row>
    <row r="2800" spans="1:7" x14ac:dyDescent="0.3">
      <c r="A2800" s="51" t="s">
        <v>2340</v>
      </c>
      <c r="B2800" s="49">
        <v>137156</v>
      </c>
      <c r="C2800" s="50" t="s">
        <v>2433</v>
      </c>
      <c r="D2800" s="50">
        <v>237</v>
      </c>
      <c r="E2800" s="50" t="s">
        <v>36</v>
      </c>
      <c r="F2800" s="50" t="s">
        <v>37</v>
      </c>
      <c r="G2800" s="52" t="s">
        <v>65</v>
      </c>
    </row>
    <row r="2801" spans="1:7" x14ac:dyDescent="0.3">
      <c r="A2801" s="51" t="s">
        <v>2340</v>
      </c>
      <c r="B2801" s="49">
        <v>137224</v>
      </c>
      <c r="C2801" s="50" t="s">
        <v>2434</v>
      </c>
      <c r="D2801" s="50">
        <v>93</v>
      </c>
      <c r="E2801" s="50" t="s">
        <v>36</v>
      </c>
      <c r="F2801" s="50" t="s">
        <v>37</v>
      </c>
      <c r="G2801" s="52" t="s">
        <v>65</v>
      </c>
    </row>
    <row r="2802" spans="1:7" x14ac:dyDescent="0.3">
      <c r="A2802" s="51" t="s">
        <v>2340</v>
      </c>
      <c r="B2802" s="49">
        <v>137270</v>
      </c>
      <c r="C2802" s="50" t="s">
        <v>2435</v>
      </c>
      <c r="D2802" s="50">
        <v>196</v>
      </c>
      <c r="E2802" s="50" t="s">
        <v>36</v>
      </c>
      <c r="F2802" s="50" t="s">
        <v>37</v>
      </c>
      <c r="G2802" s="52" t="s">
        <v>65</v>
      </c>
    </row>
    <row r="2803" spans="1:7" x14ac:dyDescent="0.3">
      <c r="A2803" s="51" t="s">
        <v>2340</v>
      </c>
      <c r="B2803" s="49">
        <v>137288</v>
      </c>
      <c r="C2803" s="50" t="s">
        <v>2436</v>
      </c>
      <c r="D2803" s="50">
        <v>211</v>
      </c>
      <c r="E2803" s="50" t="s">
        <v>55</v>
      </c>
      <c r="F2803" s="50" t="s">
        <v>37</v>
      </c>
      <c r="G2803" s="52" t="s">
        <v>65</v>
      </c>
    </row>
    <row r="2804" spans="1:7" x14ac:dyDescent="0.3">
      <c r="A2804" s="51" t="s">
        <v>2340</v>
      </c>
      <c r="B2804" s="49">
        <v>137339</v>
      </c>
      <c r="C2804" s="50" t="s">
        <v>2437</v>
      </c>
      <c r="D2804" s="50">
        <v>240</v>
      </c>
      <c r="E2804" s="50" t="s">
        <v>55</v>
      </c>
      <c r="F2804" s="50" t="s">
        <v>37</v>
      </c>
      <c r="G2804" s="52" t="s">
        <v>65</v>
      </c>
    </row>
    <row r="2805" spans="1:7" x14ac:dyDescent="0.3">
      <c r="A2805" s="51" t="s">
        <v>2340</v>
      </c>
      <c r="B2805" s="49">
        <v>137532</v>
      </c>
      <c r="C2805" s="50" t="s">
        <v>6919</v>
      </c>
      <c r="D2805" s="50">
        <v>241</v>
      </c>
      <c r="E2805" s="50" t="s">
        <v>36</v>
      </c>
      <c r="F2805" s="50" t="s">
        <v>37</v>
      </c>
      <c r="G2805" s="52" t="s">
        <v>65</v>
      </c>
    </row>
    <row r="2806" spans="1:7" x14ac:dyDescent="0.3">
      <c r="A2806" s="51" t="s">
        <v>2340</v>
      </c>
      <c r="B2806" s="49">
        <v>137637</v>
      </c>
      <c r="C2806" s="50" t="s">
        <v>2438</v>
      </c>
      <c r="D2806" s="50">
        <v>220</v>
      </c>
      <c r="E2806" s="50" t="s">
        <v>36</v>
      </c>
      <c r="F2806" s="50" t="s">
        <v>37</v>
      </c>
      <c r="G2806" s="52" t="s">
        <v>65</v>
      </c>
    </row>
    <row r="2807" spans="1:7" x14ac:dyDescent="0.3">
      <c r="A2807" s="51" t="s">
        <v>2340</v>
      </c>
      <c r="B2807" s="49">
        <v>137656</v>
      </c>
      <c r="C2807" s="50" t="s">
        <v>6394</v>
      </c>
      <c r="D2807" s="50">
        <v>119</v>
      </c>
      <c r="E2807" s="50" t="s">
        <v>36</v>
      </c>
      <c r="F2807" s="50" t="s">
        <v>37</v>
      </c>
      <c r="G2807" s="52" t="s">
        <v>65</v>
      </c>
    </row>
    <row r="2808" spans="1:7" x14ac:dyDescent="0.3">
      <c r="A2808" s="51" t="s">
        <v>2340</v>
      </c>
      <c r="B2808" s="49">
        <v>137757</v>
      </c>
      <c r="C2808" s="50" t="s">
        <v>2439</v>
      </c>
      <c r="D2808" s="50">
        <v>150</v>
      </c>
      <c r="E2808" s="50" t="s">
        <v>55</v>
      </c>
      <c r="F2808" s="50" t="s">
        <v>37</v>
      </c>
      <c r="G2808" s="52" t="s">
        <v>65</v>
      </c>
    </row>
    <row r="2809" spans="1:7" x14ac:dyDescent="0.3">
      <c r="A2809" s="51" t="s">
        <v>2340</v>
      </c>
      <c r="B2809" s="49">
        <v>137847</v>
      </c>
      <c r="C2809" s="50" t="s">
        <v>2440</v>
      </c>
      <c r="D2809" s="50">
        <v>204</v>
      </c>
      <c r="E2809" s="50" t="s">
        <v>36</v>
      </c>
      <c r="F2809" s="50" t="s">
        <v>37</v>
      </c>
      <c r="G2809" s="52" t="s">
        <v>65</v>
      </c>
    </row>
    <row r="2810" spans="1:7" x14ac:dyDescent="0.3">
      <c r="A2810" s="51" t="s">
        <v>2340</v>
      </c>
      <c r="B2810" s="49">
        <v>137872</v>
      </c>
      <c r="C2810" s="50" t="s">
        <v>2441</v>
      </c>
      <c r="D2810" s="50">
        <v>191</v>
      </c>
      <c r="E2810" s="50" t="s">
        <v>36</v>
      </c>
      <c r="F2810" s="50" t="s">
        <v>37</v>
      </c>
      <c r="G2810" s="52" t="s">
        <v>65</v>
      </c>
    </row>
    <row r="2811" spans="1:7" x14ac:dyDescent="0.3">
      <c r="A2811" s="51" t="s">
        <v>2340</v>
      </c>
      <c r="B2811" s="49">
        <v>137895</v>
      </c>
      <c r="C2811" s="50" t="s">
        <v>6920</v>
      </c>
      <c r="D2811" s="50">
        <v>243</v>
      </c>
      <c r="E2811" s="50" t="s">
        <v>36</v>
      </c>
      <c r="F2811" s="50" t="s">
        <v>37</v>
      </c>
      <c r="G2811" s="52" t="s">
        <v>65</v>
      </c>
    </row>
    <row r="2812" spans="1:7" x14ac:dyDescent="0.3">
      <c r="A2812" s="51" t="s">
        <v>2340</v>
      </c>
      <c r="B2812" s="49">
        <v>137914</v>
      </c>
      <c r="C2812" s="50" t="s">
        <v>2442</v>
      </c>
      <c r="D2812" s="50">
        <v>220</v>
      </c>
      <c r="E2812" s="50" t="s">
        <v>36</v>
      </c>
      <c r="F2812" s="50" t="s">
        <v>37</v>
      </c>
      <c r="G2812" s="52" t="s">
        <v>65</v>
      </c>
    </row>
    <row r="2813" spans="1:7" x14ac:dyDescent="0.3">
      <c r="A2813" s="51" t="s">
        <v>2340</v>
      </c>
      <c r="B2813" s="49">
        <v>137922</v>
      </c>
      <c r="C2813" s="50" t="s">
        <v>2443</v>
      </c>
      <c r="D2813" s="50">
        <v>182</v>
      </c>
      <c r="E2813" s="50" t="s">
        <v>36</v>
      </c>
      <c r="F2813" s="50" t="s">
        <v>37</v>
      </c>
      <c r="G2813" s="52" t="s">
        <v>65</v>
      </c>
    </row>
    <row r="2814" spans="1:7" x14ac:dyDescent="0.3">
      <c r="A2814" s="51" t="s">
        <v>2340</v>
      </c>
      <c r="B2814" s="49">
        <v>137938</v>
      </c>
      <c r="C2814" s="50" t="s">
        <v>2444</v>
      </c>
      <c r="D2814" s="50">
        <v>181</v>
      </c>
      <c r="E2814" s="50" t="s">
        <v>36</v>
      </c>
      <c r="F2814" s="50" t="s">
        <v>37</v>
      </c>
      <c r="G2814" s="52" t="s">
        <v>65</v>
      </c>
    </row>
    <row r="2815" spans="1:7" x14ac:dyDescent="0.3">
      <c r="A2815" s="51" t="s">
        <v>2340</v>
      </c>
      <c r="B2815" s="49">
        <v>137985</v>
      </c>
      <c r="C2815" s="50" t="s">
        <v>2445</v>
      </c>
      <c r="D2815" s="50">
        <v>180</v>
      </c>
      <c r="E2815" s="50" t="s">
        <v>55</v>
      </c>
      <c r="F2815" s="50" t="s">
        <v>37</v>
      </c>
      <c r="G2815" s="52" t="s">
        <v>65</v>
      </c>
    </row>
    <row r="2816" spans="1:7" x14ac:dyDescent="0.3">
      <c r="A2816" s="51" t="s">
        <v>2340</v>
      </c>
      <c r="B2816" s="49">
        <v>137997</v>
      </c>
      <c r="C2816" s="50" t="s">
        <v>2446</v>
      </c>
      <c r="D2816" s="50">
        <v>0</v>
      </c>
      <c r="E2816" s="50" t="s">
        <v>36</v>
      </c>
      <c r="F2816" s="50" t="s">
        <v>45</v>
      </c>
      <c r="G2816" s="52" t="s">
        <v>129</v>
      </c>
    </row>
    <row r="2817" spans="1:7" x14ac:dyDescent="0.3">
      <c r="A2817" s="51" t="s">
        <v>2340</v>
      </c>
      <c r="B2817" s="49">
        <v>138042</v>
      </c>
      <c r="C2817" s="50" t="s">
        <v>2447</v>
      </c>
      <c r="D2817" s="50">
        <v>209</v>
      </c>
      <c r="E2817" s="50" t="s">
        <v>36</v>
      </c>
      <c r="F2817" s="50" t="s">
        <v>37</v>
      </c>
      <c r="G2817" s="52" t="s">
        <v>65</v>
      </c>
    </row>
    <row r="2818" spans="1:7" x14ac:dyDescent="0.3">
      <c r="A2818" s="51" t="s">
        <v>2340</v>
      </c>
      <c r="B2818" s="49">
        <v>138106</v>
      </c>
      <c r="C2818" s="50" t="s">
        <v>2448</v>
      </c>
      <c r="D2818" s="50">
        <v>158</v>
      </c>
      <c r="E2818" s="50" t="s">
        <v>55</v>
      </c>
      <c r="F2818" s="50" t="s">
        <v>37</v>
      </c>
      <c r="G2818" s="52" t="s">
        <v>65</v>
      </c>
    </row>
    <row r="2819" spans="1:7" x14ac:dyDescent="0.3">
      <c r="A2819" s="51" t="s">
        <v>2340</v>
      </c>
      <c r="B2819" s="49">
        <v>138286</v>
      </c>
      <c r="C2819" s="50" t="s">
        <v>2449</v>
      </c>
      <c r="D2819" s="50">
        <v>214</v>
      </c>
      <c r="E2819" s="50" t="s">
        <v>36</v>
      </c>
      <c r="F2819" s="50" t="s">
        <v>37</v>
      </c>
      <c r="G2819" s="52" t="s">
        <v>65</v>
      </c>
    </row>
    <row r="2820" spans="1:7" x14ac:dyDescent="0.3">
      <c r="A2820" s="51" t="s">
        <v>2340</v>
      </c>
      <c r="B2820" s="49">
        <v>138352</v>
      </c>
      <c r="C2820" s="50" t="s">
        <v>2450</v>
      </c>
      <c r="D2820" s="50">
        <v>238</v>
      </c>
      <c r="E2820" s="50" t="s">
        <v>36</v>
      </c>
      <c r="F2820" s="50" t="s">
        <v>37</v>
      </c>
      <c r="G2820" s="52" t="s">
        <v>65</v>
      </c>
    </row>
    <row r="2821" spans="1:7" x14ac:dyDescent="0.3">
      <c r="A2821" s="51" t="s">
        <v>2340</v>
      </c>
      <c r="B2821" s="49">
        <v>138356</v>
      </c>
      <c r="C2821" s="50" t="s">
        <v>2451</v>
      </c>
      <c r="D2821" s="50">
        <v>182</v>
      </c>
      <c r="E2821" s="50" t="s">
        <v>36</v>
      </c>
      <c r="F2821" s="50" t="s">
        <v>37</v>
      </c>
      <c r="G2821" s="52" t="s">
        <v>65</v>
      </c>
    </row>
    <row r="2822" spans="1:7" x14ac:dyDescent="0.3">
      <c r="A2822" s="51" t="s">
        <v>2340</v>
      </c>
      <c r="B2822" s="49">
        <v>138360</v>
      </c>
      <c r="C2822" s="50" t="s">
        <v>2452</v>
      </c>
      <c r="D2822" s="50">
        <v>223</v>
      </c>
      <c r="E2822" s="50" t="s">
        <v>36</v>
      </c>
      <c r="F2822" s="50" t="s">
        <v>37</v>
      </c>
      <c r="G2822" s="52" t="s">
        <v>65</v>
      </c>
    </row>
    <row r="2823" spans="1:7" x14ac:dyDescent="0.3">
      <c r="A2823" s="51" t="s">
        <v>2340</v>
      </c>
      <c r="B2823" s="49">
        <v>138484</v>
      </c>
      <c r="C2823" s="50" t="s">
        <v>2453</v>
      </c>
      <c r="D2823" s="50">
        <v>101</v>
      </c>
      <c r="E2823" s="50" t="s">
        <v>36</v>
      </c>
      <c r="F2823" s="50" t="s">
        <v>37</v>
      </c>
      <c r="G2823" s="52" t="s">
        <v>65</v>
      </c>
    </row>
    <row r="2824" spans="1:7" x14ac:dyDescent="0.3">
      <c r="A2824" s="51" t="s">
        <v>2340</v>
      </c>
      <c r="B2824" s="49">
        <v>138485</v>
      </c>
      <c r="C2824" s="50" t="s">
        <v>2454</v>
      </c>
      <c r="D2824" s="50">
        <v>9</v>
      </c>
      <c r="E2824" s="50" t="s">
        <v>36</v>
      </c>
      <c r="F2824" s="50" t="s">
        <v>45</v>
      </c>
      <c r="G2824" s="52" t="s">
        <v>129</v>
      </c>
    </row>
    <row r="2825" spans="1:7" x14ac:dyDescent="0.3">
      <c r="A2825" s="51" t="s">
        <v>2340</v>
      </c>
      <c r="B2825" s="49">
        <v>138582</v>
      </c>
      <c r="C2825" s="50" t="s">
        <v>2455</v>
      </c>
      <c r="D2825" s="50">
        <v>206</v>
      </c>
      <c r="E2825" s="50" t="s">
        <v>36</v>
      </c>
      <c r="F2825" s="50" t="s">
        <v>37</v>
      </c>
      <c r="G2825" s="52" t="s">
        <v>63</v>
      </c>
    </row>
    <row r="2826" spans="1:7" x14ac:dyDescent="0.3">
      <c r="A2826" s="51" t="s">
        <v>2340</v>
      </c>
      <c r="B2826" s="49">
        <v>138632</v>
      </c>
      <c r="C2826" s="50" t="s">
        <v>2456</v>
      </c>
      <c r="D2826" s="50">
        <v>223</v>
      </c>
      <c r="E2826" s="50" t="s">
        <v>36</v>
      </c>
      <c r="F2826" s="50" t="s">
        <v>37</v>
      </c>
      <c r="G2826" s="52" t="s">
        <v>65</v>
      </c>
    </row>
    <row r="2827" spans="1:7" x14ac:dyDescent="0.3">
      <c r="A2827" s="51" t="s">
        <v>2340</v>
      </c>
      <c r="B2827" s="49">
        <v>138747</v>
      </c>
      <c r="C2827" s="50" t="s">
        <v>2457</v>
      </c>
      <c r="D2827" s="50">
        <v>220</v>
      </c>
      <c r="E2827" s="50" t="s">
        <v>36</v>
      </c>
      <c r="F2827" s="50" t="s">
        <v>37</v>
      </c>
      <c r="G2827" s="52" t="s">
        <v>65</v>
      </c>
    </row>
    <row r="2828" spans="1:7" x14ac:dyDescent="0.3">
      <c r="A2828" s="51" t="s">
        <v>2340</v>
      </c>
      <c r="B2828" s="49">
        <v>139036</v>
      </c>
      <c r="C2828" s="50" t="s">
        <v>2458</v>
      </c>
      <c r="D2828" s="50">
        <v>182</v>
      </c>
      <c r="E2828" s="50" t="s">
        <v>36</v>
      </c>
      <c r="F2828" s="50" t="s">
        <v>37</v>
      </c>
      <c r="G2828" s="52" t="s">
        <v>65</v>
      </c>
    </row>
    <row r="2829" spans="1:7" x14ac:dyDescent="0.3">
      <c r="A2829" s="51" t="s">
        <v>2340</v>
      </c>
      <c r="B2829" s="49">
        <v>139154</v>
      </c>
      <c r="C2829" s="50" t="s">
        <v>2459</v>
      </c>
      <c r="D2829" s="50">
        <v>210</v>
      </c>
      <c r="E2829" s="50" t="s">
        <v>76</v>
      </c>
      <c r="F2829" s="50" t="s">
        <v>37</v>
      </c>
      <c r="G2829" s="52" t="s">
        <v>65</v>
      </c>
    </row>
    <row r="2830" spans="1:7" x14ac:dyDescent="0.3">
      <c r="A2830" s="51" t="s">
        <v>2340</v>
      </c>
      <c r="B2830" s="49">
        <v>139197</v>
      </c>
      <c r="C2830" s="50" t="s">
        <v>2460</v>
      </c>
      <c r="D2830" s="50">
        <v>0</v>
      </c>
      <c r="E2830" s="50" t="s">
        <v>36</v>
      </c>
      <c r="F2830" s="50" t="s">
        <v>48</v>
      </c>
      <c r="G2830" s="52" t="s">
        <v>145</v>
      </c>
    </row>
    <row r="2831" spans="1:7" x14ac:dyDescent="0.3">
      <c r="A2831" s="51" t="s">
        <v>2340</v>
      </c>
      <c r="B2831" s="49">
        <v>139416</v>
      </c>
      <c r="C2831" s="50" t="s">
        <v>2461</v>
      </c>
      <c r="D2831" s="50">
        <v>0</v>
      </c>
      <c r="E2831" s="50" t="s">
        <v>36</v>
      </c>
      <c r="F2831" s="50" t="s">
        <v>37</v>
      </c>
      <c r="G2831" s="52" t="s">
        <v>60</v>
      </c>
    </row>
    <row r="2832" spans="1:7" x14ac:dyDescent="0.3">
      <c r="A2832" s="51" t="s">
        <v>2340</v>
      </c>
      <c r="B2832" s="49">
        <v>139662</v>
      </c>
      <c r="C2832" s="50" t="s">
        <v>2462</v>
      </c>
      <c r="D2832" s="50">
        <v>120</v>
      </c>
      <c r="E2832" s="50" t="s">
        <v>36</v>
      </c>
      <c r="F2832" s="50" t="s">
        <v>37</v>
      </c>
      <c r="G2832" s="52" t="s">
        <v>58</v>
      </c>
    </row>
    <row r="2833" spans="1:7" x14ac:dyDescent="0.3">
      <c r="A2833" s="51" t="s">
        <v>2340</v>
      </c>
      <c r="B2833" s="49">
        <v>139873</v>
      </c>
      <c r="C2833" s="50" t="s">
        <v>2463</v>
      </c>
      <c r="D2833" s="50">
        <v>180</v>
      </c>
      <c r="E2833" s="50" t="s">
        <v>76</v>
      </c>
      <c r="F2833" s="50" t="s">
        <v>37</v>
      </c>
      <c r="G2833" s="52" t="s">
        <v>65</v>
      </c>
    </row>
    <row r="2834" spans="1:7" x14ac:dyDescent="0.3">
      <c r="A2834" s="51" t="s">
        <v>2340</v>
      </c>
      <c r="B2834" s="49">
        <v>140037</v>
      </c>
      <c r="C2834" s="50" t="s">
        <v>6921</v>
      </c>
      <c r="D2834" s="50">
        <v>179</v>
      </c>
      <c r="E2834" s="50" t="s">
        <v>36</v>
      </c>
      <c r="F2834" s="50" t="s">
        <v>37</v>
      </c>
      <c r="G2834" s="52" t="s">
        <v>63</v>
      </c>
    </row>
    <row r="2835" spans="1:7" x14ac:dyDescent="0.3">
      <c r="A2835" s="51" t="s">
        <v>2340</v>
      </c>
      <c r="B2835" s="49">
        <v>140049</v>
      </c>
      <c r="C2835" s="50" t="s">
        <v>2464</v>
      </c>
      <c r="D2835" s="50">
        <v>217</v>
      </c>
      <c r="E2835" s="50" t="s">
        <v>36</v>
      </c>
      <c r="F2835" s="50" t="s">
        <v>37</v>
      </c>
      <c r="G2835" s="52" t="s">
        <v>65</v>
      </c>
    </row>
    <row r="2836" spans="1:7" x14ac:dyDescent="0.3">
      <c r="A2836" s="51" t="s">
        <v>2340</v>
      </c>
      <c r="B2836" s="49">
        <v>140249</v>
      </c>
      <c r="C2836" s="50" t="s">
        <v>2465</v>
      </c>
      <c r="D2836" s="50">
        <v>110</v>
      </c>
      <c r="E2836" s="50" t="s">
        <v>36</v>
      </c>
      <c r="F2836" s="50" t="s">
        <v>37</v>
      </c>
      <c r="G2836" s="52" t="s">
        <v>65</v>
      </c>
    </row>
    <row r="2837" spans="1:7" x14ac:dyDescent="0.3">
      <c r="A2837" s="51" t="s">
        <v>2340</v>
      </c>
      <c r="B2837" s="49">
        <v>140294</v>
      </c>
      <c r="C2837" s="50" t="s">
        <v>2466</v>
      </c>
      <c r="D2837" s="50">
        <v>180</v>
      </c>
      <c r="E2837" s="50" t="s">
        <v>36</v>
      </c>
      <c r="F2837" s="50" t="s">
        <v>37</v>
      </c>
      <c r="G2837" s="52" t="s">
        <v>65</v>
      </c>
    </row>
    <row r="2838" spans="1:7" x14ac:dyDescent="0.3">
      <c r="A2838" s="51" t="s">
        <v>2340</v>
      </c>
      <c r="B2838" s="49">
        <v>140655</v>
      </c>
      <c r="C2838" s="50" t="s">
        <v>6395</v>
      </c>
      <c r="D2838" s="50">
        <v>0</v>
      </c>
      <c r="E2838" s="50" t="s">
        <v>36</v>
      </c>
      <c r="F2838" s="50" t="s">
        <v>50</v>
      </c>
      <c r="G2838" s="52" t="s">
        <v>51</v>
      </c>
    </row>
    <row r="2839" spans="1:7" x14ac:dyDescent="0.3">
      <c r="A2839" s="51" t="s">
        <v>2340</v>
      </c>
      <c r="B2839" s="49">
        <v>140786</v>
      </c>
      <c r="C2839" s="50" t="s">
        <v>2467</v>
      </c>
      <c r="D2839" s="50">
        <v>183</v>
      </c>
      <c r="E2839" s="50" t="s">
        <v>55</v>
      </c>
      <c r="F2839" s="50" t="s">
        <v>37</v>
      </c>
      <c r="G2839" s="52" t="s">
        <v>65</v>
      </c>
    </row>
    <row r="2840" spans="1:7" x14ac:dyDescent="0.3">
      <c r="A2840" s="51" t="s">
        <v>2340</v>
      </c>
      <c r="B2840" s="49">
        <v>141004</v>
      </c>
      <c r="C2840" s="50" t="s">
        <v>2468</v>
      </c>
      <c r="D2840" s="50">
        <v>0</v>
      </c>
      <c r="E2840" s="50" t="s">
        <v>36</v>
      </c>
      <c r="F2840" s="50" t="s">
        <v>37</v>
      </c>
      <c r="G2840" s="52" t="s">
        <v>60</v>
      </c>
    </row>
    <row r="2841" spans="1:7" x14ac:dyDescent="0.3">
      <c r="A2841" s="51" t="s">
        <v>2340</v>
      </c>
      <c r="B2841" s="49">
        <v>141251</v>
      </c>
      <c r="C2841" s="50" t="s">
        <v>2469</v>
      </c>
      <c r="D2841" s="50">
        <v>34</v>
      </c>
      <c r="E2841" s="50" t="s">
        <v>36</v>
      </c>
      <c r="F2841" s="50" t="s">
        <v>45</v>
      </c>
      <c r="G2841" s="52" t="s">
        <v>129</v>
      </c>
    </row>
    <row r="2842" spans="1:7" x14ac:dyDescent="0.3">
      <c r="A2842" s="51" t="s">
        <v>2340</v>
      </c>
      <c r="B2842" s="49">
        <v>142051</v>
      </c>
      <c r="C2842" s="50" t="s">
        <v>2470</v>
      </c>
      <c r="D2842" s="50">
        <v>138</v>
      </c>
      <c r="E2842" s="50" t="s">
        <v>36</v>
      </c>
      <c r="F2842" s="50" t="s">
        <v>37</v>
      </c>
      <c r="G2842" s="52" t="s">
        <v>63</v>
      </c>
    </row>
    <row r="2843" spans="1:7" x14ac:dyDescent="0.3">
      <c r="A2843" s="51" t="s">
        <v>2340</v>
      </c>
      <c r="B2843" s="49">
        <v>142257</v>
      </c>
      <c r="C2843" s="50" t="s">
        <v>2471</v>
      </c>
      <c r="D2843" s="50">
        <v>14</v>
      </c>
      <c r="E2843" s="50" t="s">
        <v>76</v>
      </c>
      <c r="F2843" s="50" t="s">
        <v>45</v>
      </c>
      <c r="G2843" s="52" t="s">
        <v>129</v>
      </c>
    </row>
    <row r="2844" spans="1:7" x14ac:dyDescent="0.3">
      <c r="A2844" s="51" t="s">
        <v>2340</v>
      </c>
      <c r="B2844" s="49">
        <v>143131</v>
      </c>
      <c r="C2844" s="50" t="s">
        <v>2472</v>
      </c>
      <c r="D2844" s="50">
        <v>126</v>
      </c>
      <c r="E2844" s="50" t="s">
        <v>36</v>
      </c>
      <c r="F2844" s="50" t="s">
        <v>37</v>
      </c>
      <c r="G2844" s="52" t="s">
        <v>63</v>
      </c>
    </row>
    <row r="2845" spans="1:7" x14ac:dyDescent="0.3">
      <c r="A2845" s="51" t="s">
        <v>2340</v>
      </c>
      <c r="B2845" s="49">
        <v>143604</v>
      </c>
      <c r="C2845" s="50" t="s">
        <v>2473</v>
      </c>
      <c r="D2845" s="50">
        <v>0</v>
      </c>
      <c r="E2845" s="50" t="s">
        <v>36</v>
      </c>
      <c r="F2845" s="50" t="s">
        <v>45</v>
      </c>
      <c r="G2845" s="52" t="s">
        <v>129</v>
      </c>
    </row>
    <row r="2846" spans="1:7" x14ac:dyDescent="0.3">
      <c r="A2846" s="51" t="s">
        <v>2340</v>
      </c>
      <c r="B2846" s="49">
        <v>144402</v>
      </c>
      <c r="C2846" s="50" t="s">
        <v>2474</v>
      </c>
      <c r="D2846" s="50">
        <v>180</v>
      </c>
      <c r="E2846" s="50" t="s">
        <v>36</v>
      </c>
      <c r="F2846" s="50" t="s">
        <v>37</v>
      </c>
      <c r="G2846" s="52" t="s">
        <v>58</v>
      </c>
    </row>
    <row r="2847" spans="1:7" x14ac:dyDescent="0.3">
      <c r="A2847" s="51" t="s">
        <v>2340</v>
      </c>
      <c r="B2847" s="49">
        <v>144623</v>
      </c>
      <c r="C2847" s="50" t="s">
        <v>6396</v>
      </c>
      <c r="D2847" s="50">
        <v>136</v>
      </c>
      <c r="E2847" s="50" t="s">
        <v>36</v>
      </c>
      <c r="F2847" s="50" t="s">
        <v>37</v>
      </c>
      <c r="G2847" s="52" t="s">
        <v>63</v>
      </c>
    </row>
    <row r="2848" spans="1:7" x14ac:dyDescent="0.3">
      <c r="A2848" s="51" t="s">
        <v>2340</v>
      </c>
      <c r="B2848" s="49">
        <v>144726</v>
      </c>
      <c r="C2848" s="50" t="s">
        <v>2475</v>
      </c>
      <c r="D2848" s="50">
        <v>0</v>
      </c>
      <c r="E2848" s="50" t="s">
        <v>36</v>
      </c>
      <c r="F2848" s="50" t="s">
        <v>50</v>
      </c>
      <c r="G2848" s="52" t="s">
        <v>51</v>
      </c>
    </row>
    <row r="2849" spans="1:7" x14ac:dyDescent="0.3">
      <c r="A2849" s="51" t="s">
        <v>2340</v>
      </c>
      <c r="B2849" s="49">
        <v>145297</v>
      </c>
      <c r="C2849" s="50" t="s">
        <v>2476</v>
      </c>
      <c r="D2849" s="50">
        <v>122</v>
      </c>
      <c r="E2849" s="50" t="s">
        <v>36</v>
      </c>
      <c r="F2849" s="50" t="s">
        <v>37</v>
      </c>
      <c r="G2849" s="52" t="s">
        <v>65</v>
      </c>
    </row>
    <row r="2850" spans="1:7" x14ac:dyDescent="0.3">
      <c r="A2850" s="51" t="s">
        <v>2340</v>
      </c>
      <c r="B2850" s="49">
        <v>145430</v>
      </c>
      <c r="C2850" s="50" t="s">
        <v>6397</v>
      </c>
      <c r="D2850" s="50">
        <v>111</v>
      </c>
      <c r="E2850" s="50" t="s">
        <v>36</v>
      </c>
      <c r="F2850" s="50" t="s">
        <v>37</v>
      </c>
      <c r="G2850" s="52" t="s">
        <v>63</v>
      </c>
    </row>
    <row r="2851" spans="1:7" x14ac:dyDescent="0.3">
      <c r="A2851" s="51" t="s">
        <v>2340</v>
      </c>
      <c r="B2851" s="49">
        <v>145890</v>
      </c>
      <c r="C2851" s="50" t="s">
        <v>6398</v>
      </c>
      <c r="D2851" s="50">
        <v>179</v>
      </c>
      <c r="E2851" s="50" t="s">
        <v>36</v>
      </c>
      <c r="F2851" s="50" t="s">
        <v>37</v>
      </c>
      <c r="G2851" s="52" t="s">
        <v>58</v>
      </c>
    </row>
    <row r="2852" spans="1:7" x14ac:dyDescent="0.3">
      <c r="A2852" s="51" t="s">
        <v>2340</v>
      </c>
      <c r="B2852" s="49">
        <v>145962</v>
      </c>
      <c r="C2852" s="50" t="s">
        <v>6922</v>
      </c>
      <c r="D2852" s="50">
        <v>0</v>
      </c>
      <c r="E2852" s="50" t="s">
        <v>36</v>
      </c>
      <c r="F2852" s="50" t="s">
        <v>50</v>
      </c>
      <c r="G2852" s="52" t="s">
        <v>51</v>
      </c>
    </row>
    <row r="2853" spans="1:7" x14ac:dyDescent="0.3">
      <c r="A2853" s="51" t="s">
        <v>2340</v>
      </c>
      <c r="B2853" s="49">
        <v>146305</v>
      </c>
      <c r="C2853" s="50" t="s">
        <v>2477</v>
      </c>
      <c r="D2853" s="50">
        <v>181</v>
      </c>
      <c r="E2853" s="50" t="s">
        <v>36</v>
      </c>
      <c r="F2853" s="50" t="s">
        <v>37</v>
      </c>
      <c r="G2853" s="52" t="s">
        <v>63</v>
      </c>
    </row>
    <row r="2854" spans="1:7" x14ac:dyDescent="0.3">
      <c r="A2854" s="51" t="s">
        <v>2340</v>
      </c>
      <c r="B2854" s="49">
        <v>146440</v>
      </c>
      <c r="C2854" s="50" t="s">
        <v>2478</v>
      </c>
      <c r="D2854" s="50">
        <v>134</v>
      </c>
      <c r="E2854" s="50" t="s">
        <v>36</v>
      </c>
      <c r="F2854" s="50" t="s">
        <v>37</v>
      </c>
      <c r="G2854" s="52" t="s">
        <v>63</v>
      </c>
    </row>
    <row r="2855" spans="1:7" x14ac:dyDescent="0.3">
      <c r="A2855" s="51" t="s">
        <v>2340</v>
      </c>
      <c r="B2855" s="49">
        <v>147246</v>
      </c>
      <c r="C2855" s="50" t="s">
        <v>2352</v>
      </c>
      <c r="D2855" s="50">
        <v>209</v>
      </c>
      <c r="E2855" s="50" t="s">
        <v>36</v>
      </c>
      <c r="F2855" s="50" t="s">
        <v>37</v>
      </c>
      <c r="G2855" s="52" t="s">
        <v>65</v>
      </c>
    </row>
    <row r="2856" spans="1:7" x14ac:dyDescent="0.3">
      <c r="A2856" s="51" t="s">
        <v>2340</v>
      </c>
      <c r="B2856" s="49">
        <v>147451</v>
      </c>
      <c r="C2856" s="50" t="s">
        <v>6399</v>
      </c>
      <c r="D2856" s="50">
        <v>1</v>
      </c>
      <c r="E2856" s="50" t="s">
        <v>36</v>
      </c>
      <c r="F2856" s="50" t="s">
        <v>48</v>
      </c>
      <c r="G2856" s="52" t="s">
        <v>682</v>
      </c>
    </row>
    <row r="2857" spans="1:7" x14ac:dyDescent="0.3">
      <c r="A2857" s="51" t="s">
        <v>2340</v>
      </c>
      <c r="B2857" s="49">
        <v>147535</v>
      </c>
      <c r="C2857" s="50" t="s">
        <v>6400</v>
      </c>
      <c r="D2857" s="50">
        <v>141</v>
      </c>
      <c r="E2857" s="50" t="s">
        <v>36</v>
      </c>
      <c r="F2857" s="50" t="s">
        <v>37</v>
      </c>
      <c r="G2857" s="52" t="s">
        <v>65</v>
      </c>
    </row>
    <row r="2858" spans="1:7" x14ac:dyDescent="0.3">
      <c r="A2858" s="51" t="s">
        <v>2340</v>
      </c>
      <c r="B2858" s="49">
        <v>147679</v>
      </c>
      <c r="C2858" s="50" t="s">
        <v>2408</v>
      </c>
      <c r="D2858" s="50">
        <v>12</v>
      </c>
      <c r="E2858" s="50" t="s">
        <v>76</v>
      </c>
      <c r="F2858" s="50" t="s">
        <v>45</v>
      </c>
      <c r="G2858" s="52" t="s">
        <v>169</v>
      </c>
    </row>
    <row r="2859" spans="1:7" x14ac:dyDescent="0.3">
      <c r="A2859" s="51" t="s">
        <v>2340</v>
      </c>
      <c r="B2859" s="49">
        <v>147785</v>
      </c>
      <c r="C2859" s="50" t="s">
        <v>6923</v>
      </c>
      <c r="D2859" s="50">
        <v>182</v>
      </c>
      <c r="E2859" s="50" t="s">
        <v>36</v>
      </c>
      <c r="F2859" s="50" t="s">
        <v>37</v>
      </c>
      <c r="G2859" s="52" t="s">
        <v>63</v>
      </c>
    </row>
    <row r="2860" spans="1:7" x14ac:dyDescent="0.3">
      <c r="A2860" s="51" t="s">
        <v>2479</v>
      </c>
      <c r="B2860" s="49">
        <v>102449</v>
      </c>
      <c r="C2860" s="50" t="s">
        <v>2480</v>
      </c>
      <c r="D2860" s="50">
        <v>237</v>
      </c>
      <c r="E2860" s="50" t="s">
        <v>36</v>
      </c>
      <c r="F2860" s="50" t="s">
        <v>37</v>
      </c>
      <c r="G2860" s="52" t="s">
        <v>176</v>
      </c>
    </row>
    <row r="2861" spans="1:7" x14ac:dyDescent="0.3">
      <c r="A2861" s="51" t="s">
        <v>2479</v>
      </c>
      <c r="B2861" s="49">
        <v>102451</v>
      </c>
      <c r="C2861" s="50" t="s">
        <v>2481</v>
      </c>
      <c r="D2861" s="50">
        <v>194</v>
      </c>
      <c r="E2861" s="50" t="s">
        <v>36</v>
      </c>
      <c r="F2861" s="50" t="s">
        <v>37</v>
      </c>
      <c r="G2861" s="52" t="s">
        <v>176</v>
      </c>
    </row>
    <row r="2862" spans="1:7" x14ac:dyDescent="0.3">
      <c r="A2862" s="51" t="s">
        <v>2479</v>
      </c>
      <c r="B2862" s="49">
        <v>102452</v>
      </c>
      <c r="C2862" s="50" t="s">
        <v>6924</v>
      </c>
      <c r="D2862" s="50">
        <v>0</v>
      </c>
      <c r="E2862" s="50" t="s">
        <v>55</v>
      </c>
      <c r="F2862" s="50" t="s">
        <v>50</v>
      </c>
      <c r="G2862" s="52" t="s">
        <v>56</v>
      </c>
    </row>
    <row r="2863" spans="1:7" x14ac:dyDescent="0.3">
      <c r="A2863" s="51" t="s">
        <v>2479</v>
      </c>
      <c r="B2863" s="49">
        <v>102453</v>
      </c>
      <c r="C2863" s="50" t="s">
        <v>2482</v>
      </c>
      <c r="D2863" s="50">
        <v>0</v>
      </c>
      <c r="E2863" s="50" t="s">
        <v>55</v>
      </c>
      <c r="F2863" s="50" t="s">
        <v>50</v>
      </c>
      <c r="G2863" s="52" t="s">
        <v>56</v>
      </c>
    </row>
    <row r="2864" spans="1:7" x14ac:dyDescent="0.3">
      <c r="A2864" s="51" t="s">
        <v>2479</v>
      </c>
      <c r="B2864" s="49">
        <v>102454</v>
      </c>
      <c r="C2864" s="50" t="s">
        <v>88</v>
      </c>
      <c r="D2864" s="50">
        <v>0</v>
      </c>
      <c r="E2864" s="50" t="s">
        <v>76</v>
      </c>
      <c r="F2864" s="50" t="s">
        <v>50</v>
      </c>
      <c r="G2864" s="52" t="s">
        <v>56</v>
      </c>
    </row>
    <row r="2865" spans="1:7" x14ac:dyDescent="0.3">
      <c r="A2865" s="51" t="s">
        <v>2479</v>
      </c>
      <c r="B2865" s="49">
        <v>102455</v>
      </c>
      <c r="C2865" s="50" t="s">
        <v>882</v>
      </c>
      <c r="D2865" s="50">
        <v>0</v>
      </c>
      <c r="E2865" s="50" t="s">
        <v>36</v>
      </c>
      <c r="F2865" s="50" t="s">
        <v>50</v>
      </c>
      <c r="G2865" s="52" t="s">
        <v>56</v>
      </c>
    </row>
    <row r="2866" spans="1:7" x14ac:dyDescent="0.3">
      <c r="A2866" s="51" t="s">
        <v>2479</v>
      </c>
      <c r="B2866" s="49">
        <v>102456</v>
      </c>
      <c r="C2866" s="50" t="s">
        <v>2483</v>
      </c>
      <c r="D2866" s="50">
        <v>0</v>
      </c>
      <c r="E2866" s="50" t="s">
        <v>36</v>
      </c>
      <c r="F2866" s="50" t="s">
        <v>50</v>
      </c>
      <c r="G2866" s="52" t="s">
        <v>56</v>
      </c>
    </row>
    <row r="2867" spans="1:7" x14ac:dyDescent="0.3">
      <c r="A2867" s="51" t="s">
        <v>2479</v>
      </c>
      <c r="B2867" s="49">
        <v>102457</v>
      </c>
      <c r="C2867" s="50" t="s">
        <v>192</v>
      </c>
      <c r="D2867" s="50">
        <v>0</v>
      </c>
      <c r="E2867" s="50" t="s">
        <v>76</v>
      </c>
      <c r="F2867" s="50" t="s">
        <v>50</v>
      </c>
      <c r="G2867" s="52" t="s">
        <v>56</v>
      </c>
    </row>
    <row r="2868" spans="1:7" x14ac:dyDescent="0.3">
      <c r="A2868" s="51" t="s">
        <v>2479</v>
      </c>
      <c r="B2868" s="49">
        <v>102458</v>
      </c>
      <c r="C2868" s="50" t="s">
        <v>2484</v>
      </c>
      <c r="D2868" s="50">
        <v>0</v>
      </c>
      <c r="E2868" s="50" t="s">
        <v>36</v>
      </c>
      <c r="F2868" s="50" t="s">
        <v>50</v>
      </c>
      <c r="G2868" s="52" t="s">
        <v>56</v>
      </c>
    </row>
    <row r="2869" spans="1:7" x14ac:dyDescent="0.3">
      <c r="A2869" s="51" t="s">
        <v>2479</v>
      </c>
      <c r="B2869" s="49">
        <v>102462</v>
      </c>
      <c r="C2869" s="50" t="s">
        <v>2485</v>
      </c>
      <c r="D2869" s="50">
        <v>22</v>
      </c>
      <c r="E2869" s="50" t="s">
        <v>36</v>
      </c>
      <c r="F2869" s="50" t="s">
        <v>45</v>
      </c>
      <c r="G2869" s="52" t="s">
        <v>46</v>
      </c>
    </row>
    <row r="2870" spans="1:7" x14ac:dyDescent="0.3">
      <c r="A2870" s="51" t="s">
        <v>2479</v>
      </c>
      <c r="B2870" s="49">
        <v>102463</v>
      </c>
      <c r="C2870" s="50" t="s">
        <v>6401</v>
      </c>
      <c r="D2870" s="50">
        <v>3</v>
      </c>
      <c r="E2870" s="50" t="s">
        <v>36</v>
      </c>
      <c r="F2870" s="50" t="s">
        <v>429</v>
      </c>
      <c r="G2870" s="52" t="s">
        <v>429</v>
      </c>
    </row>
    <row r="2871" spans="1:7" x14ac:dyDescent="0.3">
      <c r="A2871" s="51" t="s">
        <v>2479</v>
      </c>
      <c r="B2871" s="49">
        <v>102464</v>
      </c>
      <c r="C2871" s="50" t="s">
        <v>2486</v>
      </c>
      <c r="D2871" s="50">
        <v>16</v>
      </c>
      <c r="E2871" s="50" t="s">
        <v>36</v>
      </c>
      <c r="F2871" s="50" t="s">
        <v>429</v>
      </c>
      <c r="G2871" s="52" t="s">
        <v>429</v>
      </c>
    </row>
    <row r="2872" spans="1:7" x14ac:dyDescent="0.3">
      <c r="A2872" s="51" t="s">
        <v>2479</v>
      </c>
      <c r="B2872" s="49">
        <v>102465</v>
      </c>
      <c r="C2872" s="50" t="s">
        <v>2487</v>
      </c>
      <c r="D2872" s="50">
        <v>0</v>
      </c>
      <c r="E2872" s="50" t="s">
        <v>36</v>
      </c>
      <c r="F2872" s="50" t="s">
        <v>45</v>
      </c>
      <c r="G2872" s="52" t="s">
        <v>46</v>
      </c>
    </row>
    <row r="2873" spans="1:7" x14ac:dyDescent="0.3">
      <c r="A2873" s="51" t="s">
        <v>2479</v>
      </c>
      <c r="B2873" s="49">
        <v>131940</v>
      </c>
      <c r="C2873" s="50" t="s">
        <v>2488</v>
      </c>
      <c r="D2873" s="50">
        <v>0</v>
      </c>
      <c r="E2873" s="50" t="s">
        <v>36</v>
      </c>
      <c r="F2873" s="50" t="s">
        <v>50</v>
      </c>
      <c r="G2873" s="52" t="s">
        <v>51</v>
      </c>
    </row>
    <row r="2874" spans="1:7" x14ac:dyDescent="0.3">
      <c r="A2874" s="51" t="s">
        <v>2479</v>
      </c>
      <c r="B2874" s="49">
        <v>135004</v>
      </c>
      <c r="C2874" s="50" t="s">
        <v>2489</v>
      </c>
      <c r="D2874" s="50">
        <v>66</v>
      </c>
      <c r="E2874" s="50" t="s">
        <v>36</v>
      </c>
      <c r="F2874" s="50" t="s">
        <v>37</v>
      </c>
      <c r="G2874" s="52" t="s">
        <v>63</v>
      </c>
    </row>
    <row r="2875" spans="1:7" x14ac:dyDescent="0.3">
      <c r="A2875" s="51" t="s">
        <v>2479</v>
      </c>
      <c r="B2875" s="49">
        <v>136046</v>
      </c>
      <c r="C2875" s="50" t="s">
        <v>6925</v>
      </c>
      <c r="D2875" s="50">
        <v>0</v>
      </c>
      <c r="E2875" s="50" t="s">
        <v>55</v>
      </c>
      <c r="F2875" s="50" t="s">
        <v>50</v>
      </c>
      <c r="G2875" s="52" t="s">
        <v>56</v>
      </c>
    </row>
    <row r="2876" spans="1:7" x14ac:dyDescent="0.3">
      <c r="A2876" s="51" t="s">
        <v>2479</v>
      </c>
      <c r="B2876" s="49">
        <v>136329</v>
      </c>
      <c r="C2876" s="50" t="s">
        <v>2490</v>
      </c>
      <c r="D2876" s="50">
        <v>180</v>
      </c>
      <c r="E2876" s="50" t="s">
        <v>36</v>
      </c>
      <c r="F2876" s="50" t="s">
        <v>37</v>
      </c>
      <c r="G2876" s="52" t="s">
        <v>65</v>
      </c>
    </row>
    <row r="2877" spans="1:7" x14ac:dyDescent="0.3">
      <c r="A2877" s="51" t="s">
        <v>2479</v>
      </c>
      <c r="B2877" s="49">
        <v>136519</v>
      </c>
      <c r="C2877" s="50" t="s">
        <v>2491</v>
      </c>
      <c r="D2877" s="50">
        <v>289</v>
      </c>
      <c r="E2877" s="50" t="s">
        <v>36</v>
      </c>
      <c r="F2877" s="50" t="s">
        <v>37</v>
      </c>
      <c r="G2877" s="52" t="s">
        <v>65</v>
      </c>
    </row>
    <row r="2878" spans="1:7" x14ac:dyDescent="0.3">
      <c r="A2878" s="51" t="s">
        <v>2479</v>
      </c>
      <c r="B2878" s="49">
        <v>136631</v>
      </c>
      <c r="C2878" s="50" t="s">
        <v>2492</v>
      </c>
      <c r="D2878" s="50">
        <v>240</v>
      </c>
      <c r="E2878" s="50" t="s">
        <v>55</v>
      </c>
      <c r="F2878" s="50" t="s">
        <v>37</v>
      </c>
      <c r="G2878" s="52" t="s">
        <v>65</v>
      </c>
    </row>
    <row r="2879" spans="1:7" x14ac:dyDescent="0.3">
      <c r="A2879" s="51" t="s">
        <v>2479</v>
      </c>
      <c r="B2879" s="49">
        <v>136711</v>
      </c>
      <c r="C2879" s="50" t="s">
        <v>2493</v>
      </c>
      <c r="D2879" s="50">
        <v>240</v>
      </c>
      <c r="E2879" s="50" t="s">
        <v>36</v>
      </c>
      <c r="F2879" s="50" t="s">
        <v>37</v>
      </c>
      <c r="G2879" s="52" t="s">
        <v>65</v>
      </c>
    </row>
    <row r="2880" spans="1:7" x14ac:dyDescent="0.3">
      <c r="A2880" s="51" t="s">
        <v>2479</v>
      </c>
      <c r="B2880" s="49">
        <v>136768</v>
      </c>
      <c r="C2880" s="50" t="s">
        <v>2494</v>
      </c>
      <c r="D2880" s="50">
        <v>227</v>
      </c>
      <c r="E2880" s="50" t="s">
        <v>36</v>
      </c>
      <c r="F2880" s="50" t="s">
        <v>37</v>
      </c>
      <c r="G2880" s="52" t="s">
        <v>65</v>
      </c>
    </row>
    <row r="2881" spans="1:7" x14ac:dyDescent="0.3">
      <c r="A2881" s="51" t="s">
        <v>2479</v>
      </c>
      <c r="B2881" s="49">
        <v>137077</v>
      </c>
      <c r="C2881" s="50" t="s">
        <v>2495</v>
      </c>
      <c r="D2881" s="50">
        <v>174</v>
      </c>
      <c r="E2881" s="50" t="s">
        <v>36</v>
      </c>
      <c r="F2881" s="50" t="s">
        <v>37</v>
      </c>
      <c r="G2881" s="52" t="s">
        <v>65</v>
      </c>
    </row>
    <row r="2882" spans="1:7" x14ac:dyDescent="0.3">
      <c r="A2882" s="51" t="s">
        <v>2479</v>
      </c>
      <c r="B2882" s="49">
        <v>137078</v>
      </c>
      <c r="C2882" s="50" t="s">
        <v>2496</v>
      </c>
      <c r="D2882" s="50">
        <v>108</v>
      </c>
      <c r="E2882" s="50" t="s">
        <v>36</v>
      </c>
      <c r="F2882" s="50" t="s">
        <v>37</v>
      </c>
      <c r="G2882" s="52" t="s">
        <v>65</v>
      </c>
    </row>
    <row r="2883" spans="1:7" x14ac:dyDescent="0.3">
      <c r="A2883" s="51" t="s">
        <v>2479</v>
      </c>
      <c r="B2883" s="49">
        <v>137407</v>
      </c>
      <c r="C2883" s="50" t="s">
        <v>2497</v>
      </c>
      <c r="D2883" s="50">
        <v>216</v>
      </c>
      <c r="E2883" s="50" t="s">
        <v>36</v>
      </c>
      <c r="F2883" s="50" t="s">
        <v>37</v>
      </c>
      <c r="G2883" s="52" t="s">
        <v>65</v>
      </c>
    </row>
    <row r="2884" spans="1:7" x14ac:dyDescent="0.3">
      <c r="A2884" s="51" t="s">
        <v>2479</v>
      </c>
      <c r="B2884" s="49">
        <v>137633</v>
      </c>
      <c r="C2884" s="50" t="s">
        <v>2498</v>
      </c>
      <c r="D2884" s="50">
        <v>184</v>
      </c>
      <c r="E2884" s="50" t="s">
        <v>36</v>
      </c>
      <c r="F2884" s="50" t="s">
        <v>37</v>
      </c>
      <c r="G2884" s="52" t="s">
        <v>65</v>
      </c>
    </row>
    <row r="2885" spans="1:7" x14ac:dyDescent="0.3">
      <c r="A2885" s="51" t="s">
        <v>2479</v>
      </c>
      <c r="B2885" s="49">
        <v>137635</v>
      </c>
      <c r="C2885" s="50" t="s">
        <v>2499</v>
      </c>
      <c r="D2885" s="50">
        <v>244</v>
      </c>
      <c r="E2885" s="50" t="s">
        <v>36</v>
      </c>
      <c r="F2885" s="50" t="s">
        <v>37</v>
      </c>
      <c r="G2885" s="52" t="s">
        <v>65</v>
      </c>
    </row>
    <row r="2886" spans="1:7" x14ac:dyDescent="0.3">
      <c r="A2886" s="51" t="s">
        <v>2479</v>
      </c>
      <c r="B2886" s="49">
        <v>137652</v>
      </c>
      <c r="C2886" s="50" t="s">
        <v>2500</v>
      </c>
      <c r="D2886" s="50">
        <v>0</v>
      </c>
      <c r="E2886" s="50" t="s">
        <v>36</v>
      </c>
      <c r="F2886" s="50" t="s">
        <v>45</v>
      </c>
      <c r="G2886" s="52" t="s">
        <v>129</v>
      </c>
    </row>
    <row r="2887" spans="1:7" x14ac:dyDescent="0.3">
      <c r="A2887" s="51" t="s">
        <v>2479</v>
      </c>
      <c r="B2887" s="49">
        <v>137829</v>
      </c>
      <c r="C2887" s="50" t="s">
        <v>2501</v>
      </c>
      <c r="D2887" s="50">
        <v>177</v>
      </c>
      <c r="E2887" s="50" t="s">
        <v>36</v>
      </c>
      <c r="F2887" s="50" t="s">
        <v>37</v>
      </c>
      <c r="G2887" s="52" t="s">
        <v>65</v>
      </c>
    </row>
    <row r="2888" spans="1:7" x14ac:dyDescent="0.3">
      <c r="A2888" s="51" t="s">
        <v>2479</v>
      </c>
      <c r="B2888" s="49">
        <v>137844</v>
      </c>
      <c r="C2888" s="50" t="s">
        <v>2502</v>
      </c>
      <c r="D2888" s="50">
        <v>243</v>
      </c>
      <c r="E2888" s="50" t="s">
        <v>36</v>
      </c>
      <c r="F2888" s="50" t="s">
        <v>37</v>
      </c>
      <c r="G2888" s="52" t="s">
        <v>65</v>
      </c>
    </row>
    <row r="2889" spans="1:7" x14ac:dyDescent="0.3">
      <c r="A2889" s="51" t="s">
        <v>2479</v>
      </c>
      <c r="B2889" s="49">
        <v>137925</v>
      </c>
      <c r="C2889" s="50" t="s">
        <v>2503</v>
      </c>
      <c r="D2889" s="50">
        <v>259</v>
      </c>
      <c r="E2889" s="50" t="s">
        <v>36</v>
      </c>
      <c r="F2889" s="50" t="s">
        <v>37</v>
      </c>
      <c r="G2889" s="52" t="s">
        <v>65</v>
      </c>
    </row>
    <row r="2890" spans="1:7" x14ac:dyDescent="0.3">
      <c r="A2890" s="51" t="s">
        <v>2479</v>
      </c>
      <c r="B2890" s="49">
        <v>138157</v>
      </c>
      <c r="C2890" s="50" t="s">
        <v>2504</v>
      </c>
      <c r="D2890" s="50">
        <v>0</v>
      </c>
      <c r="E2890" s="50" t="s">
        <v>36</v>
      </c>
      <c r="F2890" s="50" t="s">
        <v>45</v>
      </c>
      <c r="G2890" s="52" t="s">
        <v>129</v>
      </c>
    </row>
    <row r="2891" spans="1:7" x14ac:dyDescent="0.3">
      <c r="A2891" s="51" t="s">
        <v>2479</v>
      </c>
      <c r="B2891" s="49">
        <v>138158</v>
      </c>
      <c r="C2891" s="50" t="s">
        <v>2505</v>
      </c>
      <c r="D2891" s="50">
        <v>18</v>
      </c>
      <c r="E2891" s="50" t="s">
        <v>36</v>
      </c>
      <c r="F2891" s="50" t="s">
        <v>45</v>
      </c>
      <c r="G2891" s="52" t="s">
        <v>129</v>
      </c>
    </row>
    <row r="2892" spans="1:7" x14ac:dyDescent="0.3">
      <c r="A2892" s="51" t="s">
        <v>2479</v>
      </c>
      <c r="B2892" s="49">
        <v>138368</v>
      </c>
      <c r="C2892" s="50" t="s">
        <v>2506</v>
      </c>
      <c r="D2892" s="50">
        <v>0</v>
      </c>
      <c r="E2892" s="50" t="s">
        <v>36</v>
      </c>
      <c r="F2892" s="50" t="s">
        <v>37</v>
      </c>
      <c r="G2892" s="52" t="s">
        <v>170</v>
      </c>
    </row>
    <row r="2893" spans="1:7" x14ac:dyDescent="0.3">
      <c r="A2893" s="51" t="s">
        <v>2479</v>
      </c>
      <c r="B2893" s="49">
        <v>140748</v>
      </c>
      <c r="C2893" s="50" t="s">
        <v>2507</v>
      </c>
      <c r="D2893" s="50">
        <v>210</v>
      </c>
      <c r="E2893" s="50" t="s">
        <v>36</v>
      </c>
      <c r="F2893" s="50" t="s">
        <v>37</v>
      </c>
      <c r="G2893" s="52" t="s">
        <v>65</v>
      </c>
    </row>
    <row r="2894" spans="1:7" x14ac:dyDescent="0.3">
      <c r="A2894" s="51" t="s">
        <v>2479</v>
      </c>
      <c r="B2894" s="49">
        <v>141035</v>
      </c>
      <c r="C2894" s="50" t="s">
        <v>2508</v>
      </c>
      <c r="D2894" s="50">
        <v>0</v>
      </c>
      <c r="E2894" s="50" t="s">
        <v>36</v>
      </c>
      <c r="F2894" s="50" t="s">
        <v>37</v>
      </c>
      <c r="G2894" s="52" t="s">
        <v>170</v>
      </c>
    </row>
    <row r="2895" spans="1:7" x14ac:dyDescent="0.3">
      <c r="A2895" s="51" t="s">
        <v>2479</v>
      </c>
      <c r="B2895" s="49">
        <v>141382</v>
      </c>
      <c r="C2895" s="50" t="s">
        <v>2509</v>
      </c>
      <c r="D2895" s="50">
        <v>10</v>
      </c>
      <c r="E2895" s="50" t="s">
        <v>36</v>
      </c>
      <c r="F2895" s="50" t="s">
        <v>45</v>
      </c>
      <c r="G2895" s="52" t="s">
        <v>169</v>
      </c>
    </row>
    <row r="2896" spans="1:7" x14ac:dyDescent="0.3">
      <c r="A2896" s="51" t="s">
        <v>2479</v>
      </c>
      <c r="B2896" s="49">
        <v>141606</v>
      </c>
      <c r="C2896" s="50" t="s">
        <v>2510</v>
      </c>
      <c r="D2896" s="50">
        <v>16</v>
      </c>
      <c r="E2896" s="50" t="s">
        <v>36</v>
      </c>
      <c r="F2896" s="50" t="s">
        <v>45</v>
      </c>
      <c r="G2896" s="52" t="s">
        <v>67</v>
      </c>
    </row>
    <row r="2897" spans="1:7" x14ac:dyDescent="0.3">
      <c r="A2897" s="51" t="s">
        <v>2479</v>
      </c>
      <c r="B2897" s="49">
        <v>142107</v>
      </c>
      <c r="C2897" s="50" t="s">
        <v>2511</v>
      </c>
      <c r="D2897" s="50">
        <v>2</v>
      </c>
      <c r="E2897" s="50" t="s">
        <v>36</v>
      </c>
      <c r="F2897" s="50" t="s">
        <v>48</v>
      </c>
      <c r="G2897" s="52" t="s">
        <v>145</v>
      </c>
    </row>
    <row r="2898" spans="1:7" x14ac:dyDescent="0.3">
      <c r="A2898" s="51" t="s">
        <v>2479</v>
      </c>
      <c r="B2898" s="49">
        <v>142887</v>
      </c>
      <c r="C2898" s="50" t="s">
        <v>2512</v>
      </c>
      <c r="D2898" s="50">
        <v>0</v>
      </c>
      <c r="E2898" s="50" t="s">
        <v>36</v>
      </c>
      <c r="F2898" s="50" t="s">
        <v>37</v>
      </c>
      <c r="G2898" s="52" t="s">
        <v>60</v>
      </c>
    </row>
    <row r="2899" spans="1:7" x14ac:dyDescent="0.3">
      <c r="A2899" s="51" t="s">
        <v>2479</v>
      </c>
      <c r="B2899" s="49">
        <v>145121</v>
      </c>
      <c r="C2899" s="50" t="s">
        <v>2513</v>
      </c>
      <c r="D2899" s="50">
        <v>168</v>
      </c>
      <c r="E2899" s="50" t="s">
        <v>36</v>
      </c>
      <c r="F2899" s="50" t="s">
        <v>37</v>
      </c>
      <c r="G2899" s="52" t="s">
        <v>63</v>
      </c>
    </row>
    <row r="2900" spans="1:7" x14ac:dyDescent="0.3">
      <c r="A2900" s="51" t="s">
        <v>2479</v>
      </c>
      <c r="B2900" s="49">
        <v>146375</v>
      </c>
      <c r="C2900" s="50" t="s">
        <v>2514</v>
      </c>
      <c r="D2900" s="50">
        <v>0</v>
      </c>
      <c r="E2900" s="50" t="s">
        <v>36</v>
      </c>
      <c r="F2900" s="50" t="s">
        <v>37</v>
      </c>
      <c r="G2900" s="52" t="s">
        <v>60</v>
      </c>
    </row>
    <row r="2901" spans="1:7" x14ac:dyDescent="0.3">
      <c r="A2901" s="51" t="s">
        <v>2515</v>
      </c>
      <c r="B2901" s="49">
        <v>100523</v>
      </c>
      <c r="C2901" s="50" t="s">
        <v>6926</v>
      </c>
      <c r="D2901" s="50">
        <v>0</v>
      </c>
      <c r="E2901" s="50" t="s">
        <v>76</v>
      </c>
      <c r="F2901" s="50" t="s">
        <v>50</v>
      </c>
      <c r="G2901" s="52" t="s">
        <v>56</v>
      </c>
    </row>
    <row r="2902" spans="1:7" x14ac:dyDescent="0.3">
      <c r="A2902" s="51" t="s">
        <v>2515</v>
      </c>
      <c r="B2902" s="49">
        <v>102539</v>
      </c>
      <c r="C2902" s="50" t="s">
        <v>2516</v>
      </c>
      <c r="D2902" s="50">
        <v>270</v>
      </c>
      <c r="E2902" s="50" t="s">
        <v>36</v>
      </c>
      <c r="F2902" s="50" t="s">
        <v>37</v>
      </c>
      <c r="G2902" s="52" t="s">
        <v>38</v>
      </c>
    </row>
    <row r="2903" spans="1:7" x14ac:dyDescent="0.3">
      <c r="A2903" s="51" t="s">
        <v>2515</v>
      </c>
      <c r="B2903" s="49">
        <v>102545</v>
      </c>
      <c r="C2903" s="50" t="s">
        <v>2517</v>
      </c>
      <c r="D2903" s="50">
        <v>181</v>
      </c>
      <c r="E2903" s="50" t="s">
        <v>76</v>
      </c>
      <c r="F2903" s="50" t="s">
        <v>37</v>
      </c>
      <c r="G2903" s="52" t="s">
        <v>43</v>
      </c>
    </row>
    <row r="2904" spans="1:7" x14ac:dyDescent="0.3">
      <c r="A2904" s="51" t="s">
        <v>2515</v>
      </c>
      <c r="B2904" s="49">
        <v>102546</v>
      </c>
      <c r="C2904" s="50" t="s">
        <v>2518</v>
      </c>
      <c r="D2904" s="50">
        <v>0</v>
      </c>
      <c r="E2904" s="50" t="s">
        <v>36</v>
      </c>
      <c r="F2904" s="50" t="s">
        <v>50</v>
      </c>
      <c r="G2904" s="52" t="s">
        <v>56</v>
      </c>
    </row>
    <row r="2905" spans="1:7" x14ac:dyDescent="0.3">
      <c r="A2905" s="51" t="s">
        <v>2515</v>
      </c>
      <c r="B2905" s="49">
        <v>102547</v>
      </c>
      <c r="C2905" s="50" t="s">
        <v>2519</v>
      </c>
      <c r="D2905" s="50">
        <v>0</v>
      </c>
      <c r="E2905" s="50" t="s">
        <v>36</v>
      </c>
      <c r="F2905" s="50" t="s">
        <v>50</v>
      </c>
      <c r="G2905" s="52" t="s">
        <v>56</v>
      </c>
    </row>
    <row r="2906" spans="1:7" x14ac:dyDescent="0.3">
      <c r="A2906" s="51" t="s">
        <v>2515</v>
      </c>
      <c r="B2906" s="49">
        <v>102550</v>
      </c>
      <c r="C2906" s="50" t="s">
        <v>2520</v>
      </c>
      <c r="D2906" s="50">
        <v>0</v>
      </c>
      <c r="E2906" s="50" t="s">
        <v>36</v>
      </c>
      <c r="F2906" s="50" t="s">
        <v>50</v>
      </c>
      <c r="G2906" s="52" t="s">
        <v>56</v>
      </c>
    </row>
    <row r="2907" spans="1:7" x14ac:dyDescent="0.3">
      <c r="A2907" s="51" t="s">
        <v>2515</v>
      </c>
      <c r="B2907" s="49">
        <v>102551</v>
      </c>
      <c r="C2907" s="50" t="s">
        <v>6927</v>
      </c>
      <c r="D2907" s="50">
        <v>0</v>
      </c>
      <c r="E2907" s="50" t="s">
        <v>36</v>
      </c>
      <c r="F2907" s="50" t="s">
        <v>50</v>
      </c>
      <c r="G2907" s="52" t="s">
        <v>56</v>
      </c>
    </row>
    <row r="2908" spans="1:7" x14ac:dyDescent="0.3">
      <c r="A2908" s="51" t="s">
        <v>2515</v>
      </c>
      <c r="B2908" s="49">
        <v>102554</v>
      </c>
      <c r="C2908" s="50" t="s">
        <v>2521</v>
      </c>
      <c r="D2908" s="50">
        <v>27</v>
      </c>
      <c r="E2908" s="50" t="s">
        <v>36</v>
      </c>
      <c r="F2908" s="50" t="s">
        <v>45</v>
      </c>
      <c r="G2908" s="52" t="s">
        <v>46</v>
      </c>
    </row>
    <row r="2909" spans="1:7" x14ac:dyDescent="0.3">
      <c r="A2909" s="51" t="s">
        <v>2515</v>
      </c>
      <c r="B2909" s="49">
        <v>102555</v>
      </c>
      <c r="C2909" s="50" t="s">
        <v>1000</v>
      </c>
      <c r="D2909" s="50">
        <v>11</v>
      </c>
      <c r="E2909" s="50" t="s">
        <v>36</v>
      </c>
      <c r="F2909" s="50" t="s">
        <v>45</v>
      </c>
      <c r="G2909" s="52" t="s">
        <v>46</v>
      </c>
    </row>
    <row r="2910" spans="1:7" x14ac:dyDescent="0.3">
      <c r="A2910" s="51" t="s">
        <v>2515</v>
      </c>
      <c r="B2910" s="49">
        <v>102556</v>
      </c>
      <c r="C2910" s="50" t="s">
        <v>2522</v>
      </c>
      <c r="D2910" s="50">
        <v>0</v>
      </c>
      <c r="E2910" s="50" t="s">
        <v>36</v>
      </c>
      <c r="F2910" s="50" t="s">
        <v>45</v>
      </c>
      <c r="G2910" s="52" t="s">
        <v>46</v>
      </c>
    </row>
    <row r="2911" spans="1:7" x14ac:dyDescent="0.3">
      <c r="A2911" s="51" t="s">
        <v>2515</v>
      </c>
      <c r="B2911" s="49">
        <v>102558</v>
      </c>
      <c r="C2911" s="50" t="s">
        <v>2523</v>
      </c>
      <c r="D2911" s="50">
        <v>0</v>
      </c>
      <c r="E2911" s="50" t="s">
        <v>36</v>
      </c>
      <c r="F2911" s="50" t="s">
        <v>45</v>
      </c>
      <c r="G2911" s="52" t="s">
        <v>46</v>
      </c>
    </row>
    <row r="2912" spans="1:7" x14ac:dyDescent="0.3">
      <c r="A2912" s="51" t="s">
        <v>2515</v>
      </c>
      <c r="B2912" s="49">
        <v>131201</v>
      </c>
      <c r="C2912" s="50" t="s">
        <v>2524</v>
      </c>
      <c r="D2912" s="50">
        <v>9</v>
      </c>
      <c r="E2912" s="50" t="s">
        <v>36</v>
      </c>
      <c r="F2912" s="50" t="s">
        <v>48</v>
      </c>
      <c r="G2912" s="52" t="s">
        <v>48</v>
      </c>
    </row>
    <row r="2913" spans="1:7" x14ac:dyDescent="0.3">
      <c r="A2913" s="51" t="s">
        <v>2515</v>
      </c>
      <c r="B2913" s="49">
        <v>134243</v>
      </c>
      <c r="C2913" s="50" t="s">
        <v>2525</v>
      </c>
      <c r="D2913" s="50">
        <v>0</v>
      </c>
      <c r="E2913" s="50" t="s">
        <v>36</v>
      </c>
      <c r="F2913" s="50" t="s">
        <v>50</v>
      </c>
      <c r="G2913" s="52" t="s">
        <v>56</v>
      </c>
    </row>
    <row r="2914" spans="1:7" x14ac:dyDescent="0.3">
      <c r="A2914" s="51" t="s">
        <v>2515</v>
      </c>
      <c r="B2914" s="49">
        <v>134668</v>
      </c>
      <c r="C2914" s="50" t="s">
        <v>2526</v>
      </c>
      <c r="D2914" s="50">
        <v>0</v>
      </c>
      <c r="E2914" s="50" t="s">
        <v>36</v>
      </c>
      <c r="F2914" s="50" t="s">
        <v>50</v>
      </c>
      <c r="G2914" s="52" t="s">
        <v>56</v>
      </c>
    </row>
    <row r="2915" spans="1:7" x14ac:dyDescent="0.3">
      <c r="A2915" s="51" t="s">
        <v>2515</v>
      </c>
      <c r="B2915" s="49">
        <v>135090</v>
      </c>
      <c r="C2915" s="50" t="s">
        <v>2527</v>
      </c>
      <c r="D2915" s="50">
        <v>0</v>
      </c>
      <c r="E2915" s="50" t="s">
        <v>36</v>
      </c>
      <c r="F2915" s="50" t="s">
        <v>50</v>
      </c>
      <c r="G2915" s="52" t="s">
        <v>56</v>
      </c>
    </row>
    <row r="2916" spans="1:7" x14ac:dyDescent="0.3">
      <c r="A2916" s="51" t="s">
        <v>2515</v>
      </c>
      <c r="B2916" s="49">
        <v>136341</v>
      </c>
      <c r="C2916" s="50" t="s">
        <v>2528</v>
      </c>
      <c r="D2916" s="50">
        <v>240</v>
      </c>
      <c r="E2916" s="50" t="s">
        <v>36</v>
      </c>
      <c r="F2916" s="50" t="s">
        <v>37</v>
      </c>
      <c r="G2916" s="52" t="s">
        <v>65</v>
      </c>
    </row>
    <row r="2917" spans="1:7" x14ac:dyDescent="0.3">
      <c r="A2917" s="51" t="s">
        <v>2515</v>
      </c>
      <c r="B2917" s="49">
        <v>136522</v>
      </c>
      <c r="C2917" s="50" t="s">
        <v>2529</v>
      </c>
      <c r="D2917" s="50">
        <v>210</v>
      </c>
      <c r="E2917" s="50" t="s">
        <v>36</v>
      </c>
      <c r="F2917" s="50" t="s">
        <v>37</v>
      </c>
      <c r="G2917" s="52" t="s">
        <v>65</v>
      </c>
    </row>
    <row r="2918" spans="1:7" x14ac:dyDescent="0.3">
      <c r="A2918" s="51" t="s">
        <v>2515</v>
      </c>
      <c r="B2918" s="49">
        <v>137009</v>
      </c>
      <c r="C2918" s="50" t="s">
        <v>2530</v>
      </c>
      <c r="D2918" s="50">
        <v>182</v>
      </c>
      <c r="E2918" s="50" t="s">
        <v>36</v>
      </c>
      <c r="F2918" s="50" t="s">
        <v>37</v>
      </c>
      <c r="G2918" s="52" t="s">
        <v>65</v>
      </c>
    </row>
    <row r="2919" spans="1:7" x14ac:dyDescent="0.3">
      <c r="A2919" s="51" t="s">
        <v>2515</v>
      </c>
      <c r="B2919" s="49">
        <v>137273</v>
      </c>
      <c r="C2919" s="50" t="s">
        <v>2531</v>
      </c>
      <c r="D2919" s="50">
        <v>0</v>
      </c>
      <c r="E2919" s="50" t="s">
        <v>36</v>
      </c>
      <c r="F2919" s="50" t="s">
        <v>50</v>
      </c>
      <c r="G2919" s="52" t="s">
        <v>56</v>
      </c>
    </row>
    <row r="2920" spans="1:7" x14ac:dyDescent="0.3">
      <c r="A2920" s="51" t="s">
        <v>2515</v>
      </c>
      <c r="B2920" s="49">
        <v>137618</v>
      </c>
      <c r="C2920" s="50" t="s">
        <v>2532</v>
      </c>
      <c r="D2920" s="50">
        <v>237</v>
      </c>
      <c r="E2920" s="50" t="s">
        <v>36</v>
      </c>
      <c r="F2920" s="50" t="s">
        <v>37</v>
      </c>
      <c r="G2920" s="52" t="s">
        <v>65</v>
      </c>
    </row>
    <row r="2921" spans="1:7" x14ac:dyDescent="0.3">
      <c r="A2921" s="51" t="s">
        <v>2515</v>
      </c>
      <c r="B2921" s="49">
        <v>137907</v>
      </c>
      <c r="C2921" s="50" t="s">
        <v>2533</v>
      </c>
      <c r="D2921" s="50">
        <v>195</v>
      </c>
      <c r="E2921" s="50" t="s">
        <v>36</v>
      </c>
      <c r="F2921" s="50" t="s">
        <v>37</v>
      </c>
      <c r="G2921" s="52" t="s">
        <v>65</v>
      </c>
    </row>
    <row r="2922" spans="1:7" x14ac:dyDescent="0.3">
      <c r="A2922" s="51" t="s">
        <v>2515</v>
      </c>
      <c r="B2922" s="49">
        <v>137928</v>
      </c>
      <c r="C2922" s="50" t="s">
        <v>2534</v>
      </c>
      <c r="D2922" s="50">
        <v>187</v>
      </c>
      <c r="E2922" s="50" t="s">
        <v>55</v>
      </c>
      <c r="F2922" s="50" t="s">
        <v>37</v>
      </c>
      <c r="G2922" s="52" t="s">
        <v>65</v>
      </c>
    </row>
    <row r="2923" spans="1:7" x14ac:dyDescent="0.3">
      <c r="A2923" s="51" t="s">
        <v>2515</v>
      </c>
      <c r="B2923" s="49">
        <v>137940</v>
      </c>
      <c r="C2923" s="50" t="s">
        <v>2535</v>
      </c>
      <c r="D2923" s="50">
        <v>208</v>
      </c>
      <c r="E2923" s="50" t="s">
        <v>76</v>
      </c>
      <c r="F2923" s="50" t="s">
        <v>37</v>
      </c>
      <c r="G2923" s="52" t="s">
        <v>65</v>
      </c>
    </row>
    <row r="2924" spans="1:7" x14ac:dyDescent="0.3">
      <c r="A2924" s="51" t="s">
        <v>2515</v>
      </c>
      <c r="B2924" s="49">
        <v>137995</v>
      </c>
      <c r="C2924" s="50" t="s">
        <v>2536</v>
      </c>
      <c r="D2924" s="50">
        <v>188</v>
      </c>
      <c r="E2924" s="50" t="s">
        <v>36</v>
      </c>
      <c r="F2924" s="50" t="s">
        <v>37</v>
      </c>
      <c r="G2924" s="52" t="s">
        <v>65</v>
      </c>
    </row>
    <row r="2925" spans="1:7" x14ac:dyDescent="0.3">
      <c r="A2925" s="51" t="s">
        <v>2515</v>
      </c>
      <c r="B2925" s="49">
        <v>138266</v>
      </c>
      <c r="C2925" s="50" t="s">
        <v>2537</v>
      </c>
      <c r="D2925" s="50">
        <v>61</v>
      </c>
      <c r="E2925" s="50" t="s">
        <v>36</v>
      </c>
      <c r="F2925" s="50" t="s">
        <v>37</v>
      </c>
      <c r="G2925" s="52" t="s">
        <v>58</v>
      </c>
    </row>
    <row r="2926" spans="1:7" x14ac:dyDescent="0.3">
      <c r="A2926" s="51" t="s">
        <v>2515</v>
      </c>
      <c r="B2926" s="49">
        <v>138771</v>
      </c>
      <c r="C2926" s="50" t="s">
        <v>2538</v>
      </c>
      <c r="D2926" s="50">
        <v>0</v>
      </c>
      <c r="E2926" s="50" t="s">
        <v>36</v>
      </c>
      <c r="F2926" s="50" t="s">
        <v>50</v>
      </c>
      <c r="G2926" s="52" t="s">
        <v>56</v>
      </c>
    </row>
    <row r="2927" spans="1:7" x14ac:dyDescent="0.3">
      <c r="A2927" s="51" t="s">
        <v>2515</v>
      </c>
      <c r="B2927" s="49">
        <v>138924</v>
      </c>
      <c r="C2927" s="50" t="s">
        <v>2539</v>
      </c>
      <c r="D2927" s="50">
        <v>205</v>
      </c>
      <c r="E2927" s="50" t="s">
        <v>36</v>
      </c>
      <c r="F2927" s="50" t="s">
        <v>37</v>
      </c>
      <c r="G2927" s="52" t="s">
        <v>65</v>
      </c>
    </row>
    <row r="2928" spans="1:7" x14ac:dyDescent="0.3">
      <c r="A2928" s="51" t="s">
        <v>2515</v>
      </c>
      <c r="B2928" s="49">
        <v>139095</v>
      </c>
      <c r="C2928" s="50" t="s">
        <v>2540</v>
      </c>
      <c r="D2928" s="50">
        <v>177</v>
      </c>
      <c r="E2928" s="50" t="s">
        <v>55</v>
      </c>
      <c r="F2928" s="50" t="s">
        <v>37</v>
      </c>
      <c r="G2928" s="52" t="s">
        <v>65</v>
      </c>
    </row>
    <row r="2929" spans="1:7" x14ac:dyDescent="0.3">
      <c r="A2929" s="51" t="s">
        <v>2515</v>
      </c>
      <c r="B2929" s="49">
        <v>139276</v>
      </c>
      <c r="C2929" s="50" t="s">
        <v>2541</v>
      </c>
      <c r="D2929" s="50">
        <v>147</v>
      </c>
      <c r="E2929" s="50" t="s">
        <v>36</v>
      </c>
      <c r="F2929" s="50" t="s">
        <v>37</v>
      </c>
      <c r="G2929" s="52" t="s">
        <v>63</v>
      </c>
    </row>
    <row r="2930" spans="1:7" x14ac:dyDescent="0.3">
      <c r="A2930" s="51" t="s">
        <v>2515</v>
      </c>
      <c r="B2930" s="49">
        <v>139720</v>
      </c>
      <c r="C2930" s="50" t="s">
        <v>2542</v>
      </c>
      <c r="D2930" s="50">
        <v>134</v>
      </c>
      <c r="E2930" s="50" t="s">
        <v>36</v>
      </c>
      <c r="F2930" s="50" t="s">
        <v>37</v>
      </c>
      <c r="G2930" s="52" t="s">
        <v>58</v>
      </c>
    </row>
    <row r="2931" spans="1:7" x14ac:dyDescent="0.3">
      <c r="A2931" s="51" t="s">
        <v>2515</v>
      </c>
      <c r="B2931" s="49">
        <v>139989</v>
      </c>
      <c r="C2931" s="50" t="s">
        <v>2543</v>
      </c>
      <c r="D2931" s="50">
        <v>154</v>
      </c>
      <c r="E2931" s="50" t="s">
        <v>55</v>
      </c>
      <c r="F2931" s="50" t="s">
        <v>37</v>
      </c>
      <c r="G2931" s="52" t="s">
        <v>65</v>
      </c>
    </row>
    <row r="2932" spans="1:7" x14ac:dyDescent="0.3">
      <c r="A2932" s="51" t="s">
        <v>2515</v>
      </c>
      <c r="B2932" s="49">
        <v>140066</v>
      </c>
      <c r="C2932" s="50" t="s">
        <v>2544</v>
      </c>
      <c r="D2932" s="50">
        <v>0</v>
      </c>
      <c r="E2932" s="50" t="s">
        <v>36</v>
      </c>
      <c r="F2932" s="50" t="s">
        <v>50</v>
      </c>
      <c r="G2932" s="52" t="s">
        <v>56</v>
      </c>
    </row>
    <row r="2933" spans="1:7" x14ac:dyDescent="0.3">
      <c r="A2933" s="51" t="s">
        <v>2515</v>
      </c>
      <c r="B2933" s="49">
        <v>140360</v>
      </c>
      <c r="C2933" s="50" t="s">
        <v>2545</v>
      </c>
      <c r="D2933" s="50">
        <v>19</v>
      </c>
      <c r="E2933" s="50" t="s">
        <v>36</v>
      </c>
      <c r="F2933" s="50" t="s">
        <v>45</v>
      </c>
      <c r="G2933" s="52" t="s">
        <v>67</v>
      </c>
    </row>
    <row r="2934" spans="1:7" x14ac:dyDescent="0.3">
      <c r="A2934" s="51" t="s">
        <v>2515</v>
      </c>
      <c r="B2934" s="49">
        <v>142126</v>
      </c>
      <c r="C2934" s="50" t="s">
        <v>2546</v>
      </c>
      <c r="D2934" s="50">
        <v>0</v>
      </c>
      <c r="E2934" s="50" t="s">
        <v>36</v>
      </c>
      <c r="F2934" s="50" t="s">
        <v>37</v>
      </c>
      <c r="G2934" s="52" t="s">
        <v>170</v>
      </c>
    </row>
    <row r="2935" spans="1:7" x14ac:dyDescent="0.3">
      <c r="A2935" s="51" t="s">
        <v>2515</v>
      </c>
      <c r="B2935" s="49">
        <v>142781</v>
      </c>
      <c r="C2935" s="50" t="s">
        <v>2547</v>
      </c>
      <c r="D2935" s="50">
        <v>0</v>
      </c>
      <c r="E2935" s="50" t="s">
        <v>36</v>
      </c>
      <c r="F2935" s="50" t="s">
        <v>37</v>
      </c>
      <c r="G2935" s="52" t="s">
        <v>170</v>
      </c>
    </row>
    <row r="2936" spans="1:7" x14ac:dyDescent="0.3">
      <c r="A2936" s="51" t="s">
        <v>2515</v>
      </c>
      <c r="B2936" s="49">
        <v>144515</v>
      </c>
      <c r="C2936" s="50" t="s">
        <v>2548</v>
      </c>
      <c r="D2936" s="50">
        <v>119</v>
      </c>
      <c r="E2936" s="50" t="s">
        <v>76</v>
      </c>
      <c r="F2936" s="50" t="s">
        <v>37</v>
      </c>
      <c r="G2936" s="52" t="s">
        <v>58</v>
      </c>
    </row>
    <row r="2937" spans="1:7" x14ac:dyDescent="0.3">
      <c r="A2937" s="51" t="s">
        <v>2515</v>
      </c>
      <c r="B2937" s="49">
        <v>145866</v>
      </c>
      <c r="C2937" s="50" t="s">
        <v>2549</v>
      </c>
      <c r="D2937" s="50">
        <v>179</v>
      </c>
      <c r="E2937" s="50" t="s">
        <v>36</v>
      </c>
      <c r="F2937" s="50" t="s">
        <v>37</v>
      </c>
      <c r="G2937" s="52" t="s">
        <v>58</v>
      </c>
    </row>
    <row r="2938" spans="1:7" x14ac:dyDescent="0.3">
      <c r="A2938" s="51" t="s">
        <v>2550</v>
      </c>
      <c r="B2938" s="49">
        <v>118223</v>
      </c>
      <c r="C2938" s="50" t="s">
        <v>2551</v>
      </c>
      <c r="D2938" s="50">
        <v>0</v>
      </c>
      <c r="E2938" s="50" t="s">
        <v>36</v>
      </c>
      <c r="F2938" s="50" t="s">
        <v>50</v>
      </c>
      <c r="G2938" s="52" t="s">
        <v>56</v>
      </c>
    </row>
    <row r="2939" spans="1:7" x14ac:dyDescent="0.3">
      <c r="A2939" s="51" t="s">
        <v>2550</v>
      </c>
      <c r="B2939" s="49">
        <v>118225</v>
      </c>
      <c r="C2939" s="50" t="s">
        <v>1134</v>
      </c>
      <c r="D2939" s="50">
        <v>0</v>
      </c>
      <c r="E2939" s="50" t="s">
        <v>36</v>
      </c>
      <c r="F2939" s="50" t="s">
        <v>50</v>
      </c>
      <c r="G2939" s="52" t="s">
        <v>56</v>
      </c>
    </row>
    <row r="2940" spans="1:7" x14ac:dyDescent="0.3">
      <c r="A2940" s="51" t="s">
        <v>2550</v>
      </c>
      <c r="B2940" s="49">
        <v>118226</v>
      </c>
      <c r="C2940" s="50" t="s">
        <v>2552</v>
      </c>
      <c r="D2940" s="50">
        <v>11</v>
      </c>
      <c r="E2940" s="50" t="s">
        <v>36</v>
      </c>
      <c r="F2940" s="50" t="s">
        <v>429</v>
      </c>
      <c r="G2940" s="52" t="s">
        <v>429</v>
      </c>
    </row>
    <row r="2941" spans="1:7" x14ac:dyDescent="0.3">
      <c r="A2941" s="51" t="s">
        <v>2550</v>
      </c>
      <c r="B2941" s="49">
        <v>118227</v>
      </c>
      <c r="C2941" s="50" t="s">
        <v>2451</v>
      </c>
      <c r="D2941" s="50">
        <v>23</v>
      </c>
      <c r="E2941" s="50" t="s">
        <v>36</v>
      </c>
      <c r="F2941" s="50" t="s">
        <v>45</v>
      </c>
      <c r="G2941" s="52" t="s">
        <v>46</v>
      </c>
    </row>
    <row r="2942" spans="1:7" x14ac:dyDescent="0.3">
      <c r="A2942" s="51" t="s">
        <v>2550</v>
      </c>
      <c r="B2942" s="49">
        <v>118228</v>
      </c>
      <c r="C2942" s="50" t="s">
        <v>2553</v>
      </c>
      <c r="D2942" s="50">
        <v>0</v>
      </c>
      <c r="E2942" s="50" t="s">
        <v>36</v>
      </c>
      <c r="F2942" s="50" t="s">
        <v>45</v>
      </c>
      <c r="G2942" s="52" t="s">
        <v>46</v>
      </c>
    </row>
    <row r="2943" spans="1:7" x14ac:dyDescent="0.3">
      <c r="A2943" s="51" t="s">
        <v>2550</v>
      </c>
      <c r="B2943" s="49">
        <v>133744</v>
      </c>
      <c r="C2943" s="50" t="s">
        <v>2554</v>
      </c>
      <c r="D2943" s="50">
        <v>1</v>
      </c>
      <c r="E2943" s="50" t="s">
        <v>36</v>
      </c>
      <c r="F2943" s="50" t="s">
        <v>48</v>
      </c>
      <c r="G2943" s="52" t="s">
        <v>48</v>
      </c>
    </row>
    <row r="2944" spans="1:7" x14ac:dyDescent="0.3">
      <c r="A2944" s="51" t="s">
        <v>2550</v>
      </c>
      <c r="B2944" s="49">
        <v>135552</v>
      </c>
      <c r="C2944" s="50" t="s">
        <v>2555</v>
      </c>
      <c r="D2944" s="50">
        <v>136</v>
      </c>
      <c r="E2944" s="50" t="s">
        <v>36</v>
      </c>
      <c r="F2944" s="50" t="s">
        <v>37</v>
      </c>
      <c r="G2944" s="52" t="s">
        <v>43</v>
      </c>
    </row>
    <row r="2945" spans="1:7" x14ac:dyDescent="0.3">
      <c r="A2945" s="51" t="s">
        <v>2550</v>
      </c>
      <c r="B2945" s="49">
        <v>136010</v>
      </c>
      <c r="C2945" s="50" t="s">
        <v>2556</v>
      </c>
      <c r="D2945" s="50">
        <v>167</v>
      </c>
      <c r="E2945" s="50" t="s">
        <v>36</v>
      </c>
      <c r="F2945" s="50" t="s">
        <v>37</v>
      </c>
      <c r="G2945" s="52" t="s">
        <v>176</v>
      </c>
    </row>
    <row r="2946" spans="1:7" x14ac:dyDescent="0.3">
      <c r="A2946" s="51" t="s">
        <v>2550</v>
      </c>
      <c r="B2946" s="49">
        <v>136012</v>
      </c>
      <c r="C2946" s="50" t="s">
        <v>2557</v>
      </c>
      <c r="D2946" s="50">
        <v>123</v>
      </c>
      <c r="E2946" s="50" t="s">
        <v>36</v>
      </c>
      <c r="F2946" s="50" t="s">
        <v>37</v>
      </c>
      <c r="G2946" s="52" t="s">
        <v>176</v>
      </c>
    </row>
    <row r="2947" spans="1:7" x14ac:dyDescent="0.3">
      <c r="A2947" s="51" t="s">
        <v>2550</v>
      </c>
      <c r="B2947" s="49">
        <v>136013</v>
      </c>
      <c r="C2947" s="50" t="s">
        <v>2558</v>
      </c>
      <c r="D2947" s="50">
        <v>177</v>
      </c>
      <c r="E2947" s="50" t="s">
        <v>36</v>
      </c>
      <c r="F2947" s="50" t="s">
        <v>37</v>
      </c>
      <c r="G2947" s="52" t="s">
        <v>53</v>
      </c>
    </row>
    <row r="2948" spans="1:7" x14ac:dyDescent="0.3">
      <c r="A2948" s="51" t="s">
        <v>2550</v>
      </c>
      <c r="B2948" s="49">
        <v>136753</v>
      </c>
      <c r="C2948" s="50" t="s">
        <v>2559</v>
      </c>
      <c r="D2948" s="50">
        <v>272</v>
      </c>
      <c r="E2948" s="50" t="s">
        <v>36</v>
      </c>
      <c r="F2948" s="50" t="s">
        <v>37</v>
      </c>
      <c r="G2948" s="52" t="s">
        <v>63</v>
      </c>
    </row>
    <row r="2949" spans="1:7" x14ac:dyDescent="0.3">
      <c r="A2949" s="51" t="s">
        <v>2550</v>
      </c>
      <c r="B2949" s="49">
        <v>140691</v>
      </c>
      <c r="C2949" s="50" t="s">
        <v>2560</v>
      </c>
      <c r="D2949" s="50">
        <v>125</v>
      </c>
      <c r="E2949" s="50" t="s">
        <v>36</v>
      </c>
      <c r="F2949" s="50" t="s">
        <v>37</v>
      </c>
      <c r="G2949" s="52" t="s">
        <v>58</v>
      </c>
    </row>
    <row r="2950" spans="1:7" x14ac:dyDescent="0.3">
      <c r="A2950" s="51" t="s">
        <v>2550</v>
      </c>
      <c r="B2950" s="49">
        <v>140845</v>
      </c>
      <c r="C2950" s="50" t="s">
        <v>6403</v>
      </c>
      <c r="D2950" s="50">
        <v>254</v>
      </c>
      <c r="E2950" s="50" t="s">
        <v>36</v>
      </c>
      <c r="F2950" s="50" t="s">
        <v>37</v>
      </c>
      <c r="G2950" s="52" t="s">
        <v>63</v>
      </c>
    </row>
    <row r="2951" spans="1:7" x14ac:dyDescent="0.3">
      <c r="A2951" s="51" t="s">
        <v>2561</v>
      </c>
      <c r="B2951" s="49">
        <v>144638</v>
      </c>
      <c r="C2951" s="50" t="s">
        <v>2562</v>
      </c>
      <c r="D2951" s="50">
        <v>17</v>
      </c>
      <c r="E2951" s="50" t="s">
        <v>36</v>
      </c>
      <c r="F2951" s="50" t="s">
        <v>37</v>
      </c>
      <c r="G2951" s="52" t="s">
        <v>63</v>
      </c>
    </row>
    <row r="2952" spans="1:7" x14ac:dyDescent="0.3">
      <c r="A2952" s="51" t="s">
        <v>2563</v>
      </c>
      <c r="B2952" s="49">
        <v>100388</v>
      </c>
      <c r="C2952" s="50" t="s">
        <v>2564</v>
      </c>
      <c r="D2952" s="50">
        <v>0</v>
      </c>
      <c r="E2952" s="50" t="s">
        <v>36</v>
      </c>
      <c r="F2952" s="50" t="s">
        <v>48</v>
      </c>
      <c r="G2952" s="52" t="s">
        <v>48</v>
      </c>
    </row>
    <row r="2953" spans="1:7" x14ac:dyDescent="0.3">
      <c r="A2953" s="51" t="s">
        <v>2563</v>
      </c>
      <c r="B2953" s="49">
        <v>100391</v>
      </c>
      <c r="C2953" s="50" t="s">
        <v>2565</v>
      </c>
      <c r="D2953" s="50">
        <v>0</v>
      </c>
      <c r="E2953" s="50" t="s">
        <v>36</v>
      </c>
      <c r="F2953" s="50" t="s">
        <v>48</v>
      </c>
      <c r="G2953" s="52" t="s">
        <v>48</v>
      </c>
    </row>
    <row r="2954" spans="1:7" x14ac:dyDescent="0.3">
      <c r="A2954" s="51" t="s">
        <v>2563</v>
      </c>
      <c r="B2954" s="49">
        <v>100453</v>
      </c>
      <c r="C2954" s="50" t="s">
        <v>6404</v>
      </c>
      <c r="D2954" s="50">
        <v>61</v>
      </c>
      <c r="E2954" s="50" t="s">
        <v>36</v>
      </c>
      <c r="F2954" s="50" t="s">
        <v>37</v>
      </c>
      <c r="G2954" s="52" t="s">
        <v>38</v>
      </c>
    </row>
    <row r="2955" spans="1:7" x14ac:dyDescent="0.3">
      <c r="A2955" s="51" t="s">
        <v>2563</v>
      </c>
      <c r="B2955" s="49">
        <v>100455</v>
      </c>
      <c r="C2955" s="50" t="s">
        <v>2566</v>
      </c>
      <c r="D2955" s="50">
        <v>139</v>
      </c>
      <c r="E2955" s="50" t="s">
        <v>55</v>
      </c>
      <c r="F2955" s="50" t="s">
        <v>37</v>
      </c>
      <c r="G2955" s="52" t="s">
        <v>38</v>
      </c>
    </row>
    <row r="2956" spans="1:7" x14ac:dyDescent="0.3">
      <c r="A2956" s="51" t="s">
        <v>2563</v>
      </c>
      <c r="B2956" s="49">
        <v>100457</v>
      </c>
      <c r="C2956" s="50" t="s">
        <v>2567</v>
      </c>
      <c r="D2956" s="50">
        <v>178</v>
      </c>
      <c r="E2956" s="50" t="s">
        <v>55</v>
      </c>
      <c r="F2956" s="50" t="s">
        <v>37</v>
      </c>
      <c r="G2956" s="52" t="s">
        <v>38</v>
      </c>
    </row>
    <row r="2957" spans="1:7" x14ac:dyDescent="0.3">
      <c r="A2957" s="51" t="s">
        <v>2563</v>
      </c>
      <c r="B2957" s="49">
        <v>100458</v>
      </c>
      <c r="C2957" s="50" t="s">
        <v>2568</v>
      </c>
      <c r="D2957" s="50">
        <v>182</v>
      </c>
      <c r="E2957" s="50" t="s">
        <v>76</v>
      </c>
      <c r="F2957" s="50" t="s">
        <v>37</v>
      </c>
      <c r="G2957" s="52" t="s">
        <v>43</v>
      </c>
    </row>
    <row r="2958" spans="1:7" x14ac:dyDescent="0.3">
      <c r="A2958" s="51" t="s">
        <v>2563</v>
      </c>
      <c r="B2958" s="49">
        <v>100459</v>
      </c>
      <c r="C2958" s="50" t="s">
        <v>2569</v>
      </c>
      <c r="D2958" s="50">
        <v>105</v>
      </c>
      <c r="E2958" s="50" t="s">
        <v>76</v>
      </c>
      <c r="F2958" s="50" t="s">
        <v>37</v>
      </c>
      <c r="G2958" s="52" t="s">
        <v>43</v>
      </c>
    </row>
    <row r="2959" spans="1:7" x14ac:dyDescent="0.3">
      <c r="A2959" s="51" t="s">
        <v>2563</v>
      </c>
      <c r="B2959" s="49">
        <v>100461</v>
      </c>
      <c r="C2959" s="50" t="s">
        <v>2570</v>
      </c>
      <c r="D2959" s="50">
        <v>0</v>
      </c>
      <c r="E2959" s="50" t="s">
        <v>36</v>
      </c>
      <c r="F2959" s="50" t="s">
        <v>50</v>
      </c>
      <c r="G2959" s="52" t="s">
        <v>56</v>
      </c>
    </row>
    <row r="2960" spans="1:7" x14ac:dyDescent="0.3">
      <c r="A2960" s="51" t="s">
        <v>2563</v>
      </c>
      <c r="B2960" s="49">
        <v>100462</v>
      </c>
      <c r="C2960" s="50" t="s">
        <v>2571</v>
      </c>
      <c r="D2960" s="50">
        <v>0</v>
      </c>
      <c r="E2960" s="50" t="s">
        <v>36</v>
      </c>
      <c r="F2960" s="50" t="s">
        <v>50</v>
      </c>
      <c r="G2960" s="52" t="s">
        <v>56</v>
      </c>
    </row>
    <row r="2961" spans="1:7" x14ac:dyDescent="0.3">
      <c r="A2961" s="51" t="s">
        <v>2563</v>
      </c>
      <c r="B2961" s="49">
        <v>100467</v>
      </c>
      <c r="C2961" s="50" t="s">
        <v>2572</v>
      </c>
      <c r="D2961" s="50">
        <v>3</v>
      </c>
      <c r="E2961" s="50" t="s">
        <v>36</v>
      </c>
      <c r="F2961" s="50" t="s">
        <v>45</v>
      </c>
      <c r="G2961" s="52" t="s">
        <v>46</v>
      </c>
    </row>
    <row r="2962" spans="1:7" x14ac:dyDescent="0.3">
      <c r="A2962" s="51" t="s">
        <v>2563</v>
      </c>
      <c r="B2962" s="49">
        <v>100469</v>
      </c>
      <c r="C2962" s="50" t="s">
        <v>2573</v>
      </c>
      <c r="D2962" s="50">
        <v>18</v>
      </c>
      <c r="E2962" s="50" t="s">
        <v>36</v>
      </c>
      <c r="F2962" s="50" t="s">
        <v>45</v>
      </c>
      <c r="G2962" s="52" t="s">
        <v>46</v>
      </c>
    </row>
    <row r="2963" spans="1:7" x14ac:dyDescent="0.3">
      <c r="A2963" s="51" t="s">
        <v>2563</v>
      </c>
      <c r="B2963" s="49">
        <v>130243</v>
      </c>
      <c r="C2963" s="50" t="s">
        <v>6928</v>
      </c>
      <c r="D2963" s="50">
        <v>0</v>
      </c>
      <c r="E2963" s="50" t="s">
        <v>36</v>
      </c>
      <c r="F2963" s="50" t="s">
        <v>50</v>
      </c>
      <c r="G2963" s="52" t="s">
        <v>56</v>
      </c>
    </row>
    <row r="2964" spans="1:7" x14ac:dyDescent="0.3">
      <c r="A2964" s="51" t="s">
        <v>2563</v>
      </c>
      <c r="B2964" s="49">
        <v>131362</v>
      </c>
      <c r="C2964" s="50" t="s">
        <v>2574</v>
      </c>
      <c r="D2964" s="50">
        <v>0</v>
      </c>
      <c r="E2964" s="50" t="s">
        <v>36</v>
      </c>
      <c r="F2964" s="50" t="s">
        <v>50</v>
      </c>
      <c r="G2964" s="52" t="s">
        <v>56</v>
      </c>
    </row>
    <row r="2965" spans="1:7" x14ac:dyDescent="0.3">
      <c r="A2965" s="51" t="s">
        <v>2563</v>
      </c>
      <c r="B2965" s="49">
        <v>131690</v>
      </c>
      <c r="C2965" s="50" t="s">
        <v>2575</v>
      </c>
      <c r="D2965" s="50">
        <v>126</v>
      </c>
      <c r="E2965" s="50" t="s">
        <v>36</v>
      </c>
      <c r="F2965" s="50" t="s">
        <v>37</v>
      </c>
      <c r="G2965" s="52" t="s">
        <v>176</v>
      </c>
    </row>
    <row r="2966" spans="1:7" x14ac:dyDescent="0.3">
      <c r="A2966" s="51" t="s">
        <v>2563</v>
      </c>
      <c r="B2966" s="49">
        <v>134274</v>
      </c>
      <c r="C2966" s="50" t="s">
        <v>2576</v>
      </c>
      <c r="D2966" s="50">
        <v>0</v>
      </c>
      <c r="E2966" s="50" t="s">
        <v>36</v>
      </c>
      <c r="F2966" s="50" t="s">
        <v>48</v>
      </c>
      <c r="G2966" s="52" t="s">
        <v>48</v>
      </c>
    </row>
    <row r="2967" spans="1:7" x14ac:dyDescent="0.3">
      <c r="A2967" s="51" t="s">
        <v>2563</v>
      </c>
      <c r="B2967" s="49">
        <v>134314</v>
      </c>
      <c r="C2967" s="50" t="s">
        <v>2577</v>
      </c>
      <c r="D2967" s="50">
        <v>211</v>
      </c>
      <c r="E2967" s="50" t="s">
        <v>36</v>
      </c>
      <c r="F2967" s="50" t="s">
        <v>37</v>
      </c>
      <c r="G2967" s="52" t="s">
        <v>63</v>
      </c>
    </row>
    <row r="2968" spans="1:7" x14ac:dyDescent="0.3">
      <c r="A2968" s="51" t="s">
        <v>2563</v>
      </c>
      <c r="B2968" s="49">
        <v>134782</v>
      </c>
      <c r="C2968" s="50" t="s">
        <v>2578</v>
      </c>
      <c r="D2968" s="50">
        <v>0</v>
      </c>
      <c r="E2968" s="50" t="s">
        <v>36</v>
      </c>
      <c r="F2968" s="50" t="s">
        <v>50</v>
      </c>
      <c r="G2968" s="52" t="s">
        <v>56</v>
      </c>
    </row>
    <row r="2969" spans="1:7" x14ac:dyDescent="0.3">
      <c r="A2969" s="51" t="s">
        <v>2563</v>
      </c>
      <c r="B2969" s="49">
        <v>135587</v>
      </c>
      <c r="C2969" s="50" t="s">
        <v>2579</v>
      </c>
      <c r="D2969" s="50">
        <v>161</v>
      </c>
      <c r="E2969" s="50" t="s">
        <v>36</v>
      </c>
      <c r="F2969" s="50" t="s">
        <v>37</v>
      </c>
      <c r="G2969" s="52" t="s">
        <v>63</v>
      </c>
    </row>
    <row r="2970" spans="1:7" x14ac:dyDescent="0.3">
      <c r="A2970" s="51" t="s">
        <v>2563</v>
      </c>
      <c r="B2970" s="49">
        <v>139418</v>
      </c>
      <c r="C2970" s="50" t="s">
        <v>2580</v>
      </c>
      <c r="D2970" s="50">
        <v>0</v>
      </c>
      <c r="E2970" s="50" t="s">
        <v>36</v>
      </c>
      <c r="F2970" s="50" t="s">
        <v>45</v>
      </c>
      <c r="G2970" s="52" t="s">
        <v>67</v>
      </c>
    </row>
    <row r="2971" spans="1:7" x14ac:dyDescent="0.3">
      <c r="A2971" s="51" t="s">
        <v>2563</v>
      </c>
      <c r="B2971" s="49">
        <v>139973</v>
      </c>
      <c r="C2971" s="50" t="s">
        <v>2581</v>
      </c>
      <c r="D2971" s="50">
        <v>0</v>
      </c>
      <c r="E2971" s="50" t="s">
        <v>36</v>
      </c>
      <c r="F2971" s="50" t="s">
        <v>50</v>
      </c>
      <c r="G2971" s="52" t="s">
        <v>56</v>
      </c>
    </row>
    <row r="2972" spans="1:7" x14ac:dyDescent="0.3">
      <c r="A2972" s="51" t="s">
        <v>2563</v>
      </c>
      <c r="B2972" s="49">
        <v>141130</v>
      </c>
      <c r="C2972" s="50" t="s">
        <v>2582</v>
      </c>
      <c r="D2972" s="50">
        <v>2</v>
      </c>
      <c r="E2972" s="50" t="s">
        <v>36</v>
      </c>
      <c r="F2972" s="50" t="s">
        <v>48</v>
      </c>
      <c r="G2972" s="52" t="s">
        <v>336</v>
      </c>
    </row>
    <row r="2973" spans="1:7" x14ac:dyDescent="0.3">
      <c r="A2973" s="51" t="s">
        <v>2563</v>
      </c>
      <c r="B2973" s="49">
        <v>141250</v>
      </c>
      <c r="C2973" s="50" t="s">
        <v>6929</v>
      </c>
      <c r="D2973" s="50">
        <v>0</v>
      </c>
      <c r="E2973" s="50" t="s">
        <v>36</v>
      </c>
      <c r="F2973" s="50" t="s">
        <v>50</v>
      </c>
      <c r="G2973" s="52" t="s">
        <v>56</v>
      </c>
    </row>
    <row r="2974" spans="1:7" x14ac:dyDescent="0.3">
      <c r="A2974" s="51" t="s">
        <v>2563</v>
      </c>
      <c r="B2974" s="49">
        <v>141605</v>
      </c>
      <c r="C2974" s="50" t="s">
        <v>2583</v>
      </c>
      <c r="D2974" s="50">
        <v>2</v>
      </c>
      <c r="E2974" s="50" t="s">
        <v>36</v>
      </c>
      <c r="F2974" s="50" t="s">
        <v>45</v>
      </c>
      <c r="G2974" s="52" t="s">
        <v>67</v>
      </c>
    </row>
    <row r="2975" spans="1:7" x14ac:dyDescent="0.3">
      <c r="A2975" s="51" t="s">
        <v>2563</v>
      </c>
      <c r="B2975" s="49">
        <v>143217</v>
      </c>
      <c r="C2975" s="50" t="s">
        <v>373</v>
      </c>
      <c r="D2975" s="50">
        <v>20</v>
      </c>
      <c r="E2975" s="50" t="s">
        <v>36</v>
      </c>
      <c r="F2975" s="50" t="s">
        <v>45</v>
      </c>
      <c r="G2975" s="52" t="s">
        <v>129</v>
      </c>
    </row>
    <row r="2976" spans="1:7" x14ac:dyDescent="0.3">
      <c r="A2976" s="51" t="s">
        <v>2563</v>
      </c>
      <c r="B2976" s="49">
        <v>143659</v>
      </c>
      <c r="C2976" s="50" t="s">
        <v>2584</v>
      </c>
      <c r="D2976" s="50">
        <v>139</v>
      </c>
      <c r="E2976" s="50" t="s">
        <v>36</v>
      </c>
      <c r="F2976" s="50" t="s">
        <v>37</v>
      </c>
      <c r="G2976" s="52" t="s">
        <v>58</v>
      </c>
    </row>
    <row r="2977" spans="1:7" x14ac:dyDescent="0.3">
      <c r="A2977" s="51" t="s">
        <v>2563</v>
      </c>
      <c r="B2977" s="49">
        <v>143702</v>
      </c>
      <c r="C2977" s="50" t="s">
        <v>2585</v>
      </c>
      <c r="D2977" s="50">
        <v>6</v>
      </c>
      <c r="E2977" s="50" t="s">
        <v>36</v>
      </c>
      <c r="F2977" s="50" t="s">
        <v>45</v>
      </c>
      <c r="G2977" s="52" t="s">
        <v>67</v>
      </c>
    </row>
    <row r="2978" spans="1:7" x14ac:dyDescent="0.3">
      <c r="A2978" s="51" t="s">
        <v>2563</v>
      </c>
      <c r="B2978" s="49">
        <v>144962</v>
      </c>
      <c r="C2978" s="50" t="s">
        <v>2586</v>
      </c>
      <c r="D2978" s="50">
        <v>202</v>
      </c>
      <c r="E2978" s="50" t="s">
        <v>36</v>
      </c>
      <c r="F2978" s="50" t="s">
        <v>37</v>
      </c>
      <c r="G2978" s="52" t="s">
        <v>63</v>
      </c>
    </row>
    <row r="2979" spans="1:7" x14ac:dyDescent="0.3">
      <c r="A2979" s="51" t="s">
        <v>2563</v>
      </c>
      <c r="B2979" s="49">
        <v>146031</v>
      </c>
      <c r="C2979" s="50" t="s">
        <v>6405</v>
      </c>
      <c r="D2979" s="50">
        <v>0</v>
      </c>
      <c r="E2979" s="50" t="s">
        <v>6930</v>
      </c>
      <c r="F2979" s="50" t="s">
        <v>37</v>
      </c>
      <c r="G2979" s="52" t="s">
        <v>201</v>
      </c>
    </row>
    <row r="2980" spans="1:7" x14ac:dyDescent="0.3">
      <c r="A2980" s="51" t="s">
        <v>2587</v>
      </c>
      <c r="B2980" s="49">
        <v>100502</v>
      </c>
      <c r="C2980" s="50" t="s">
        <v>2588</v>
      </c>
      <c r="D2980" s="50">
        <v>149</v>
      </c>
      <c r="E2980" s="50" t="s">
        <v>36</v>
      </c>
      <c r="F2980" s="50" t="s">
        <v>37</v>
      </c>
      <c r="G2980" s="52" t="s">
        <v>43</v>
      </c>
    </row>
    <row r="2981" spans="1:7" x14ac:dyDescent="0.3">
      <c r="A2981" s="51" t="s">
        <v>2587</v>
      </c>
      <c r="B2981" s="49">
        <v>100503</v>
      </c>
      <c r="C2981" s="50" t="s">
        <v>2589</v>
      </c>
      <c r="D2981" s="50">
        <v>148</v>
      </c>
      <c r="E2981" s="50" t="s">
        <v>36</v>
      </c>
      <c r="F2981" s="50" t="s">
        <v>37</v>
      </c>
      <c r="G2981" s="52" t="s">
        <v>43</v>
      </c>
    </row>
    <row r="2982" spans="1:7" x14ac:dyDescent="0.3">
      <c r="A2982" s="51" t="s">
        <v>2587</v>
      </c>
      <c r="B2982" s="49">
        <v>100507</v>
      </c>
      <c r="C2982" s="50" t="s">
        <v>2590</v>
      </c>
      <c r="D2982" s="50">
        <v>0</v>
      </c>
      <c r="E2982" s="50" t="s">
        <v>36</v>
      </c>
      <c r="F2982" s="50" t="s">
        <v>50</v>
      </c>
      <c r="G2982" s="52" t="s">
        <v>56</v>
      </c>
    </row>
    <row r="2983" spans="1:7" x14ac:dyDescent="0.3">
      <c r="A2983" s="51" t="s">
        <v>2587</v>
      </c>
      <c r="B2983" s="49">
        <v>100508</v>
      </c>
      <c r="C2983" s="50" t="s">
        <v>2591</v>
      </c>
      <c r="D2983" s="50">
        <v>0</v>
      </c>
      <c r="E2983" s="50" t="s">
        <v>55</v>
      </c>
      <c r="F2983" s="50" t="s">
        <v>50</v>
      </c>
      <c r="G2983" s="52" t="s">
        <v>56</v>
      </c>
    </row>
    <row r="2984" spans="1:7" x14ac:dyDescent="0.3">
      <c r="A2984" s="51" t="s">
        <v>2587</v>
      </c>
      <c r="B2984" s="49">
        <v>100510</v>
      </c>
      <c r="C2984" s="50" t="s">
        <v>2592</v>
      </c>
      <c r="D2984" s="50">
        <v>0</v>
      </c>
      <c r="E2984" s="50" t="s">
        <v>36</v>
      </c>
      <c r="F2984" s="50" t="s">
        <v>50</v>
      </c>
      <c r="G2984" s="52" t="s">
        <v>56</v>
      </c>
    </row>
    <row r="2985" spans="1:7" x14ac:dyDescent="0.3">
      <c r="A2985" s="51" t="s">
        <v>2587</v>
      </c>
      <c r="B2985" s="49">
        <v>100511</v>
      </c>
      <c r="C2985" s="50" t="s">
        <v>2593</v>
      </c>
      <c r="D2985" s="50">
        <v>0</v>
      </c>
      <c r="E2985" s="50" t="s">
        <v>55</v>
      </c>
      <c r="F2985" s="50" t="s">
        <v>50</v>
      </c>
      <c r="G2985" s="52" t="s">
        <v>56</v>
      </c>
    </row>
    <row r="2986" spans="1:7" x14ac:dyDescent="0.3">
      <c r="A2986" s="51" t="s">
        <v>2587</v>
      </c>
      <c r="B2986" s="49">
        <v>100513</v>
      </c>
      <c r="C2986" s="50" t="s">
        <v>2594</v>
      </c>
      <c r="D2986" s="50">
        <v>0</v>
      </c>
      <c r="E2986" s="50" t="s">
        <v>36</v>
      </c>
      <c r="F2986" s="50" t="s">
        <v>50</v>
      </c>
      <c r="G2986" s="52" t="s">
        <v>56</v>
      </c>
    </row>
    <row r="2987" spans="1:7" x14ac:dyDescent="0.3">
      <c r="A2987" s="51" t="s">
        <v>2587</v>
      </c>
      <c r="B2987" s="49">
        <v>100514</v>
      </c>
      <c r="C2987" s="50" t="s">
        <v>2595</v>
      </c>
      <c r="D2987" s="50">
        <v>0</v>
      </c>
      <c r="E2987" s="50" t="s">
        <v>76</v>
      </c>
      <c r="F2987" s="50" t="s">
        <v>50</v>
      </c>
      <c r="G2987" s="52" t="s">
        <v>56</v>
      </c>
    </row>
    <row r="2988" spans="1:7" x14ac:dyDescent="0.3">
      <c r="A2988" s="51" t="s">
        <v>2587</v>
      </c>
      <c r="B2988" s="49">
        <v>100516</v>
      </c>
      <c r="C2988" s="50" t="s">
        <v>2596</v>
      </c>
      <c r="D2988" s="50">
        <v>0</v>
      </c>
      <c r="E2988" s="50" t="s">
        <v>76</v>
      </c>
      <c r="F2988" s="50" t="s">
        <v>50</v>
      </c>
      <c r="G2988" s="52" t="s">
        <v>56</v>
      </c>
    </row>
    <row r="2989" spans="1:7" x14ac:dyDescent="0.3">
      <c r="A2989" s="51" t="s">
        <v>2587</v>
      </c>
      <c r="B2989" s="49">
        <v>100518</v>
      </c>
      <c r="C2989" s="50" t="s">
        <v>1423</v>
      </c>
      <c r="D2989" s="50">
        <v>0</v>
      </c>
      <c r="E2989" s="50" t="s">
        <v>36</v>
      </c>
      <c r="F2989" s="50" t="s">
        <v>50</v>
      </c>
      <c r="G2989" s="52" t="s">
        <v>56</v>
      </c>
    </row>
    <row r="2990" spans="1:7" x14ac:dyDescent="0.3">
      <c r="A2990" s="51" t="s">
        <v>2587</v>
      </c>
      <c r="B2990" s="49">
        <v>100519</v>
      </c>
      <c r="C2990" s="50" t="s">
        <v>2597</v>
      </c>
      <c r="D2990" s="50">
        <v>0</v>
      </c>
      <c r="E2990" s="50" t="s">
        <v>76</v>
      </c>
      <c r="F2990" s="50" t="s">
        <v>50</v>
      </c>
      <c r="G2990" s="52" t="s">
        <v>56</v>
      </c>
    </row>
    <row r="2991" spans="1:7" x14ac:dyDescent="0.3">
      <c r="A2991" s="51" t="s">
        <v>2587</v>
      </c>
      <c r="B2991" s="49">
        <v>100520</v>
      </c>
      <c r="C2991" s="50" t="s">
        <v>2598</v>
      </c>
      <c r="D2991" s="50">
        <v>0</v>
      </c>
      <c r="E2991" s="50" t="s">
        <v>36</v>
      </c>
      <c r="F2991" s="50" t="s">
        <v>50</v>
      </c>
      <c r="G2991" s="52" t="s">
        <v>56</v>
      </c>
    </row>
    <row r="2992" spans="1:7" x14ac:dyDescent="0.3">
      <c r="A2992" s="51" t="s">
        <v>2587</v>
      </c>
      <c r="B2992" s="49">
        <v>100521</v>
      </c>
      <c r="C2992" s="50" t="s">
        <v>2599</v>
      </c>
      <c r="D2992" s="50">
        <v>0</v>
      </c>
      <c r="E2992" s="50" t="s">
        <v>55</v>
      </c>
      <c r="F2992" s="50" t="s">
        <v>50</v>
      </c>
      <c r="G2992" s="52" t="s">
        <v>56</v>
      </c>
    </row>
    <row r="2993" spans="1:7" x14ac:dyDescent="0.3">
      <c r="A2993" s="51" t="s">
        <v>2587</v>
      </c>
      <c r="B2993" s="49">
        <v>100522</v>
      </c>
      <c r="C2993" s="50" t="s">
        <v>2600</v>
      </c>
      <c r="D2993" s="50">
        <v>0</v>
      </c>
      <c r="E2993" s="50" t="s">
        <v>36</v>
      </c>
      <c r="F2993" s="50" t="s">
        <v>50</v>
      </c>
      <c r="G2993" s="52" t="s">
        <v>56</v>
      </c>
    </row>
    <row r="2994" spans="1:7" x14ac:dyDescent="0.3">
      <c r="A2994" s="51" t="s">
        <v>2587</v>
      </c>
      <c r="B2994" s="49">
        <v>100531</v>
      </c>
      <c r="C2994" s="50" t="s">
        <v>2601</v>
      </c>
      <c r="D2994" s="50">
        <v>0</v>
      </c>
      <c r="E2994" s="50" t="s">
        <v>55</v>
      </c>
      <c r="F2994" s="50" t="s">
        <v>50</v>
      </c>
      <c r="G2994" s="52" t="s">
        <v>56</v>
      </c>
    </row>
    <row r="2995" spans="1:7" x14ac:dyDescent="0.3">
      <c r="A2995" s="51" t="s">
        <v>2587</v>
      </c>
      <c r="B2995" s="49">
        <v>100532</v>
      </c>
      <c r="C2995" s="50" t="s">
        <v>2602</v>
      </c>
      <c r="D2995" s="50">
        <v>0</v>
      </c>
      <c r="E2995" s="50" t="s">
        <v>36</v>
      </c>
      <c r="F2995" s="50" t="s">
        <v>50</v>
      </c>
      <c r="G2995" s="52" t="s">
        <v>56</v>
      </c>
    </row>
    <row r="2996" spans="1:7" x14ac:dyDescent="0.3">
      <c r="A2996" s="51" t="s">
        <v>2587</v>
      </c>
      <c r="B2996" s="49">
        <v>100533</v>
      </c>
      <c r="C2996" s="50" t="s">
        <v>6406</v>
      </c>
      <c r="D2996" s="50">
        <v>0</v>
      </c>
      <c r="E2996" s="50" t="s">
        <v>36</v>
      </c>
      <c r="F2996" s="50" t="s">
        <v>50</v>
      </c>
      <c r="G2996" s="52" t="s">
        <v>56</v>
      </c>
    </row>
    <row r="2997" spans="1:7" x14ac:dyDescent="0.3">
      <c r="A2997" s="51" t="s">
        <v>2587</v>
      </c>
      <c r="B2997" s="49">
        <v>100534</v>
      </c>
      <c r="C2997" s="50" t="s">
        <v>2603</v>
      </c>
      <c r="D2997" s="50">
        <v>0</v>
      </c>
      <c r="E2997" s="50" t="s">
        <v>36</v>
      </c>
      <c r="F2997" s="50" t="s">
        <v>50</v>
      </c>
      <c r="G2997" s="52" t="s">
        <v>56</v>
      </c>
    </row>
    <row r="2998" spans="1:7" x14ac:dyDescent="0.3">
      <c r="A2998" s="51" t="s">
        <v>2587</v>
      </c>
      <c r="B2998" s="49">
        <v>100537</v>
      </c>
      <c r="C2998" s="50" t="s">
        <v>2604</v>
      </c>
      <c r="D2998" s="50">
        <v>0</v>
      </c>
      <c r="E2998" s="50" t="s">
        <v>36</v>
      </c>
      <c r="F2998" s="50" t="s">
        <v>50</v>
      </c>
      <c r="G2998" s="52" t="s">
        <v>56</v>
      </c>
    </row>
    <row r="2999" spans="1:7" x14ac:dyDescent="0.3">
      <c r="A2999" s="51" t="s">
        <v>2587</v>
      </c>
      <c r="B2999" s="49">
        <v>100538</v>
      </c>
      <c r="C2999" s="50" t="s">
        <v>2605</v>
      </c>
      <c r="D2999" s="50">
        <v>0</v>
      </c>
      <c r="E2999" s="50" t="s">
        <v>36</v>
      </c>
      <c r="F2999" s="50" t="s">
        <v>50</v>
      </c>
      <c r="G2999" s="52" t="s">
        <v>56</v>
      </c>
    </row>
    <row r="3000" spans="1:7" x14ac:dyDescent="0.3">
      <c r="A3000" s="51" t="s">
        <v>2587</v>
      </c>
      <c r="B3000" s="49">
        <v>100539</v>
      </c>
      <c r="C3000" s="50" t="s">
        <v>2606</v>
      </c>
      <c r="D3000" s="50">
        <v>0</v>
      </c>
      <c r="E3000" s="50" t="s">
        <v>36</v>
      </c>
      <c r="F3000" s="50" t="s">
        <v>50</v>
      </c>
      <c r="G3000" s="52" t="s">
        <v>56</v>
      </c>
    </row>
    <row r="3001" spans="1:7" x14ac:dyDescent="0.3">
      <c r="A3001" s="51" t="s">
        <v>2587</v>
      </c>
      <c r="B3001" s="49">
        <v>100540</v>
      </c>
      <c r="C3001" s="50" t="s">
        <v>2607</v>
      </c>
      <c r="D3001" s="50">
        <v>0</v>
      </c>
      <c r="E3001" s="50" t="s">
        <v>36</v>
      </c>
      <c r="F3001" s="50" t="s">
        <v>50</v>
      </c>
      <c r="G3001" s="52" t="s">
        <v>56</v>
      </c>
    </row>
    <row r="3002" spans="1:7" x14ac:dyDescent="0.3">
      <c r="A3002" s="51" t="s">
        <v>2587</v>
      </c>
      <c r="B3002" s="49">
        <v>100542</v>
      </c>
      <c r="C3002" s="50" t="s">
        <v>2608</v>
      </c>
      <c r="D3002" s="50">
        <v>0</v>
      </c>
      <c r="E3002" s="50" t="s">
        <v>36</v>
      </c>
      <c r="F3002" s="50" t="s">
        <v>50</v>
      </c>
      <c r="G3002" s="52" t="s">
        <v>56</v>
      </c>
    </row>
    <row r="3003" spans="1:7" x14ac:dyDescent="0.3">
      <c r="A3003" s="51" t="s">
        <v>2587</v>
      </c>
      <c r="B3003" s="49">
        <v>100545</v>
      </c>
      <c r="C3003" s="50" t="s">
        <v>2609</v>
      </c>
      <c r="D3003" s="50">
        <v>0</v>
      </c>
      <c r="E3003" s="50" t="s">
        <v>36</v>
      </c>
      <c r="F3003" s="50" t="s">
        <v>50</v>
      </c>
      <c r="G3003" s="52" t="s">
        <v>56</v>
      </c>
    </row>
    <row r="3004" spans="1:7" x14ac:dyDescent="0.3">
      <c r="A3004" s="51" t="s">
        <v>2587</v>
      </c>
      <c r="B3004" s="49">
        <v>100547</v>
      </c>
      <c r="C3004" s="50" t="s">
        <v>6407</v>
      </c>
      <c r="D3004" s="50">
        <v>0</v>
      </c>
      <c r="E3004" s="50" t="s">
        <v>36</v>
      </c>
      <c r="F3004" s="50" t="s">
        <v>50</v>
      </c>
      <c r="G3004" s="52" t="s">
        <v>56</v>
      </c>
    </row>
    <row r="3005" spans="1:7" x14ac:dyDescent="0.3">
      <c r="A3005" s="51" t="s">
        <v>2587</v>
      </c>
      <c r="B3005" s="49">
        <v>100549</v>
      </c>
      <c r="C3005" s="50" t="s">
        <v>2610</v>
      </c>
      <c r="D3005" s="50">
        <v>0</v>
      </c>
      <c r="E3005" s="50" t="s">
        <v>36</v>
      </c>
      <c r="F3005" s="50" t="s">
        <v>45</v>
      </c>
      <c r="G3005" s="52" t="s">
        <v>46</v>
      </c>
    </row>
    <row r="3006" spans="1:7" x14ac:dyDescent="0.3">
      <c r="A3006" s="51" t="s">
        <v>2587</v>
      </c>
      <c r="B3006" s="49">
        <v>101163</v>
      </c>
      <c r="C3006" s="50" t="s">
        <v>6931</v>
      </c>
      <c r="D3006" s="50">
        <v>0</v>
      </c>
      <c r="E3006" s="50" t="s">
        <v>36</v>
      </c>
      <c r="F3006" s="50" t="s">
        <v>50</v>
      </c>
      <c r="G3006" s="52" t="s">
        <v>56</v>
      </c>
    </row>
    <row r="3007" spans="1:7" x14ac:dyDescent="0.3">
      <c r="A3007" s="51" t="s">
        <v>2587</v>
      </c>
      <c r="B3007" s="49">
        <v>131778</v>
      </c>
      <c r="C3007" s="50" t="s">
        <v>2611</v>
      </c>
      <c r="D3007" s="50">
        <v>0</v>
      </c>
      <c r="E3007" s="50" t="s">
        <v>36</v>
      </c>
      <c r="F3007" s="50" t="s">
        <v>50</v>
      </c>
      <c r="G3007" s="52" t="s">
        <v>56</v>
      </c>
    </row>
    <row r="3008" spans="1:7" x14ac:dyDescent="0.3">
      <c r="A3008" s="51" t="s">
        <v>2587</v>
      </c>
      <c r="B3008" s="49">
        <v>132788</v>
      </c>
      <c r="C3008" s="50" t="s">
        <v>6932</v>
      </c>
      <c r="D3008" s="50">
        <v>0</v>
      </c>
      <c r="E3008" s="50" t="s">
        <v>36</v>
      </c>
      <c r="F3008" s="50" t="s">
        <v>50</v>
      </c>
      <c r="G3008" s="52" t="s">
        <v>56</v>
      </c>
    </row>
    <row r="3009" spans="1:7" x14ac:dyDescent="0.3">
      <c r="A3009" s="51" t="s">
        <v>2587</v>
      </c>
      <c r="B3009" s="49">
        <v>133434</v>
      </c>
      <c r="C3009" s="50" t="s">
        <v>6933</v>
      </c>
      <c r="D3009" s="50">
        <v>0</v>
      </c>
      <c r="E3009" s="50" t="s">
        <v>36</v>
      </c>
      <c r="F3009" s="50" t="s">
        <v>50</v>
      </c>
      <c r="G3009" s="52" t="s">
        <v>56</v>
      </c>
    </row>
    <row r="3010" spans="1:7" x14ac:dyDescent="0.3">
      <c r="A3010" s="51" t="s">
        <v>2587</v>
      </c>
      <c r="B3010" s="49">
        <v>134664</v>
      </c>
      <c r="C3010" s="50" t="s">
        <v>6934</v>
      </c>
      <c r="D3010" s="50">
        <v>0</v>
      </c>
      <c r="E3010" s="50" t="s">
        <v>36</v>
      </c>
      <c r="F3010" s="50" t="s">
        <v>50</v>
      </c>
      <c r="G3010" s="52" t="s">
        <v>56</v>
      </c>
    </row>
    <row r="3011" spans="1:7" x14ac:dyDescent="0.3">
      <c r="A3011" s="51" t="s">
        <v>2587</v>
      </c>
      <c r="B3011" s="49">
        <v>135531</v>
      </c>
      <c r="C3011" s="50" t="s">
        <v>2612</v>
      </c>
      <c r="D3011" s="50">
        <v>177</v>
      </c>
      <c r="E3011" s="50" t="s">
        <v>36</v>
      </c>
      <c r="F3011" s="50" t="s">
        <v>37</v>
      </c>
      <c r="G3011" s="52" t="s">
        <v>63</v>
      </c>
    </row>
    <row r="3012" spans="1:7" x14ac:dyDescent="0.3">
      <c r="A3012" s="51" t="s">
        <v>2587</v>
      </c>
      <c r="B3012" s="49">
        <v>135616</v>
      </c>
      <c r="C3012" s="50" t="s">
        <v>2613</v>
      </c>
      <c r="D3012" s="50">
        <v>0</v>
      </c>
      <c r="E3012" s="50" t="s">
        <v>36</v>
      </c>
      <c r="F3012" s="50" t="s">
        <v>50</v>
      </c>
      <c r="G3012" s="52" t="s">
        <v>51</v>
      </c>
    </row>
    <row r="3013" spans="1:7" x14ac:dyDescent="0.3">
      <c r="A3013" s="51" t="s">
        <v>2587</v>
      </c>
      <c r="B3013" s="49">
        <v>136057</v>
      </c>
      <c r="C3013" s="50" t="s">
        <v>2614</v>
      </c>
      <c r="D3013" s="50">
        <v>0</v>
      </c>
      <c r="E3013" s="50" t="s">
        <v>36</v>
      </c>
      <c r="F3013" s="50" t="s">
        <v>50</v>
      </c>
      <c r="G3013" s="52" t="s">
        <v>56</v>
      </c>
    </row>
    <row r="3014" spans="1:7" x14ac:dyDescent="0.3">
      <c r="A3014" s="51" t="s">
        <v>2587</v>
      </c>
      <c r="B3014" s="49">
        <v>136740</v>
      </c>
      <c r="C3014" s="50" t="s">
        <v>6935</v>
      </c>
      <c r="D3014" s="50">
        <v>0</v>
      </c>
      <c r="E3014" s="50" t="s">
        <v>36</v>
      </c>
      <c r="F3014" s="50" t="s">
        <v>50</v>
      </c>
      <c r="G3014" s="52" t="s">
        <v>51</v>
      </c>
    </row>
    <row r="3015" spans="1:7" x14ac:dyDescent="0.3">
      <c r="A3015" s="51" t="s">
        <v>2587</v>
      </c>
      <c r="B3015" s="49">
        <v>136747</v>
      </c>
      <c r="C3015" s="50" t="s">
        <v>2615</v>
      </c>
      <c r="D3015" s="50">
        <v>0</v>
      </c>
      <c r="E3015" s="50" t="s">
        <v>36</v>
      </c>
      <c r="F3015" s="50" t="s">
        <v>50</v>
      </c>
      <c r="G3015" s="52" t="s">
        <v>56</v>
      </c>
    </row>
    <row r="3016" spans="1:7" x14ac:dyDescent="0.3">
      <c r="A3016" s="51" t="s">
        <v>2587</v>
      </c>
      <c r="B3016" s="49">
        <v>138599</v>
      </c>
      <c r="C3016" s="50" t="s">
        <v>6936</v>
      </c>
      <c r="D3016" s="50">
        <v>0</v>
      </c>
      <c r="E3016" s="50" t="s">
        <v>36</v>
      </c>
      <c r="F3016" s="50" t="s">
        <v>50</v>
      </c>
      <c r="G3016" s="52" t="s">
        <v>56</v>
      </c>
    </row>
    <row r="3017" spans="1:7" x14ac:dyDescent="0.3">
      <c r="A3017" s="51" t="s">
        <v>2587</v>
      </c>
      <c r="B3017" s="49">
        <v>140134</v>
      </c>
      <c r="C3017" s="50" t="s">
        <v>2616</v>
      </c>
      <c r="D3017" s="50">
        <v>239</v>
      </c>
      <c r="E3017" s="50" t="s">
        <v>36</v>
      </c>
      <c r="F3017" s="50" t="s">
        <v>37</v>
      </c>
      <c r="G3017" s="52" t="s">
        <v>65</v>
      </c>
    </row>
    <row r="3018" spans="1:7" x14ac:dyDescent="0.3">
      <c r="A3018" s="51" t="s">
        <v>2587</v>
      </c>
      <c r="B3018" s="49">
        <v>140212</v>
      </c>
      <c r="C3018" s="50" t="s">
        <v>2617</v>
      </c>
      <c r="D3018" s="50">
        <v>211</v>
      </c>
      <c r="E3018" s="50" t="s">
        <v>36</v>
      </c>
      <c r="F3018" s="50" t="s">
        <v>37</v>
      </c>
      <c r="G3018" s="52" t="s">
        <v>63</v>
      </c>
    </row>
    <row r="3019" spans="1:7" x14ac:dyDescent="0.3">
      <c r="A3019" s="51" t="s">
        <v>2587</v>
      </c>
      <c r="B3019" s="49">
        <v>140356</v>
      </c>
      <c r="C3019" s="50" t="s">
        <v>2940</v>
      </c>
      <c r="D3019" s="50">
        <v>0</v>
      </c>
      <c r="E3019" s="50" t="s">
        <v>55</v>
      </c>
      <c r="F3019" s="50" t="s">
        <v>50</v>
      </c>
      <c r="G3019" s="52" t="s">
        <v>56</v>
      </c>
    </row>
    <row r="3020" spans="1:7" x14ac:dyDescent="0.3">
      <c r="A3020" s="51" t="s">
        <v>2587</v>
      </c>
      <c r="B3020" s="49">
        <v>140603</v>
      </c>
      <c r="C3020" s="50" t="s">
        <v>2618</v>
      </c>
      <c r="D3020" s="50">
        <v>0</v>
      </c>
      <c r="E3020" s="50" t="s">
        <v>36</v>
      </c>
      <c r="F3020" s="50" t="s">
        <v>50</v>
      </c>
      <c r="G3020" s="52" t="s">
        <v>56</v>
      </c>
    </row>
    <row r="3021" spans="1:7" x14ac:dyDescent="0.3">
      <c r="A3021" s="51" t="s">
        <v>2587</v>
      </c>
      <c r="B3021" s="49">
        <v>140807</v>
      </c>
      <c r="C3021" s="50" t="s">
        <v>2619</v>
      </c>
      <c r="D3021" s="50">
        <v>0</v>
      </c>
      <c r="E3021" s="50" t="s">
        <v>36</v>
      </c>
      <c r="F3021" s="50" t="s">
        <v>48</v>
      </c>
      <c r="G3021" s="52" t="s">
        <v>145</v>
      </c>
    </row>
    <row r="3022" spans="1:7" x14ac:dyDescent="0.3">
      <c r="A3022" s="51" t="s">
        <v>2587</v>
      </c>
      <c r="B3022" s="49">
        <v>141931</v>
      </c>
      <c r="C3022" s="50" t="s">
        <v>2620</v>
      </c>
      <c r="D3022" s="50">
        <v>128</v>
      </c>
      <c r="E3022" s="50" t="s">
        <v>76</v>
      </c>
      <c r="F3022" s="50" t="s">
        <v>37</v>
      </c>
      <c r="G3022" s="52" t="s">
        <v>65</v>
      </c>
    </row>
    <row r="3023" spans="1:7" x14ac:dyDescent="0.3">
      <c r="A3023" s="51" t="s">
        <v>2587</v>
      </c>
      <c r="B3023" s="49">
        <v>141957</v>
      </c>
      <c r="C3023" s="50" t="s">
        <v>2621</v>
      </c>
      <c r="D3023" s="50">
        <v>21</v>
      </c>
      <c r="E3023" s="50" t="s">
        <v>36</v>
      </c>
      <c r="F3023" s="50" t="s">
        <v>45</v>
      </c>
      <c r="G3023" s="52" t="s">
        <v>129</v>
      </c>
    </row>
    <row r="3024" spans="1:7" x14ac:dyDescent="0.3">
      <c r="A3024" s="51" t="s">
        <v>2587</v>
      </c>
      <c r="B3024" s="49">
        <v>144516</v>
      </c>
      <c r="C3024" s="50" t="s">
        <v>6408</v>
      </c>
      <c r="D3024" s="50">
        <v>0</v>
      </c>
      <c r="E3024" s="50" t="s">
        <v>76</v>
      </c>
      <c r="F3024" s="50" t="s">
        <v>50</v>
      </c>
      <c r="G3024" s="52" t="s">
        <v>56</v>
      </c>
    </row>
    <row r="3025" spans="1:7" x14ac:dyDescent="0.3">
      <c r="A3025" s="51" t="s">
        <v>2587</v>
      </c>
      <c r="B3025" s="49">
        <v>144965</v>
      </c>
      <c r="C3025" s="50" t="s">
        <v>2622</v>
      </c>
      <c r="D3025" s="50">
        <v>0</v>
      </c>
      <c r="E3025" s="50" t="s">
        <v>36</v>
      </c>
      <c r="F3025" s="50" t="s">
        <v>50</v>
      </c>
      <c r="G3025" s="52" t="s">
        <v>56</v>
      </c>
    </row>
    <row r="3026" spans="1:7" x14ac:dyDescent="0.3">
      <c r="A3026" s="51" t="s">
        <v>2623</v>
      </c>
      <c r="B3026" s="49">
        <v>118785</v>
      </c>
      <c r="C3026" s="50" t="s">
        <v>2624</v>
      </c>
      <c r="D3026" s="50">
        <v>147</v>
      </c>
      <c r="E3026" s="50" t="s">
        <v>55</v>
      </c>
      <c r="F3026" s="50" t="s">
        <v>37</v>
      </c>
      <c r="G3026" s="52" t="s">
        <v>176</v>
      </c>
    </row>
    <row r="3027" spans="1:7" x14ac:dyDescent="0.3">
      <c r="A3027" s="51" t="s">
        <v>2623</v>
      </c>
      <c r="B3027" s="49">
        <v>118788</v>
      </c>
      <c r="C3027" s="50" t="s">
        <v>2625</v>
      </c>
      <c r="D3027" s="50">
        <v>202</v>
      </c>
      <c r="E3027" s="50" t="s">
        <v>55</v>
      </c>
      <c r="F3027" s="50" t="s">
        <v>37</v>
      </c>
      <c r="G3027" s="52" t="s">
        <v>176</v>
      </c>
    </row>
    <row r="3028" spans="1:7" x14ac:dyDescent="0.3">
      <c r="A3028" s="51" t="s">
        <v>2623</v>
      </c>
      <c r="B3028" s="49">
        <v>118789</v>
      </c>
      <c r="C3028" s="50" t="s">
        <v>2626</v>
      </c>
      <c r="D3028" s="50">
        <v>144</v>
      </c>
      <c r="E3028" s="50" t="s">
        <v>55</v>
      </c>
      <c r="F3028" s="50" t="s">
        <v>37</v>
      </c>
      <c r="G3028" s="52" t="s">
        <v>176</v>
      </c>
    </row>
    <row r="3029" spans="1:7" x14ac:dyDescent="0.3">
      <c r="A3029" s="51" t="s">
        <v>2623</v>
      </c>
      <c r="B3029" s="49">
        <v>118790</v>
      </c>
      <c r="C3029" s="50" t="s">
        <v>2627</v>
      </c>
      <c r="D3029" s="50">
        <v>232</v>
      </c>
      <c r="E3029" s="50" t="s">
        <v>76</v>
      </c>
      <c r="F3029" s="50" t="s">
        <v>37</v>
      </c>
      <c r="G3029" s="52" t="s">
        <v>38</v>
      </c>
    </row>
    <row r="3030" spans="1:7" x14ac:dyDescent="0.3">
      <c r="A3030" s="51" t="s">
        <v>2623</v>
      </c>
      <c r="B3030" s="49">
        <v>118796</v>
      </c>
      <c r="C3030" s="50" t="s">
        <v>2628</v>
      </c>
      <c r="D3030" s="50">
        <v>83</v>
      </c>
      <c r="E3030" s="50" t="s">
        <v>36</v>
      </c>
      <c r="F3030" s="50" t="s">
        <v>37</v>
      </c>
      <c r="G3030" s="52" t="s">
        <v>176</v>
      </c>
    </row>
    <row r="3031" spans="1:7" x14ac:dyDescent="0.3">
      <c r="A3031" s="51" t="s">
        <v>2623</v>
      </c>
      <c r="B3031" s="49">
        <v>118806</v>
      </c>
      <c r="C3031" s="50" t="s">
        <v>2629</v>
      </c>
      <c r="D3031" s="50">
        <v>136</v>
      </c>
      <c r="E3031" s="50" t="s">
        <v>55</v>
      </c>
      <c r="F3031" s="50" t="s">
        <v>37</v>
      </c>
      <c r="G3031" s="52" t="s">
        <v>38</v>
      </c>
    </row>
    <row r="3032" spans="1:7" x14ac:dyDescent="0.3">
      <c r="A3032" s="51" t="s">
        <v>2623</v>
      </c>
      <c r="B3032" s="49">
        <v>118832</v>
      </c>
      <c r="C3032" s="50" t="s">
        <v>2630</v>
      </c>
      <c r="D3032" s="50">
        <v>218</v>
      </c>
      <c r="E3032" s="50" t="s">
        <v>36</v>
      </c>
      <c r="F3032" s="50" t="s">
        <v>37</v>
      </c>
      <c r="G3032" s="52" t="s">
        <v>38</v>
      </c>
    </row>
    <row r="3033" spans="1:7" x14ac:dyDescent="0.3">
      <c r="A3033" s="51" t="s">
        <v>2623</v>
      </c>
      <c r="B3033" s="49">
        <v>118835</v>
      </c>
      <c r="C3033" s="50" t="s">
        <v>2631</v>
      </c>
      <c r="D3033" s="50">
        <v>220</v>
      </c>
      <c r="E3033" s="50" t="s">
        <v>76</v>
      </c>
      <c r="F3033" s="50" t="s">
        <v>37</v>
      </c>
      <c r="G3033" s="52" t="s">
        <v>176</v>
      </c>
    </row>
    <row r="3034" spans="1:7" x14ac:dyDescent="0.3">
      <c r="A3034" s="51" t="s">
        <v>2623</v>
      </c>
      <c r="B3034" s="49">
        <v>118836</v>
      </c>
      <c r="C3034" s="50" t="s">
        <v>2632</v>
      </c>
      <c r="D3034" s="50">
        <v>184</v>
      </c>
      <c r="E3034" s="50" t="s">
        <v>55</v>
      </c>
      <c r="F3034" s="50" t="s">
        <v>37</v>
      </c>
      <c r="G3034" s="52" t="s">
        <v>176</v>
      </c>
    </row>
    <row r="3035" spans="1:7" x14ac:dyDescent="0.3">
      <c r="A3035" s="51" t="s">
        <v>2623</v>
      </c>
      <c r="B3035" s="49">
        <v>118840</v>
      </c>
      <c r="C3035" s="50" t="s">
        <v>2633</v>
      </c>
      <c r="D3035" s="50">
        <v>178</v>
      </c>
      <c r="E3035" s="50" t="s">
        <v>55</v>
      </c>
      <c r="F3035" s="50" t="s">
        <v>37</v>
      </c>
      <c r="G3035" s="52" t="s">
        <v>53</v>
      </c>
    </row>
    <row r="3036" spans="1:7" x14ac:dyDescent="0.3">
      <c r="A3036" s="51" t="s">
        <v>2623</v>
      </c>
      <c r="B3036" s="49">
        <v>118843</v>
      </c>
      <c r="C3036" s="50" t="s">
        <v>2634</v>
      </c>
      <c r="D3036" s="50">
        <v>190</v>
      </c>
      <c r="E3036" s="50" t="s">
        <v>76</v>
      </c>
      <c r="F3036" s="50" t="s">
        <v>37</v>
      </c>
      <c r="G3036" s="52" t="s">
        <v>43</v>
      </c>
    </row>
    <row r="3037" spans="1:7" x14ac:dyDescent="0.3">
      <c r="A3037" s="51" t="s">
        <v>2623</v>
      </c>
      <c r="B3037" s="49">
        <v>118879</v>
      </c>
      <c r="C3037" s="50" t="s">
        <v>2635</v>
      </c>
      <c r="D3037" s="50">
        <v>184</v>
      </c>
      <c r="E3037" s="50" t="s">
        <v>36</v>
      </c>
      <c r="F3037" s="50" t="s">
        <v>37</v>
      </c>
      <c r="G3037" s="52" t="s">
        <v>176</v>
      </c>
    </row>
    <row r="3038" spans="1:7" x14ac:dyDescent="0.3">
      <c r="A3038" s="51" t="s">
        <v>2623</v>
      </c>
      <c r="B3038" s="49">
        <v>118882</v>
      </c>
      <c r="C3038" s="50" t="s">
        <v>6409</v>
      </c>
      <c r="D3038" s="50">
        <v>148</v>
      </c>
      <c r="E3038" s="50" t="s">
        <v>36</v>
      </c>
      <c r="F3038" s="50" t="s">
        <v>37</v>
      </c>
      <c r="G3038" s="52" t="s">
        <v>176</v>
      </c>
    </row>
    <row r="3039" spans="1:7" x14ac:dyDescent="0.3">
      <c r="A3039" s="51" t="s">
        <v>2623</v>
      </c>
      <c r="B3039" s="49">
        <v>118884</v>
      </c>
      <c r="C3039" s="50" t="s">
        <v>2636</v>
      </c>
      <c r="D3039" s="50">
        <v>159</v>
      </c>
      <c r="E3039" s="50" t="s">
        <v>76</v>
      </c>
      <c r="F3039" s="50" t="s">
        <v>37</v>
      </c>
      <c r="G3039" s="52" t="s">
        <v>176</v>
      </c>
    </row>
    <row r="3040" spans="1:7" x14ac:dyDescent="0.3">
      <c r="A3040" s="51" t="s">
        <v>2623</v>
      </c>
      <c r="B3040" s="49">
        <v>118897</v>
      </c>
      <c r="C3040" s="50" t="s">
        <v>2637</v>
      </c>
      <c r="D3040" s="50">
        <v>194</v>
      </c>
      <c r="E3040" s="50" t="s">
        <v>36</v>
      </c>
      <c r="F3040" s="50" t="s">
        <v>37</v>
      </c>
      <c r="G3040" s="52" t="s">
        <v>176</v>
      </c>
    </row>
    <row r="3041" spans="1:7" x14ac:dyDescent="0.3">
      <c r="A3041" s="51" t="s">
        <v>2623</v>
      </c>
      <c r="B3041" s="49">
        <v>118898</v>
      </c>
      <c r="C3041" s="50" t="s">
        <v>2638</v>
      </c>
      <c r="D3041" s="50">
        <v>105</v>
      </c>
      <c r="E3041" s="50" t="s">
        <v>36</v>
      </c>
      <c r="F3041" s="50" t="s">
        <v>37</v>
      </c>
      <c r="G3041" s="52" t="s">
        <v>176</v>
      </c>
    </row>
    <row r="3042" spans="1:7" x14ac:dyDescent="0.3">
      <c r="A3042" s="51" t="s">
        <v>2623</v>
      </c>
      <c r="B3042" s="49">
        <v>118903</v>
      </c>
      <c r="C3042" s="50" t="s">
        <v>2639</v>
      </c>
      <c r="D3042" s="50">
        <v>161</v>
      </c>
      <c r="E3042" s="50" t="s">
        <v>36</v>
      </c>
      <c r="F3042" s="50" t="s">
        <v>37</v>
      </c>
      <c r="G3042" s="52" t="s">
        <v>176</v>
      </c>
    </row>
    <row r="3043" spans="1:7" x14ac:dyDescent="0.3">
      <c r="A3043" s="51" t="s">
        <v>2623</v>
      </c>
      <c r="B3043" s="49">
        <v>118919</v>
      </c>
      <c r="C3043" s="50" t="s">
        <v>2640</v>
      </c>
      <c r="D3043" s="50">
        <v>220</v>
      </c>
      <c r="E3043" s="50" t="s">
        <v>36</v>
      </c>
      <c r="F3043" s="50" t="s">
        <v>37</v>
      </c>
      <c r="G3043" s="52" t="s">
        <v>176</v>
      </c>
    </row>
    <row r="3044" spans="1:7" x14ac:dyDescent="0.3">
      <c r="A3044" s="51" t="s">
        <v>2623</v>
      </c>
      <c r="B3044" s="49">
        <v>118928</v>
      </c>
      <c r="C3044" s="50" t="s">
        <v>2641</v>
      </c>
      <c r="D3044" s="50">
        <v>160</v>
      </c>
      <c r="E3044" s="50" t="s">
        <v>76</v>
      </c>
      <c r="F3044" s="50" t="s">
        <v>37</v>
      </c>
      <c r="G3044" s="52" t="s">
        <v>176</v>
      </c>
    </row>
    <row r="3045" spans="1:7" x14ac:dyDescent="0.3">
      <c r="A3045" s="51" t="s">
        <v>2623</v>
      </c>
      <c r="B3045" s="49">
        <v>118931</v>
      </c>
      <c r="C3045" s="50" t="s">
        <v>2642</v>
      </c>
      <c r="D3045" s="50">
        <v>133</v>
      </c>
      <c r="E3045" s="50" t="s">
        <v>76</v>
      </c>
      <c r="F3045" s="50" t="s">
        <v>37</v>
      </c>
      <c r="G3045" s="52" t="s">
        <v>176</v>
      </c>
    </row>
    <row r="3046" spans="1:7" x14ac:dyDescent="0.3">
      <c r="A3046" s="51" t="s">
        <v>2623</v>
      </c>
      <c r="B3046" s="49">
        <v>118933</v>
      </c>
      <c r="C3046" s="50" t="s">
        <v>2643</v>
      </c>
      <c r="D3046" s="50">
        <v>195</v>
      </c>
      <c r="E3046" s="50" t="s">
        <v>36</v>
      </c>
      <c r="F3046" s="50" t="s">
        <v>37</v>
      </c>
      <c r="G3046" s="52" t="s">
        <v>43</v>
      </c>
    </row>
    <row r="3047" spans="1:7" x14ac:dyDescent="0.3">
      <c r="A3047" s="51" t="s">
        <v>2623</v>
      </c>
      <c r="B3047" s="49">
        <v>118937</v>
      </c>
      <c r="C3047" s="50" t="s">
        <v>2644</v>
      </c>
      <c r="D3047" s="50">
        <v>0</v>
      </c>
      <c r="E3047" s="50" t="s">
        <v>36</v>
      </c>
      <c r="F3047" s="50" t="s">
        <v>50</v>
      </c>
      <c r="G3047" s="52" t="s">
        <v>56</v>
      </c>
    </row>
    <row r="3048" spans="1:7" x14ac:dyDescent="0.3">
      <c r="A3048" s="51" t="s">
        <v>2623</v>
      </c>
      <c r="B3048" s="49">
        <v>118938</v>
      </c>
      <c r="C3048" s="50" t="s">
        <v>6937</v>
      </c>
      <c r="D3048" s="50">
        <v>0</v>
      </c>
      <c r="E3048" s="50" t="s">
        <v>36</v>
      </c>
      <c r="F3048" s="50" t="s">
        <v>50</v>
      </c>
      <c r="G3048" s="52" t="s">
        <v>56</v>
      </c>
    </row>
    <row r="3049" spans="1:7" x14ac:dyDescent="0.3">
      <c r="A3049" s="51" t="s">
        <v>2623</v>
      </c>
      <c r="B3049" s="49">
        <v>118939</v>
      </c>
      <c r="C3049" s="50" t="s">
        <v>2645</v>
      </c>
      <c r="D3049" s="50">
        <v>0</v>
      </c>
      <c r="E3049" s="50" t="s">
        <v>55</v>
      </c>
      <c r="F3049" s="50" t="s">
        <v>50</v>
      </c>
      <c r="G3049" s="52" t="s">
        <v>56</v>
      </c>
    </row>
    <row r="3050" spans="1:7" x14ac:dyDescent="0.3">
      <c r="A3050" s="51" t="s">
        <v>2623</v>
      </c>
      <c r="B3050" s="49">
        <v>118940</v>
      </c>
      <c r="C3050" s="50" t="s">
        <v>2646</v>
      </c>
      <c r="D3050" s="50">
        <v>0</v>
      </c>
      <c r="E3050" s="50" t="s">
        <v>36</v>
      </c>
      <c r="F3050" s="50" t="s">
        <v>50</v>
      </c>
      <c r="G3050" s="52" t="s">
        <v>56</v>
      </c>
    </row>
    <row r="3051" spans="1:7" x14ac:dyDescent="0.3">
      <c r="A3051" s="51" t="s">
        <v>2623</v>
      </c>
      <c r="B3051" s="49">
        <v>118941</v>
      </c>
      <c r="C3051" s="50" t="s">
        <v>2647</v>
      </c>
      <c r="D3051" s="50">
        <v>0</v>
      </c>
      <c r="E3051" s="50" t="s">
        <v>36</v>
      </c>
      <c r="F3051" s="50" t="s">
        <v>50</v>
      </c>
      <c r="G3051" s="52" t="s">
        <v>56</v>
      </c>
    </row>
    <row r="3052" spans="1:7" x14ac:dyDescent="0.3">
      <c r="A3052" s="51" t="s">
        <v>2623</v>
      </c>
      <c r="B3052" s="49">
        <v>118942</v>
      </c>
      <c r="C3052" s="50" t="s">
        <v>2648</v>
      </c>
      <c r="D3052" s="50">
        <v>0</v>
      </c>
      <c r="E3052" s="50" t="s">
        <v>36</v>
      </c>
      <c r="F3052" s="50" t="s">
        <v>50</v>
      </c>
      <c r="G3052" s="52" t="s">
        <v>56</v>
      </c>
    </row>
    <row r="3053" spans="1:7" x14ac:dyDescent="0.3">
      <c r="A3053" s="51" t="s">
        <v>2623</v>
      </c>
      <c r="B3053" s="49">
        <v>118943</v>
      </c>
      <c r="C3053" s="50" t="s">
        <v>2649</v>
      </c>
      <c r="D3053" s="50">
        <v>0</v>
      </c>
      <c r="E3053" s="50" t="s">
        <v>36</v>
      </c>
      <c r="F3053" s="50" t="s">
        <v>50</v>
      </c>
      <c r="G3053" s="52" t="s">
        <v>56</v>
      </c>
    </row>
    <row r="3054" spans="1:7" x14ac:dyDescent="0.3">
      <c r="A3054" s="51" t="s">
        <v>2623</v>
      </c>
      <c r="B3054" s="49">
        <v>118944</v>
      </c>
      <c r="C3054" s="50" t="s">
        <v>2650</v>
      </c>
      <c r="D3054" s="50">
        <v>0</v>
      </c>
      <c r="E3054" s="50" t="s">
        <v>36</v>
      </c>
      <c r="F3054" s="50" t="s">
        <v>50</v>
      </c>
      <c r="G3054" s="52" t="s">
        <v>56</v>
      </c>
    </row>
    <row r="3055" spans="1:7" x14ac:dyDescent="0.3">
      <c r="A3055" s="51" t="s">
        <v>2623</v>
      </c>
      <c r="B3055" s="49">
        <v>118946</v>
      </c>
      <c r="C3055" s="50" t="s">
        <v>2651</v>
      </c>
      <c r="D3055" s="50">
        <v>0</v>
      </c>
      <c r="E3055" s="50" t="s">
        <v>55</v>
      </c>
      <c r="F3055" s="50" t="s">
        <v>50</v>
      </c>
      <c r="G3055" s="52" t="s">
        <v>56</v>
      </c>
    </row>
    <row r="3056" spans="1:7" x14ac:dyDescent="0.3">
      <c r="A3056" s="51" t="s">
        <v>2623</v>
      </c>
      <c r="B3056" s="49">
        <v>118947</v>
      </c>
      <c r="C3056" s="50" t="s">
        <v>2652</v>
      </c>
      <c r="D3056" s="50">
        <v>0</v>
      </c>
      <c r="E3056" s="50" t="s">
        <v>36</v>
      </c>
      <c r="F3056" s="50" t="s">
        <v>50</v>
      </c>
      <c r="G3056" s="52" t="s">
        <v>56</v>
      </c>
    </row>
    <row r="3057" spans="1:7" x14ac:dyDescent="0.3">
      <c r="A3057" s="51" t="s">
        <v>2623</v>
      </c>
      <c r="B3057" s="49">
        <v>118949</v>
      </c>
      <c r="C3057" s="50" t="s">
        <v>2653</v>
      </c>
      <c r="D3057" s="50">
        <v>0</v>
      </c>
      <c r="E3057" s="50" t="s">
        <v>36</v>
      </c>
      <c r="F3057" s="50" t="s">
        <v>50</v>
      </c>
      <c r="G3057" s="52" t="s">
        <v>56</v>
      </c>
    </row>
    <row r="3058" spans="1:7" x14ac:dyDescent="0.3">
      <c r="A3058" s="51" t="s">
        <v>2623</v>
      </c>
      <c r="B3058" s="49">
        <v>118950</v>
      </c>
      <c r="C3058" s="50" t="s">
        <v>2654</v>
      </c>
      <c r="D3058" s="50">
        <v>0</v>
      </c>
      <c r="E3058" s="50" t="s">
        <v>36</v>
      </c>
      <c r="F3058" s="50" t="s">
        <v>50</v>
      </c>
      <c r="G3058" s="52" t="s">
        <v>56</v>
      </c>
    </row>
    <row r="3059" spans="1:7" x14ac:dyDescent="0.3">
      <c r="A3059" s="51" t="s">
        <v>2623</v>
      </c>
      <c r="B3059" s="49">
        <v>118951</v>
      </c>
      <c r="C3059" s="50" t="s">
        <v>2655</v>
      </c>
      <c r="D3059" s="50">
        <v>0</v>
      </c>
      <c r="E3059" s="50" t="s">
        <v>36</v>
      </c>
      <c r="F3059" s="50" t="s">
        <v>50</v>
      </c>
      <c r="G3059" s="52" t="s">
        <v>56</v>
      </c>
    </row>
    <row r="3060" spans="1:7" x14ac:dyDescent="0.3">
      <c r="A3060" s="51" t="s">
        <v>2623</v>
      </c>
      <c r="B3060" s="49">
        <v>118952</v>
      </c>
      <c r="C3060" s="50" t="s">
        <v>2656</v>
      </c>
      <c r="D3060" s="50">
        <v>0</v>
      </c>
      <c r="E3060" s="50" t="s">
        <v>36</v>
      </c>
      <c r="F3060" s="50" t="s">
        <v>50</v>
      </c>
      <c r="G3060" s="52" t="s">
        <v>56</v>
      </c>
    </row>
    <row r="3061" spans="1:7" x14ac:dyDescent="0.3">
      <c r="A3061" s="51" t="s">
        <v>2623</v>
      </c>
      <c r="B3061" s="49">
        <v>118953</v>
      </c>
      <c r="C3061" s="50" t="s">
        <v>2657</v>
      </c>
      <c r="D3061" s="50">
        <v>0</v>
      </c>
      <c r="E3061" s="50" t="s">
        <v>36</v>
      </c>
      <c r="F3061" s="50" t="s">
        <v>50</v>
      </c>
      <c r="G3061" s="52" t="s">
        <v>56</v>
      </c>
    </row>
    <row r="3062" spans="1:7" x14ac:dyDescent="0.3">
      <c r="A3062" s="51" t="s">
        <v>2623</v>
      </c>
      <c r="B3062" s="49">
        <v>118954</v>
      </c>
      <c r="C3062" s="50" t="s">
        <v>2658</v>
      </c>
      <c r="D3062" s="50">
        <v>0</v>
      </c>
      <c r="E3062" s="50" t="s">
        <v>36</v>
      </c>
      <c r="F3062" s="50" t="s">
        <v>50</v>
      </c>
      <c r="G3062" s="52" t="s">
        <v>56</v>
      </c>
    </row>
    <row r="3063" spans="1:7" x14ac:dyDescent="0.3">
      <c r="A3063" s="51" t="s">
        <v>2623</v>
      </c>
      <c r="B3063" s="49">
        <v>118955</v>
      </c>
      <c r="C3063" s="50" t="s">
        <v>2659</v>
      </c>
      <c r="D3063" s="50">
        <v>0</v>
      </c>
      <c r="E3063" s="50" t="s">
        <v>76</v>
      </c>
      <c r="F3063" s="50" t="s">
        <v>50</v>
      </c>
      <c r="G3063" s="52" t="s">
        <v>56</v>
      </c>
    </row>
    <row r="3064" spans="1:7" x14ac:dyDescent="0.3">
      <c r="A3064" s="51" t="s">
        <v>2623</v>
      </c>
      <c r="B3064" s="49">
        <v>118957</v>
      </c>
      <c r="C3064" s="50" t="s">
        <v>2660</v>
      </c>
      <c r="D3064" s="50">
        <v>0</v>
      </c>
      <c r="E3064" s="50" t="s">
        <v>36</v>
      </c>
      <c r="F3064" s="50" t="s">
        <v>50</v>
      </c>
      <c r="G3064" s="52" t="s">
        <v>56</v>
      </c>
    </row>
    <row r="3065" spans="1:7" x14ac:dyDescent="0.3">
      <c r="A3065" s="51" t="s">
        <v>2623</v>
      </c>
      <c r="B3065" s="49">
        <v>118958</v>
      </c>
      <c r="C3065" s="50" t="s">
        <v>2661</v>
      </c>
      <c r="D3065" s="50">
        <v>0</v>
      </c>
      <c r="E3065" s="50" t="s">
        <v>36</v>
      </c>
      <c r="F3065" s="50" t="s">
        <v>50</v>
      </c>
      <c r="G3065" s="52" t="s">
        <v>56</v>
      </c>
    </row>
    <row r="3066" spans="1:7" x14ac:dyDescent="0.3">
      <c r="A3066" s="51" t="s">
        <v>2623</v>
      </c>
      <c r="B3066" s="49">
        <v>118959</v>
      </c>
      <c r="C3066" s="50" t="s">
        <v>2662</v>
      </c>
      <c r="D3066" s="50">
        <v>0</v>
      </c>
      <c r="E3066" s="50" t="s">
        <v>76</v>
      </c>
      <c r="F3066" s="50" t="s">
        <v>50</v>
      </c>
      <c r="G3066" s="52" t="s">
        <v>56</v>
      </c>
    </row>
    <row r="3067" spans="1:7" x14ac:dyDescent="0.3">
      <c r="A3067" s="51" t="s">
        <v>2623</v>
      </c>
      <c r="B3067" s="49">
        <v>118960</v>
      </c>
      <c r="C3067" s="50" t="s">
        <v>6410</v>
      </c>
      <c r="D3067" s="50">
        <v>0</v>
      </c>
      <c r="E3067" s="50" t="s">
        <v>36</v>
      </c>
      <c r="F3067" s="50" t="s">
        <v>50</v>
      </c>
      <c r="G3067" s="52" t="s">
        <v>56</v>
      </c>
    </row>
    <row r="3068" spans="1:7" x14ac:dyDescent="0.3">
      <c r="A3068" s="51" t="s">
        <v>2623</v>
      </c>
      <c r="B3068" s="49">
        <v>118962</v>
      </c>
      <c r="C3068" s="50" t="s">
        <v>2663</v>
      </c>
      <c r="D3068" s="50">
        <v>0</v>
      </c>
      <c r="E3068" s="50" t="s">
        <v>36</v>
      </c>
      <c r="F3068" s="50" t="s">
        <v>50</v>
      </c>
      <c r="G3068" s="52" t="s">
        <v>56</v>
      </c>
    </row>
    <row r="3069" spans="1:7" x14ac:dyDescent="0.3">
      <c r="A3069" s="51" t="s">
        <v>2623</v>
      </c>
      <c r="B3069" s="49">
        <v>118965</v>
      </c>
      <c r="C3069" s="50" t="s">
        <v>2664</v>
      </c>
      <c r="D3069" s="50">
        <v>0</v>
      </c>
      <c r="E3069" s="50" t="s">
        <v>36</v>
      </c>
      <c r="F3069" s="50" t="s">
        <v>50</v>
      </c>
      <c r="G3069" s="52" t="s">
        <v>56</v>
      </c>
    </row>
    <row r="3070" spans="1:7" x14ac:dyDescent="0.3">
      <c r="A3070" s="51" t="s">
        <v>2623</v>
      </c>
      <c r="B3070" s="49">
        <v>118967</v>
      </c>
      <c r="C3070" s="50" t="s">
        <v>2665</v>
      </c>
      <c r="D3070" s="50">
        <v>0</v>
      </c>
      <c r="E3070" s="50" t="s">
        <v>36</v>
      </c>
      <c r="F3070" s="50" t="s">
        <v>50</v>
      </c>
      <c r="G3070" s="52" t="s">
        <v>56</v>
      </c>
    </row>
    <row r="3071" spans="1:7" x14ac:dyDescent="0.3">
      <c r="A3071" s="51" t="s">
        <v>2623</v>
      </c>
      <c r="B3071" s="49">
        <v>118971</v>
      </c>
      <c r="C3071" s="50" t="s">
        <v>2666</v>
      </c>
      <c r="D3071" s="50">
        <v>0</v>
      </c>
      <c r="E3071" s="50" t="s">
        <v>36</v>
      </c>
      <c r="F3071" s="50" t="s">
        <v>50</v>
      </c>
      <c r="G3071" s="52" t="s">
        <v>56</v>
      </c>
    </row>
    <row r="3072" spans="1:7" x14ac:dyDescent="0.3">
      <c r="A3072" s="51" t="s">
        <v>2623</v>
      </c>
      <c r="B3072" s="49">
        <v>118972</v>
      </c>
      <c r="C3072" s="50" t="s">
        <v>2667</v>
      </c>
      <c r="D3072" s="50">
        <v>0</v>
      </c>
      <c r="E3072" s="50" t="s">
        <v>36</v>
      </c>
      <c r="F3072" s="50" t="s">
        <v>50</v>
      </c>
      <c r="G3072" s="52" t="s">
        <v>56</v>
      </c>
    </row>
    <row r="3073" spans="1:7" x14ac:dyDescent="0.3">
      <c r="A3073" s="51" t="s">
        <v>2623</v>
      </c>
      <c r="B3073" s="49">
        <v>118973</v>
      </c>
      <c r="C3073" s="50" t="s">
        <v>2668</v>
      </c>
      <c r="D3073" s="50">
        <v>0</v>
      </c>
      <c r="E3073" s="50" t="s">
        <v>36</v>
      </c>
      <c r="F3073" s="50" t="s">
        <v>50</v>
      </c>
      <c r="G3073" s="52" t="s">
        <v>56</v>
      </c>
    </row>
    <row r="3074" spans="1:7" x14ac:dyDescent="0.3">
      <c r="A3074" s="51" t="s">
        <v>2623</v>
      </c>
      <c r="B3074" s="49">
        <v>118974</v>
      </c>
      <c r="C3074" s="50" t="s">
        <v>6938</v>
      </c>
      <c r="D3074" s="50">
        <v>0</v>
      </c>
      <c r="E3074" s="50" t="s">
        <v>36</v>
      </c>
      <c r="F3074" s="50" t="s">
        <v>50</v>
      </c>
      <c r="G3074" s="52" t="s">
        <v>56</v>
      </c>
    </row>
    <row r="3075" spans="1:7" x14ac:dyDescent="0.3">
      <c r="A3075" s="51" t="s">
        <v>2623</v>
      </c>
      <c r="B3075" s="49">
        <v>118975</v>
      </c>
      <c r="C3075" s="50" t="s">
        <v>2669</v>
      </c>
      <c r="D3075" s="50">
        <v>0</v>
      </c>
      <c r="E3075" s="50" t="s">
        <v>36</v>
      </c>
      <c r="F3075" s="50" t="s">
        <v>50</v>
      </c>
      <c r="G3075" s="52" t="s">
        <v>56</v>
      </c>
    </row>
    <row r="3076" spans="1:7" x14ac:dyDescent="0.3">
      <c r="A3076" s="51" t="s">
        <v>2623</v>
      </c>
      <c r="B3076" s="49">
        <v>118977</v>
      </c>
      <c r="C3076" s="50" t="s">
        <v>2670</v>
      </c>
      <c r="D3076" s="50">
        <v>0</v>
      </c>
      <c r="E3076" s="50" t="s">
        <v>36</v>
      </c>
      <c r="F3076" s="50" t="s">
        <v>50</v>
      </c>
      <c r="G3076" s="52" t="s">
        <v>56</v>
      </c>
    </row>
    <row r="3077" spans="1:7" x14ac:dyDescent="0.3">
      <c r="A3077" s="51" t="s">
        <v>2623</v>
      </c>
      <c r="B3077" s="49">
        <v>118978</v>
      </c>
      <c r="C3077" s="50" t="s">
        <v>4564</v>
      </c>
      <c r="D3077" s="50">
        <v>0</v>
      </c>
      <c r="E3077" s="50" t="s">
        <v>36</v>
      </c>
      <c r="F3077" s="50" t="s">
        <v>50</v>
      </c>
      <c r="G3077" s="52" t="s">
        <v>56</v>
      </c>
    </row>
    <row r="3078" spans="1:7" x14ac:dyDescent="0.3">
      <c r="A3078" s="51" t="s">
        <v>2623</v>
      </c>
      <c r="B3078" s="49">
        <v>118981</v>
      </c>
      <c r="C3078" s="50" t="s">
        <v>2671</v>
      </c>
      <c r="D3078" s="50">
        <v>0</v>
      </c>
      <c r="E3078" s="50" t="s">
        <v>76</v>
      </c>
      <c r="F3078" s="50" t="s">
        <v>50</v>
      </c>
      <c r="G3078" s="52" t="s">
        <v>56</v>
      </c>
    </row>
    <row r="3079" spans="1:7" x14ac:dyDescent="0.3">
      <c r="A3079" s="51" t="s">
        <v>2623</v>
      </c>
      <c r="B3079" s="49">
        <v>118984</v>
      </c>
      <c r="C3079" s="50" t="s">
        <v>2672</v>
      </c>
      <c r="D3079" s="50">
        <v>0</v>
      </c>
      <c r="E3079" s="50" t="s">
        <v>36</v>
      </c>
      <c r="F3079" s="50" t="s">
        <v>50</v>
      </c>
      <c r="G3079" s="52" t="s">
        <v>56</v>
      </c>
    </row>
    <row r="3080" spans="1:7" x14ac:dyDescent="0.3">
      <c r="A3080" s="51" t="s">
        <v>2623</v>
      </c>
      <c r="B3080" s="49">
        <v>118986</v>
      </c>
      <c r="C3080" s="50" t="s">
        <v>2673</v>
      </c>
      <c r="D3080" s="50">
        <v>0</v>
      </c>
      <c r="E3080" s="50" t="s">
        <v>36</v>
      </c>
      <c r="F3080" s="50" t="s">
        <v>50</v>
      </c>
      <c r="G3080" s="52" t="s">
        <v>56</v>
      </c>
    </row>
    <row r="3081" spans="1:7" x14ac:dyDescent="0.3">
      <c r="A3081" s="51" t="s">
        <v>2623</v>
      </c>
      <c r="B3081" s="49">
        <v>118987</v>
      </c>
      <c r="C3081" s="50" t="s">
        <v>6939</v>
      </c>
      <c r="D3081" s="50">
        <v>0</v>
      </c>
      <c r="E3081" s="50" t="s">
        <v>36</v>
      </c>
      <c r="F3081" s="50" t="s">
        <v>50</v>
      </c>
      <c r="G3081" s="52" t="s">
        <v>56</v>
      </c>
    </row>
    <row r="3082" spans="1:7" x14ac:dyDescent="0.3">
      <c r="A3082" s="51" t="s">
        <v>2623</v>
      </c>
      <c r="B3082" s="49">
        <v>118990</v>
      </c>
      <c r="C3082" s="50" t="s">
        <v>2674</v>
      </c>
      <c r="D3082" s="50">
        <v>0</v>
      </c>
      <c r="E3082" s="50" t="s">
        <v>36</v>
      </c>
      <c r="F3082" s="50" t="s">
        <v>50</v>
      </c>
      <c r="G3082" s="52" t="s">
        <v>56</v>
      </c>
    </row>
    <row r="3083" spans="1:7" x14ac:dyDescent="0.3">
      <c r="A3083" s="51" t="s">
        <v>2623</v>
      </c>
      <c r="B3083" s="49">
        <v>118991</v>
      </c>
      <c r="C3083" s="50" t="s">
        <v>2675</v>
      </c>
      <c r="D3083" s="50">
        <v>0</v>
      </c>
      <c r="E3083" s="50" t="s">
        <v>55</v>
      </c>
      <c r="F3083" s="50" t="s">
        <v>50</v>
      </c>
      <c r="G3083" s="52" t="s">
        <v>56</v>
      </c>
    </row>
    <row r="3084" spans="1:7" x14ac:dyDescent="0.3">
      <c r="A3084" s="51" t="s">
        <v>2623</v>
      </c>
      <c r="B3084" s="49">
        <v>118992</v>
      </c>
      <c r="C3084" s="50" t="s">
        <v>2676</v>
      </c>
      <c r="D3084" s="50">
        <v>0</v>
      </c>
      <c r="E3084" s="50" t="s">
        <v>36</v>
      </c>
      <c r="F3084" s="50" t="s">
        <v>50</v>
      </c>
      <c r="G3084" s="52" t="s">
        <v>56</v>
      </c>
    </row>
    <row r="3085" spans="1:7" x14ac:dyDescent="0.3">
      <c r="A3085" s="51" t="s">
        <v>2623</v>
      </c>
      <c r="B3085" s="49">
        <v>118993</v>
      </c>
      <c r="C3085" s="50" t="s">
        <v>2677</v>
      </c>
      <c r="D3085" s="50">
        <v>0</v>
      </c>
      <c r="E3085" s="50" t="s">
        <v>36</v>
      </c>
      <c r="F3085" s="50" t="s">
        <v>50</v>
      </c>
      <c r="G3085" s="52" t="s">
        <v>51</v>
      </c>
    </row>
    <row r="3086" spans="1:7" x14ac:dyDescent="0.3">
      <c r="A3086" s="51" t="s">
        <v>2623</v>
      </c>
      <c r="B3086" s="49">
        <v>118995</v>
      </c>
      <c r="C3086" s="50" t="s">
        <v>2678</v>
      </c>
      <c r="D3086" s="50">
        <v>0</v>
      </c>
      <c r="E3086" s="50" t="s">
        <v>76</v>
      </c>
      <c r="F3086" s="50" t="s">
        <v>50</v>
      </c>
      <c r="G3086" s="52" t="s">
        <v>51</v>
      </c>
    </row>
    <row r="3087" spans="1:7" x14ac:dyDescent="0.3">
      <c r="A3087" s="51" t="s">
        <v>2623</v>
      </c>
      <c r="B3087" s="49">
        <v>118996</v>
      </c>
      <c r="C3087" s="50" t="s">
        <v>2679</v>
      </c>
      <c r="D3087" s="50">
        <v>0</v>
      </c>
      <c r="E3087" s="50" t="s">
        <v>36</v>
      </c>
      <c r="F3087" s="50" t="s">
        <v>50</v>
      </c>
      <c r="G3087" s="52" t="s">
        <v>56</v>
      </c>
    </row>
    <row r="3088" spans="1:7" x14ac:dyDescent="0.3">
      <c r="A3088" s="51" t="s">
        <v>2623</v>
      </c>
      <c r="B3088" s="49">
        <v>118998</v>
      </c>
      <c r="C3088" s="50" t="s">
        <v>2680</v>
      </c>
      <c r="D3088" s="50">
        <v>0</v>
      </c>
      <c r="E3088" s="50" t="s">
        <v>36</v>
      </c>
      <c r="F3088" s="50" t="s">
        <v>50</v>
      </c>
      <c r="G3088" s="52" t="s">
        <v>56</v>
      </c>
    </row>
    <row r="3089" spans="1:7" x14ac:dyDescent="0.3">
      <c r="A3089" s="51" t="s">
        <v>2623</v>
      </c>
      <c r="B3089" s="49">
        <v>119001</v>
      </c>
      <c r="C3089" s="50" t="s">
        <v>2681</v>
      </c>
      <c r="D3089" s="50">
        <v>0</v>
      </c>
      <c r="E3089" s="50" t="s">
        <v>36</v>
      </c>
      <c r="F3089" s="50" t="s">
        <v>50</v>
      </c>
      <c r="G3089" s="52" t="s">
        <v>56</v>
      </c>
    </row>
    <row r="3090" spans="1:7" x14ac:dyDescent="0.3">
      <c r="A3090" s="51" t="s">
        <v>2623</v>
      </c>
      <c r="B3090" s="49">
        <v>119002</v>
      </c>
      <c r="C3090" s="50" t="s">
        <v>6411</v>
      </c>
      <c r="D3090" s="50">
        <v>0</v>
      </c>
      <c r="E3090" s="50" t="s">
        <v>55</v>
      </c>
      <c r="F3090" s="50" t="s">
        <v>50</v>
      </c>
      <c r="G3090" s="52" t="s">
        <v>56</v>
      </c>
    </row>
    <row r="3091" spans="1:7" x14ac:dyDescent="0.3">
      <c r="A3091" s="51" t="s">
        <v>2623</v>
      </c>
      <c r="B3091" s="49">
        <v>119005</v>
      </c>
      <c r="C3091" s="50" t="s">
        <v>2682</v>
      </c>
      <c r="D3091" s="50">
        <v>0</v>
      </c>
      <c r="E3091" s="50" t="s">
        <v>36</v>
      </c>
      <c r="F3091" s="50" t="s">
        <v>50</v>
      </c>
      <c r="G3091" s="52" t="s">
        <v>56</v>
      </c>
    </row>
    <row r="3092" spans="1:7" x14ac:dyDescent="0.3">
      <c r="A3092" s="51" t="s">
        <v>2623</v>
      </c>
      <c r="B3092" s="49">
        <v>119007</v>
      </c>
      <c r="C3092" s="50" t="s">
        <v>2683</v>
      </c>
      <c r="D3092" s="50">
        <v>0</v>
      </c>
      <c r="E3092" s="50" t="s">
        <v>36</v>
      </c>
      <c r="F3092" s="50" t="s">
        <v>50</v>
      </c>
      <c r="G3092" s="52" t="s">
        <v>56</v>
      </c>
    </row>
    <row r="3093" spans="1:7" x14ac:dyDescent="0.3">
      <c r="A3093" s="51" t="s">
        <v>2623</v>
      </c>
      <c r="B3093" s="49">
        <v>119008</v>
      </c>
      <c r="C3093" s="50" t="s">
        <v>2684</v>
      </c>
      <c r="D3093" s="50">
        <v>0</v>
      </c>
      <c r="E3093" s="50" t="s">
        <v>36</v>
      </c>
      <c r="F3093" s="50" t="s">
        <v>50</v>
      </c>
      <c r="G3093" s="52" t="s">
        <v>56</v>
      </c>
    </row>
    <row r="3094" spans="1:7" x14ac:dyDescent="0.3">
      <c r="A3094" s="51" t="s">
        <v>2623</v>
      </c>
      <c r="B3094" s="49">
        <v>119009</v>
      </c>
      <c r="C3094" s="50" t="s">
        <v>2685</v>
      </c>
      <c r="D3094" s="50">
        <v>0</v>
      </c>
      <c r="E3094" s="50" t="s">
        <v>36</v>
      </c>
      <c r="F3094" s="50" t="s">
        <v>50</v>
      </c>
      <c r="G3094" s="52" t="s">
        <v>51</v>
      </c>
    </row>
    <row r="3095" spans="1:7" x14ac:dyDescent="0.3">
      <c r="A3095" s="51" t="s">
        <v>2623</v>
      </c>
      <c r="B3095" s="49">
        <v>119010</v>
      </c>
      <c r="C3095" s="50" t="s">
        <v>2686</v>
      </c>
      <c r="D3095" s="50">
        <v>0</v>
      </c>
      <c r="E3095" s="50" t="s">
        <v>36</v>
      </c>
      <c r="F3095" s="50" t="s">
        <v>50</v>
      </c>
      <c r="G3095" s="52" t="s">
        <v>56</v>
      </c>
    </row>
    <row r="3096" spans="1:7" x14ac:dyDescent="0.3">
      <c r="A3096" s="51" t="s">
        <v>2623</v>
      </c>
      <c r="B3096" s="49">
        <v>119013</v>
      </c>
      <c r="C3096" s="50" t="s">
        <v>2687</v>
      </c>
      <c r="D3096" s="50">
        <v>0</v>
      </c>
      <c r="E3096" s="50" t="s">
        <v>36</v>
      </c>
      <c r="F3096" s="50" t="s">
        <v>50</v>
      </c>
      <c r="G3096" s="52" t="s">
        <v>51</v>
      </c>
    </row>
    <row r="3097" spans="1:7" x14ac:dyDescent="0.3">
      <c r="A3097" s="51" t="s">
        <v>2623</v>
      </c>
      <c r="B3097" s="49">
        <v>119014</v>
      </c>
      <c r="C3097" s="50" t="s">
        <v>2688</v>
      </c>
      <c r="D3097" s="50">
        <v>0</v>
      </c>
      <c r="E3097" s="50" t="s">
        <v>36</v>
      </c>
      <c r="F3097" s="50" t="s">
        <v>50</v>
      </c>
      <c r="G3097" s="52" t="s">
        <v>56</v>
      </c>
    </row>
    <row r="3098" spans="1:7" x14ac:dyDescent="0.3">
      <c r="A3098" s="51" t="s">
        <v>2623</v>
      </c>
      <c r="B3098" s="49">
        <v>119015</v>
      </c>
      <c r="C3098" s="50" t="s">
        <v>6940</v>
      </c>
      <c r="D3098" s="50">
        <v>0</v>
      </c>
      <c r="E3098" s="50" t="s">
        <v>36</v>
      </c>
      <c r="F3098" s="50" t="s">
        <v>50</v>
      </c>
      <c r="G3098" s="52" t="s">
        <v>51</v>
      </c>
    </row>
    <row r="3099" spans="1:7" x14ac:dyDescent="0.3">
      <c r="A3099" s="51" t="s">
        <v>2623</v>
      </c>
      <c r="B3099" s="49">
        <v>119016</v>
      </c>
      <c r="C3099" s="50" t="s">
        <v>2689</v>
      </c>
      <c r="D3099" s="50">
        <v>0</v>
      </c>
      <c r="E3099" s="50" t="s">
        <v>36</v>
      </c>
      <c r="F3099" s="50" t="s">
        <v>50</v>
      </c>
      <c r="G3099" s="52" t="s">
        <v>56</v>
      </c>
    </row>
    <row r="3100" spans="1:7" x14ac:dyDescent="0.3">
      <c r="A3100" s="51" t="s">
        <v>2623</v>
      </c>
      <c r="B3100" s="49">
        <v>119020</v>
      </c>
      <c r="C3100" s="50" t="s">
        <v>6412</v>
      </c>
      <c r="D3100" s="50">
        <v>0</v>
      </c>
      <c r="E3100" s="50" t="s">
        <v>36</v>
      </c>
      <c r="F3100" s="50" t="s">
        <v>50</v>
      </c>
      <c r="G3100" s="52" t="s">
        <v>56</v>
      </c>
    </row>
    <row r="3101" spans="1:7" x14ac:dyDescent="0.3">
      <c r="A3101" s="51" t="s">
        <v>2623</v>
      </c>
      <c r="B3101" s="49">
        <v>119021</v>
      </c>
      <c r="C3101" s="50" t="s">
        <v>2690</v>
      </c>
      <c r="D3101" s="50">
        <v>0</v>
      </c>
      <c r="E3101" s="50" t="s">
        <v>36</v>
      </c>
      <c r="F3101" s="50" t="s">
        <v>50</v>
      </c>
      <c r="G3101" s="52" t="s">
        <v>51</v>
      </c>
    </row>
    <row r="3102" spans="1:7" x14ac:dyDescent="0.3">
      <c r="A3102" s="51" t="s">
        <v>2623</v>
      </c>
      <c r="B3102" s="49">
        <v>119026</v>
      </c>
      <c r="C3102" s="50" t="s">
        <v>2691</v>
      </c>
      <c r="D3102" s="50">
        <v>40</v>
      </c>
      <c r="E3102" s="50" t="s">
        <v>36</v>
      </c>
      <c r="F3102" s="50" t="s">
        <v>45</v>
      </c>
      <c r="G3102" s="52" t="s">
        <v>269</v>
      </c>
    </row>
    <row r="3103" spans="1:7" x14ac:dyDescent="0.3">
      <c r="A3103" s="51" t="s">
        <v>2623</v>
      </c>
      <c r="B3103" s="49">
        <v>119027</v>
      </c>
      <c r="C3103" s="50" t="s">
        <v>2692</v>
      </c>
      <c r="D3103" s="50">
        <v>8</v>
      </c>
      <c r="E3103" s="50" t="s">
        <v>36</v>
      </c>
      <c r="F3103" s="50" t="s">
        <v>429</v>
      </c>
      <c r="G3103" s="52" t="s">
        <v>429</v>
      </c>
    </row>
    <row r="3104" spans="1:7" x14ac:dyDescent="0.3">
      <c r="A3104" s="51" t="s">
        <v>2623</v>
      </c>
      <c r="B3104" s="49">
        <v>119029</v>
      </c>
      <c r="C3104" s="50" t="s">
        <v>2693</v>
      </c>
      <c r="D3104" s="50">
        <v>6</v>
      </c>
      <c r="E3104" s="50" t="s">
        <v>36</v>
      </c>
      <c r="F3104" s="50" t="s">
        <v>429</v>
      </c>
      <c r="G3104" s="52" t="s">
        <v>429</v>
      </c>
    </row>
    <row r="3105" spans="1:7" x14ac:dyDescent="0.3">
      <c r="A3105" s="51" t="s">
        <v>2623</v>
      </c>
      <c r="B3105" s="49">
        <v>119032</v>
      </c>
      <c r="C3105" s="50" t="s">
        <v>2694</v>
      </c>
      <c r="D3105" s="50">
        <v>6</v>
      </c>
      <c r="E3105" s="50" t="s">
        <v>36</v>
      </c>
      <c r="F3105" s="50" t="s">
        <v>45</v>
      </c>
      <c r="G3105" s="52" t="s">
        <v>269</v>
      </c>
    </row>
    <row r="3106" spans="1:7" x14ac:dyDescent="0.3">
      <c r="A3106" s="51" t="s">
        <v>2623</v>
      </c>
      <c r="B3106" s="49">
        <v>119036</v>
      </c>
      <c r="C3106" s="50" t="s">
        <v>2695</v>
      </c>
      <c r="D3106" s="50">
        <v>27</v>
      </c>
      <c r="E3106" s="50" t="s">
        <v>36</v>
      </c>
      <c r="F3106" s="50" t="s">
        <v>45</v>
      </c>
      <c r="G3106" s="52" t="s">
        <v>269</v>
      </c>
    </row>
    <row r="3107" spans="1:7" x14ac:dyDescent="0.3">
      <c r="A3107" s="51" t="s">
        <v>2623</v>
      </c>
      <c r="B3107" s="49">
        <v>119037</v>
      </c>
      <c r="C3107" s="50" t="s">
        <v>2696</v>
      </c>
      <c r="D3107" s="50">
        <v>17</v>
      </c>
      <c r="E3107" s="50" t="s">
        <v>36</v>
      </c>
      <c r="F3107" s="50" t="s">
        <v>45</v>
      </c>
      <c r="G3107" s="52" t="s">
        <v>269</v>
      </c>
    </row>
    <row r="3108" spans="1:7" x14ac:dyDescent="0.3">
      <c r="A3108" s="51" t="s">
        <v>2623</v>
      </c>
      <c r="B3108" s="49">
        <v>119040</v>
      </c>
      <c r="C3108" s="50" t="s">
        <v>2697</v>
      </c>
      <c r="D3108" s="50">
        <v>20</v>
      </c>
      <c r="E3108" s="50" t="s">
        <v>36</v>
      </c>
      <c r="F3108" s="50" t="s">
        <v>45</v>
      </c>
      <c r="G3108" s="52" t="s">
        <v>269</v>
      </c>
    </row>
    <row r="3109" spans="1:7" x14ac:dyDescent="0.3">
      <c r="A3109" s="51" t="s">
        <v>2623</v>
      </c>
      <c r="B3109" s="49">
        <v>119041</v>
      </c>
      <c r="C3109" s="50" t="s">
        <v>2698</v>
      </c>
      <c r="D3109" s="50">
        <v>16</v>
      </c>
      <c r="E3109" s="50" t="s">
        <v>36</v>
      </c>
      <c r="F3109" s="50" t="s">
        <v>45</v>
      </c>
      <c r="G3109" s="52" t="s">
        <v>269</v>
      </c>
    </row>
    <row r="3110" spans="1:7" x14ac:dyDescent="0.3">
      <c r="A3110" s="51" t="s">
        <v>2623</v>
      </c>
      <c r="B3110" s="49">
        <v>119042</v>
      </c>
      <c r="C3110" s="50" t="s">
        <v>2699</v>
      </c>
      <c r="D3110" s="50">
        <v>18</v>
      </c>
      <c r="E3110" s="50" t="s">
        <v>36</v>
      </c>
      <c r="F3110" s="50" t="s">
        <v>45</v>
      </c>
      <c r="G3110" s="52" t="s">
        <v>269</v>
      </c>
    </row>
    <row r="3111" spans="1:7" x14ac:dyDescent="0.3">
      <c r="A3111" s="51" t="s">
        <v>2623</v>
      </c>
      <c r="B3111" s="49">
        <v>119044</v>
      </c>
      <c r="C3111" s="50" t="s">
        <v>2700</v>
      </c>
      <c r="D3111" s="50">
        <v>31</v>
      </c>
      <c r="E3111" s="50" t="s">
        <v>36</v>
      </c>
      <c r="F3111" s="50" t="s">
        <v>45</v>
      </c>
      <c r="G3111" s="52" t="s">
        <v>269</v>
      </c>
    </row>
    <row r="3112" spans="1:7" x14ac:dyDescent="0.3">
      <c r="A3112" s="51" t="s">
        <v>2623</v>
      </c>
      <c r="B3112" s="49">
        <v>119045</v>
      </c>
      <c r="C3112" s="50" t="s">
        <v>2083</v>
      </c>
      <c r="D3112" s="50">
        <v>16</v>
      </c>
      <c r="E3112" s="50" t="s">
        <v>36</v>
      </c>
      <c r="F3112" s="50" t="s">
        <v>45</v>
      </c>
      <c r="G3112" s="52" t="s">
        <v>269</v>
      </c>
    </row>
    <row r="3113" spans="1:7" x14ac:dyDescent="0.3">
      <c r="A3113" s="51" t="s">
        <v>2623</v>
      </c>
      <c r="B3113" s="49">
        <v>119046</v>
      </c>
      <c r="C3113" s="50" t="s">
        <v>2701</v>
      </c>
      <c r="D3113" s="50">
        <v>19</v>
      </c>
      <c r="E3113" s="50" t="s">
        <v>36</v>
      </c>
      <c r="F3113" s="50" t="s">
        <v>45</v>
      </c>
      <c r="G3113" s="52" t="s">
        <v>269</v>
      </c>
    </row>
    <row r="3114" spans="1:7" x14ac:dyDescent="0.3">
      <c r="A3114" s="51" t="s">
        <v>2623</v>
      </c>
      <c r="B3114" s="49">
        <v>119050</v>
      </c>
      <c r="C3114" s="50" t="s">
        <v>2702</v>
      </c>
      <c r="D3114" s="50">
        <v>13</v>
      </c>
      <c r="E3114" s="50" t="s">
        <v>36</v>
      </c>
      <c r="F3114" s="50" t="s">
        <v>45</v>
      </c>
      <c r="G3114" s="52" t="s">
        <v>269</v>
      </c>
    </row>
    <row r="3115" spans="1:7" x14ac:dyDescent="0.3">
      <c r="A3115" s="51" t="s">
        <v>2623</v>
      </c>
      <c r="B3115" s="49">
        <v>119051</v>
      </c>
      <c r="C3115" s="50" t="s">
        <v>2703</v>
      </c>
      <c r="D3115" s="50">
        <v>12</v>
      </c>
      <c r="E3115" s="50" t="s">
        <v>36</v>
      </c>
      <c r="F3115" s="50" t="s">
        <v>45</v>
      </c>
      <c r="G3115" s="52" t="s">
        <v>46</v>
      </c>
    </row>
    <row r="3116" spans="1:7" x14ac:dyDescent="0.3">
      <c r="A3116" s="51" t="s">
        <v>2623</v>
      </c>
      <c r="B3116" s="49">
        <v>119055</v>
      </c>
      <c r="C3116" s="50" t="s">
        <v>2704</v>
      </c>
      <c r="D3116" s="50">
        <v>33</v>
      </c>
      <c r="E3116" s="50" t="s">
        <v>36</v>
      </c>
      <c r="F3116" s="50" t="s">
        <v>45</v>
      </c>
      <c r="G3116" s="52" t="s">
        <v>269</v>
      </c>
    </row>
    <row r="3117" spans="1:7" x14ac:dyDescent="0.3">
      <c r="A3117" s="51" t="s">
        <v>2623</v>
      </c>
      <c r="B3117" s="49">
        <v>119056</v>
      </c>
      <c r="C3117" s="50" t="s">
        <v>2705</v>
      </c>
      <c r="D3117" s="50">
        <v>8</v>
      </c>
      <c r="E3117" s="50" t="s">
        <v>36</v>
      </c>
      <c r="F3117" s="50" t="s">
        <v>45</v>
      </c>
      <c r="G3117" s="52" t="s">
        <v>269</v>
      </c>
    </row>
    <row r="3118" spans="1:7" x14ac:dyDescent="0.3">
      <c r="A3118" s="51" t="s">
        <v>2623</v>
      </c>
      <c r="B3118" s="49">
        <v>119058</v>
      </c>
      <c r="C3118" s="50" t="s">
        <v>2706</v>
      </c>
      <c r="D3118" s="50">
        <v>15</v>
      </c>
      <c r="E3118" s="50" t="s">
        <v>36</v>
      </c>
      <c r="F3118" s="50" t="s">
        <v>45</v>
      </c>
      <c r="G3118" s="52" t="s">
        <v>269</v>
      </c>
    </row>
    <row r="3119" spans="1:7" x14ac:dyDescent="0.3">
      <c r="A3119" s="51" t="s">
        <v>2623</v>
      </c>
      <c r="B3119" s="49">
        <v>119059</v>
      </c>
      <c r="C3119" s="50" t="s">
        <v>2128</v>
      </c>
      <c r="D3119" s="50">
        <v>29</v>
      </c>
      <c r="E3119" s="50" t="s">
        <v>36</v>
      </c>
      <c r="F3119" s="50" t="s">
        <v>45</v>
      </c>
      <c r="G3119" s="52" t="s">
        <v>46</v>
      </c>
    </row>
    <row r="3120" spans="1:7" x14ac:dyDescent="0.3">
      <c r="A3120" s="51" t="s">
        <v>2623</v>
      </c>
      <c r="B3120" s="49">
        <v>119062</v>
      </c>
      <c r="C3120" s="50" t="s">
        <v>2707</v>
      </c>
      <c r="D3120" s="50">
        <v>9</v>
      </c>
      <c r="E3120" s="50" t="s">
        <v>36</v>
      </c>
      <c r="F3120" s="50" t="s">
        <v>45</v>
      </c>
      <c r="G3120" s="52" t="s">
        <v>46</v>
      </c>
    </row>
    <row r="3121" spans="1:7" x14ac:dyDescent="0.3">
      <c r="A3121" s="51" t="s">
        <v>2623</v>
      </c>
      <c r="B3121" s="49">
        <v>130979</v>
      </c>
      <c r="C3121" s="50" t="s">
        <v>6941</v>
      </c>
      <c r="D3121" s="50">
        <v>0</v>
      </c>
      <c r="E3121" s="50" t="s">
        <v>36</v>
      </c>
      <c r="F3121" s="50" t="s">
        <v>50</v>
      </c>
      <c r="G3121" s="52" t="s">
        <v>51</v>
      </c>
    </row>
    <row r="3122" spans="1:7" x14ac:dyDescent="0.3">
      <c r="A3122" s="51" t="s">
        <v>2623</v>
      </c>
      <c r="B3122" s="49">
        <v>131181</v>
      </c>
      <c r="C3122" s="50" t="s">
        <v>2708</v>
      </c>
      <c r="D3122" s="50">
        <v>0</v>
      </c>
      <c r="E3122" s="50" t="s">
        <v>36</v>
      </c>
      <c r="F3122" s="50" t="s">
        <v>50</v>
      </c>
      <c r="G3122" s="52" t="s">
        <v>56</v>
      </c>
    </row>
    <row r="3123" spans="1:7" x14ac:dyDescent="0.3">
      <c r="A3123" s="51" t="s">
        <v>2623</v>
      </c>
      <c r="B3123" s="49">
        <v>131411</v>
      </c>
      <c r="C3123" s="50" t="s">
        <v>6413</v>
      </c>
      <c r="D3123" s="50">
        <v>0</v>
      </c>
      <c r="E3123" s="50" t="s">
        <v>36</v>
      </c>
      <c r="F3123" s="50" t="s">
        <v>50</v>
      </c>
      <c r="G3123" s="52" t="s">
        <v>56</v>
      </c>
    </row>
    <row r="3124" spans="1:7" x14ac:dyDescent="0.3">
      <c r="A3124" s="51" t="s">
        <v>2623</v>
      </c>
      <c r="B3124" s="49">
        <v>131422</v>
      </c>
      <c r="C3124" s="50" t="s">
        <v>2709</v>
      </c>
      <c r="D3124" s="50">
        <v>0</v>
      </c>
      <c r="E3124" s="50" t="s">
        <v>36</v>
      </c>
      <c r="F3124" s="50" t="s">
        <v>50</v>
      </c>
      <c r="G3124" s="52" t="s">
        <v>51</v>
      </c>
    </row>
    <row r="3125" spans="1:7" x14ac:dyDescent="0.3">
      <c r="A3125" s="51" t="s">
        <v>2623</v>
      </c>
      <c r="B3125" s="49">
        <v>131567</v>
      </c>
      <c r="C3125" s="50" t="s">
        <v>6942</v>
      </c>
      <c r="D3125" s="50">
        <v>0</v>
      </c>
      <c r="E3125" s="50" t="s">
        <v>36</v>
      </c>
      <c r="F3125" s="50" t="s">
        <v>50</v>
      </c>
      <c r="G3125" s="52" t="s">
        <v>56</v>
      </c>
    </row>
    <row r="3126" spans="1:7" x14ac:dyDescent="0.3">
      <c r="A3126" s="51" t="s">
        <v>2623</v>
      </c>
      <c r="B3126" s="49">
        <v>131611</v>
      </c>
      <c r="C3126" s="50" t="s">
        <v>2710</v>
      </c>
      <c r="D3126" s="50">
        <v>0</v>
      </c>
      <c r="E3126" s="50" t="s">
        <v>36</v>
      </c>
      <c r="F3126" s="50" t="s">
        <v>50</v>
      </c>
      <c r="G3126" s="52" t="s">
        <v>51</v>
      </c>
    </row>
    <row r="3127" spans="1:7" x14ac:dyDescent="0.3">
      <c r="A3127" s="51" t="s">
        <v>2623</v>
      </c>
      <c r="B3127" s="49">
        <v>131748</v>
      </c>
      <c r="C3127" s="50" t="s">
        <v>2711</v>
      </c>
      <c r="D3127" s="50">
        <v>17</v>
      </c>
      <c r="E3127" s="50" t="s">
        <v>36</v>
      </c>
      <c r="F3127" s="50" t="s">
        <v>45</v>
      </c>
      <c r="G3127" s="52" t="s">
        <v>269</v>
      </c>
    </row>
    <row r="3128" spans="1:7" x14ac:dyDescent="0.3">
      <c r="A3128" s="51" t="s">
        <v>2623</v>
      </c>
      <c r="B3128" s="49">
        <v>131780</v>
      </c>
      <c r="C3128" s="50" t="s">
        <v>1680</v>
      </c>
      <c r="D3128" s="50">
        <v>0</v>
      </c>
      <c r="E3128" s="50" t="s">
        <v>36</v>
      </c>
      <c r="F3128" s="50" t="s">
        <v>50</v>
      </c>
      <c r="G3128" s="52" t="s">
        <v>51</v>
      </c>
    </row>
    <row r="3129" spans="1:7" x14ac:dyDescent="0.3">
      <c r="A3129" s="51" t="s">
        <v>2623</v>
      </c>
      <c r="B3129" s="49">
        <v>131810</v>
      </c>
      <c r="C3129" s="50" t="s">
        <v>2712</v>
      </c>
      <c r="D3129" s="50">
        <v>0</v>
      </c>
      <c r="E3129" s="50" t="s">
        <v>36</v>
      </c>
      <c r="F3129" s="50" t="s">
        <v>50</v>
      </c>
      <c r="G3129" s="52" t="s">
        <v>51</v>
      </c>
    </row>
    <row r="3130" spans="1:7" x14ac:dyDescent="0.3">
      <c r="A3130" s="51" t="s">
        <v>2623</v>
      </c>
      <c r="B3130" s="49">
        <v>132148</v>
      </c>
      <c r="C3130" s="50" t="s">
        <v>2713</v>
      </c>
      <c r="D3130" s="50">
        <v>13</v>
      </c>
      <c r="E3130" s="50" t="s">
        <v>36</v>
      </c>
      <c r="F3130" s="50" t="s">
        <v>45</v>
      </c>
      <c r="G3130" s="52" t="s">
        <v>46</v>
      </c>
    </row>
    <row r="3131" spans="1:7" x14ac:dyDescent="0.3">
      <c r="A3131" s="51" t="s">
        <v>2623</v>
      </c>
      <c r="B3131" s="49">
        <v>133298</v>
      </c>
      <c r="C3131" s="50" t="s">
        <v>2714</v>
      </c>
      <c r="D3131" s="50">
        <v>0</v>
      </c>
      <c r="E3131" s="50" t="s">
        <v>36</v>
      </c>
      <c r="F3131" s="50" t="s">
        <v>50</v>
      </c>
      <c r="G3131" s="52" t="s">
        <v>51</v>
      </c>
    </row>
    <row r="3132" spans="1:7" x14ac:dyDescent="0.3">
      <c r="A3132" s="51" t="s">
        <v>2623</v>
      </c>
      <c r="B3132" s="49">
        <v>133539</v>
      </c>
      <c r="C3132" s="50" t="s">
        <v>2715</v>
      </c>
      <c r="D3132" s="50">
        <v>0</v>
      </c>
      <c r="E3132" s="50" t="s">
        <v>36</v>
      </c>
      <c r="F3132" s="50" t="s">
        <v>50</v>
      </c>
      <c r="G3132" s="52" t="s">
        <v>51</v>
      </c>
    </row>
    <row r="3133" spans="1:7" x14ac:dyDescent="0.3">
      <c r="A3133" s="51" t="s">
        <v>2623</v>
      </c>
      <c r="B3133" s="49">
        <v>134452</v>
      </c>
      <c r="C3133" s="50" t="s">
        <v>6943</v>
      </c>
      <c r="D3133" s="50">
        <v>0</v>
      </c>
      <c r="E3133" s="50" t="s">
        <v>36</v>
      </c>
      <c r="F3133" s="50" t="s">
        <v>50</v>
      </c>
      <c r="G3133" s="52" t="s">
        <v>56</v>
      </c>
    </row>
    <row r="3134" spans="1:7" x14ac:dyDescent="0.3">
      <c r="A3134" s="51" t="s">
        <v>2623</v>
      </c>
      <c r="B3134" s="49">
        <v>134582</v>
      </c>
      <c r="C3134" s="50" t="s">
        <v>2716</v>
      </c>
      <c r="D3134" s="50">
        <v>0</v>
      </c>
      <c r="E3134" s="50" t="s">
        <v>36</v>
      </c>
      <c r="F3134" s="50" t="s">
        <v>50</v>
      </c>
      <c r="G3134" s="52" t="s">
        <v>56</v>
      </c>
    </row>
    <row r="3135" spans="1:7" x14ac:dyDescent="0.3">
      <c r="A3135" s="51" t="s">
        <v>2623</v>
      </c>
      <c r="B3135" s="49">
        <v>134605</v>
      </c>
      <c r="C3135" s="50" t="s">
        <v>2717</v>
      </c>
      <c r="D3135" s="50">
        <v>0</v>
      </c>
      <c r="E3135" s="50" t="s">
        <v>36</v>
      </c>
      <c r="F3135" s="50" t="s">
        <v>50</v>
      </c>
      <c r="G3135" s="52" t="s">
        <v>51</v>
      </c>
    </row>
    <row r="3136" spans="1:7" x14ac:dyDescent="0.3">
      <c r="A3136" s="51" t="s">
        <v>2623</v>
      </c>
      <c r="B3136" s="49">
        <v>134783</v>
      </c>
      <c r="C3136" s="50" t="s">
        <v>2718</v>
      </c>
      <c r="D3136" s="50">
        <v>22</v>
      </c>
      <c r="E3136" s="50" t="s">
        <v>36</v>
      </c>
      <c r="F3136" s="50" t="s">
        <v>45</v>
      </c>
      <c r="G3136" s="52" t="s">
        <v>269</v>
      </c>
    </row>
    <row r="3137" spans="1:7" x14ac:dyDescent="0.3">
      <c r="A3137" s="51" t="s">
        <v>2623</v>
      </c>
      <c r="B3137" s="49">
        <v>134971</v>
      </c>
      <c r="C3137" s="50" t="s">
        <v>2719</v>
      </c>
      <c r="D3137" s="50">
        <v>28</v>
      </c>
      <c r="E3137" s="50" t="s">
        <v>36</v>
      </c>
      <c r="F3137" s="50" t="s">
        <v>45</v>
      </c>
      <c r="G3137" s="52" t="s">
        <v>269</v>
      </c>
    </row>
    <row r="3138" spans="1:7" x14ac:dyDescent="0.3">
      <c r="A3138" s="51" t="s">
        <v>2623</v>
      </c>
      <c r="B3138" s="49">
        <v>135018</v>
      </c>
      <c r="C3138" s="50" t="s">
        <v>2720</v>
      </c>
      <c r="D3138" s="50">
        <v>0</v>
      </c>
      <c r="E3138" s="50" t="s">
        <v>36</v>
      </c>
      <c r="F3138" s="50" t="s">
        <v>50</v>
      </c>
      <c r="G3138" s="52" t="s">
        <v>51</v>
      </c>
    </row>
    <row r="3139" spans="1:7" x14ac:dyDescent="0.3">
      <c r="A3139" s="51" t="s">
        <v>2623</v>
      </c>
      <c r="B3139" s="49">
        <v>135198</v>
      </c>
      <c r="C3139" s="50" t="s">
        <v>6414</v>
      </c>
      <c r="D3139" s="50">
        <v>0</v>
      </c>
      <c r="E3139" s="50" t="s">
        <v>36</v>
      </c>
      <c r="F3139" s="50" t="s">
        <v>50</v>
      </c>
      <c r="G3139" s="52" t="s">
        <v>51</v>
      </c>
    </row>
    <row r="3140" spans="1:7" x14ac:dyDescent="0.3">
      <c r="A3140" s="51" t="s">
        <v>2623</v>
      </c>
      <c r="B3140" s="49">
        <v>135290</v>
      </c>
      <c r="C3140" s="50" t="s">
        <v>2721</v>
      </c>
      <c r="D3140" s="50">
        <v>172</v>
      </c>
      <c r="E3140" s="50" t="s">
        <v>36</v>
      </c>
      <c r="F3140" s="50" t="s">
        <v>37</v>
      </c>
      <c r="G3140" s="52" t="s">
        <v>63</v>
      </c>
    </row>
    <row r="3141" spans="1:7" x14ac:dyDescent="0.3">
      <c r="A3141" s="51" t="s">
        <v>2623</v>
      </c>
      <c r="B3141" s="49">
        <v>135297</v>
      </c>
      <c r="C3141" s="50" t="s">
        <v>2722</v>
      </c>
      <c r="D3141" s="50">
        <v>238</v>
      </c>
      <c r="E3141" s="50" t="s">
        <v>36</v>
      </c>
      <c r="F3141" s="50" t="s">
        <v>37</v>
      </c>
      <c r="G3141" s="52" t="s">
        <v>63</v>
      </c>
    </row>
    <row r="3142" spans="1:7" x14ac:dyDescent="0.3">
      <c r="A3142" s="51" t="s">
        <v>2623</v>
      </c>
      <c r="B3142" s="49">
        <v>135305</v>
      </c>
      <c r="C3142" s="50" t="s">
        <v>2723</v>
      </c>
      <c r="D3142" s="50">
        <v>149</v>
      </c>
      <c r="E3142" s="50" t="s">
        <v>36</v>
      </c>
      <c r="F3142" s="50" t="s">
        <v>37</v>
      </c>
      <c r="G3142" s="52" t="s">
        <v>63</v>
      </c>
    </row>
    <row r="3143" spans="1:7" x14ac:dyDescent="0.3">
      <c r="A3143" s="51" t="s">
        <v>2623</v>
      </c>
      <c r="B3143" s="49">
        <v>135371</v>
      </c>
      <c r="C3143" s="50" t="s">
        <v>2724</v>
      </c>
      <c r="D3143" s="50">
        <v>210</v>
      </c>
      <c r="E3143" s="50" t="s">
        <v>36</v>
      </c>
      <c r="F3143" s="50" t="s">
        <v>37</v>
      </c>
      <c r="G3143" s="52" t="s">
        <v>63</v>
      </c>
    </row>
    <row r="3144" spans="1:7" x14ac:dyDescent="0.3">
      <c r="A3144" s="51" t="s">
        <v>2623</v>
      </c>
      <c r="B3144" s="49">
        <v>135372</v>
      </c>
      <c r="C3144" s="50" t="s">
        <v>2725</v>
      </c>
      <c r="D3144" s="50">
        <v>149</v>
      </c>
      <c r="E3144" s="50" t="s">
        <v>36</v>
      </c>
      <c r="F3144" s="50" t="s">
        <v>37</v>
      </c>
      <c r="G3144" s="52" t="s">
        <v>63</v>
      </c>
    </row>
    <row r="3145" spans="1:7" x14ac:dyDescent="0.3">
      <c r="A3145" s="51" t="s">
        <v>2623</v>
      </c>
      <c r="B3145" s="49">
        <v>135432</v>
      </c>
      <c r="C3145" s="50" t="s">
        <v>2726</v>
      </c>
      <c r="D3145" s="50">
        <v>0</v>
      </c>
      <c r="E3145" s="50" t="s">
        <v>36</v>
      </c>
      <c r="F3145" s="50" t="s">
        <v>48</v>
      </c>
      <c r="G3145" s="52" t="s">
        <v>48</v>
      </c>
    </row>
    <row r="3146" spans="1:7" x14ac:dyDescent="0.3">
      <c r="A3146" s="51" t="s">
        <v>2623</v>
      </c>
      <c r="B3146" s="49">
        <v>135438</v>
      </c>
      <c r="C3146" s="50" t="s">
        <v>2727</v>
      </c>
      <c r="D3146" s="50">
        <v>0</v>
      </c>
      <c r="E3146" s="50" t="s">
        <v>76</v>
      </c>
      <c r="F3146" s="50" t="s">
        <v>50</v>
      </c>
      <c r="G3146" s="52" t="s">
        <v>51</v>
      </c>
    </row>
    <row r="3147" spans="1:7" x14ac:dyDescent="0.3">
      <c r="A3147" s="51" t="s">
        <v>2623</v>
      </c>
      <c r="B3147" s="49">
        <v>135462</v>
      </c>
      <c r="C3147" s="50" t="s">
        <v>6415</v>
      </c>
      <c r="D3147" s="50">
        <v>0</v>
      </c>
      <c r="E3147" s="50" t="s">
        <v>36</v>
      </c>
      <c r="F3147" s="50" t="s">
        <v>48</v>
      </c>
      <c r="G3147" s="52" t="s">
        <v>48</v>
      </c>
    </row>
    <row r="3148" spans="1:7" x14ac:dyDescent="0.3">
      <c r="A3148" s="51" t="s">
        <v>2623</v>
      </c>
      <c r="B3148" s="49">
        <v>135465</v>
      </c>
      <c r="C3148" s="50" t="s">
        <v>2728</v>
      </c>
      <c r="D3148" s="50">
        <v>0</v>
      </c>
      <c r="E3148" s="50" t="s">
        <v>36</v>
      </c>
      <c r="F3148" s="50" t="s">
        <v>48</v>
      </c>
      <c r="G3148" s="52" t="s">
        <v>48</v>
      </c>
    </row>
    <row r="3149" spans="1:7" x14ac:dyDescent="0.3">
      <c r="A3149" s="51" t="s">
        <v>2623</v>
      </c>
      <c r="B3149" s="49">
        <v>135466</v>
      </c>
      <c r="C3149" s="50" t="s">
        <v>2729</v>
      </c>
      <c r="D3149" s="50">
        <v>0</v>
      </c>
      <c r="E3149" s="50" t="s">
        <v>36</v>
      </c>
      <c r="F3149" s="50" t="s">
        <v>48</v>
      </c>
      <c r="G3149" s="52" t="s">
        <v>48</v>
      </c>
    </row>
    <row r="3150" spans="1:7" x14ac:dyDescent="0.3">
      <c r="A3150" s="51" t="s">
        <v>2623</v>
      </c>
      <c r="B3150" s="49">
        <v>135467</v>
      </c>
      <c r="C3150" s="50" t="s">
        <v>2730</v>
      </c>
      <c r="D3150" s="50">
        <v>0</v>
      </c>
      <c r="E3150" s="50" t="s">
        <v>36</v>
      </c>
      <c r="F3150" s="50" t="s">
        <v>48</v>
      </c>
      <c r="G3150" s="52" t="s">
        <v>48</v>
      </c>
    </row>
    <row r="3151" spans="1:7" x14ac:dyDescent="0.3">
      <c r="A3151" s="51" t="s">
        <v>2623</v>
      </c>
      <c r="B3151" s="49">
        <v>135510</v>
      </c>
      <c r="C3151" s="50" t="s">
        <v>2731</v>
      </c>
      <c r="D3151" s="50">
        <v>0</v>
      </c>
      <c r="E3151" s="50" t="s">
        <v>36</v>
      </c>
      <c r="F3151" s="50" t="s">
        <v>50</v>
      </c>
      <c r="G3151" s="52" t="s">
        <v>51</v>
      </c>
    </row>
    <row r="3152" spans="1:7" x14ac:dyDescent="0.3">
      <c r="A3152" s="51" t="s">
        <v>2623</v>
      </c>
      <c r="B3152" s="49">
        <v>135623</v>
      </c>
      <c r="C3152" s="50" t="s">
        <v>2732</v>
      </c>
      <c r="D3152" s="50">
        <v>0</v>
      </c>
      <c r="E3152" s="50" t="s">
        <v>36</v>
      </c>
      <c r="F3152" s="50" t="s">
        <v>50</v>
      </c>
      <c r="G3152" s="52" t="s">
        <v>51</v>
      </c>
    </row>
    <row r="3153" spans="1:7" x14ac:dyDescent="0.3">
      <c r="A3153" s="51" t="s">
        <v>2623</v>
      </c>
      <c r="B3153" s="49">
        <v>135630</v>
      </c>
      <c r="C3153" s="50" t="s">
        <v>1231</v>
      </c>
      <c r="D3153" s="50">
        <v>177</v>
      </c>
      <c r="E3153" s="50" t="s">
        <v>36</v>
      </c>
      <c r="F3153" s="50" t="s">
        <v>37</v>
      </c>
      <c r="G3153" s="52" t="s">
        <v>63</v>
      </c>
    </row>
    <row r="3154" spans="1:7" x14ac:dyDescent="0.3">
      <c r="A3154" s="51" t="s">
        <v>2623</v>
      </c>
      <c r="B3154" s="49">
        <v>135721</v>
      </c>
      <c r="C3154" s="50" t="s">
        <v>2733</v>
      </c>
      <c r="D3154" s="50">
        <v>246</v>
      </c>
      <c r="E3154" s="50" t="s">
        <v>36</v>
      </c>
      <c r="F3154" s="50" t="s">
        <v>37</v>
      </c>
      <c r="G3154" s="52" t="s">
        <v>63</v>
      </c>
    </row>
    <row r="3155" spans="1:7" x14ac:dyDescent="0.3">
      <c r="A3155" s="51" t="s">
        <v>2623</v>
      </c>
      <c r="B3155" s="49">
        <v>135826</v>
      </c>
      <c r="C3155" s="50" t="s">
        <v>2734</v>
      </c>
      <c r="D3155" s="50">
        <v>191</v>
      </c>
      <c r="E3155" s="50" t="s">
        <v>36</v>
      </c>
      <c r="F3155" s="50" t="s">
        <v>37</v>
      </c>
      <c r="G3155" s="52" t="s">
        <v>176</v>
      </c>
    </row>
    <row r="3156" spans="1:7" x14ac:dyDescent="0.3">
      <c r="A3156" s="51" t="s">
        <v>2623</v>
      </c>
      <c r="B3156" s="49">
        <v>135888</v>
      </c>
      <c r="C3156" s="50" t="s">
        <v>2735</v>
      </c>
      <c r="D3156" s="50">
        <v>222</v>
      </c>
      <c r="E3156" s="50" t="s">
        <v>36</v>
      </c>
      <c r="F3156" s="50" t="s">
        <v>37</v>
      </c>
      <c r="G3156" s="52" t="s">
        <v>63</v>
      </c>
    </row>
    <row r="3157" spans="1:7" x14ac:dyDescent="0.3">
      <c r="A3157" s="51" t="s">
        <v>2623</v>
      </c>
      <c r="B3157" s="49">
        <v>136128</v>
      </c>
      <c r="C3157" s="50" t="s">
        <v>2736</v>
      </c>
      <c r="D3157" s="50">
        <v>270</v>
      </c>
      <c r="E3157" s="50" t="s">
        <v>36</v>
      </c>
      <c r="F3157" s="50" t="s">
        <v>37</v>
      </c>
      <c r="G3157" s="52" t="s">
        <v>63</v>
      </c>
    </row>
    <row r="3158" spans="1:7" x14ac:dyDescent="0.3">
      <c r="A3158" s="51" t="s">
        <v>2623</v>
      </c>
      <c r="B3158" s="49">
        <v>136175</v>
      </c>
      <c r="C3158" s="50" t="s">
        <v>2737</v>
      </c>
      <c r="D3158" s="50">
        <v>131</v>
      </c>
      <c r="E3158" s="50" t="s">
        <v>36</v>
      </c>
      <c r="F3158" s="50" t="s">
        <v>37</v>
      </c>
      <c r="G3158" s="52" t="s">
        <v>63</v>
      </c>
    </row>
    <row r="3159" spans="1:7" x14ac:dyDescent="0.3">
      <c r="A3159" s="51" t="s">
        <v>2623</v>
      </c>
      <c r="B3159" s="49">
        <v>136177</v>
      </c>
      <c r="C3159" s="50" t="s">
        <v>2738</v>
      </c>
      <c r="D3159" s="50">
        <v>61</v>
      </c>
      <c r="E3159" s="50" t="s">
        <v>36</v>
      </c>
      <c r="F3159" s="50" t="s">
        <v>37</v>
      </c>
      <c r="G3159" s="52" t="s">
        <v>63</v>
      </c>
    </row>
    <row r="3160" spans="1:7" x14ac:dyDescent="0.3">
      <c r="A3160" s="51" t="s">
        <v>2623</v>
      </c>
      <c r="B3160" s="49">
        <v>136197</v>
      </c>
      <c r="C3160" s="50" t="s">
        <v>2739</v>
      </c>
      <c r="D3160" s="50">
        <v>238</v>
      </c>
      <c r="E3160" s="50" t="s">
        <v>36</v>
      </c>
      <c r="F3160" s="50" t="s">
        <v>37</v>
      </c>
      <c r="G3160" s="52" t="s">
        <v>63</v>
      </c>
    </row>
    <row r="3161" spans="1:7" x14ac:dyDescent="0.3">
      <c r="A3161" s="51" t="s">
        <v>2623</v>
      </c>
      <c r="B3161" s="49">
        <v>136205</v>
      </c>
      <c r="C3161" s="50" t="s">
        <v>2740</v>
      </c>
      <c r="D3161" s="50">
        <v>247</v>
      </c>
      <c r="E3161" s="50" t="s">
        <v>36</v>
      </c>
      <c r="F3161" s="50" t="s">
        <v>37</v>
      </c>
      <c r="G3161" s="52" t="s">
        <v>63</v>
      </c>
    </row>
    <row r="3162" spans="1:7" x14ac:dyDescent="0.3">
      <c r="A3162" s="51" t="s">
        <v>2623</v>
      </c>
      <c r="B3162" s="49">
        <v>136211</v>
      </c>
      <c r="C3162" s="50" t="s">
        <v>2741</v>
      </c>
      <c r="D3162" s="50">
        <v>0</v>
      </c>
      <c r="E3162" s="50" t="s">
        <v>36</v>
      </c>
      <c r="F3162" s="50" t="s">
        <v>50</v>
      </c>
      <c r="G3162" s="52" t="s">
        <v>56</v>
      </c>
    </row>
    <row r="3163" spans="1:7" x14ac:dyDescent="0.3">
      <c r="A3163" s="51" t="s">
        <v>2623</v>
      </c>
      <c r="B3163" s="49">
        <v>136286</v>
      </c>
      <c r="C3163" s="50" t="s">
        <v>2742</v>
      </c>
      <c r="D3163" s="50">
        <v>343</v>
      </c>
      <c r="E3163" s="50" t="s">
        <v>36</v>
      </c>
      <c r="F3163" s="50" t="s">
        <v>37</v>
      </c>
      <c r="G3163" s="52" t="s">
        <v>65</v>
      </c>
    </row>
    <row r="3164" spans="1:7" x14ac:dyDescent="0.3">
      <c r="A3164" s="51" t="s">
        <v>2623</v>
      </c>
      <c r="B3164" s="49">
        <v>136302</v>
      </c>
      <c r="C3164" s="50" t="s">
        <v>2743</v>
      </c>
      <c r="D3164" s="50">
        <v>230</v>
      </c>
      <c r="E3164" s="50" t="s">
        <v>36</v>
      </c>
      <c r="F3164" s="50" t="s">
        <v>37</v>
      </c>
      <c r="G3164" s="52" t="s">
        <v>65</v>
      </c>
    </row>
    <row r="3165" spans="1:7" x14ac:dyDescent="0.3">
      <c r="A3165" s="51" t="s">
        <v>2623</v>
      </c>
      <c r="B3165" s="49">
        <v>136304</v>
      </c>
      <c r="C3165" s="50" t="s">
        <v>2744</v>
      </c>
      <c r="D3165" s="50">
        <v>128</v>
      </c>
      <c r="E3165" s="50" t="s">
        <v>36</v>
      </c>
      <c r="F3165" s="50" t="s">
        <v>37</v>
      </c>
      <c r="G3165" s="52" t="s">
        <v>65</v>
      </c>
    </row>
    <row r="3166" spans="1:7" x14ac:dyDescent="0.3">
      <c r="A3166" s="51" t="s">
        <v>2623</v>
      </c>
      <c r="B3166" s="49">
        <v>136305</v>
      </c>
      <c r="C3166" s="50" t="s">
        <v>2745</v>
      </c>
      <c r="D3166" s="50">
        <v>156</v>
      </c>
      <c r="E3166" s="50" t="s">
        <v>55</v>
      </c>
      <c r="F3166" s="50" t="s">
        <v>37</v>
      </c>
      <c r="G3166" s="52" t="s">
        <v>65</v>
      </c>
    </row>
    <row r="3167" spans="1:7" x14ac:dyDescent="0.3">
      <c r="A3167" s="51" t="s">
        <v>2623</v>
      </c>
      <c r="B3167" s="49">
        <v>136317</v>
      </c>
      <c r="C3167" s="50" t="s">
        <v>2746</v>
      </c>
      <c r="D3167" s="50">
        <v>254</v>
      </c>
      <c r="E3167" s="50" t="s">
        <v>36</v>
      </c>
      <c r="F3167" s="50" t="s">
        <v>37</v>
      </c>
      <c r="G3167" s="52" t="s">
        <v>65</v>
      </c>
    </row>
    <row r="3168" spans="1:7" x14ac:dyDescent="0.3">
      <c r="A3168" s="51" t="s">
        <v>2623</v>
      </c>
      <c r="B3168" s="49">
        <v>136324</v>
      </c>
      <c r="C3168" s="50" t="s">
        <v>2747</v>
      </c>
      <c r="D3168" s="50">
        <v>212</v>
      </c>
      <c r="E3168" s="50" t="s">
        <v>36</v>
      </c>
      <c r="F3168" s="50" t="s">
        <v>37</v>
      </c>
      <c r="G3168" s="52" t="s">
        <v>65</v>
      </c>
    </row>
    <row r="3169" spans="1:7" x14ac:dyDescent="0.3">
      <c r="A3169" s="51" t="s">
        <v>2623</v>
      </c>
      <c r="B3169" s="49">
        <v>136349</v>
      </c>
      <c r="C3169" s="50" t="s">
        <v>2748</v>
      </c>
      <c r="D3169" s="50">
        <v>74</v>
      </c>
      <c r="E3169" s="50" t="s">
        <v>76</v>
      </c>
      <c r="F3169" s="50" t="s">
        <v>37</v>
      </c>
      <c r="G3169" s="52" t="s">
        <v>65</v>
      </c>
    </row>
    <row r="3170" spans="1:7" x14ac:dyDescent="0.3">
      <c r="A3170" s="51" t="s">
        <v>2623</v>
      </c>
      <c r="B3170" s="49">
        <v>136359</v>
      </c>
      <c r="C3170" s="50" t="s">
        <v>2749</v>
      </c>
      <c r="D3170" s="50">
        <v>186</v>
      </c>
      <c r="E3170" s="50" t="s">
        <v>76</v>
      </c>
      <c r="F3170" s="50" t="s">
        <v>37</v>
      </c>
      <c r="G3170" s="52" t="s">
        <v>65</v>
      </c>
    </row>
    <row r="3171" spans="1:7" x14ac:dyDescent="0.3">
      <c r="A3171" s="51" t="s">
        <v>2623</v>
      </c>
      <c r="B3171" s="49">
        <v>136379</v>
      </c>
      <c r="C3171" s="50" t="s">
        <v>2750</v>
      </c>
      <c r="D3171" s="50">
        <v>218</v>
      </c>
      <c r="E3171" s="50" t="s">
        <v>55</v>
      </c>
      <c r="F3171" s="50" t="s">
        <v>37</v>
      </c>
      <c r="G3171" s="52" t="s">
        <v>65</v>
      </c>
    </row>
    <row r="3172" spans="1:7" x14ac:dyDescent="0.3">
      <c r="A3172" s="51" t="s">
        <v>2623</v>
      </c>
      <c r="B3172" s="49">
        <v>136382</v>
      </c>
      <c r="C3172" s="50" t="s">
        <v>2751</v>
      </c>
      <c r="D3172" s="50">
        <v>200</v>
      </c>
      <c r="E3172" s="50" t="s">
        <v>36</v>
      </c>
      <c r="F3172" s="50" t="s">
        <v>37</v>
      </c>
      <c r="G3172" s="52" t="s">
        <v>65</v>
      </c>
    </row>
    <row r="3173" spans="1:7" x14ac:dyDescent="0.3">
      <c r="A3173" s="51" t="s">
        <v>2623</v>
      </c>
      <c r="B3173" s="49">
        <v>136417</v>
      </c>
      <c r="C3173" s="50" t="s">
        <v>2752</v>
      </c>
      <c r="D3173" s="50">
        <v>180</v>
      </c>
      <c r="E3173" s="50" t="s">
        <v>55</v>
      </c>
      <c r="F3173" s="50" t="s">
        <v>37</v>
      </c>
      <c r="G3173" s="52" t="s">
        <v>65</v>
      </c>
    </row>
    <row r="3174" spans="1:7" x14ac:dyDescent="0.3">
      <c r="A3174" s="51" t="s">
        <v>2623</v>
      </c>
      <c r="B3174" s="49">
        <v>136455</v>
      </c>
      <c r="C3174" s="50" t="s">
        <v>2753</v>
      </c>
      <c r="D3174" s="50">
        <v>312</v>
      </c>
      <c r="E3174" s="50" t="s">
        <v>55</v>
      </c>
      <c r="F3174" s="50" t="s">
        <v>37</v>
      </c>
      <c r="G3174" s="52" t="s">
        <v>65</v>
      </c>
    </row>
    <row r="3175" spans="1:7" x14ac:dyDescent="0.3">
      <c r="A3175" s="51" t="s">
        <v>2623</v>
      </c>
      <c r="B3175" s="49">
        <v>136465</v>
      </c>
      <c r="C3175" s="50" t="s">
        <v>2754</v>
      </c>
      <c r="D3175" s="50">
        <v>269</v>
      </c>
      <c r="E3175" s="50" t="s">
        <v>36</v>
      </c>
      <c r="F3175" s="50" t="s">
        <v>37</v>
      </c>
      <c r="G3175" s="52" t="s">
        <v>65</v>
      </c>
    </row>
    <row r="3176" spans="1:7" x14ac:dyDescent="0.3">
      <c r="A3176" s="51" t="s">
        <v>2623</v>
      </c>
      <c r="B3176" s="49">
        <v>136501</v>
      </c>
      <c r="C3176" s="50" t="s">
        <v>2755</v>
      </c>
      <c r="D3176" s="50">
        <v>154</v>
      </c>
      <c r="E3176" s="50" t="s">
        <v>36</v>
      </c>
      <c r="F3176" s="50" t="s">
        <v>37</v>
      </c>
      <c r="G3176" s="52" t="s">
        <v>65</v>
      </c>
    </row>
    <row r="3177" spans="1:7" x14ac:dyDescent="0.3">
      <c r="A3177" s="51" t="s">
        <v>2623</v>
      </c>
      <c r="B3177" s="49">
        <v>136570</v>
      </c>
      <c r="C3177" s="50" t="s">
        <v>402</v>
      </c>
      <c r="D3177" s="50">
        <v>155</v>
      </c>
      <c r="E3177" s="50" t="s">
        <v>36</v>
      </c>
      <c r="F3177" s="50" t="s">
        <v>37</v>
      </c>
      <c r="G3177" s="52" t="s">
        <v>65</v>
      </c>
    </row>
    <row r="3178" spans="1:7" x14ac:dyDescent="0.3">
      <c r="A3178" s="51" t="s">
        <v>2623</v>
      </c>
      <c r="B3178" s="49">
        <v>136571</v>
      </c>
      <c r="C3178" s="50" t="s">
        <v>2756</v>
      </c>
      <c r="D3178" s="50">
        <v>148</v>
      </c>
      <c r="E3178" s="50" t="s">
        <v>36</v>
      </c>
      <c r="F3178" s="50" t="s">
        <v>37</v>
      </c>
      <c r="G3178" s="52" t="s">
        <v>65</v>
      </c>
    </row>
    <row r="3179" spans="1:7" x14ac:dyDescent="0.3">
      <c r="A3179" s="51" t="s">
        <v>2623</v>
      </c>
      <c r="B3179" s="49">
        <v>136581</v>
      </c>
      <c r="C3179" s="50" t="s">
        <v>2757</v>
      </c>
      <c r="D3179" s="50">
        <v>272</v>
      </c>
      <c r="E3179" s="50" t="s">
        <v>36</v>
      </c>
      <c r="F3179" s="50" t="s">
        <v>37</v>
      </c>
      <c r="G3179" s="52" t="s">
        <v>65</v>
      </c>
    </row>
    <row r="3180" spans="1:7" x14ac:dyDescent="0.3">
      <c r="A3180" s="51" t="s">
        <v>2623</v>
      </c>
      <c r="B3180" s="49">
        <v>136582</v>
      </c>
      <c r="C3180" s="50" t="s">
        <v>2758</v>
      </c>
      <c r="D3180" s="50">
        <v>253</v>
      </c>
      <c r="E3180" s="50" t="s">
        <v>55</v>
      </c>
      <c r="F3180" s="50" t="s">
        <v>37</v>
      </c>
      <c r="G3180" s="52" t="s">
        <v>65</v>
      </c>
    </row>
    <row r="3181" spans="1:7" x14ac:dyDescent="0.3">
      <c r="A3181" s="51" t="s">
        <v>2623</v>
      </c>
      <c r="B3181" s="49">
        <v>136583</v>
      </c>
      <c r="C3181" s="50" t="s">
        <v>2759</v>
      </c>
      <c r="D3181" s="50">
        <v>266</v>
      </c>
      <c r="E3181" s="50" t="s">
        <v>36</v>
      </c>
      <c r="F3181" s="50" t="s">
        <v>37</v>
      </c>
      <c r="G3181" s="52" t="s">
        <v>65</v>
      </c>
    </row>
    <row r="3182" spans="1:7" x14ac:dyDescent="0.3">
      <c r="A3182" s="51" t="s">
        <v>2623</v>
      </c>
      <c r="B3182" s="49">
        <v>136584</v>
      </c>
      <c r="C3182" s="50" t="s">
        <v>2760</v>
      </c>
      <c r="D3182" s="50">
        <v>152</v>
      </c>
      <c r="E3182" s="50" t="s">
        <v>36</v>
      </c>
      <c r="F3182" s="50" t="s">
        <v>37</v>
      </c>
      <c r="G3182" s="52" t="s">
        <v>65</v>
      </c>
    </row>
    <row r="3183" spans="1:7" x14ac:dyDescent="0.3">
      <c r="A3183" s="51" t="s">
        <v>2623</v>
      </c>
      <c r="B3183" s="49">
        <v>136585</v>
      </c>
      <c r="C3183" s="50" t="s">
        <v>2761</v>
      </c>
      <c r="D3183" s="50">
        <v>173</v>
      </c>
      <c r="E3183" s="50" t="s">
        <v>36</v>
      </c>
      <c r="F3183" s="50" t="s">
        <v>37</v>
      </c>
      <c r="G3183" s="52" t="s">
        <v>65</v>
      </c>
    </row>
    <row r="3184" spans="1:7" x14ac:dyDescent="0.3">
      <c r="A3184" s="51" t="s">
        <v>2623</v>
      </c>
      <c r="B3184" s="49">
        <v>136603</v>
      </c>
      <c r="C3184" s="50" t="s">
        <v>2762</v>
      </c>
      <c r="D3184" s="50">
        <v>301</v>
      </c>
      <c r="E3184" s="50" t="s">
        <v>36</v>
      </c>
      <c r="F3184" s="50" t="s">
        <v>37</v>
      </c>
      <c r="G3184" s="52" t="s">
        <v>65</v>
      </c>
    </row>
    <row r="3185" spans="1:7" x14ac:dyDescent="0.3">
      <c r="A3185" s="51" t="s">
        <v>2623</v>
      </c>
      <c r="B3185" s="49">
        <v>136727</v>
      </c>
      <c r="C3185" s="50" t="s">
        <v>2763</v>
      </c>
      <c r="D3185" s="50">
        <v>154</v>
      </c>
      <c r="E3185" s="50" t="s">
        <v>76</v>
      </c>
      <c r="F3185" s="50" t="s">
        <v>37</v>
      </c>
      <c r="G3185" s="52" t="s">
        <v>65</v>
      </c>
    </row>
    <row r="3186" spans="1:7" x14ac:dyDescent="0.3">
      <c r="A3186" s="51" t="s">
        <v>2623</v>
      </c>
      <c r="B3186" s="49">
        <v>136847</v>
      </c>
      <c r="C3186" s="50" t="s">
        <v>2764</v>
      </c>
      <c r="D3186" s="50">
        <v>229</v>
      </c>
      <c r="E3186" s="50" t="s">
        <v>36</v>
      </c>
      <c r="F3186" s="50" t="s">
        <v>37</v>
      </c>
      <c r="G3186" s="52" t="s">
        <v>65</v>
      </c>
    </row>
    <row r="3187" spans="1:7" x14ac:dyDescent="0.3">
      <c r="A3187" s="51" t="s">
        <v>2623</v>
      </c>
      <c r="B3187" s="49">
        <v>136923</v>
      </c>
      <c r="C3187" s="50" t="s">
        <v>2765</v>
      </c>
      <c r="D3187" s="50">
        <v>152</v>
      </c>
      <c r="E3187" s="50" t="s">
        <v>36</v>
      </c>
      <c r="F3187" s="50" t="s">
        <v>37</v>
      </c>
      <c r="G3187" s="52" t="s">
        <v>63</v>
      </c>
    </row>
    <row r="3188" spans="1:7" x14ac:dyDescent="0.3">
      <c r="A3188" s="51" t="s">
        <v>2623</v>
      </c>
      <c r="B3188" s="49">
        <v>137099</v>
      </c>
      <c r="C3188" s="50" t="s">
        <v>2766</v>
      </c>
      <c r="D3188" s="50">
        <v>187</v>
      </c>
      <c r="E3188" s="50" t="s">
        <v>76</v>
      </c>
      <c r="F3188" s="50" t="s">
        <v>37</v>
      </c>
      <c r="G3188" s="52" t="s">
        <v>65</v>
      </c>
    </row>
    <row r="3189" spans="1:7" x14ac:dyDescent="0.3">
      <c r="A3189" s="51" t="s">
        <v>2623</v>
      </c>
      <c r="B3189" s="49">
        <v>137104</v>
      </c>
      <c r="C3189" s="50" t="s">
        <v>2767</v>
      </c>
      <c r="D3189" s="50">
        <v>228</v>
      </c>
      <c r="E3189" s="50" t="s">
        <v>55</v>
      </c>
      <c r="F3189" s="50" t="s">
        <v>37</v>
      </c>
      <c r="G3189" s="52" t="s">
        <v>65</v>
      </c>
    </row>
    <row r="3190" spans="1:7" x14ac:dyDescent="0.3">
      <c r="A3190" s="51" t="s">
        <v>2623</v>
      </c>
      <c r="B3190" s="49">
        <v>137154</v>
      </c>
      <c r="C3190" s="50" t="s">
        <v>2768</v>
      </c>
      <c r="D3190" s="50">
        <v>188</v>
      </c>
      <c r="E3190" s="50" t="s">
        <v>36</v>
      </c>
      <c r="F3190" s="50" t="s">
        <v>37</v>
      </c>
      <c r="G3190" s="52" t="s">
        <v>65</v>
      </c>
    </row>
    <row r="3191" spans="1:7" x14ac:dyDescent="0.3">
      <c r="A3191" s="51" t="s">
        <v>2623</v>
      </c>
      <c r="B3191" s="49">
        <v>137227</v>
      </c>
      <c r="C3191" s="50" t="s">
        <v>2769</v>
      </c>
      <c r="D3191" s="50">
        <v>150</v>
      </c>
      <c r="E3191" s="50" t="s">
        <v>76</v>
      </c>
      <c r="F3191" s="50" t="s">
        <v>37</v>
      </c>
      <c r="G3191" s="52" t="s">
        <v>65</v>
      </c>
    </row>
    <row r="3192" spans="1:7" x14ac:dyDescent="0.3">
      <c r="A3192" s="51" t="s">
        <v>2623</v>
      </c>
      <c r="B3192" s="49">
        <v>137250</v>
      </c>
      <c r="C3192" s="50" t="s">
        <v>2770</v>
      </c>
      <c r="D3192" s="50">
        <v>150</v>
      </c>
      <c r="E3192" s="50" t="s">
        <v>55</v>
      </c>
      <c r="F3192" s="50" t="s">
        <v>37</v>
      </c>
      <c r="G3192" s="52" t="s">
        <v>65</v>
      </c>
    </row>
    <row r="3193" spans="1:7" x14ac:dyDescent="0.3">
      <c r="A3193" s="51" t="s">
        <v>2623</v>
      </c>
      <c r="B3193" s="49">
        <v>137458</v>
      </c>
      <c r="C3193" s="50" t="s">
        <v>2771</v>
      </c>
      <c r="D3193" s="50">
        <v>242</v>
      </c>
      <c r="E3193" s="50" t="s">
        <v>36</v>
      </c>
      <c r="F3193" s="50" t="s">
        <v>37</v>
      </c>
      <c r="G3193" s="52" t="s">
        <v>65</v>
      </c>
    </row>
    <row r="3194" spans="1:7" x14ac:dyDescent="0.3">
      <c r="A3194" s="51" t="s">
        <v>2623</v>
      </c>
      <c r="B3194" s="49">
        <v>137474</v>
      </c>
      <c r="C3194" s="50" t="s">
        <v>2772</v>
      </c>
      <c r="D3194" s="50">
        <v>143</v>
      </c>
      <c r="E3194" s="50" t="s">
        <v>36</v>
      </c>
      <c r="F3194" s="50" t="s">
        <v>37</v>
      </c>
      <c r="G3194" s="52" t="s">
        <v>65</v>
      </c>
    </row>
    <row r="3195" spans="1:7" x14ac:dyDescent="0.3">
      <c r="A3195" s="51" t="s">
        <v>2623</v>
      </c>
      <c r="B3195" s="49">
        <v>137484</v>
      </c>
      <c r="C3195" s="50" t="s">
        <v>2773</v>
      </c>
      <c r="D3195" s="50">
        <v>348</v>
      </c>
      <c r="E3195" s="50" t="s">
        <v>36</v>
      </c>
      <c r="F3195" s="50" t="s">
        <v>37</v>
      </c>
      <c r="G3195" s="52" t="s">
        <v>65</v>
      </c>
    </row>
    <row r="3196" spans="1:7" x14ac:dyDescent="0.3">
      <c r="A3196" s="51" t="s">
        <v>2623</v>
      </c>
      <c r="B3196" s="49">
        <v>137581</v>
      </c>
      <c r="C3196" s="50" t="s">
        <v>2774</v>
      </c>
      <c r="D3196" s="50">
        <v>134</v>
      </c>
      <c r="E3196" s="50" t="s">
        <v>36</v>
      </c>
      <c r="F3196" s="50" t="s">
        <v>37</v>
      </c>
      <c r="G3196" s="52" t="s">
        <v>63</v>
      </c>
    </row>
    <row r="3197" spans="1:7" x14ac:dyDescent="0.3">
      <c r="A3197" s="51" t="s">
        <v>2623</v>
      </c>
      <c r="B3197" s="49">
        <v>137609</v>
      </c>
      <c r="C3197" s="50" t="s">
        <v>2775</v>
      </c>
      <c r="D3197" s="50">
        <v>178</v>
      </c>
      <c r="E3197" s="50" t="s">
        <v>36</v>
      </c>
      <c r="F3197" s="50" t="s">
        <v>37</v>
      </c>
      <c r="G3197" s="52" t="s">
        <v>65</v>
      </c>
    </row>
    <row r="3198" spans="1:7" x14ac:dyDescent="0.3">
      <c r="A3198" s="51" t="s">
        <v>2623</v>
      </c>
      <c r="B3198" s="49">
        <v>137687</v>
      </c>
      <c r="C3198" s="50" t="s">
        <v>6416</v>
      </c>
      <c r="D3198" s="50">
        <v>268</v>
      </c>
      <c r="E3198" s="50" t="s">
        <v>36</v>
      </c>
      <c r="F3198" s="50" t="s">
        <v>37</v>
      </c>
      <c r="G3198" s="52" t="s">
        <v>63</v>
      </c>
    </row>
    <row r="3199" spans="1:7" x14ac:dyDescent="0.3">
      <c r="A3199" s="51" t="s">
        <v>2623</v>
      </c>
      <c r="B3199" s="49">
        <v>137739</v>
      </c>
      <c r="C3199" s="50" t="s">
        <v>2776</v>
      </c>
      <c r="D3199" s="50">
        <v>60</v>
      </c>
      <c r="E3199" s="50" t="s">
        <v>36</v>
      </c>
      <c r="F3199" s="50" t="s">
        <v>37</v>
      </c>
      <c r="G3199" s="52" t="s">
        <v>65</v>
      </c>
    </row>
    <row r="3200" spans="1:7" x14ac:dyDescent="0.3">
      <c r="A3200" s="51" t="s">
        <v>2623</v>
      </c>
      <c r="B3200" s="49">
        <v>137795</v>
      </c>
      <c r="C3200" s="50" t="s">
        <v>6944</v>
      </c>
      <c r="D3200" s="50">
        <v>0</v>
      </c>
      <c r="E3200" s="50" t="s">
        <v>36</v>
      </c>
      <c r="F3200" s="50" t="s">
        <v>50</v>
      </c>
      <c r="G3200" s="52" t="s">
        <v>51</v>
      </c>
    </row>
    <row r="3201" spans="1:7" x14ac:dyDescent="0.3">
      <c r="A3201" s="51" t="s">
        <v>2623</v>
      </c>
      <c r="B3201" s="49">
        <v>137800</v>
      </c>
      <c r="C3201" s="50" t="s">
        <v>2777</v>
      </c>
      <c r="D3201" s="50">
        <v>123</v>
      </c>
      <c r="E3201" s="50" t="s">
        <v>76</v>
      </c>
      <c r="F3201" s="50" t="s">
        <v>37</v>
      </c>
      <c r="G3201" s="52" t="s">
        <v>65</v>
      </c>
    </row>
    <row r="3202" spans="1:7" x14ac:dyDescent="0.3">
      <c r="A3202" s="51" t="s">
        <v>2623</v>
      </c>
      <c r="B3202" s="49">
        <v>137833</v>
      </c>
      <c r="C3202" s="50" t="s">
        <v>2778</v>
      </c>
      <c r="D3202" s="50">
        <v>209</v>
      </c>
      <c r="E3202" s="50" t="s">
        <v>36</v>
      </c>
      <c r="F3202" s="50" t="s">
        <v>37</v>
      </c>
      <c r="G3202" s="52" t="s">
        <v>65</v>
      </c>
    </row>
    <row r="3203" spans="1:7" x14ac:dyDescent="0.3">
      <c r="A3203" s="51" t="s">
        <v>2623</v>
      </c>
      <c r="B3203" s="49">
        <v>137834</v>
      </c>
      <c r="C3203" s="50" t="s">
        <v>2779</v>
      </c>
      <c r="D3203" s="50">
        <v>189</v>
      </c>
      <c r="E3203" s="50" t="s">
        <v>55</v>
      </c>
      <c r="F3203" s="50" t="s">
        <v>37</v>
      </c>
      <c r="G3203" s="52" t="s">
        <v>65</v>
      </c>
    </row>
    <row r="3204" spans="1:7" x14ac:dyDescent="0.3">
      <c r="A3204" s="51" t="s">
        <v>2623</v>
      </c>
      <c r="B3204" s="49">
        <v>137837</v>
      </c>
      <c r="C3204" s="50" t="s">
        <v>2780</v>
      </c>
      <c r="D3204" s="50">
        <v>185</v>
      </c>
      <c r="E3204" s="50" t="s">
        <v>55</v>
      </c>
      <c r="F3204" s="50" t="s">
        <v>37</v>
      </c>
      <c r="G3204" s="52" t="s">
        <v>65</v>
      </c>
    </row>
    <row r="3205" spans="1:7" x14ac:dyDescent="0.3">
      <c r="A3205" s="51" t="s">
        <v>2623</v>
      </c>
      <c r="B3205" s="49">
        <v>137883</v>
      </c>
      <c r="C3205" s="50" t="s">
        <v>2781</v>
      </c>
      <c r="D3205" s="50">
        <v>41</v>
      </c>
      <c r="E3205" s="50" t="s">
        <v>36</v>
      </c>
      <c r="F3205" s="50" t="s">
        <v>45</v>
      </c>
      <c r="G3205" s="52" t="s">
        <v>129</v>
      </c>
    </row>
    <row r="3206" spans="1:7" x14ac:dyDescent="0.3">
      <c r="A3206" s="51" t="s">
        <v>2623</v>
      </c>
      <c r="B3206" s="49">
        <v>138019</v>
      </c>
      <c r="C3206" s="50" t="s">
        <v>2783</v>
      </c>
      <c r="D3206" s="50">
        <v>201</v>
      </c>
      <c r="E3206" s="50" t="s">
        <v>76</v>
      </c>
      <c r="F3206" s="50" t="s">
        <v>37</v>
      </c>
      <c r="G3206" s="52" t="s">
        <v>65</v>
      </c>
    </row>
    <row r="3207" spans="1:7" x14ac:dyDescent="0.3">
      <c r="A3207" s="51" t="s">
        <v>2623</v>
      </c>
      <c r="B3207" s="49">
        <v>138167</v>
      </c>
      <c r="C3207" s="50" t="s">
        <v>6945</v>
      </c>
      <c r="D3207" s="50">
        <v>131</v>
      </c>
      <c r="E3207" s="50" t="s">
        <v>36</v>
      </c>
      <c r="F3207" s="50" t="s">
        <v>37</v>
      </c>
      <c r="G3207" s="52" t="s">
        <v>65</v>
      </c>
    </row>
    <row r="3208" spans="1:7" x14ac:dyDescent="0.3">
      <c r="A3208" s="51" t="s">
        <v>2623</v>
      </c>
      <c r="B3208" s="49">
        <v>138236</v>
      </c>
      <c r="C3208" s="50" t="s">
        <v>2784</v>
      </c>
      <c r="D3208" s="50">
        <v>55</v>
      </c>
      <c r="E3208" s="50" t="s">
        <v>36</v>
      </c>
      <c r="F3208" s="50" t="s">
        <v>37</v>
      </c>
      <c r="G3208" s="52" t="s">
        <v>63</v>
      </c>
    </row>
    <row r="3209" spans="1:7" x14ac:dyDescent="0.3">
      <c r="A3209" s="51" t="s">
        <v>2623</v>
      </c>
      <c r="B3209" s="49">
        <v>138405</v>
      </c>
      <c r="C3209" s="50" t="s">
        <v>2785</v>
      </c>
      <c r="D3209" s="50">
        <v>0</v>
      </c>
      <c r="E3209" s="50" t="s">
        <v>36</v>
      </c>
      <c r="F3209" s="50" t="s">
        <v>50</v>
      </c>
      <c r="G3209" s="52" t="s">
        <v>56</v>
      </c>
    </row>
    <row r="3210" spans="1:7" x14ac:dyDescent="0.3">
      <c r="A3210" s="51" t="s">
        <v>2623</v>
      </c>
      <c r="B3210" s="49">
        <v>138408</v>
      </c>
      <c r="C3210" s="50" t="s">
        <v>6417</v>
      </c>
      <c r="D3210" s="50">
        <v>0</v>
      </c>
      <c r="E3210" s="50" t="s">
        <v>36</v>
      </c>
      <c r="F3210" s="50" t="s">
        <v>50</v>
      </c>
      <c r="G3210" s="52" t="s">
        <v>51</v>
      </c>
    </row>
    <row r="3211" spans="1:7" x14ac:dyDescent="0.3">
      <c r="A3211" s="51" t="s">
        <v>2623</v>
      </c>
      <c r="B3211" s="49">
        <v>138480</v>
      </c>
      <c r="C3211" s="50" t="s">
        <v>2786</v>
      </c>
      <c r="D3211" s="50">
        <v>151</v>
      </c>
      <c r="E3211" s="50" t="s">
        <v>76</v>
      </c>
      <c r="F3211" s="50" t="s">
        <v>37</v>
      </c>
      <c r="G3211" s="52" t="s">
        <v>65</v>
      </c>
    </row>
    <row r="3212" spans="1:7" x14ac:dyDescent="0.3">
      <c r="A3212" s="51" t="s">
        <v>2623</v>
      </c>
      <c r="B3212" s="49">
        <v>139075</v>
      </c>
      <c r="C3212" s="50" t="s">
        <v>2787</v>
      </c>
      <c r="D3212" s="50">
        <v>169</v>
      </c>
      <c r="E3212" s="50" t="s">
        <v>36</v>
      </c>
      <c r="F3212" s="50" t="s">
        <v>37</v>
      </c>
      <c r="G3212" s="52" t="s">
        <v>63</v>
      </c>
    </row>
    <row r="3213" spans="1:7" x14ac:dyDescent="0.3">
      <c r="A3213" s="51" t="s">
        <v>2623</v>
      </c>
      <c r="B3213" s="49">
        <v>139542</v>
      </c>
      <c r="C3213" s="50" t="s">
        <v>2788</v>
      </c>
      <c r="D3213" s="50">
        <v>171</v>
      </c>
      <c r="E3213" s="50" t="s">
        <v>36</v>
      </c>
      <c r="F3213" s="50" t="s">
        <v>37</v>
      </c>
      <c r="G3213" s="52" t="s">
        <v>65</v>
      </c>
    </row>
    <row r="3214" spans="1:7" x14ac:dyDescent="0.3">
      <c r="A3214" s="51" t="s">
        <v>2623</v>
      </c>
      <c r="B3214" s="49">
        <v>139554</v>
      </c>
      <c r="C3214" s="50" t="s">
        <v>44</v>
      </c>
      <c r="D3214" s="50">
        <v>186</v>
      </c>
      <c r="E3214" s="50" t="s">
        <v>36</v>
      </c>
      <c r="F3214" s="50" t="s">
        <v>37</v>
      </c>
      <c r="G3214" s="52" t="s">
        <v>58</v>
      </c>
    </row>
    <row r="3215" spans="1:7" x14ac:dyDescent="0.3">
      <c r="A3215" s="51" t="s">
        <v>2623</v>
      </c>
      <c r="B3215" s="49">
        <v>139664</v>
      </c>
      <c r="C3215" s="50" t="s">
        <v>2789</v>
      </c>
      <c r="D3215" s="50">
        <v>125</v>
      </c>
      <c r="E3215" s="50" t="s">
        <v>36</v>
      </c>
      <c r="F3215" s="50" t="s">
        <v>37</v>
      </c>
      <c r="G3215" s="52" t="s">
        <v>58</v>
      </c>
    </row>
    <row r="3216" spans="1:7" x14ac:dyDescent="0.3">
      <c r="A3216" s="51" t="s">
        <v>2623</v>
      </c>
      <c r="B3216" s="49">
        <v>139697</v>
      </c>
      <c r="C3216" s="50" t="s">
        <v>2790</v>
      </c>
      <c r="D3216" s="50">
        <v>78</v>
      </c>
      <c r="E3216" s="50" t="s">
        <v>36</v>
      </c>
      <c r="F3216" s="50" t="s">
        <v>37</v>
      </c>
      <c r="G3216" s="52" t="s">
        <v>58</v>
      </c>
    </row>
    <row r="3217" spans="1:7" x14ac:dyDescent="0.3">
      <c r="A3217" s="51" t="s">
        <v>2623</v>
      </c>
      <c r="B3217" s="49">
        <v>140537</v>
      </c>
      <c r="C3217" s="50" t="s">
        <v>2791</v>
      </c>
      <c r="D3217" s="50">
        <v>181</v>
      </c>
      <c r="E3217" s="50" t="s">
        <v>36</v>
      </c>
      <c r="F3217" s="50" t="s">
        <v>37</v>
      </c>
      <c r="G3217" s="52" t="s">
        <v>65</v>
      </c>
    </row>
    <row r="3218" spans="1:7" x14ac:dyDescent="0.3">
      <c r="A3218" s="51" t="s">
        <v>2623</v>
      </c>
      <c r="B3218" s="49">
        <v>140595</v>
      </c>
      <c r="C3218" s="50" t="s">
        <v>2792</v>
      </c>
      <c r="D3218" s="50">
        <v>160</v>
      </c>
      <c r="E3218" s="50" t="s">
        <v>76</v>
      </c>
      <c r="F3218" s="50" t="s">
        <v>37</v>
      </c>
      <c r="G3218" s="52" t="s">
        <v>65</v>
      </c>
    </row>
    <row r="3219" spans="1:7" x14ac:dyDescent="0.3">
      <c r="A3219" s="51" t="s">
        <v>2623</v>
      </c>
      <c r="B3219" s="49">
        <v>140640</v>
      </c>
      <c r="C3219" s="50" t="s">
        <v>2793</v>
      </c>
      <c r="D3219" s="50">
        <v>245</v>
      </c>
      <c r="E3219" s="50" t="s">
        <v>36</v>
      </c>
      <c r="F3219" s="50" t="s">
        <v>37</v>
      </c>
      <c r="G3219" s="52" t="s">
        <v>65</v>
      </c>
    </row>
    <row r="3220" spans="1:7" x14ac:dyDescent="0.3">
      <c r="A3220" s="51" t="s">
        <v>2623</v>
      </c>
      <c r="B3220" s="49">
        <v>140874</v>
      </c>
      <c r="C3220" s="50" t="s">
        <v>2794</v>
      </c>
      <c r="D3220" s="50">
        <v>184</v>
      </c>
      <c r="E3220" s="50" t="s">
        <v>36</v>
      </c>
      <c r="F3220" s="50" t="s">
        <v>37</v>
      </c>
      <c r="G3220" s="52" t="s">
        <v>65</v>
      </c>
    </row>
    <row r="3221" spans="1:7" x14ac:dyDescent="0.3">
      <c r="A3221" s="51" t="s">
        <v>2623</v>
      </c>
      <c r="B3221" s="49">
        <v>140987</v>
      </c>
      <c r="C3221" s="50" t="s">
        <v>2795</v>
      </c>
      <c r="D3221" s="50">
        <v>121</v>
      </c>
      <c r="E3221" s="50" t="s">
        <v>36</v>
      </c>
      <c r="F3221" s="50" t="s">
        <v>37</v>
      </c>
      <c r="G3221" s="52" t="s">
        <v>60</v>
      </c>
    </row>
    <row r="3222" spans="1:7" x14ac:dyDescent="0.3">
      <c r="A3222" s="51" t="s">
        <v>2623</v>
      </c>
      <c r="B3222" s="49">
        <v>141217</v>
      </c>
      <c r="C3222" s="50" t="s">
        <v>2796</v>
      </c>
      <c r="D3222" s="50">
        <v>116</v>
      </c>
      <c r="E3222" s="50" t="s">
        <v>36</v>
      </c>
      <c r="F3222" s="50" t="s">
        <v>37</v>
      </c>
      <c r="G3222" s="52" t="s">
        <v>63</v>
      </c>
    </row>
    <row r="3223" spans="1:7" x14ac:dyDescent="0.3">
      <c r="A3223" s="51" t="s">
        <v>2623</v>
      </c>
      <c r="B3223" s="49">
        <v>141628</v>
      </c>
      <c r="C3223" s="50" t="s">
        <v>2797</v>
      </c>
      <c r="D3223" s="50">
        <v>189</v>
      </c>
      <c r="E3223" s="50" t="s">
        <v>36</v>
      </c>
      <c r="F3223" s="50" t="s">
        <v>37</v>
      </c>
      <c r="G3223" s="52" t="s">
        <v>65</v>
      </c>
    </row>
    <row r="3224" spans="1:7" x14ac:dyDescent="0.3">
      <c r="A3224" s="51" t="s">
        <v>2623</v>
      </c>
      <c r="B3224" s="49">
        <v>142859</v>
      </c>
      <c r="C3224" s="50" t="s">
        <v>2798</v>
      </c>
      <c r="D3224" s="50">
        <v>0</v>
      </c>
      <c r="E3224" s="50" t="s">
        <v>36</v>
      </c>
      <c r="F3224" s="50" t="s">
        <v>50</v>
      </c>
      <c r="G3224" s="52" t="s">
        <v>51</v>
      </c>
    </row>
    <row r="3225" spans="1:7" x14ac:dyDescent="0.3">
      <c r="A3225" s="51" t="s">
        <v>2623</v>
      </c>
      <c r="B3225" s="49">
        <v>143954</v>
      </c>
      <c r="C3225" s="50" t="s">
        <v>2799</v>
      </c>
      <c r="D3225" s="50">
        <v>147</v>
      </c>
      <c r="E3225" s="50" t="s">
        <v>36</v>
      </c>
      <c r="F3225" s="50" t="s">
        <v>37</v>
      </c>
      <c r="G3225" s="52" t="s">
        <v>63</v>
      </c>
    </row>
    <row r="3226" spans="1:7" x14ac:dyDescent="0.3">
      <c r="A3226" s="51" t="s">
        <v>2623</v>
      </c>
      <c r="B3226" s="49">
        <v>144015</v>
      </c>
      <c r="C3226" s="50" t="s">
        <v>2800</v>
      </c>
      <c r="D3226" s="50">
        <v>225</v>
      </c>
      <c r="E3226" s="50" t="s">
        <v>36</v>
      </c>
      <c r="F3226" s="50" t="s">
        <v>37</v>
      </c>
      <c r="G3226" s="52" t="s">
        <v>63</v>
      </c>
    </row>
    <row r="3227" spans="1:7" x14ac:dyDescent="0.3">
      <c r="A3227" s="51" t="s">
        <v>2623</v>
      </c>
      <c r="B3227" s="49">
        <v>144100</v>
      </c>
      <c r="C3227" s="50" t="s">
        <v>2801</v>
      </c>
      <c r="D3227" s="50">
        <v>180</v>
      </c>
      <c r="E3227" s="50" t="s">
        <v>55</v>
      </c>
      <c r="F3227" s="50" t="s">
        <v>37</v>
      </c>
      <c r="G3227" s="52" t="s">
        <v>65</v>
      </c>
    </row>
    <row r="3228" spans="1:7" x14ac:dyDescent="0.3">
      <c r="A3228" s="51" t="s">
        <v>2623</v>
      </c>
      <c r="B3228" s="49">
        <v>144354</v>
      </c>
      <c r="C3228" s="50" t="s">
        <v>2802</v>
      </c>
      <c r="D3228" s="50">
        <v>189</v>
      </c>
      <c r="E3228" s="50" t="s">
        <v>36</v>
      </c>
      <c r="F3228" s="50" t="s">
        <v>37</v>
      </c>
      <c r="G3228" s="52" t="s">
        <v>65</v>
      </c>
    </row>
    <row r="3229" spans="1:7" x14ac:dyDescent="0.3">
      <c r="A3229" s="51" t="s">
        <v>2623</v>
      </c>
      <c r="B3229" s="49">
        <v>144475</v>
      </c>
      <c r="C3229" s="50" t="s">
        <v>6418</v>
      </c>
      <c r="D3229" s="50">
        <v>0</v>
      </c>
      <c r="E3229" s="50" t="s">
        <v>36</v>
      </c>
      <c r="F3229" s="50" t="s">
        <v>50</v>
      </c>
      <c r="G3229" s="52" t="s">
        <v>51</v>
      </c>
    </row>
    <row r="3230" spans="1:7" x14ac:dyDescent="0.3">
      <c r="A3230" s="51" t="s">
        <v>2623</v>
      </c>
      <c r="B3230" s="49">
        <v>144716</v>
      </c>
      <c r="C3230" s="50" t="s">
        <v>6946</v>
      </c>
      <c r="D3230" s="50">
        <v>0</v>
      </c>
      <c r="E3230" s="50" t="s">
        <v>36</v>
      </c>
      <c r="F3230" s="50" t="s">
        <v>37</v>
      </c>
      <c r="G3230" s="52" t="s">
        <v>58</v>
      </c>
    </row>
    <row r="3231" spans="1:7" x14ac:dyDescent="0.3">
      <c r="A3231" s="51" t="s">
        <v>2623</v>
      </c>
      <c r="B3231" s="49">
        <v>145064</v>
      </c>
      <c r="C3231" s="50" t="s">
        <v>6947</v>
      </c>
      <c r="D3231" s="50">
        <v>0</v>
      </c>
      <c r="E3231" s="50" t="s">
        <v>36</v>
      </c>
      <c r="F3231" s="50" t="s">
        <v>50</v>
      </c>
      <c r="G3231" s="52" t="s">
        <v>51</v>
      </c>
    </row>
    <row r="3232" spans="1:7" x14ac:dyDescent="0.3">
      <c r="A3232" s="51" t="s">
        <v>2623</v>
      </c>
      <c r="B3232" s="49">
        <v>145420</v>
      </c>
      <c r="C3232" s="50" t="s">
        <v>2803</v>
      </c>
      <c r="D3232" s="50">
        <v>189</v>
      </c>
      <c r="E3232" s="50" t="s">
        <v>36</v>
      </c>
      <c r="F3232" s="50" t="s">
        <v>37</v>
      </c>
      <c r="G3232" s="52" t="s">
        <v>63</v>
      </c>
    </row>
    <row r="3233" spans="1:7" x14ac:dyDescent="0.3">
      <c r="A3233" s="51" t="s">
        <v>2623</v>
      </c>
      <c r="B3233" s="49">
        <v>145574</v>
      </c>
      <c r="C3233" s="50" t="s">
        <v>6419</v>
      </c>
      <c r="D3233" s="50">
        <v>0</v>
      </c>
      <c r="E3233" s="50" t="s">
        <v>36</v>
      </c>
      <c r="F3233" s="50" t="s">
        <v>50</v>
      </c>
      <c r="G3233" s="52" t="s">
        <v>51</v>
      </c>
    </row>
    <row r="3234" spans="1:7" x14ac:dyDescent="0.3">
      <c r="A3234" s="51" t="s">
        <v>2623</v>
      </c>
      <c r="B3234" s="49">
        <v>145923</v>
      </c>
      <c r="C3234" s="50" t="s">
        <v>2804</v>
      </c>
      <c r="D3234" s="50">
        <v>180</v>
      </c>
      <c r="E3234" s="50" t="s">
        <v>36</v>
      </c>
      <c r="F3234" s="50" t="s">
        <v>37</v>
      </c>
      <c r="G3234" s="52" t="s">
        <v>58</v>
      </c>
    </row>
    <row r="3235" spans="1:7" x14ac:dyDescent="0.3">
      <c r="A3235" s="51" t="s">
        <v>2623</v>
      </c>
      <c r="B3235" s="49">
        <v>146521</v>
      </c>
      <c r="C3235" s="50" t="s">
        <v>6948</v>
      </c>
      <c r="D3235" s="50">
        <v>0</v>
      </c>
      <c r="E3235" s="50" t="s">
        <v>36</v>
      </c>
      <c r="F3235" s="50" t="s">
        <v>50</v>
      </c>
      <c r="G3235" s="52" t="s">
        <v>51</v>
      </c>
    </row>
    <row r="3236" spans="1:7" x14ac:dyDescent="0.3">
      <c r="A3236" s="51" t="s">
        <v>2623</v>
      </c>
      <c r="B3236" s="49">
        <v>146624</v>
      </c>
      <c r="C3236" s="50" t="s">
        <v>2805</v>
      </c>
      <c r="D3236" s="50">
        <v>171</v>
      </c>
      <c r="E3236" s="50" t="s">
        <v>36</v>
      </c>
      <c r="F3236" s="50" t="s">
        <v>37</v>
      </c>
      <c r="G3236" s="52" t="s">
        <v>63</v>
      </c>
    </row>
    <row r="3237" spans="1:7" x14ac:dyDescent="0.3">
      <c r="A3237" s="51" t="s">
        <v>2623</v>
      </c>
      <c r="B3237" s="49">
        <v>146736</v>
      </c>
      <c r="C3237" s="50" t="s">
        <v>6420</v>
      </c>
      <c r="D3237" s="50">
        <v>0</v>
      </c>
      <c r="E3237" s="50" t="s">
        <v>36</v>
      </c>
      <c r="F3237" s="50" t="s">
        <v>50</v>
      </c>
      <c r="G3237" s="52" t="s">
        <v>56</v>
      </c>
    </row>
    <row r="3238" spans="1:7" x14ac:dyDescent="0.3">
      <c r="A3238" s="51" t="s">
        <v>2623</v>
      </c>
      <c r="B3238" s="49">
        <v>147034</v>
      </c>
      <c r="C3238" s="50" t="s">
        <v>6421</v>
      </c>
      <c r="D3238" s="50">
        <v>0</v>
      </c>
      <c r="E3238" s="50" t="s">
        <v>36</v>
      </c>
      <c r="F3238" s="50" t="s">
        <v>50</v>
      </c>
      <c r="G3238" s="52" t="s">
        <v>51</v>
      </c>
    </row>
    <row r="3239" spans="1:7" x14ac:dyDescent="0.3">
      <c r="A3239" s="51" t="s">
        <v>2623</v>
      </c>
      <c r="B3239" s="49">
        <v>147059</v>
      </c>
      <c r="C3239" s="50" t="s">
        <v>6422</v>
      </c>
      <c r="D3239" s="50">
        <v>120</v>
      </c>
      <c r="E3239" s="50" t="s">
        <v>36</v>
      </c>
      <c r="F3239" s="50" t="s">
        <v>37</v>
      </c>
      <c r="G3239" s="52" t="s">
        <v>58</v>
      </c>
    </row>
    <row r="3240" spans="1:7" x14ac:dyDescent="0.3">
      <c r="A3240" s="51" t="s">
        <v>2623</v>
      </c>
      <c r="B3240" s="49">
        <v>147205</v>
      </c>
      <c r="C3240" s="50" t="s">
        <v>6949</v>
      </c>
      <c r="D3240" s="50">
        <v>0</v>
      </c>
      <c r="E3240" s="50" t="s">
        <v>36</v>
      </c>
      <c r="F3240" s="50" t="s">
        <v>50</v>
      </c>
      <c r="G3240" s="52" t="s">
        <v>56</v>
      </c>
    </row>
    <row r="3241" spans="1:7" x14ac:dyDescent="0.3">
      <c r="A3241" s="51" t="s">
        <v>2623</v>
      </c>
      <c r="B3241" s="49">
        <v>147207</v>
      </c>
      <c r="C3241" s="50" t="s">
        <v>6423</v>
      </c>
      <c r="D3241" s="50">
        <v>0</v>
      </c>
      <c r="E3241" s="50" t="s">
        <v>36</v>
      </c>
      <c r="F3241" s="50" t="s">
        <v>50</v>
      </c>
      <c r="G3241" s="52" t="s">
        <v>51</v>
      </c>
    </row>
    <row r="3242" spans="1:7" x14ac:dyDescent="0.3">
      <c r="A3242" s="51" t="s">
        <v>2623</v>
      </c>
      <c r="B3242" s="49">
        <v>147331</v>
      </c>
      <c r="C3242" s="50" t="s">
        <v>6424</v>
      </c>
      <c r="D3242" s="50">
        <v>0</v>
      </c>
      <c r="E3242" s="50" t="s">
        <v>36</v>
      </c>
      <c r="F3242" s="50" t="s">
        <v>50</v>
      </c>
      <c r="G3242" s="52" t="s">
        <v>56</v>
      </c>
    </row>
    <row r="3243" spans="1:7" x14ac:dyDescent="0.3">
      <c r="A3243" s="51" t="s">
        <v>2623</v>
      </c>
      <c r="B3243" s="49">
        <v>147635</v>
      </c>
      <c r="C3243" s="50" t="s">
        <v>6950</v>
      </c>
      <c r="D3243" s="50">
        <v>0</v>
      </c>
      <c r="E3243" s="50" t="s">
        <v>36</v>
      </c>
      <c r="F3243" s="50" t="s">
        <v>50</v>
      </c>
      <c r="G3243" s="52" t="s">
        <v>51</v>
      </c>
    </row>
    <row r="3244" spans="1:7" x14ac:dyDescent="0.3">
      <c r="A3244" s="51" t="s">
        <v>2623</v>
      </c>
      <c r="B3244" s="49">
        <v>147833</v>
      </c>
      <c r="C3244" s="50" t="s">
        <v>6951</v>
      </c>
      <c r="D3244" s="50">
        <v>0</v>
      </c>
      <c r="E3244" s="50" t="s">
        <v>36</v>
      </c>
      <c r="F3244" s="50" t="s">
        <v>45</v>
      </c>
      <c r="G3244" s="52" t="s">
        <v>67</v>
      </c>
    </row>
    <row r="3245" spans="1:7" x14ac:dyDescent="0.3">
      <c r="A3245" s="51" t="s">
        <v>2623</v>
      </c>
      <c r="B3245" s="49">
        <v>147870</v>
      </c>
      <c r="C3245" s="50" t="s">
        <v>6952</v>
      </c>
      <c r="D3245" s="50">
        <v>10</v>
      </c>
      <c r="E3245" s="50" t="s">
        <v>36</v>
      </c>
      <c r="F3245" s="50" t="s">
        <v>45</v>
      </c>
      <c r="G3245" s="52" t="s">
        <v>67</v>
      </c>
    </row>
    <row r="3246" spans="1:7" x14ac:dyDescent="0.3">
      <c r="A3246" s="51" t="s">
        <v>2623</v>
      </c>
      <c r="B3246" s="49">
        <v>148062</v>
      </c>
      <c r="C3246" s="50" t="s">
        <v>6953</v>
      </c>
      <c r="D3246" s="50">
        <v>0</v>
      </c>
      <c r="E3246" s="50" t="s">
        <v>36</v>
      </c>
      <c r="F3246" s="50" t="s">
        <v>50</v>
      </c>
      <c r="G3246" s="52" t="s">
        <v>51</v>
      </c>
    </row>
    <row r="3247" spans="1:7" x14ac:dyDescent="0.3">
      <c r="A3247" s="51" t="s">
        <v>2623</v>
      </c>
      <c r="B3247" s="49">
        <v>148144</v>
      </c>
      <c r="C3247" s="50" t="s">
        <v>2782</v>
      </c>
      <c r="D3247" s="50">
        <v>0</v>
      </c>
      <c r="E3247" s="50" t="s">
        <v>36</v>
      </c>
      <c r="F3247" s="50" t="s">
        <v>48</v>
      </c>
      <c r="G3247" s="52" t="s">
        <v>682</v>
      </c>
    </row>
    <row r="3248" spans="1:7" x14ac:dyDescent="0.3">
      <c r="A3248" s="51" t="s">
        <v>6954</v>
      </c>
      <c r="B3248" s="49">
        <v>118123</v>
      </c>
      <c r="C3248" s="50" t="s">
        <v>2807</v>
      </c>
      <c r="D3248" s="50">
        <v>0</v>
      </c>
      <c r="E3248" s="50" t="s">
        <v>36</v>
      </c>
      <c r="F3248" s="50" t="s">
        <v>50</v>
      </c>
      <c r="G3248" s="52" t="s">
        <v>56</v>
      </c>
    </row>
    <row r="3249" spans="1:7" x14ac:dyDescent="0.3">
      <c r="A3249" s="51" t="s">
        <v>6954</v>
      </c>
      <c r="B3249" s="49">
        <v>118131</v>
      </c>
      <c r="C3249" s="50" t="s">
        <v>2808</v>
      </c>
      <c r="D3249" s="50">
        <v>0</v>
      </c>
      <c r="E3249" s="50" t="s">
        <v>36</v>
      </c>
      <c r="F3249" s="50" t="s">
        <v>50</v>
      </c>
      <c r="G3249" s="52" t="s">
        <v>56</v>
      </c>
    </row>
    <row r="3250" spans="1:7" x14ac:dyDescent="0.3">
      <c r="A3250" s="51" t="s">
        <v>6954</v>
      </c>
      <c r="B3250" s="49">
        <v>118138</v>
      </c>
      <c r="C3250" s="50" t="s">
        <v>2809</v>
      </c>
      <c r="D3250" s="50">
        <v>28</v>
      </c>
      <c r="E3250" s="50" t="s">
        <v>36</v>
      </c>
      <c r="F3250" s="50" t="s">
        <v>45</v>
      </c>
      <c r="G3250" s="52" t="s">
        <v>46</v>
      </c>
    </row>
    <row r="3251" spans="1:7" x14ac:dyDescent="0.3">
      <c r="A3251" s="51" t="s">
        <v>6954</v>
      </c>
      <c r="B3251" s="49">
        <v>118140</v>
      </c>
      <c r="C3251" s="50" t="s">
        <v>2810</v>
      </c>
      <c r="D3251" s="50">
        <v>21</v>
      </c>
      <c r="E3251" s="50" t="s">
        <v>36</v>
      </c>
      <c r="F3251" s="50" t="s">
        <v>45</v>
      </c>
      <c r="G3251" s="52" t="s">
        <v>46</v>
      </c>
    </row>
    <row r="3252" spans="1:7" x14ac:dyDescent="0.3">
      <c r="A3252" s="51" t="s">
        <v>6954</v>
      </c>
      <c r="B3252" s="49">
        <v>135598</v>
      </c>
      <c r="C3252" s="50" t="s">
        <v>2812</v>
      </c>
      <c r="D3252" s="50">
        <v>278</v>
      </c>
      <c r="E3252" s="50" t="s">
        <v>36</v>
      </c>
      <c r="F3252" s="50" t="s">
        <v>37</v>
      </c>
      <c r="G3252" s="52" t="s">
        <v>63</v>
      </c>
    </row>
    <row r="3253" spans="1:7" x14ac:dyDescent="0.3">
      <c r="A3253" s="51" t="s">
        <v>6954</v>
      </c>
      <c r="B3253" s="49">
        <v>135945</v>
      </c>
      <c r="C3253" s="50" t="s">
        <v>2813</v>
      </c>
      <c r="D3253" s="50">
        <v>288</v>
      </c>
      <c r="E3253" s="50" t="s">
        <v>36</v>
      </c>
      <c r="F3253" s="50" t="s">
        <v>37</v>
      </c>
      <c r="G3253" s="52" t="s">
        <v>63</v>
      </c>
    </row>
    <row r="3254" spans="1:7" x14ac:dyDescent="0.3">
      <c r="A3254" s="51" t="s">
        <v>6954</v>
      </c>
      <c r="B3254" s="49">
        <v>138082</v>
      </c>
      <c r="C3254" s="50" t="s">
        <v>2814</v>
      </c>
      <c r="D3254" s="50">
        <v>136</v>
      </c>
      <c r="E3254" s="50" t="s">
        <v>76</v>
      </c>
      <c r="F3254" s="50" t="s">
        <v>37</v>
      </c>
      <c r="G3254" s="52" t="s">
        <v>65</v>
      </c>
    </row>
    <row r="3255" spans="1:7" x14ac:dyDescent="0.3">
      <c r="A3255" s="51" t="s">
        <v>6954</v>
      </c>
      <c r="B3255" s="49">
        <v>138246</v>
      </c>
      <c r="C3255" s="50" t="s">
        <v>2815</v>
      </c>
      <c r="D3255" s="50">
        <v>266</v>
      </c>
      <c r="E3255" s="50" t="s">
        <v>36</v>
      </c>
      <c r="F3255" s="50" t="s">
        <v>37</v>
      </c>
      <c r="G3255" s="52" t="s">
        <v>63</v>
      </c>
    </row>
    <row r="3256" spans="1:7" x14ac:dyDescent="0.3">
      <c r="A3256" s="51" t="s">
        <v>6954</v>
      </c>
      <c r="B3256" s="49">
        <v>139118</v>
      </c>
      <c r="C3256" s="50" t="s">
        <v>2816</v>
      </c>
      <c r="D3256" s="50">
        <v>268</v>
      </c>
      <c r="E3256" s="50" t="s">
        <v>36</v>
      </c>
      <c r="F3256" s="50" t="s">
        <v>37</v>
      </c>
      <c r="G3256" s="52" t="s">
        <v>63</v>
      </c>
    </row>
    <row r="3257" spans="1:7" x14ac:dyDescent="0.3">
      <c r="A3257" s="51" t="s">
        <v>6954</v>
      </c>
      <c r="B3257" s="49">
        <v>139395</v>
      </c>
      <c r="C3257" s="50" t="s">
        <v>2817</v>
      </c>
      <c r="D3257" s="50">
        <v>146</v>
      </c>
      <c r="E3257" s="50" t="s">
        <v>36</v>
      </c>
      <c r="F3257" s="50" t="s">
        <v>37</v>
      </c>
      <c r="G3257" s="52" t="s">
        <v>58</v>
      </c>
    </row>
    <row r="3258" spans="1:7" x14ac:dyDescent="0.3">
      <c r="A3258" s="51" t="s">
        <v>6954</v>
      </c>
      <c r="B3258" s="49">
        <v>139483</v>
      </c>
      <c r="C3258" s="50" t="s">
        <v>6425</v>
      </c>
      <c r="D3258" s="50">
        <v>6</v>
      </c>
      <c r="E3258" s="50" t="s">
        <v>36</v>
      </c>
      <c r="F3258" s="50" t="s">
        <v>48</v>
      </c>
      <c r="G3258" s="52" t="s">
        <v>145</v>
      </c>
    </row>
    <row r="3259" spans="1:7" x14ac:dyDescent="0.3">
      <c r="A3259" s="51" t="s">
        <v>6954</v>
      </c>
      <c r="B3259" s="49">
        <v>139628</v>
      </c>
      <c r="C3259" s="50" t="s">
        <v>2818</v>
      </c>
      <c r="D3259" s="50">
        <v>19</v>
      </c>
      <c r="E3259" s="50" t="s">
        <v>36</v>
      </c>
      <c r="F3259" s="50" t="s">
        <v>45</v>
      </c>
      <c r="G3259" s="52" t="s">
        <v>129</v>
      </c>
    </row>
    <row r="3260" spans="1:7" x14ac:dyDescent="0.3">
      <c r="A3260" s="51" t="s">
        <v>6954</v>
      </c>
      <c r="B3260" s="49">
        <v>139629</v>
      </c>
      <c r="C3260" s="50" t="s">
        <v>2819</v>
      </c>
      <c r="D3260" s="50">
        <v>273</v>
      </c>
      <c r="E3260" s="50" t="s">
        <v>36</v>
      </c>
      <c r="F3260" s="50" t="s">
        <v>37</v>
      </c>
      <c r="G3260" s="52" t="s">
        <v>65</v>
      </c>
    </row>
    <row r="3261" spans="1:7" x14ac:dyDescent="0.3">
      <c r="A3261" s="51" t="s">
        <v>6954</v>
      </c>
      <c r="B3261" s="49">
        <v>140904</v>
      </c>
      <c r="C3261" s="50" t="s">
        <v>2820</v>
      </c>
      <c r="D3261" s="50">
        <v>21</v>
      </c>
      <c r="E3261" s="50" t="s">
        <v>36</v>
      </c>
      <c r="F3261" s="50" t="s">
        <v>45</v>
      </c>
      <c r="G3261" s="52" t="s">
        <v>129</v>
      </c>
    </row>
    <row r="3262" spans="1:7" x14ac:dyDescent="0.3">
      <c r="A3262" s="51" t="s">
        <v>6954</v>
      </c>
      <c r="B3262" s="49">
        <v>141037</v>
      </c>
      <c r="C3262" s="50" t="s">
        <v>168</v>
      </c>
      <c r="D3262" s="50">
        <v>1</v>
      </c>
      <c r="E3262" s="50" t="s">
        <v>36</v>
      </c>
      <c r="F3262" s="50" t="s">
        <v>48</v>
      </c>
      <c r="G3262" s="52" t="s">
        <v>336</v>
      </c>
    </row>
    <row r="3263" spans="1:7" x14ac:dyDescent="0.3">
      <c r="A3263" s="51" t="s">
        <v>6954</v>
      </c>
      <c r="B3263" s="49">
        <v>142150</v>
      </c>
      <c r="C3263" s="50" t="s">
        <v>2821</v>
      </c>
      <c r="D3263" s="50">
        <v>350</v>
      </c>
      <c r="E3263" s="50" t="s">
        <v>36</v>
      </c>
      <c r="F3263" s="50" t="s">
        <v>37</v>
      </c>
      <c r="G3263" s="52" t="s">
        <v>65</v>
      </c>
    </row>
    <row r="3264" spans="1:7" x14ac:dyDescent="0.3">
      <c r="A3264" s="51" t="s">
        <v>6954</v>
      </c>
      <c r="B3264" s="49">
        <v>142258</v>
      </c>
      <c r="C3264" s="50" t="s">
        <v>2822</v>
      </c>
      <c r="D3264" s="50">
        <v>3</v>
      </c>
      <c r="E3264" s="50" t="s">
        <v>36</v>
      </c>
      <c r="F3264" s="50" t="s">
        <v>48</v>
      </c>
      <c r="G3264" s="52" t="s">
        <v>145</v>
      </c>
    </row>
    <row r="3265" spans="1:7" x14ac:dyDescent="0.3">
      <c r="A3265" s="51" t="s">
        <v>6954</v>
      </c>
      <c r="B3265" s="49">
        <v>142259</v>
      </c>
      <c r="C3265" s="50" t="s">
        <v>2823</v>
      </c>
      <c r="D3265" s="50">
        <v>0</v>
      </c>
      <c r="E3265" s="50" t="s">
        <v>36</v>
      </c>
      <c r="F3265" s="50" t="s">
        <v>48</v>
      </c>
      <c r="G3265" s="52" t="s">
        <v>145</v>
      </c>
    </row>
    <row r="3266" spans="1:7" x14ac:dyDescent="0.3">
      <c r="A3266" s="51" t="s">
        <v>6954</v>
      </c>
      <c r="B3266" s="49">
        <v>142260</v>
      </c>
      <c r="C3266" s="50" t="s">
        <v>2824</v>
      </c>
      <c r="D3266" s="50">
        <v>0</v>
      </c>
      <c r="E3266" s="50" t="s">
        <v>36</v>
      </c>
      <c r="F3266" s="50" t="s">
        <v>45</v>
      </c>
      <c r="G3266" s="52" t="s">
        <v>129</v>
      </c>
    </row>
    <row r="3267" spans="1:7" x14ac:dyDescent="0.3">
      <c r="A3267" s="51" t="s">
        <v>6954</v>
      </c>
      <c r="B3267" s="49">
        <v>142391</v>
      </c>
      <c r="C3267" s="50" t="s">
        <v>2825</v>
      </c>
      <c r="D3267" s="50">
        <v>256</v>
      </c>
      <c r="E3267" s="50" t="s">
        <v>36</v>
      </c>
      <c r="F3267" s="50" t="s">
        <v>37</v>
      </c>
      <c r="G3267" s="52" t="s">
        <v>63</v>
      </c>
    </row>
    <row r="3268" spans="1:7" x14ac:dyDescent="0.3">
      <c r="A3268" s="51" t="s">
        <v>6954</v>
      </c>
      <c r="B3268" s="49">
        <v>143221</v>
      </c>
      <c r="C3268" s="50" t="s">
        <v>2826</v>
      </c>
      <c r="D3268" s="50">
        <v>325</v>
      </c>
      <c r="E3268" s="50" t="s">
        <v>36</v>
      </c>
      <c r="F3268" s="50" t="s">
        <v>37</v>
      </c>
      <c r="G3268" s="52" t="s">
        <v>65</v>
      </c>
    </row>
    <row r="3269" spans="1:7" x14ac:dyDescent="0.3">
      <c r="A3269" s="51" t="s">
        <v>6954</v>
      </c>
      <c r="B3269" s="49">
        <v>143222</v>
      </c>
      <c r="C3269" s="50" t="s">
        <v>2827</v>
      </c>
      <c r="D3269" s="50">
        <v>3</v>
      </c>
      <c r="E3269" s="50" t="s">
        <v>36</v>
      </c>
      <c r="F3269" s="50" t="s">
        <v>48</v>
      </c>
      <c r="G3269" s="52" t="s">
        <v>145</v>
      </c>
    </row>
    <row r="3270" spans="1:7" x14ac:dyDescent="0.3">
      <c r="A3270" s="51" t="s">
        <v>6954</v>
      </c>
      <c r="B3270" s="49">
        <v>144104</v>
      </c>
      <c r="C3270" s="50" t="s">
        <v>2828</v>
      </c>
      <c r="D3270" s="50">
        <v>366</v>
      </c>
      <c r="E3270" s="50" t="s">
        <v>36</v>
      </c>
      <c r="F3270" s="50" t="s">
        <v>37</v>
      </c>
      <c r="G3270" s="52" t="s">
        <v>65</v>
      </c>
    </row>
    <row r="3271" spans="1:7" x14ac:dyDescent="0.3">
      <c r="A3271" s="51" t="s">
        <v>6954</v>
      </c>
      <c r="B3271" s="49">
        <v>144307</v>
      </c>
      <c r="C3271" s="50" t="s">
        <v>2829</v>
      </c>
      <c r="D3271" s="50">
        <v>136</v>
      </c>
      <c r="E3271" s="50" t="s">
        <v>55</v>
      </c>
      <c r="F3271" s="50" t="s">
        <v>37</v>
      </c>
      <c r="G3271" s="52" t="s">
        <v>65</v>
      </c>
    </row>
    <row r="3272" spans="1:7" x14ac:dyDescent="0.3">
      <c r="A3272" s="51" t="s">
        <v>6954</v>
      </c>
      <c r="B3272" s="49">
        <v>144422</v>
      </c>
      <c r="C3272" s="50" t="s">
        <v>2830</v>
      </c>
      <c r="D3272" s="50">
        <v>3</v>
      </c>
      <c r="E3272" s="50" t="s">
        <v>36</v>
      </c>
      <c r="F3272" s="50" t="s">
        <v>48</v>
      </c>
      <c r="G3272" s="52" t="s">
        <v>145</v>
      </c>
    </row>
    <row r="3273" spans="1:7" x14ac:dyDescent="0.3">
      <c r="A3273" s="51" t="s">
        <v>6954</v>
      </c>
      <c r="B3273" s="49">
        <v>144766</v>
      </c>
      <c r="C3273" s="50" t="s">
        <v>2831</v>
      </c>
      <c r="D3273" s="50">
        <v>0</v>
      </c>
      <c r="E3273" s="50" t="s">
        <v>36</v>
      </c>
      <c r="F3273" s="50" t="s">
        <v>37</v>
      </c>
      <c r="G3273" s="52" t="s">
        <v>60</v>
      </c>
    </row>
    <row r="3274" spans="1:7" x14ac:dyDescent="0.3">
      <c r="A3274" s="51" t="s">
        <v>6954</v>
      </c>
      <c r="B3274" s="49">
        <v>146220</v>
      </c>
      <c r="C3274" s="50" t="s">
        <v>2832</v>
      </c>
      <c r="D3274" s="50">
        <v>9</v>
      </c>
      <c r="E3274" s="50" t="s">
        <v>36</v>
      </c>
      <c r="F3274" s="50" t="s">
        <v>45</v>
      </c>
      <c r="G3274" s="52" t="s">
        <v>129</v>
      </c>
    </row>
    <row r="3275" spans="1:7" x14ac:dyDescent="0.3">
      <c r="A3275" s="51" t="s">
        <v>6954</v>
      </c>
      <c r="B3275" s="49">
        <v>147791</v>
      </c>
      <c r="C3275" s="50" t="s">
        <v>6955</v>
      </c>
      <c r="D3275" s="50">
        <v>0</v>
      </c>
      <c r="E3275" s="50" t="s">
        <v>36</v>
      </c>
      <c r="F3275" s="50" t="s">
        <v>50</v>
      </c>
      <c r="G3275" s="52" t="s">
        <v>56</v>
      </c>
    </row>
    <row r="3276" spans="1:7" x14ac:dyDescent="0.3">
      <c r="A3276" s="51" t="s">
        <v>2833</v>
      </c>
      <c r="B3276" s="49">
        <v>102562</v>
      </c>
      <c r="C3276" s="50" t="s">
        <v>2834</v>
      </c>
      <c r="D3276" s="50">
        <v>3</v>
      </c>
      <c r="E3276" s="50" t="s">
        <v>36</v>
      </c>
      <c r="F3276" s="50" t="s">
        <v>48</v>
      </c>
      <c r="G3276" s="52" t="s">
        <v>48</v>
      </c>
    </row>
    <row r="3277" spans="1:7" x14ac:dyDescent="0.3">
      <c r="A3277" s="51" t="s">
        <v>2833</v>
      </c>
      <c r="B3277" s="49">
        <v>102599</v>
      </c>
      <c r="C3277" s="50" t="s">
        <v>2835</v>
      </c>
      <c r="D3277" s="50">
        <v>113</v>
      </c>
      <c r="E3277" s="50" t="s">
        <v>36</v>
      </c>
      <c r="F3277" s="50" t="s">
        <v>37</v>
      </c>
      <c r="G3277" s="52" t="s">
        <v>38</v>
      </c>
    </row>
    <row r="3278" spans="1:7" x14ac:dyDescent="0.3">
      <c r="A3278" s="51" t="s">
        <v>2833</v>
      </c>
      <c r="B3278" s="49">
        <v>102609</v>
      </c>
      <c r="C3278" s="50" t="s">
        <v>2836</v>
      </c>
      <c r="D3278" s="50">
        <v>0</v>
      </c>
      <c r="E3278" s="50" t="s">
        <v>55</v>
      </c>
      <c r="F3278" s="50" t="s">
        <v>50</v>
      </c>
      <c r="G3278" s="52" t="s">
        <v>56</v>
      </c>
    </row>
    <row r="3279" spans="1:7" x14ac:dyDescent="0.3">
      <c r="A3279" s="51" t="s">
        <v>2833</v>
      </c>
      <c r="B3279" s="49">
        <v>102610</v>
      </c>
      <c r="C3279" s="50" t="s">
        <v>6426</v>
      </c>
      <c r="D3279" s="50">
        <v>0</v>
      </c>
      <c r="E3279" s="50" t="s">
        <v>76</v>
      </c>
      <c r="F3279" s="50" t="s">
        <v>50</v>
      </c>
      <c r="G3279" s="52" t="s">
        <v>56</v>
      </c>
    </row>
    <row r="3280" spans="1:7" x14ac:dyDescent="0.3">
      <c r="A3280" s="51" t="s">
        <v>2833</v>
      </c>
      <c r="B3280" s="49">
        <v>102611</v>
      </c>
      <c r="C3280" s="50" t="s">
        <v>2837</v>
      </c>
      <c r="D3280" s="50">
        <v>0</v>
      </c>
      <c r="E3280" s="50" t="s">
        <v>36</v>
      </c>
      <c r="F3280" s="50" t="s">
        <v>50</v>
      </c>
      <c r="G3280" s="52" t="s">
        <v>56</v>
      </c>
    </row>
    <row r="3281" spans="1:7" x14ac:dyDescent="0.3">
      <c r="A3281" s="51" t="s">
        <v>2833</v>
      </c>
      <c r="B3281" s="49">
        <v>102612</v>
      </c>
      <c r="C3281" s="50" t="s">
        <v>2838</v>
      </c>
      <c r="D3281" s="50">
        <v>0</v>
      </c>
      <c r="E3281" s="50" t="s">
        <v>76</v>
      </c>
      <c r="F3281" s="50" t="s">
        <v>50</v>
      </c>
      <c r="G3281" s="52" t="s">
        <v>56</v>
      </c>
    </row>
    <row r="3282" spans="1:7" x14ac:dyDescent="0.3">
      <c r="A3282" s="51" t="s">
        <v>2833</v>
      </c>
      <c r="B3282" s="49">
        <v>102615</v>
      </c>
      <c r="C3282" s="50" t="s">
        <v>2839</v>
      </c>
      <c r="D3282" s="50">
        <v>0</v>
      </c>
      <c r="E3282" s="50" t="s">
        <v>55</v>
      </c>
      <c r="F3282" s="50" t="s">
        <v>50</v>
      </c>
      <c r="G3282" s="52" t="s">
        <v>56</v>
      </c>
    </row>
    <row r="3283" spans="1:7" x14ac:dyDescent="0.3">
      <c r="A3283" s="51" t="s">
        <v>2833</v>
      </c>
      <c r="B3283" s="49">
        <v>102616</v>
      </c>
      <c r="C3283" s="50" t="s">
        <v>2840</v>
      </c>
      <c r="D3283" s="50">
        <v>0</v>
      </c>
      <c r="E3283" s="50" t="s">
        <v>36</v>
      </c>
      <c r="F3283" s="50" t="s">
        <v>50</v>
      </c>
      <c r="G3283" s="52" t="s">
        <v>56</v>
      </c>
    </row>
    <row r="3284" spans="1:7" x14ac:dyDescent="0.3">
      <c r="A3284" s="51" t="s">
        <v>2833</v>
      </c>
      <c r="B3284" s="49">
        <v>102617</v>
      </c>
      <c r="C3284" s="50" t="s">
        <v>2841</v>
      </c>
      <c r="D3284" s="50">
        <v>0</v>
      </c>
      <c r="E3284" s="50" t="s">
        <v>36</v>
      </c>
      <c r="F3284" s="50" t="s">
        <v>50</v>
      </c>
      <c r="G3284" s="52" t="s">
        <v>56</v>
      </c>
    </row>
    <row r="3285" spans="1:7" x14ac:dyDescent="0.3">
      <c r="A3285" s="51" t="s">
        <v>2833</v>
      </c>
      <c r="B3285" s="49">
        <v>102618</v>
      </c>
      <c r="C3285" s="50" t="s">
        <v>2842</v>
      </c>
      <c r="D3285" s="50">
        <v>0</v>
      </c>
      <c r="E3285" s="50" t="s">
        <v>36</v>
      </c>
      <c r="F3285" s="50" t="s">
        <v>50</v>
      </c>
      <c r="G3285" s="52" t="s">
        <v>56</v>
      </c>
    </row>
    <row r="3286" spans="1:7" x14ac:dyDescent="0.3">
      <c r="A3286" s="51" t="s">
        <v>2833</v>
      </c>
      <c r="B3286" s="49">
        <v>102619</v>
      </c>
      <c r="C3286" s="50" t="s">
        <v>2843</v>
      </c>
      <c r="D3286" s="50">
        <v>0</v>
      </c>
      <c r="E3286" s="50" t="s">
        <v>36</v>
      </c>
      <c r="F3286" s="50" t="s">
        <v>50</v>
      </c>
      <c r="G3286" s="52" t="s">
        <v>56</v>
      </c>
    </row>
    <row r="3287" spans="1:7" x14ac:dyDescent="0.3">
      <c r="A3287" s="51" t="s">
        <v>2833</v>
      </c>
      <c r="B3287" s="49">
        <v>102620</v>
      </c>
      <c r="C3287" s="50" t="s">
        <v>2844</v>
      </c>
      <c r="D3287" s="50">
        <v>0</v>
      </c>
      <c r="E3287" s="50" t="s">
        <v>36</v>
      </c>
      <c r="F3287" s="50" t="s">
        <v>50</v>
      </c>
      <c r="G3287" s="52" t="s">
        <v>56</v>
      </c>
    </row>
    <row r="3288" spans="1:7" x14ac:dyDescent="0.3">
      <c r="A3288" s="51" t="s">
        <v>2833</v>
      </c>
      <c r="B3288" s="49">
        <v>131351</v>
      </c>
      <c r="C3288" s="50" t="s">
        <v>2845</v>
      </c>
      <c r="D3288" s="50">
        <v>0</v>
      </c>
      <c r="E3288" s="50" t="s">
        <v>36</v>
      </c>
      <c r="F3288" s="50" t="s">
        <v>50</v>
      </c>
      <c r="G3288" s="52" t="s">
        <v>56</v>
      </c>
    </row>
    <row r="3289" spans="1:7" x14ac:dyDescent="0.3">
      <c r="A3289" s="51" t="s">
        <v>2833</v>
      </c>
      <c r="B3289" s="49">
        <v>136615</v>
      </c>
      <c r="C3289" s="50" t="s">
        <v>2846</v>
      </c>
      <c r="D3289" s="50">
        <v>180</v>
      </c>
      <c r="E3289" s="50" t="s">
        <v>55</v>
      </c>
      <c r="F3289" s="50" t="s">
        <v>37</v>
      </c>
      <c r="G3289" s="52" t="s">
        <v>65</v>
      </c>
    </row>
    <row r="3290" spans="1:7" x14ac:dyDescent="0.3">
      <c r="A3290" s="51" t="s">
        <v>2833</v>
      </c>
      <c r="B3290" s="49">
        <v>136910</v>
      </c>
      <c r="C3290" s="50" t="s">
        <v>2847</v>
      </c>
      <c r="D3290" s="50">
        <v>186</v>
      </c>
      <c r="E3290" s="50" t="s">
        <v>76</v>
      </c>
      <c r="F3290" s="50" t="s">
        <v>37</v>
      </c>
      <c r="G3290" s="52" t="s">
        <v>65</v>
      </c>
    </row>
    <row r="3291" spans="1:7" x14ac:dyDescent="0.3">
      <c r="A3291" s="51" t="s">
        <v>2833</v>
      </c>
      <c r="B3291" s="49">
        <v>137060</v>
      </c>
      <c r="C3291" s="50" t="s">
        <v>2848</v>
      </c>
      <c r="D3291" s="50">
        <v>230</v>
      </c>
      <c r="E3291" s="50" t="s">
        <v>55</v>
      </c>
      <c r="F3291" s="50" t="s">
        <v>37</v>
      </c>
      <c r="G3291" s="52" t="s">
        <v>65</v>
      </c>
    </row>
    <row r="3292" spans="1:7" x14ac:dyDescent="0.3">
      <c r="A3292" s="51" t="s">
        <v>2833</v>
      </c>
      <c r="B3292" s="49">
        <v>137299</v>
      </c>
      <c r="C3292" s="50" t="s">
        <v>2849</v>
      </c>
      <c r="D3292" s="50">
        <v>160</v>
      </c>
      <c r="E3292" s="50" t="s">
        <v>76</v>
      </c>
      <c r="F3292" s="50" t="s">
        <v>37</v>
      </c>
      <c r="G3292" s="52" t="s">
        <v>65</v>
      </c>
    </row>
    <row r="3293" spans="1:7" x14ac:dyDescent="0.3">
      <c r="A3293" s="51" t="s">
        <v>2833</v>
      </c>
      <c r="B3293" s="49">
        <v>137678</v>
      </c>
      <c r="C3293" s="50" t="s">
        <v>2850</v>
      </c>
      <c r="D3293" s="50">
        <v>214</v>
      </c>
      <c r="E3293" s="50" t="s">
        <v>36</v>
      </c>
      <c r="F3293" s="50" t="s">
        <v>37</v>
      </c>
      <c r="G3293" s="52" t="s">
        <v>65</v>
      </c>
    </row>
    <row r="3294" spans="1:7" x14ac:dyDescent="0.3">
      <c r="A3294" s="51" t="s">
        <v>2833</v>
      </c>
      <c r="B3294" s="49">
        <v>137848</v>
      </c>
      <c r="C3294" s="50" t="s">
        <v>2851</v>
      </c>
      <c r="D3294" s="50">
        <v>242</v>
      </c>
      <c r="E3294" s="50" t="s">
        <v>55</v>
      </c>
      <c r="F3294" s="50" t="s">
        <v>37</v>
      </c>
      <c r="G3294" s="52" t="s">
        <v>65</v>
      </c>
    </row>
    <row r="3295" spans="1:7" x14ac:dyDescent="0.3">
      <c r="A3295" s="51" t="s">
        <v>2833</v>
      </c>
      <c r="B3295" s="49">
        <v>137859</v>
      </c>
      <c r="C3295" s="50" t="s">
        <v>2852</v>
      </c>
      <c r="D3295" s="50">
        <v>173</v>
      </c>
      <c r="E3295" s="50" t="s">
        <v>76</v>
      </c>
      <c r="F3295" s="50" t="s">
        <v>37</v>
      </c>
      <c r="G3295" s="52" t="s">
        <v>65</v>
      </c>
    </row>
    <row r="3296" spans="1:7" x14ac:dyDescent="0.3">
      <c r="A3296" s="51" t="s">
        <v>2833</v>
      </c>
      <c r="B3296" s="49">
        <v>137917</v>
      </c>
      <c r="C3296" s="50" t="s">
        <v>2853</v>
      </c>
      <c r="D3296" s="50">
        <v>144</v>
      </c>
      <c r="E3296" s="50" t="s">
        <v>76</v>
      </c>
      <c r="F3296" s="50" t="s">
        <v>37</v>
      </c>
      <c r="G3296" s="52" t="s">
        <v>65</v>
      </c>
    </row>
    <row r="3297" spans="1:7" x14ac:dyDescent="0.3">
      <c r="A3297" s="51" t="s">
        <v>2833</v>
      </c>
      <c r="B3297" s="49">
        <v>138459</v>
      </c>
      <c r="C3297" s="50" t="s">
        <v>2854</v>
      </c>
      <c r="D3297" s="50">
        <v>152</v>
      </c>
      <c r="E3297" s="50" t="s">
        <v>55</v>
      </c>
      <c r="F3297" s="50" t="s">
        <v>37</v>
      </c>
      <c r="G3297" s="52" t="s">
        <v>65</v>
      </c>
    </row>
    <row r="3298" spans="1:7" x14ac:dyDescent="0.3">
      <c r="A3298" s="51" t="s">
        <v>2833</v>
      </c>
      <c r="B3298" s="49">
        <v>141862</v>
      </c>
      <c r="C3298" s="50" t="s">
        <v>2855</v>
      </c>
      <c r="D3298" s="50">
        <v>180</v>
      </c>
      <c r="E3298" s="50" t="s">
        <v>36</v>
      </c>
      <c r="F3298" s="50" t="s">
        <v>37</v>
      </c>
      <c r="G3298" s="52" t="s">
        <v>58</v>
      </c>
    </row>
    <row r="3299" spans="1:7" x14ac:dyDescent="0.3">
      <c r="A3299" s="51" t="s">
        <v>2833</v>
      </c>
      <c r="B3299" s="49">
        <v>142687</v>
      </c>
      <c r="C3299" s="50" t="s">
        <v>2856</v>
      </c>
      <c r="D3299" s="50">
        <v>13</v>
      </c>
      <c r="E3299" s="50" t="s">
        <v>36</v>
      </c>
      <c r="F3299" s="50" t="s">
        <v>45</v>
      </c>
      <c r="G3299" s="52" t="s">
        <v>129</v>
      </c>
    </row>
    <row r="3300" spans="1:7" x14ac:dyDescent="0.3">
      <c r="A3300" s="51" t="s">
        <v>2833</v>
      </c>
      <c r="B3300" s="49">
        <v>142698</v>
      </c>
      <c r="C3300" s="50" t="s">
        <v>2857</v>
      </c>
      <c r="D3300" s="50">
        <v>6</v>
      </c>
      <c r="E3300" s="50" t="s">
        <v>36</v>
      </c>
      <c r="F3300" s="50" t="s">
        <v>45</v>
      </c>
      <c r="G3300" s="52" t="s">
        <v>129</v>
      </c>
    </row>
    <row r="3301" spans="1:7" x14ac:dyDescent="0.3">
      <c r="A3301" s="51" t="s">
        <v>2833</v>
      </c>
      <c r="B3301" s="49">
        <v>142740</v>
      </c>
      <c r="C3301" s="50" t="s">
        <v>2596</v>
      </c>
      <c r="D3301" s="50">
        <v>32</v>
      </c>
      <c r="E3301" s="50" t="s">
        <v>36</v>
      </c>
      <c r="F3301" s="50" t="s">
        <v>45</v>
      </c>
      <c r="G3301" s="52" t="s">
        <v>129</v>
      </c>
    </row>
    <row r="3302" spans="1:7" x14ac:dyDescent="0.3">
      <c r="A3302" s="51" t="s">
        <v>2833</v>
      </c>
      <c r="B3302" s="49">
        <v>147455</v>
      </c>
      <c r="C3302" s="50" t="s">
        <v>6427</v>
      </c>
      <c r="D3302" s="50">
        <v>0</v>
      </c>
      <c r="E3302" s="50" t="s">
        <v>36</v>
      </c>
      <c r="F3302" s="50" t="s">
        <v>50</v>
      </c>
      <c r="G3302" s="52" t="s">
        <v>56</v>
      </c>
    </row>
    <row r="3303" spans="1:7" x14ac:dyDescent="0.3">
      <c r="A3303" s="51" t="s">
        <v>2833</v>
      </c>
      <c r="B3303" s="49">
        <v>147908</v>
      </c>
      <c r="C3303" s="50" t="s">
        <v>6956</v>
      </c>
      <c r="D3303" s="50">
        <v>0</v>
      </c>
      <c r="E3303" s="50" t="s">
        <v>36</v>
      </c>
      <c r="F3303" s="50" t="s">
        <v>50</v>
      </c>
      <c r="G3303" s="52" t="s">
        <v>56</v>
      </c>
    </row>
    <row r="3304" spans="1:7" x14ac:dyDescent="0.3">
      <c r="A3304" s="51" t="s">
        <v>2858</v>
      </c>
      <c r="B3304" s="49">
        <v>107756</v>
      </c>
      <c r="C3304" s="50" t="s">
        <v>2859</v>
      </c>
      <c r="D3304" s="50">
        <v>152</v>
      </c>
      <c r="E3304" s="50" t="s">
        <v>36</v>
      </c>
      <c r="F3304" s="50" t="s">
        <v>37</v>
      </c>
      <c r="G3304" s="52" t="s">
        <v>38</v>
      </c>
    </row>
    <row r="3305" spans="1:7" x14ac:dyDescent="0.3">
      <c r="A3305" s="51" t="s">
        <v>2858</v>
      </c>
      <c r="B3305" s="49">
        <v>107761</v>
      </c>
      <c r="C3305" s="50" t="s">
        <v>2860</v>
      </c>
      <c r="D3305" s="50">
        <v>147</v>
      </c>
      <c r="E3305" s="50" t="s">
        <v>36</v>
      </c>
      <c r="F3305" s="50" t="s">
        <v>37</v>
      </c>
      <c r="G3305" s="52" t="s">
        <v>38</v>
      </c>
    </row>
    <row r="3306" spans="1:7" x14ac:dyDescent="0.3">
      <c r="A3306" s="51" t="s">
        <v>2858</v>
      </c>
      <c r="B3306" s="49">
        <v>107769</v>
      </c>
      <c r="C3306" s="50" t="s">
        <v>2862</v>
      </c>
      <c r="D3306" s="50">
        <v>264</v>
      </c>
      <c r="E3306" s="50" t="s">
        <v>36</v>
      </c>
      <c r="F3306" s="50" t="s">
        <v>37</v>
      </c>
      <c r="G3306" s="52" t="s">
        <v>38</v>
      </c>
    </row>
    <row r="3307" spans="1:7" x14ac:dyDescent="0.3">
      <c r="A3307" s="51" t="s">
        <v>2858</v>
      </c>
      <c r="B3307" s="49">
        <v>107775</v>
      </c>
      <c r="C3307" s="50" t="s">
        <v>2863</v>
      </c>
      <c r="D3307" s="50">
        <v>199</v>
      </c>
      <c r="E3307" s="50" t="s">
        <v>36</v>
      </c>
      <c r="F3307" s="50" t="s">
        <v>37</v>
      </c>
      <c r="G3307" s="52" t="s">
        <v>176</v>
      </c>
    </row>
    <row r="3308" spans="1:7" x14ac:dyDescent="0.3">
      <c r="A3308" s="51" t="s">
        <v>2858</v>
      </c>
      <c r="B3308" s="49">
        <v>107778</v>
      </c>
      <c r="C3308" s="50" t="s">
        <v>2864</v>
      </c>
      <c r="D3308" s="50">
        <v>191</v>
      </c>
      <c r="E3308" s="50" t="s">
        <v>36</v>
      </c>
      <c r="F3308" s="50" t="s">
        <v>37</v>
      </c>
      <c r="G3308" s="52" t="s">
        <v>176</v>
      </c>
    </row>
    <row r="3309" spans="1:7" x14ac:dyDescent="0.3">
      <c r="A3309" s="51" t="s">
        <v>2858</v>
      </c>
      <c r="B3309" s="49">
        <v>107780</v>
      </c>
      <c r="C3309" s="50" t="s">
        <v>2865</v>
      </c>
      <c r="D3309" s="50">
        <v>260</v>
      </c>
      <c r="E3309" s="50" t="s">
        <v>36</v>
      </c>
      <c r="F3309" s="50" t="s">
        <v>37</v>
      </c>
      <c r="G3309" s="52" t="s">
        <v>53</v>
      </c>
    </row>
    <row r="3310" spans="1:7" x14ac:dyDescent="0.3">
      <c r="A3310" s="51" t="s">
        <v>2858</v>
      </c>
      <c r="B3310" s="49">
        <v>107782</v>
      </c>
      <c r="C3310" s="50" t="s">
        <v>2866</v>
      </c>
      <c r="D3310" s="50">
        <v>175</v>
      </c>
      <c r="E3310" s="50" t="s">
        <v>36</v>
      </c>
      <c r="F3310" s="50" t="s">
        <v>37</v>
      </c>
      <c r="G3310" s="52" t="s">
        <v>43</v>
      </c>
    </row>
    <row r="3311" spans="1:7" x14ac:dyDescent="0.3">
      <c r="A3311" s="51" t="s">
        <v>2858</v>
      </c>
      <c r="B3311" s="49">
        <v>107786</v>
      </c>
      <c r="C3311" s="50" t="s">
        <v>2867</v>
      </c>
      <c r="D3311" s="50">
        <v>0</v>
      </c>
      <c r="E3311" s="50" t="s">
        <v>36</v>
      </c>
      <c r="F3311" s="50" t="s">
        <v>50</v>
      </c>
      <c r="G3311" s="52" t="s">
        <v>56</v>
      </c>
    </row>
    <row r="3312" spans="1:7" x14ac:dyDescent="0.3">
      <c r="A3312" s="51" t="s">
        <v>2858</v>
      </c>
      <c r="B3312" s="49">
        <v>107787</v>
      </c>
      <c r="C3312" s="50" t="s">
        <v>2868</v>
      </c>
      <c r="D3312" s="50">
        <v>0</v>
      </c>
      <c r="E3312" s="50" t="s">
        <v>36</v>
      </c>
      <c r="F3312" s="50" t="s">
        <v>50</v>
      </c>
      <c r="G3312" s="52" t="s">
        <v>56</v>
      </c>
    </row>
    <row r="3313" spans="1:7" x14ac:dyDescent="0.3">
      <c r="A3313" s="51" t="s">
        <v>2858</v>
      </c>
      <c r="B3313" s="49">
        <v>107791</v>
      </c>
      <c r="C3313" s="50" t="s">
        <v>2869</v>
      </c>
      <c r="D3313" s="50">
        <v>0</v>
      </c>
      <c r="E3313" s="50" t="s">
        <v>76</v>
      </c>
      <c r="F3313" s="50" t="s">
        <v>50</v>
      </c>
      <c r="G3313" s="52" t="s">
        <v>56</v>
      </c>
    </row>
    <row r="3314" spans="1:7" x14ac:dyDescent="0.3">
      <c r="A3314" s="51" t="s">
        <v>2858</v>
      </c>
      <c r="B3314" s="49">
        <v>107794</v>
      </c>
      <c r="C3314" s="50" t="s">
        <v>2870</v>
      </c>
      <c r="D3314" s="50">
        <v>0</v>
      </c>
      <c r="E3314" s="50" t="s">
        <v>55</v>
      </c>
      <c r="F3314" s="50" t="s">
        <v>50</v>
      </c>
      <c r="G3314" s="52" t="s">
        <v>56</v>
      </c>
    </row>
    <row r="3315" spans="1:7" x14ac:dyDescent="0.3">
      <c r="A3315" s="51" t="s">
        <v>2858</v>
      </c>
      <c r="B3315" s="49">
        <v>107795</v>
      </c>
      <c r="C3315" s="50" t="s">
        <v>2871</v>
      </c>
      <c r="D3315" s="50">
        <v>0</v>
      </c>
      <c r="E3315" s="50" t="s">
        <v>36</v>
      </c>
      <c r="F3315" s="50" t="s">
        <v>50</v>
      </c>
      <c r="G3315" s="52" t="s">
        <v>56</v>
      </c>
    </row>
    <row r="3316" spans="1:7" x14ac:dyDescent="0.3">
      <c r="A3316" s="51" t="s">
        <v>2858</v>
      </c>
      <c r="B3316" s="49">
        <v>107796</v>
      </c>
      <c r="C3316" s="50" t="s">
        <v>2872</v>
      </c>
      <c r="D3316" s="50">
        <v>2</v>
      </c>
      <c r="E3316" s="50" t="s">
        <v>36</v>
      </c>
      <c r="F3316" s="50" t="s">
        <v>429</v>
      </c>
      <c r="G3316" s="52" t="s">
        <v>429</v>
      </c>
    </row>
    <row r="3317" spans="1:7" x14ac:dyDescent="0.3">
      <c r="A3317" s="51" t="s">
        <v>2858</v>
      </c>
      <c r="B3317" s="49">
        <v>107797</v>
      </c>
      <c r="C3317" s="50" t="s">
        <v>2873</v>
      </c>
      <c r="D3317" s="50">
        <v>9</v>
      </c>
      <c r="E3317" s="50" t="s">
        <v>36</v>
      </c>
      <c r="F3317" s="50" t="s">
        <v>45</v>
      </c>
      <c r="G3317" s="52" t="s">
        <v>46</v>
      </c>
    </row>
    <row r="3318" spans="1:7" x14ac:dyDescent="0.3">
      <c r="A3318" s="51" t="s">
        <v>2858</v>
      </c>
      <c r="B3318" s="49">
        <v>107799</v>
      </c>
      <c r="C3318" s="50" t="s">
        <v>2874</v>
      </c>
      <c r="D3318" s="50">
        <v>29</v>
      </c>
      <c r="E3318" s="50" t="s">
        <v>36</v>
      </c>
      <c r="F3318" s="50" t="s">
        <v>45</v>
      </c>
      <c r="G3318" s="52" t="s">
        <v>46</v>
      </c>
    </row>
    <row r="3319" spans="1:7" x14ac:dyDescent="0.3">
      <c r="A3319" s="51" t="s">
        <v>2858</v>
      </c>
      <c r="B3319" s="49">
        <v>107801</v>
      </c>
      <c r="C3319" s="50" t="s">
        <v>1740</v>
      </c>
      <c r="D3319" s="50">
        <v>18</v>
      </c>
      <c r="E3319" s="50" t="s">
        <v>36</v>
      </c>
      <c r="F3319" s="50" t="s">
        <v>45</v>
      </c>
      <c r="G3319" s="52" t="s">
        <v>46</v>
      </c>
    </row>
    <row r="3320" spans="1:7" x14ac:dyDescent="0.3">
      <c r="A3320" s="51" t="s">
        <v>2858</v>
      </c>
      <c r="B3320" s="49">
        <v>107802</v>
      </c>
      <c r="C3320" s="50" t="s">
        <v>2875</v>
      </c>
      <c r="D3320" s="50">
        <v>11</v>
      </c>
      <c r="E3320" s="50" t="s">
        <v>36</v>
      </c>
      <c r="F3320" s="50" t="s">
        <v>45</v>
      </c>
      <c r="G3320" s="52" t="s">
        <v>269</v>
      </c>
    </row>
    <row r="3321" spans="1:7" x14ac:dyDescent="0.3">
      <c r="A3321" s="51" t="s">
        <v>2858</v>
      </c>
      <c r="B3321" s="49">
        <v>131131</v>
      </c>
      <c r="C3321" s="50" t="s">
        <v>2876</v>
      </c>
      <c r="D3321" s="50">
        <v>0</v>
      </c>
      <c r="E3321" s="50" t="s">
        <v>36</v>
      </c>
      <c r="F3321" s="50" t="s">
        <v>50</v>
      </c>
      <c r="G3321" s="52" t="s">
        <v>56</v>
      </c>
    </row>
    <row r="3322" spans="1:7" x14ac:dyDescent="0.3">
      <c r="A3322" s="51" t="s">
        <v>2858</v>
      </c>
      <c r="B3322" s="49">
        <v>132099</v>
      </c>
      <c r="C3322" s="50" t="s">
        <v>2877</v>
      </c>
      <c r="D3322" s="50">
        <v>0</v>
      </c>
      <c r="E3322" s="50" t="s">
        <v>36</v>
      </c>
      <c r="F3322" s="50" t="s">
        <v>50</v>
      </c>
      <c r="G3322" s="52" t="s">
        <v>56</v>
      </c>
    </row>
    <row r="3323" spans="1:7" x14ac:dyDescent="0.3">
      <c r="A3323" s="51" t="s">
        <v>2858</v>
      </c>
      <c r="B3323" s="49">
        <v>132732</v>
      </c>
      <c r="C3323" s="50" t="s">
        <v>2878</v>
      </c>
      <c r="D3323" s="50">
        <v>0</v>
      </c>
      <c r="E3323" s="50" t="s">
        <v>36</v>
      </c>
      <c r="F3323" s="50" t="s">
        <v>50</v>
      </c>
      <c r="G3323" s="52" t="s">
        <v>56</v>
      </c>
    </row>
    <row r="3324" spans="1:7" x14ac:dyDescent="0.3">
      <c r="A3324" s="51" t="s">
        <v>2858</v>
      </c>
      <c r="B3324" s="49">
        <v>133425</v>
      </c>
      <c r="C3324" s="50" t="s">
        <v>2879</v>
      </c>
      <c r="D3324" s="50">
        <v>0</v>
      </c>
      <c r="E3324" s="50" t="s">
        <v>36</v>
      </c>
      <c r="F3324" s="50" t="s">
        <v>50</v>
      </c>
      <c r="G3324" s="52" t="s">
        <v>56</v>
      </c>
    </row>
    <row r="3325" spans="1:7" x14ac:dyDescent="0.3">
      <c r="A3325" s="51" t="s">
        <v>2858</v>
      </c>
      <c r="B3325" s="49">
        <v>136283</v>
      </c>
      <c r="C3325" s="50" t="s">
        <v>2880</v>
      </c>
      <c r="D3325" s="50">
        <v>209</v>
      </c>
      <c r="E3325" s="50" t="s">
        <v>36</v>
      </c>
      <c r="F3325" s="50" t="s">
        <v>37</v>
      </c>
      <c r="G3325" s="52" t="s">
        <v>65</v>
      </c>
    </row>
    <row r="3326" spans="1:7" x14ac:dyDescent="0.3">
      <c r="A3326" s="51" t="s">
        <v>2858</v>
      </c>
      <c r="B3326" s="49">
        <v>136502</v>
      </c>
      <c r="C3326" s="50" t="s">
        <v>2881</v>
      </c>
      <c r="D3326" s="50">
        <v>144</v>
      </c>
      <c r="E3326" s="50" t="s">
        <v>36</v>
      </c>
      <c r="F3326" s="50" t="s">
        <v>37</v>
      </c>
      <c r="G3326" s="52" t="s">
        <v>176</v>
      </c>
    </row>
    <row r="3327" spans="1:7" x14ac:dyDescent="0.3">
      <c r="A3327" s="51" t="s">
        <v>2858</v>
      </c>
      <c r="B3327" s="49">
        <v>136674</v>
      </c>
      <c r="C3327" s="50" t="s">
        <v>2882</v>
      </c>
      <c r="D3327" s="50">
        <v>228</v>
      </c>
      <c r="E3327" s="50" t="s">
        <v>36</v>
      </c>
      <c r="F3327" s="50" t="s">
        <v>37</v>
      </c>
      <c r="G3327" s="52" t="s">
        <v>65</v>
      </c>
    </row>
    <row r="3328" spans="1:7" x14ac:dyDescent="0.3">
      <c r="A3328" s="51" t="s">
        <v>2858</v>
      </c>
      <c r="B3328" s="49">
        <v>137352</v>
      </c>
      <c r="C3328" s="50" t="s">
        <v>6957</v>
      </c>
      <c r="D3328" s="50">
        <v>0</v>
      </c>
      <c r="E3328" s="50" t="s">
        <v>36</v>
      </c>
      <c r="F3328" s="50" t="s">
        <v>37</v>
      </c>
      <c r="G3328" s="52" t="s">
        <v>65</v>
      </c>
    </row>
    <row r="3329" spans="1:7" x14ac:dyDescent="0.3">
      <c r="A3329" s="51" t="s">
        <v>2858</v>
      </c>
      <c r="B3329" s="49">
        <v>137424</v>
      </c>
      <c r="C3329" s="50" t="s">
        <v>2883</v>
      </c>
      <c r="D3329" s="50">
        <v>234</v>
      </c>
      <c r="E3329" s="50" t="s">
        <v>55</v>
      </c>
      <c r="F3329" s="50" t="s">
        <v>37</v>
      </c>
      <c r="G3329" s="52" t="s">
        <v>65</v>
      </c>
    </row>
    <row r="3330" spans="1:7" x14ac:dyDescent="0.3">
      <c r="A3330" s="51" t="s">
        <v>2858</v>
      </c>
      <c r="B3330" s="49">
        <v>137487</v>
      </c>
      <c r="C3330" s="50" t="s">
        <v>2884</v>
      </c>
      <c r="D3330" s="50">
        <v>170</v>
      </c>
      <c r="E3330" s="50" t="s">
        <v>36</v>
      </c>
      <c r="F3330" s="50" t="s">
        <v>37</v>
      </c>
      <c r="G3330" s="52" t="s">
        <v>58</v>
      </c>
    </row>
    <row r="3331" spans="1:7" x14ac:dyDescent="0.3">
      <c r="A3331" s="51" t="s">
        <v>2858</v>
      </c>
      <c r="B3331" s="49">
        <v>137500</v>
      </c>
      <c r="C3331" s="50" t="s">
        <v>2885</v>
      </c>
      <c r="D3331" s="50">
        <v>200</v>
      </c>
      <c r="E3331" s="50" t="s">
        <v>36</v>
      </c>
      <c r="F3331" s="50" t="s">
        <v>37</v>
      </c>
      <c r="G3331" s="52" t="s">
        <v>65</v>
      </c>
    </row>
    <row r="3332" spans="1:7" x14ac:dyDescent="0.3">
      <c r="A3332" s="51" t="s">
        <v>2858</v>
      </c>
      <c r="B3332" s="49">
        <v>137869</v>
      </c>
      <c r="C3332" s="50" t="s">
        <v>2886</v>
      </c>
      <c r="D3332" s="50">
        <v>279</v>
      </c>
      <c r="E3332" s="50" t="s">
        <v>36</v>
      </c>
      <c r="F3332" s="50" t="s">
        <v>37</v>
      </c>
      <c r="G3332" s="52" t="s">
        <v>65</v>
      </c>
    </row>
    <row r="3333" spans="1:7" x14ac:dyDescent="0.3">
      <c r="A3333" s="51" t="s">
        <v>2858</v>
      </c>
      <c r="B3333" s="49">
        <v>138111</v>
      </c>
      <c r="C3333" s="50" t="s">
        <v>2887</v>
      </c>
      <c r="D3333" s="50">
        <v>200</v>
      </c>
      <c r="E3333" s="50" t="s">
        <v>36</v>
      </c>
      <c r="F3333" s="50" t="s">
        <v>37</v>
      </c>
      <c r="G3333" s="52" t="s">
        <v>63</v>
      </c>
    </row>
    <row r="3334" spans="1:7" x14ac:dyDescent="0.3">
      <c r="A3334" s="51" t="s">
        <v>2858</v>
      </c>
      <c r="B3334" s="49">
        <v>138706</v>
      </c>
      <c r="C3334" s="50" t="s">
        <v>2888</v>
      </c>
      <c r="D3334" s="50">
        <v>223</v>
      </c>
      <c r="E3334" s="50" t="s">
        <v>36</v>
      </c>
      <c r="F3334" s="50" t="s">
        <v>37</v>
      </c>
      <c r="G3334" s="52" t="s">
        <v>65</v>
      </c>
    </row>
    <row r="3335" spans="1:7" x14ac:dyDescent="0.3">
      <c r="A3335" s="51" t="s">
        <v>2858</v>
      </c>
      <c r="B3335" s="49">
        <v>139076</v>
      </c>
      <c r="C3335" s="50" t="s">
        <v>2889</v>
      </c>
      <c r="D3335" s="50">
        <v>210</v>
      </c>
      <c r="E3335" s="50" t="s">
        <v>36</v>
      </c>
      <c r="F3335" s="50" t="s">
        <v>37</v>
      </c>
      <c r="G3335" s="52" t="s">
        <v>63</v>
      </c>
    </row>
    <row r="3336" spans="1:7" x14ac:dyDescent="0.3">
      <c r="A3336" s="51" t="s">
        <v>2858</v>
      </c>
      <c r="B3336" s="49">
        <v>140660</v>
      </c>
      <c r="C3336" s="50" t="s">
        <v>2890</v>
      </c>
      <c r="D3336" s="50">
        <v>295</v>
      </c>
      <c r="E3336" s="50" t="s">
        <v>36</v>
      </c>
      <c r="F3336" s="50" t="s">
        <v>37</v>
      </c>
      <c r="G3336" s="52" t="s">
        <v>63</v>
      </c>
    </row>
    <row r="3337" spans="1:7" x14ac:dyDescent="0.3">
      <c r="A3337" s="51" t="s">
        <v>2858</v>
      </c>
      <c r="B3337" s="49">
        <v>141470</v>
      </c>
      <c r="C3337" s="50" t="s">
        <v>2891</v>
      </c>
      <c r="D3337" s="50">
        <v>194</v>
      </c>
      <c r="E3337" s="50" t="s">
        <v>36</v>
      </c>
      <c r="F3337" s="50" t="s">
        <v>37</v>
      </c>
      <c r="G3337" s="52" t="s">
        <v>65</v>
      </c>
    </row>
    <row r="3338" spans="1:7" x14ac:dyDescent="0.3">
      <c r="A3338" s="51" t="s">
        <v>2858</v>
      </c>
      <c r="B3338" s="49">
        <v>142330</v>
      </c>
      <c r="C3338" s="50" t="s">
        <v>2892</v>
      </c>
      <c r="D3338" s="50">
        <v>0</v>
      </c>
      <c r="E3338" s="50" t="s">
        <v>76</v>
      </c>
      <c r="F3338" s="50" t="s">
        <v>50</v>
      </c>
      <c r="G3338" s="52" t="s">
        <v>56</v>
      </c>
    </row>
    <row r="3339" spans="1:7" x14ac:dyDescent="0.3">
      <c r="A3339" s="51" t="s">
        <v>2858</v>
      </c>
      <c r="B3339" s="49">
        <v>142406</v>
      </c>
      <c r="C3339" s="50" t="s">
        <v>2893</v>
      </c>
      <c r="D3339" s="50">
        <v>150</v>
      </c>
      <c r="E3339" s="50" t="s">
        <v>76</v>
      </c>
      <c r="F3339" s="50" t="s">
        <v>37</v>
      </c>
      <c r="G3339" s="52" t="s">
        <v>63</v>
      </c>
    </row>
    <row r="3340" spans="1:7" x14ac:dyDescent="0.3">
      <c r="A3340" s="51" t="s">
        <v>2858</v>
      </c>
      <c r="B3340" s="49">
        <v>142420</v>
      </c>
      <c r="C3340" s="50" t="s">
        <v>2894</v>
      </c>
      <c r="D3340" s="50">
        <v>13</v>
      </c>
      <c r="E3340" s="50" t="s">
        <v>36</v>
      </c>
      <c r="F3340" s="50" t="s">
        <v>45</v>
      </c>
      <c r="G3340" s="52" t="s">
        <v>129</v>
      </c>
    </row>
    <row r="3341" spans="1:7" x14ac:dyDescent="0.3">
      <c r="A3341" s="51" t="s">
        <v>2858</v>
      </c>
      <c r="B3341" s="49">
        <v>143227</v>
      </c>
      <c r="C3341" s="50" t="s">
        <v>2895</v>
      </c>
      <c r="D3341" s="50">
        <v>12</v>
      </c>
      <c r="E3341" s="50" t="s">
        <v>36</v>
      </c>
      <c r="F3341" s="50" t="s">
        <v>45</v>
      </c>
      <c r="G3341" s="52" t="s">
        <v>129</v>
      </c>
    </row>
    <row r="3342" spans="1:7" x14ac:dyDescent="0.3">
      <c r="A3342" s="51" t="s">
        <v>2858</v>
      </c>
      <c r="B3342" s="49">
        <v>143791</v>
      </c>
      <c r="C3342" s="50" t="s">
        <v>2896</v>
      </c>
      <c r="D3342" s="50">
        <v>175</v>
      </c>
      <c r="E3342" s="50" t="s">
        <v>36</v>
      </c>
      <c r="F3342" s="50" t="s">
        <v>37</v>
      </c>
      <c r="G3342" s="52" t="s">
        <v>65</v>
      </c>
    </row>
    <row r="3343" spans="1:7" x14ac:dyDescent="0.3">
      <c r="A3343" s="51" t="s">
        <v>2858</v>
      </c>
      <c r="B3343" s="49">
        <v>143792</v>
      </c>
      <c r="C3343" s="50" t="s">
        <v>2897</v>
      </c>
      <c r="D3343" s="50">
        <v>197</v>
      </c>
      <c r="E3343" s="50" t="s">
        <v>36</v>
      </c>
      <c r="F3343" s="50" t="s">
        <v>37</v>
      </c>
      <c r="G3343" s="52" t="s">
        <v>65</v>
      </c>
    </row>
    <row r="3344" spans="1:7" x14ac:dyDescent="0.3">
      <c r="A3344" s="51" t="s">
        <v>2858</v>
      </c>
      <c r="B3344" s="49">
        <v>144811</v>
      </c>
      <c r="C3344" s="50" t="s">
        <v>6958</v>
      </c>
      <c r="D3344" s="50">
        <v>0</v>
      </c>
      <c r="E3344" s="50" t="s">
        <v>55</v>
      </c>
      <c r="F3344" s="50" t="s">
        <v>50</v>
      </c>
      <c r="G3344" s="52" t="s">
        <v>56</v>
      </c>
    </row>
    <row r="3345" spans="1:7" x14ac:dyDescent="0.3">
      <c r="A3345" s="51" t="s">
        <v>2858</v>
      </c>
      <c r="B3345" s="49">
        <v>144857</v>
      </c>
      <c r="C3345" s="50" t="s">
        <v>6959</v>
      </c>
      <c r="D3345" s="50">
        <v>0</v>
      </c>
      <c r="E3345" s="50" t="s">
        <v>36</v>
      </c>
      <c r="F3345" s="50" t="s">
        <v>50</v>
      </c>
      <c r="G3345" s="52" t="s">
        <v>56</v>
      </c>
    </row>
    <row r="3346" spans="1:7" x14ac:dyDescent="0.3">
      <c r="A3346" s="51" t="s">
        <v>2858</v>
      </c>
      <c r="B3346" s="49">
        <v>145432</v>
      </c>
      <c r="C3346" s="50" t="s">
        <v>2898</v>
      </c>
      <c r="D3346" s="50">
        <v>0</v>
      </c>
      <c r="E3346" s="50" t="s">
        <v>36</v>
      </c>
      <c r="F3346" s="50" t="s">
        <v>48</v>
      </c>
      <c r="G3346" s="52" t="s">
        <v>145</v>
      </c>
    </row>
    <row r="3347" spans="1:7" x14ac:dyDescent="0.3">
      <c r="A3347" s="51" t="s">
        <v>2858</v>
      </c>
      <c r="B3347" s="49">
        <v>145433</v>
      </c>
      <c r="C3347" s="50" t="s">
        <v>2899</v>
      </c>
      <c r="D3347" s="50">
        <v>0</v>
      </c>
      <c r="E3347" s="50" t="s">
        <v>36</v>
      </c>
      <c r="F3347" s="50" t="s">
        <v>48</v>
      </c>
      <c r="G3347" s="52" t="s">
        <v>145</v>
      </c>
    </row>
    <row r="3348" spans="1:7" x14ac:dyDescent="0.3">
      <c r="A3348" s="51" t="s">
        <v>2858</v>
      </c>
      <c r="B3348" s="49">
        <v>145434</v>
      </c>
      <c r="C3348" s="50" t="s">
        <v>2900</v>
      </c>
      <c r="D3348" s="50">
        <v>5</v>
      </c>
      <c r="E3348" s="50" t="s">
        <v>36</v>
      </c>
      <c r="F3348" s="50" t="s">
        <v>48</v>
      </c>
      <c r="G3348" s="52" t="s">
        <v>145</v>
      </c>
    </row>
    <row r="3349" spans="1:7" x14ac:dyDescent="0.3">
      <c r="A3349" s="51" t="s">
        <v>2858</v>
      </c>
      <c r="B3349" s="49">
        <v>146327</v>
      </c>
      <c r="C3349" s="50" t="s">
        <v>6960</v>
      </c>
      <c r="D3349" s="50">
        <v>162</v>
      </c>
      <c r="E3349" s="50" t="s">
        <v>36</v>
      </c>
      <c r="F3349" s="50" t="s">
        <v>37</v>
      </c>
      <c r="G3349" s="52" t="s">
        <v>63</v>
      </c>
    </row>
    <row r="3350" spans="1:7" x14ac:dyDescent="0.3">
      <c r="A3350" s="51" t="s">
        <v>2858</v>
      </c>
      <c r="B3350" s="49">
        <v>146365</v>
      </c>
      <c r="C3350" s="50" t="s">
        <v>6961</v>
      </c>
      <c r="D3350" s="50">
        <v>188</v>
      </c>
      <c r="E3350" s="50" t="s">
        <v>36</v>
      </c>
      <c r="F3350" s="50" t="s">
        <v>37</v>
      </c>
      <c r="G3350" s="52" t="s">
        <v>65</v>
      </c>
    </row>
    <row r="3351" spans="1:7" x14ac:dyDescent="0.3">
      <c r="A3351" s="51" t="s">
        <v>2858</v>
      </c>
      <c r="B3351" s="49">
        <v>146367</v>
      </c>
      <c r="C3351" s="50" t="s">
        <v>2901</v>
      </c>
      <c r="D3351" s="50">
        <v>130</v>
      </c>
      <c r="E3351" s="50" t="s">
        <v>36</v>
      </c>
      <c r="F3351" s="50" t="s">
        <v>37</v>
      </c>
      <c r="G3351" s="52" t="s">
        <v>65</v>
      </c>
    </row>
    <row r="3352" spans="1:7" x14ac:dyDescent="0.3">
      <c r="A3352" s="51" t="s">
        <v>2858</v>
      </c>
      <c r="B3352" s="49">
        <v>146906</v>
      </c>
      <c r="C3352" s="50" t="s">
        <v>2861</v>
      </c>
      <c r="D3352" s="50">
        <v>254</v>
      </c>
      <c r="E3352" s="50" t="s">
        <v>36</v>
      </c>
      <c r="F3352" s="50" t="s">
        <v>37</v>
      </c>
      <c r="G3352" s="52" t="s">
        <v>65</v>
      </c>
    </row>
    <row r="3353" spans="1:7" x14ac:dyDescent="0.3">
      <c r="A3353" s="51" t="s">
        <v>2858</v>
      </c>
      <c r="B3353" s="49">
        <v>147171</v>
      </c>
      <c r="C3353" s="50" t="s">
        <v>6428</v>
      </c>
      <c r="D3353" s="50">
        <v>0</v>
      </c>
      <c r="E3353" s="50" t="s">
        <v>76</v>
      </c>
      <c r="F3353" s="50" t="s">
        <v>50</v>
      </c>
      <c r="G3353" s="52" t="s">
        <v>56</v>
      </c>
    </row>
    <row r="3354" spans="1:7" x14ac:dyDescent="0.3">
      <c r="A3354" s="51" t="s">
        <v>2858</v>
      </c>
      <c r="B3354" s="49">
        <v>148175</v>
      </c>
      <c r="C3354" s="50" t="s">
        <v>6962</v>
      </c>
      <c r="D3354" s="50">
        <v>0</v>
      </c>
      <c r="E3354" s="50" t="s">
        <v>36</v>
      </c>
      <c r="F3354" s="50" t="s">
        <v>50</v>
      </c>
      <c r="G3354" s="52" t="s">
        <v>56</v>
      </c>
    </row>
    <row r="3355" spans="1:7" x14ac:dyDescent="0.3">
      <c r="A3355" s="51" t="s">
        <v>2902</v>
      </c>
      <c r="B3355" s="49">
        <v>104418</v>
      </c>
      <c r="C3355" s="50" t="s">
        <v>2903</v>
      </c>
      <c r="D3355" s="50">
        <v>5</v>
      </c>
      <c r="E3355" s="50" t="s">
        <v>36</v>
      </c>
      <c r="F3355" s="50" t="s">
        <v>48</v>
      </c>
      <c r="G3355" s="52" t="s">
        <v>48</v>
      </c>
    </row>
    <row r="3356" spans="1:7" x14ac:dyDescent="0.3">
      <c r="A3356" s="51" t="s">
        <v>2902</v>
      </c>
      <c r="B3356" s="49">
        <v>104495</v>
      </c>
      <c r="C3356" s="50" t="s">
        <v>2904</v>
      </c>
      <c r="D3356" s="50">
        <v>0</v>
      </c>
      <c r="E3356" s="50" t="s">
        <v>36</v>
      </c>
      <c r="F3356" s="50" t="s">
        <v>45</v>
      </c>
      <c r="G3356" s="52" t="s">
        <v>46</v>
      </c>
    </row>
    <row r="3357" spans="1:7" x14ac:dyDescent="0.3">
      <c r="A3357" s="51" t="s">
        <v>2902</v>
      </c>
      <c r="B3357" s="49">
        <v>104498</v>
      </c>
      <c r="C3357" s="50" t="s">
        <v>2905</v>
      </c>
      <c r="D3357" s="50">
        <v>49</v>
      </c>
      <c r="E3357" s="50" t="s">
        <v>36</v>
      </c>
      <c r="F3357" s="50" t="s">
        <v>45</v>
      </c>
      <c r="G3357" s="52" t="s">
        <v>46</v>
      </c>
    </row>
    <row r="3358" spans="1:7" x14ac:dyDescent="0.3">
      <c r="A3358" s="51" t="s">
        <v>2902</v>
      </c>
      <c r="B3358" s="49">
        <v>104500</v>
      </c>
      <c r="C3358" s="50" t="s">
        <v>2906</v>
      </c>
      <c r="D3358" s="50">
        <v>0</v>
      </c>
      <c r="E3358" s="50" t="s">
        <v>36</v>
      </c>
      <c r="F3358" s="50" t="s">
        <v>45</v>
      </c>
      <c r="G3358" s="52" t="s">
        <v>46</v>
      </c>
    </row>
    <row r="3359" spans="1:7" x14ac:dyDescent="0.3">
      <c r="A3359" s="51" t="s">
        <v>2902</v>
      </c>
      <c r="B3359" s="49">
        <v>135479</v>
      </c>
      <c r="C3359" s="50" t="s">
        <v>2907</v>
      </c>
      <c r="D3359" s="50">
        <v>211</v>
      </c>
      <c r="E3359" s="50" t="s">
        <v>36</v>
      </c>
      <c r="F3359" s="50" t="s">
        <v>37</v>
      </c>
      <c r="G3359" s="52" t="s">
        <v>43</v>
      </c>
    </row>
    <row r="3360" spans="1:7" x14ac:dyDescent="0.3">
      <c r="A3360" s="51" t="s">
        <v>2902</v>
      </c>
      <c r="B3360" s="49">
        <v>135481</v>
      </c>
      <c r="C3360" s="50" t="s">
        <v>2908</v>
      </c>
      <c r="D3360" s="50">
        <v>133</v>
      </c>
      <c r="E3360" s="50" t="s">
        <v>36</v>
      </c>
      <c r="F3360" s="50" t="s">
        <v>37</v>
      </c>
      <c r="G3360" s="52" t="s">
        <v>43</v>
      </c>
    </row>
    <row r="3361" spans="1:7" x14ac:dyDescent="0.3">
      <c r="A3361" s="51" t="s">
        <v>2902</v>
      </c>
      <c r="B3361" s="49">
        <v>136752</v>
      </c>
      <c r="C3361" s="50" t="s">
        <v>2909</v>
      </c>
      <c r="D3361" s="50">
        <v>0</v>
      </c>
      <c r="E3361" s="50" t="s">
        <v>36</v>
      </c>
      <c r="F3361" s="50" t="s">
        <v>50</v>
      </c>
      <c r="G3361" s="52" t="s">
        <v>51</v>
      </c>
    </row>
    <row r="3362" spans="1:7" x14ac:dyDescent="0.3">
      <c r="A3362" s="51" t="s">
        <v>2902</v>
      </c>
      <c r="B3362" s="49">
        <v>139614</v>
      </c>
      <c r="C3362" s="50" t="s">
        <v>2910</v>
      </c>
      <c r="D3362" s="50">
        <v>230</v>
      </c>
      <c r="E3362" s="50" t="s">
        <v>36</v>
      </c>
      <c r="F3362" s="50" t="s">
        <v>37</v>
      </c>
      <c r="G3362" s="52" t="s">
        <v>65</v>
      </c>
    </row>
    <row r="3363" spans="1:7" x14ac:dyDescent="0.3">
      <c r="A3363" s="51" t="s">
        <v>2902</v>
      </c>
      <c r="B3363" s="49">
        <v>140001</v>
      </c>
      <c r="C3363" s="50" t="s">
        <v>2911</v>
      </c>
      <c r="D3363" s="50">
        <v>195</v>
      </c>
      <c r="E3363" s="50" t="s">
        <v>36</v>
      </c>
      <c r="F3363" s="50" t="s">
        <v>37</v>
      </c>
      <c r="G3363" s="52" t="s">
        <v>63</v>
      </c>
    </row>
    <row r="3364" spans="1:7" x14ac:dyDescent="0.3">
      <c r="A3364" s="51" t="s">
        <v>2902</v>
      </c>
      <c r="B3364" s="49">
        <v>140412</v>
      </c>
      <c r="C3364" s="50" t="s">
        <v>2912</v>
      </c>
      <c r="D3364" s="50">
        <v>220</v>
      </c>
      <c r="E3364" s="50" t="s">
        <v>36</v>
      </c>
      <c r="F3364" s="50" t="s">
        <v>37</v>
      </c>
      <c r="G3364" s="52" t="s">
        <v>63</v>
      </c>
    </row>
    <row r="3365" spans="1:7" x14ac:dyDescent="0.3">
      <c r="A3365" s="51" t="s">
        <v>2902</v>
      </c>
      <c r="B3365" s="49">
        <v>141033</v>
      </c>
      <c r="C3365" s="50" t="s">
        <v>2913</v>
      </c>
      <c r="D3365" s="50">
        <v>10</v>
      </c>
      <c r="E3365" s="50" t="s">
        <v>36</v>
      </c>
      <c r="F3365" s="50" t="s">
        <v>45</v>
      </c>
      <c r="G3365" s="52" t="s">
        <v>169</v>
      </c>
    </row>
    <row r="3366" spans="1:7" x14ac:dyDescent="0.3">
      <c r="A3366" s="51" t="s">
        <v>2902</v>
      </c>
      <c r="B3366" s="49">
        <v>142798</v>
      </c>
      <c r="C3366" s="50" t="s">
        <v>2914</v>
      </c>
      <c r="D3366" s="50">
        <v>179</v>
      </c>
      <c r="E3366" s="50" t="s">
        <v>36</v>
      </c>
      <c r="F3366" s="50" t="s">
        <v>37</v>
      </c>
      <c r="G3366" s="52" t="s">
        <v>65</v>
      </c>
    </row>
    <row r="3367" spans="1:7" x14ac:dyDescent="0.3">
      <c r="A3367" s="51" t="s">
        <v>2902</v>
      </c>
      <c r="B3367" s="49">
        <v>145160</v>
      </c>
      <c r="C3367" s="50" t="s">
        <v>6963</v>
      </c>
      <c r="D3367" s="50">
        <v>0</v>
      </c>
      <c r="E3367" s="50" t="s">
        <v>36</v>
      </c>
      <c r="F3367" s="50" t="s">
        <v>50</v>
      </c>
      <c r="G3367" s="52" t="s">
        <v>56</v>
      </c>
    </row>
    <row r="3368" spans="1:7" x14ac:dyDescent="0.3">
      <c r="A3368" s="51" t="s">
        <v>2915</v>
      </c>
      <c r="B3368" s="49">
        <v>100529</v>
      </c>
      <c r="C3368" s="50" t="s">
        <v>2916</v>
      </c>
      <c r="D3368" s="50">
        <v>0</v>
      </c>
      <c r="E3368" s="50" t="s">
        <v>36</v>
      </c>
      <c r="F3368" s="50" t="s">
        <v>50</v>
      </c>
      <c r="G3368" s="52" t="s">
        <v>56</v>
      </c>
    </row>
    <row r="3369" spans="1:7" x14ac:dyDescent="0.3">
      <c r="A3369" s="51" t="s">
        <v>2915</v>
      </c>
      <c r="B3369" s="49">
        <v>100590</v>
      </c>
      <c r="C3369" s="50" t="s">
        <v>2917</v>
      </c>
      <c r="D3369" s="50">
        <v>149</v>
      </c>
      <c r="E3369" s="50" t="s">
        <v>36</v>
      </c>
      <c r="F3369" s="50" t="s">
        <v>37</v>
      </c>
      <c r="G3369" s="52" t="s">
        <v>38</v>
      </c>
    </row>
    <row r="3370" spans="1:7" x14ac:dyDescent="0.3">
      <c r="A3370" s="51" t="s">
        <v>2915</v>
      </c>
      <c r="B3370" s="49">
        <v>100624</v>
      </c>
      <c r="C3370" s="50" t="s">
        <v>2918</v>
      </c>
      <c r="D3370" s="50">
        <v>183</v>
      </c>
      <c r="E3370" s="50" t="s">
        <v>36</v>
      </c>
      <c r="F3370" s="50" t="s">
        <v>37</v>
      </c>
      <c r="G3370" s="52" t="s">
        <v>38</v>
      </c>
    </row>
    <row r="3371" spans="1:7" x14ac:dyDescent="0.3">
      <c r="A3371" s="51" t="s">
        <v>2915</v>
      </c>
      <c r="B3371" s="49">
        <v>100625</v>
      </c>
      <c r="C3371" s="50" t="s">
        <v>2919</v>
      </c>
      <c r="D3371" s="50">
        <v>120</v>
      </c>
      <c r="E3371" s="50" t="s">
        <v>36</v>
      </c>
      <c r="F3371" s="50" t="s">
        <v>37</v>
      </c>
      <c r="G3371" s="52" t="s">
        <v>38</v>
      </c>
    </row>
    <row r="3372" spans="1:7" x14ac:dyDescent="0.3">
      <c r="A3372" s="51" t="s">
        <v>2915</v>
      </c>
      <c r="B3372" s="49">
        <v>100627</v>
      </c>
      <c r="C3372" s="50" t="s">
        <v>2920</v>
      </c>
      <c r="D3372" s="50">
        <v>120</v>
      </c>
      <c r="E3372" s="50" t="s">
        <v>36</v>
      </c>
      <c r="F3372" s="50" t="s">
        <v>37</v>
      </c>
      <c r="G3372" s="52" t="s">
        <v>43</v>
      </c>
    </row>
    <row r="3373" spans="1:7" x14ac:dyDescent="0.3">
      <c r="A3373" s="51" t="s">
        <v>2915</v>
      </c>
      <c r="B3373" s="49">
        <v>100637</v>
      </c>
      <c r="C3373" s="50" t="s">
        <v>2921</v>
      </c>
      <c r="D3373" s="50">
        <v>168</v>
      </c>
      <c r="E3373" s="50" t="s">
        <v>55</v>
      </c>
      <c r="F3373" s="50" t="s">
        <v>37</v>
      </c>
      <c r="G3373" s="52" t="s">
        <v>43</v>
      </c>
    </row>
    <row r="3374" spans="1:7" x14ac:dyDescent="0.3">
      <c r="A3374" s="51" t="s">
        <v>2915</v>
      </c>
      <c r="B3374" s="49">
        <v>100638</v>
      </c>
      <c r="C3374" s="50" t="s">
        <v>2922</v>
      </c>
      <c r="D3374" s="50">
        <v>184</v>
      </c>
      <c r="E3374" s="50" t="s">
        <v>36</v>
      </c>
      <c r="F3374" s="50" t="s">
        <v>37</v>
      </c>
      <c r="G3374" s="52" t="s">
        <v>43</v>
      </c>
    </row>
    <row r="3375" spans="1:7" x14ac:dyDescent="0.3">
      <c r="A3375" s="51" t="s">
        <v>2915</v>
      </c>
      <c r="B3375" s="49">
        <v>100642</v>
      </c>
      <c r="C3375" s="50" t="s">
        <v>2923</v>
      </c>
      <c r="D3375" s="50">
        <v>98</v>
      </c>
      <c r="E3375" s="50" t="s">
        <v>76</v>
      </c>
      <c r="F3375" s="50" t="s">
        <v>37</v>
      </c>
      <c r="G3375" s="52" t="s">
        <v>176</v>
      </c>
    </row>
    <row r="3376" spans="1:7" x14ac:dyDescent="0.3">
      <c r="A3376" s="51" t="s">
        <v>2915</v>
      </c>
      <c r="B3376" s="49">
        <v>100643</v>
      </c>
      <c r="C3376" s="50" t="s">
        <v>2924</v>
      </c>
      <c r="D3376" s="50">
        <v>10</v>
      </c>
      <c r="E3376" s="50" t="s">
        <v>36</v>
      </c>
      <c r="F3376" s="50" t="s">
        <v>45</v>
      </c>
      <c r="G3376" s="52" t="s">
        <v>269</v>
      </c>
    </row>
    <row r="3377" spans="1:7" x14ac:dyDescent="0.3">
      <c r="A3377" s="51" t="s">
        <v>2915</v>
      </c>
      <c r="B3377" s="49">
        <v>100644</v>
      </c>
      <c r="C3377" s="50" t="s">
        <v>6964</v>
      </c>
      <c r="D3377" s="50">
        <v>0</v>
      </c>
      <c r="E3377" s="50" t="s">
        <v>36</v>
      </c>
      <c r="F3377" s="50" t="s">
        <v>50</v>
      </c>
      <c r="G3377" s="52" t="s">
        <v>56</v>
      </c>
    </row>
    <row r="3378" spans="1:7" x14ac:dyDescent="0.3">
      <c r="A3378" s="51" t="s">
        <v>2915</v>
      </c>
      <c r="B3378" s="49">
        <v>100645</v>
      </c>
      <c r="C3378" s="50" t="s">
        <v>2925</v>
      </c>
      <c r="D3378" s="50">
        <v>0</v>
      </c>
      <c r="E3378" s="50" t="s">
        <v>36</v>
      </c>
      <c r="F3378" s="50" t="s">
        <v>50</v>
      </c>
      <c r="G3378" s="52" t="s">
        <v>56</v>
      </c>
    </row>
    <row r="3379" spans="1:7" x14ac:dyDescent="0.3">
      <c r="A3379" s="51" t="s">
        <v>2915</v>
      </c>
      <c r="B3379" s="49">
        <v>100648</v>
      </c>
      <c r="C3379" s="50" t="s">
        <v>6965</v>
      </c>
      <c r="D3379" s="50">
        <v>0</v>
      </c>
      <c r="E3379" s="50" t="s">
        <v>55</v>
      </c>
      <c r="F3379" s="50" t="s">
        <v>50</v>
      </c>
      <c r="G3379" s="52" t="s">
        <v>56</v>
      </c>
    </row>
    <row r="3380" spans="1:7" x14ac:dyDescent="0.3">
      <c r="A3380" s="51" t="s">
        <v>2915</v>
      </c>
      <c r="B3380" s="49">
        <v>100651</v>
      </c>
      <c r="C3380" s="50" t="s">
        <v>2926</v>
      </c>
      <c r="D3380" s="50">
        <v>0</v>
      </c>
      <c r="E3380" s="50" t="s">
        <v>36</v>
      </c>
      <c r="F3380" s="50" t="s">
        <v>50</v>
      </c>
      <c r="G3380" s="52" t="s">
        <v>56</v>
      </c>
    </row>
    <row r="3381" spans="1:7" x14ac:dyDescent="0.3">
      <c r="A3381" s="51" t="s">
        <v>2915</v>
      </c>
      <c r="B3381" s="49">
        <v>100654</v>
      </c>
      <c r="C3381" s="50" t="s">
        <v>2927</v>
      </c>
      <c r="D3381" s="50">
        <v>27</v>
      </c>
      <c r="E3381" s="50" t="s">
        <v>36</v>
      </c>
      <c r="F3381" s="50" t="s">
        <v>45</v>
      </c>
      <c r="G3381" s="52" t="s">
        <v>46</v>
      </c>
    </row>
    <row r="3382" spans="1:7" x14ac:dyDescent="0.3">
      <c r="A3382" s="51" t="s">
        <v>2915</v>
      </c>
      <c r="B3382" s="49">
        <v>100659</v>
      </c>
      <c r="C3382" s="50" t="s">
        <v>2928</v>
      </c>
      <c r="D3382" s="50">
        <v>18</v>
      </c>
      <c r="E3382" s="50" t="s">
        <v>36</v>
      </c>
      <c r="F3382" s="50" t="s">
        <v>45</v>
      </c>
      <c r="G3382" s="52" t="s">
        <v>46</v>
      </c>
    </row>
    <row r="3383" spans="1:7" x14ac:dyDescent="0.3">
      <c r="A3383" s="51" t="s">
        <v>2915</v>
      </c>
      <c r="B3383" s="49">
        <v>101073</v>
      </c>
      <c r="C3383" s="50" t="s">
        <v>2929</v>
      </c>
      <c r="D3383" s="50">
        <v>0</v>
      </c>
      <c r="E3383" s="50" t="s">
        <v>36</v>
      </c>
      <c r="F3383" s="50" t="s">
        <v>50</v>
      </c>
      <c r="G3383" s="52" t="s">
        <v>56</v>
      </c>
    </row>
    <row r="3384" spans="1:7" x14ac:dyDescent="0.3">
      <c r="A3384" s="51" t="s">
        <v>2915</v>
      </c>
      <c r="B3384" s="49">
        <v>133440</v>
      </c>
      <c r="C3384" s="50" t="s">
        <v>2930</v>
      </c>
      <c r="D3384" s="50">
        <v>0</v>
      </c>
      <c r="E3384" s="50" t="s">
        <v>36</v>
      </c>
      <c r="F3384" s="50" t="s">
        <v>45</v>
      </c>
      <c r="G3384" s="52" t="s">
        <v>46</v>
      </c>
    </row>
    <row r="3385" spans="1:7" x14ac:dyDescent="0.3">
      <c r="A3385" s="51" t="s">
        <v>2915</v>
      </c>
      <c r="B3385" s="49">
        <v>133442</v>
      </c>
      <c r="C3385" s="50" t="s">
        <v>2931</v>
      </c>
      <c r="D3385" s="50">
        <v>12</v>
      </c>
      <c r="E3385" s="50" t="s">
        <v>36</v>
      </c>
      <c r="F3385" s="50" t="s">
        <v>45</v>
      </c>
      <c r="G3385" s="52" t="s">
        <v>46</v>
      </c>
    </row>
    <row r="3386" spans="1:7" x14ac:dyDescent="0.3">
      <c r="A3386" s="51" t="s">
        <v>2915</v>
      </c>
      <c r="B3386" s="49">
        <v>134815</v>
      </c>
      <c r="C3386" s="50" t="s">
        <v>2932</v>
      </c>
      <c r="D3386" s="50">
        <v>151</v>
      </c>
      <c r="E3386" s="50" t="s">
        <v>36</v>
      </c>
      <c r="F3386" s="50" t="s">
        <v>37</v>
      </c>
      <c r="G3386" s="52" t="s">
        <v>63</v>
      </c>
    </row>
    <row r="3387" spans="1:7" x14ac:dyDescent="0.3">
      <c r="A3387" s="51" t="s">
        <v>2915</v>
      </c>
      <c r="B3387" s="49">
        <v>135389</v>
      </c>
      <c r="C3387" s="50" t="s">
        <v>2933</v>
      </c>
      <c r="D3387" s="50">
        <v>92</v>
      </c>
      <c r="E3387" s="50" t="s">
        <v>36</v>
      </c>
      <c r="F3387" s="50" t="s">
        <v>37</v>
      </c>
      <c r="G3387" s="52" t="s">
        <v>63</v>
      </c>
    </row>
    <row r="3388" spans="1:7" x14ac:dyDescent="0.3">
      <c r="A3388" s="51" t="s">
        <v>2915</v>
      </c>
      <c r="B3388" s="49">
        <v>136450</v>
      </c>
      <c r="C3388" s="50" t="s">
        <v>2934</v>
      </c>
      <c r="D3388" s="50">
        <v>203</v>
      </c>
      <c r="E3388" s="50" t="s">
        <v>36</v>
      </c>
      <c r="F3388" s="50" t="s">
        <v>37</v>
      </c>
      <c r="G3388" s="52" t="s">
        <v>65</v>
      </c>
    </row>
    <row r="3389" spans="1:7" x14ac:dyDescent="0.3">
      <c r="A3389" s="51" t="s">
        <v>2915</v>
      </c>
      <c r="B3389" s="49">
        <v>137093</v>
      </c>
      <c r="C3389" s="50" t="s">
        <v>2935</v>
      </c>
      <c r="D3389" s="50">
        <v>216</v>
      </c>
      <c r="E3389" s="50" t="s">
        <v>36</v>
      </c>
      <c r="F3389" s="50" t="s">
        <v>37</v>
      </c>
      <c r="G3389" s="52" t="s">
        <v>65</v>
      </c>
    </row>
    <row r="3390" spans="1:7" x14ac:dyDescent="0.3">
      <c r="A3390" s="51" t="s">
        <v>2915</v>
      </c>
      <c r="B3390" s="49">
        <v>137954</v>
      </c>
      <c r="C3390" s="50" t="s">
        <v>2936</v>
      </c>
      <c r="D3390" s="50">
        <v>117</v>
      </c>
      <c r="E3390" s="50" t="s">
        <v>36</v>
      </c>
      <c r="F3390" s="50" t="s">
        <v>37</v>
      </c>
      <c r="G3390" s="52" t="s">
        <v>63</v>
      </c>
    </row>
    <row r="3391" spans="1:7" x14ac:dyDescent="0.3">
      <c r="A3391" s="51" t="s">
        <v>2915</v>
      </c>
      <c r="B3391" s="49">
        <v>137966</v>
      </c>
      <c r="C3391" s="50" t="s">
        <v>2937</v>
      </c>
      <c r="D3391" s="50">
        <v>101</v>
      </c>
      <c r="E3391" s="50" t="s">
        <v>55</v>
      </c>
      <c r="F3391" s="50" t="s">
        <v>37</v>
      </c>
      <c r="G3391" s="52" t="s">
        <v>65</v>
      </c>
    </row>
    <row r="3392" spans="1:7" x14ac:dyDescent="0.3">
      <c r="A3392" s="51" t="s">
        <v>2915</v>
      </c>
      <c r="B3392" s="49">
        <v>138803</v>
      </c>
      <c r="C3392" s="50" t="s">
        <v>2938</v>
      </c>
      <c r="D3392" s="50">
        <v>0</v>
      </c>
      <c r="E3392" s="50" t="s">
        <v>36</v>
      </c>
      <c r="F3392" s="50" t="s">
        <v>50</v>
      </c>
      <c r="G3392" s="52" t="s">
        <v>51</v>
      </c>
    </row>
    <row r="3393" spans="1:7" x14ac:dyDescent="0.3">
      <c r="A3393" s="51" t="s">
        <v>2915</v>
      </c>
      <c r="B3393" s="49">
        <v>139659</v>
      </c>
      <c r="C3393" s="50" t="s">
        <v>2939</v>
      </c>
      <c r="D3393" s="50">
        <v>121</v>
      </c>
      <c r="E3393" s="50" t="s">
        <v>36</v>
      </c>
      <c r="F3393" s="50" t="s">
        <v>37</v>
      </c>
      <c r="G3393" s="52" t="s">
        <v>58</v>
      </c>
    </row>
    <row r="3394" spans="1:7" x14ac:dyDescent="0.3">
      <c r="A3394" s="51" t="s">
        <v>2915</v>
      </c>
      <c r="B3394" s="49">
        <v>140564</v>
      </c>
      <c r="C3394" s="50" t="s">
        <v>2941</v>
      </c>
      <c r="D3394" s="50">
        <v>0</v>
      </c>
      <c r="E3394" s="50" t="s">
        <v>36</v>
      </c>
      <c r="F3394" s="50" t="s">
        <v>37</v>
      </c>
      <c r="G3394" s="52" t="s">
        <v>201</v>
      </c>
    </row>
    <row r="3395" spans="1:7" x14ac:dyDescent="0.3">
      <c r="A3395" s="51" t="s">
        <v>2915</v>
      </c>
      <c r="B3395" s="49">
        <v>140907</v>
      </c>
      <c r="C3395" s="50" t="s">
        <v>2942</v>
      </c>
      <c r="D3395" s="50">
        <v>1</v>
      </c>
      <c r="E3395" s="50" t="s">
        <v>36</v>
      </c>
      <c r="F3395" s="50" t="s">
        <v>48</v>
      </c>
      <c r="G3395" s="52" t="s">
        <v>145</v>
      </c>
    </row>
    <row r="3396" spans="1:7" x14ac:dyDescent="0.3">
      <c r="A3396" s="51" t="s">
        <v>2915</v>
      </c>
      <c r="B3396" s="49">
        <v>140908</v>
      </c>
      <c r="C3396" s="50" t="s">
        <v>2943</v>
      </c>
      <c r="D3396" s="50">
        <v>0</v>
      </c>
      <c r="E3396" s="50" t="s">
        <v>36</v>
      </c>
      <c r="F3396" s="50" t="s">
        <v>48</v>
      </c>
      <c r="G3396" s="52" t="s">
        <v>145</v>
      </c>
    </row>
    <row r="3397" spans="1:7" x14ac:dyDescent="0.3">
      <c r="A3397" s="51" t="s">
        <v>2915</v>
      </c>
      <c r="B3397" s="49">
        <v>140966</v>
      </c>
      <c r="C3397" s="50" t="s">
        <v>1428</v>
      </c>
      <c r="D3397" s="50">
        <v>130</v>
      </c>
      <c r="E3397" s="50" t="s">
        <v>36</v>
      </c>
      <c r="F3397" s="50" t="s">
        <v>37</v>
      </c>
      <c r="G3397" s="52" t="s">
        <v>58</v>
      </c>
    </row>
    <row r="3398" spans="1:7" x14ac:dyDescent="0.3">
      <c r="A3398" s="51" t="s">
        <v>2915</v>
      </c>
      <c r="B3398" s="49">
        <v>142905</v>
      </c>
      <c r="C3398" s="50" t="s">
        <v>2944</v>
      </c>
      <c r="D3398" s="50">
        <v>0</v>
      </c>
      <c r="E3398" s="50" t="s">
        <v>36</v>
      </c>
      <c r="F3398" s="50" t="s">
        <v>37</v>
      </c>
      <c r="G3398" s="52" t="s">
        <v>60</v>
      </c>
    </row>
    <row r="3399" spans="1:7" x14ac:dyDescent="0.3">
      <c r="A3399" s="51" t="s">
        <v>2915</v>
      </c>
      <c r="B3399" s="49">
        <v>142928</v>
      </c>
      <c r="C3399" s="50" t="s">
        <v>6429</v>
      </c>
      <c r="D3399" s="50">
        <v>7</v>
      </c>
      <c r="E3399" s="50" t="s">
        <v>36</v>
      </c>
      <c r="F3399" s="50" t="s">
        <v>45</v>
      </c>
      <c r="G3399" s="52" t="s">
        <v>67</v>
      </c>
    </row>
    <row r="3400" spans="1:7" x14ac:dyDescent="0.3">
      <c r="A3400" s="51" t="s">
        <v>2915</v>
      </c>
      <c r="B3400" s="49">
        <v>144309</v>
      </c>
      <c r="C3400" s="50" t="s">
        <v>2945</v>
      </c>
      <c r="D3400" s="50">
        <v>175</v>
      </c>
      <c r="E3400" s="50" t="s">
        <v>36</v>
      </c>
      <c r="F3400" s="50" t="s">
        <v>37</v>
      </c>
      <c r="G3400" s="52" t="s">
        <v>65</v>
      </c>
    </row>
    <row r="3401" spans="1:7" x14ac:dyDescent="0.3">
      <c r="A3401" s="51" t="s">
        <v>2915</v>
      </c>
      <c r="B3401" s="49">
        <v>145857</v>
      </c>
      <c r="C3401" s="50" t="s">
        <v>2946</v>
      </c>
      <c r="D3401" s="50">
        <v>58</v>
      </c>
      <c r="E3401" s="50" t="s">
        <v>36</v>
      </c>
      <c r="F3401" s="50" t="s">
        <v>37</v>
      </c>
      <c r="G3401" s="52" t="s">
        <v>63</v>
      </c>
    </row>
    <row r="3402" spans="1:7" x14ac:dyDescent="0.3">
      <c r="A3402" s="51" t="s">
        <v>2915</v>
      </c>
      <c r="B3402" s="49">
        <v>147543</v>
      </c>
      <c r="C3402" s="50" t="s">
        <v>6966</v>
      </c>
      <c r="D3402" s="50">
        <v>0</v>
      </c>
      <c r="E3402" s="50" t="s">
        <v>36</v>
      </c>
      <c r="F3402" s="50" t="s">
        <v>37</v>
      </c>
      <c r="G3402" s="52" t="s">
        <v>58</v>
      </c>
    </row>
    <row r="3403" spans="1:7" x14ac:dyDescent="0.3">
      <c r="A3403" s="51" t="s">
        <v>2947</v>
      </c>
      <c r="B3403" s="49">
        <v>119103</v>
      </c>
      <c r="C3403" s="50" t="s">
        <v>2948</v>
      </c>
      <c r="D3403" s="50">
        <v>0</v>
      </c>
      <c r="E3403" s="50" t="s">
        <v>36</v>
      </c>
      <c r="F3403" s="50" t="s">
        <v>48</v>
      </c>
      <c r="G3403" s="52" t="s">
        <v>48</v>
      </c>
    </row>
    <row r="3404" spans="1:7" x14ac:dyDescent="0.3">
      <c r="A3404" s="51" t="s">
        <v>2947</v>
      </c>
      <c r="B3404" s="49">
        <v>119106</v>
      </c>
      <c r="C3404" s="50" t="s">
        <v>2949</v>
      </c>
      <c r="D3404" s="50">
        <v>0</v>
      </c>
      <c r="E3404" s="50" t="s">
        <v>36</v>
      </c>
      <c r="F3404" s="50" t="s">
        <v>48</v>
      </c>
      <c r="G3404" s="52" t="s">
        <v>48</v>
      </c>
    </row>
    <row r="3405" spans="1:7" x14ac:dyDescent="0.3">
      <c r="A3405" s="51" t="s">
        <v>2947</v>
      </c>
      <c r="B3405" s="49">
        <v>119112</v>
      </c>
      <c r="C3405" s="50" t="s">
        <v>2950</v>
      </c>
      <c r="D3405" s="50">
        <v>5</v>
      </c>
      <c r="E3405" s="50" t="s">
        <v>36</v>
      </c>
      <c r="F3405" s="50" t="s">
        <v>48</v>
      </c>
      <c r="G3405" s="52" t="s">
        <v>48</v>
      </c>
    </row>
    <row r="3406" spans="1:7" x14ac:dyDescent="0.3">
      <c r="A3406" s="51" t="s">
        <v>2947</v>
      </c>
      <c r="B3406" s="49">
        <v>119707</v>
      </c>
      <c r="C3406" s="50" t="s">
        <v>2951</v>
      </c>
      <c r="D3406" s="50">
        <v>163</v>
      </c>
      <c r="E3406" s="50" t="s">
        <v>36</v>
      </c>
      <c r="F3406" s="50" t="s">
        <v>37</v>
      </c>
      <c r="G3406" s="52" t="s">
        <v>38</v>
      </c>
    </row>
    <row r="3407" spans="1:7" x14ac:dyDescent="0.3">
      <c r="A3407" s="51" t="s">
        <v>2947</v>
      </c>
      <c r="B3407" s="49">
        <v>119714</v>
      </c>
      <c r="C3407" s="50" t="s">
        <v>2952</v>
      </c>
      <c r="D3407" s="50">
        <v>175</v>
      </c>
      <c r="E3407" s="50" t="s">
        <v>36</v>
      </c>
      <c r="F3407" s="50" t="s">
        <v>37</v>
      </c>
      <c r="G3407" s="52" t="s">
        <v>38</v>
      </c>
    </row>
    <row r="3408" spans="1:7" x14ac:dyDescent="0.3">
      <c r="A3408" s="51" t="s">
        <v>2947</v>
      </c>
      <c r="B3408" s="49">
        <v>119716</v>
      </c>
      <c r="C3408" s="50" t="s">
        <v>2953</v>
      </c>
      <c r="D3408" s="50">
        <v>284</v>
      </c>
      <c r="E3408" s="50" t="s">
        <v>36</v>
      </c>
      <c r="F3408" s="50" t="s">
        <v>37</v>
      </c>
      <c r="G3408" s="52" t="s">
        <v>38</v>
      </c>
    </row>
    <row r="3409" spans="1:7" x14ac:dyDescent="0.3">
      <c r="A3409" s="51" t="s">
        <v>2947</v>
      </c>
      <c r="B3409" s="49">
        <v>119721</v>
      </c>
      <c r="C3409" s="50" t="s">
        <v>2954</v>
      </c>
      <c r="D3409" s="50">
        <v>101</v>
      </c>
      <c r="E3409" s="50" t="s">
        <v>36</v>
      </c>
      <c r="F3409" s="50" t="s">
        <v>37</v>
      </c>
      <c r="G3409" s="52" t="s">
        <v>38</v>
      </c>
    </row>
    <row r="3410" spans="1:7" x14ac:dyDescent="0.3">
      <c r="A3410" s="51" t="s">
        <v>2947</v>
      </c>
      <c r="B3410" s="49">
        <v>119722</v>
      </c>
      <c r="C3410" s="50" t="s">
        <v>2955</v>
      </c>
      <c r="D3410" s="50">
        <v>144</v>
      </c>
      <c r="E3410" s="50" t="s">
        <v>36</v>
      </c>
      <c r="F3410" s="50" t="s">
        <v>37</v>
      </c>
      <c r="G3410" s="52" t="s">
        <v>38</v>
      </c>
    </row>
    <row r="3411" spans="1:7" x14ac:dyDescent="0.3">
      <c r="A3411" s="51" t="s">
        <v>2947</v>
      </c>
      <c r="B3411" s="49">
        <v>119723</v>
      </c>
      <c r="C3411" s="50" t="s">
        <v>2956</v>
      </c>
      <c r="D3411" s="50">
        <v>60</v>
      </c>
      <c r="E3411" s="50" t="s">
        <v>36</v>
      </c>
      <c r="F3411" s="50" t="s">
        <v>37</v>
      </c>
      <c r="G3411" s="52" t="s">
        <v>38</v>
      </c>
    </row>
    <row r="3412" spans="1:7" x14ac:dyDescent="0.3">
      <c r="A3412" s="51" t="s">
        <v>2947</v>
      </c>
      <c r="B3412" s="49">
        <v>119740</v>
      </c>
      <c r="C3412" s="50" t="s">
        <v>6430</v>
      </c>
      <c r="D3412" s="50">
        <v>311</v>
      </c>
      <c r="E3412" s="50" t="s">
        <v>36</v>
      </c>
      <c r="F3412" s="50" t="s">
        <v>37</v>
      </c>
      <c r="G3412" s="52" t="s">
        <v>176</v>
      </c>
    </row>
    <row r="3413" spans="1:7" x14ac:dyDescent="0.3">
      <c r="A3413" s="51" t="s">
        <v>2947</v>
      </c>
      <c r="B3413" s="49">
        <v>119743</v>
      </c>
      <c r="C3413" s="50" t="s">
        <v>6967</v>
      </c>
      <c r="D3413" s="50">
        <v>153</v>
      </c>
      <c r="E3413" s="50" t="s">
        <v>36</v>
      </c>
      <c r="F3413" s="50" t="s">
        <v>37</v>
      </c>
      <c r="G3413" s="52" t="s">
        <v>38</v>
      </c>
    </row>
    <row r="3414" spans="1:7" x14ac:dyDescent="0.3">
      <c r="A3414" s="51" t="s">
        <v>2947</v>
      </c>
      <c r="B3414" s="49">
        <v>119744</v>
      </c>
      <c r="C3414" s="50" t="s">
        <v>6431</v>
      </c>
      <c r="D3414" s="50">
        <v>214</v>
      </c>
      <c r="E3414" s="50" t="s">
        <v>36</v>
      </c>
      <c r="F3414" s="50" t="s">
        <v>37</v>
      </c>
      <c r="G3414" s="52" t="s">
        <v>38</v>
      </c>
    </row>
    <row r="3415" spans="1:7" x14ac:dyDescent="0.3">
      <c r="A3415" s="51" t="s">
        <v>2947</v>
      </c>
      <c r="B3415" s="49">
        <v>119749</v>
      </c>
      <c r="C3415" s="50" t="s">
        <v>6968</v>
      </c>
      <c r="D3415" s="50">
        <v>167</v>
      </c>
      <c r="E3415" s="50" t="s">
        <v>36</v>
      </c>
      <c r="F3415" s="50" t="s">
        <v>37</v>
      </c>
      <c r="G3415" s="52" t="s">
        <v>38</v>
      </c>
    </row>
    <row r="3416" spans="1:7" x14ac:dyDescent="0.3">
      <c r="A3416" s="51" t="s">
        <v>2947</v>
      </c>
      <c r="B3416" s="49">
        <v>119751</v>
      </c>
      <c r="C3416" s="50" t="s">
        <v>2957</v>
      </c>
      <c r="D3416" s="50">
        <v>172</v>
      </c>
      <c r="E3416" s="50" t="s">
        <v>36</v>
      </c>
      <c r="F3416" s="50" t="s">
        <v>37</v>
      </c>
      <c r="G3416" s="52" t="s">
        <v>38</v>
      </c>
    </row>
    <row r="3417" spans="1:7" x14ac:dyDescent="0.3">
      <c r="A3417" s="51" t="s">
        <v>2947</v>
      </c>
      <c r="B3417" s="49">
        <v>119753</v>
      </c>
      <c r="C3417" s="50" t="s">
        <v>2958</v>
      </c>
      <c r="D3417" s="50">
        <v>129</v>
      </c>
      <c r="E3417" s="50" t="s">
        <v>36</v>
      </c>
      <c r="F3417" s="50" t="s">
        <v>37</v>
      </c>
      <c r="G3417" s="52" t="s">
        <v>38</v>
      </c>
    </row>
    <row r="3418" spans="1:7" x14ac:dyDescent="0.3">
      <c r="A3418" s="51" t="s">
        <v>2947</v>
      </c>
      <c r="B3418" s="49">
        <v>119757</v>
      </c>
      <c r="C3418" s="50" t="s">
        <v>2959</v>
      </c>
      <c r="D3418" s="50">
        <v>165</v>
      </c>
      <c r="E3418" s="50" t="s">
        <v>36</v>
      </c>
      <c r="F3418" s="50" t="s">
        <v>37</v>
      </c>
      <c r="G3418" s="52" t="s">
        <v>38</v>
      </c>
    </row>
    <row r="3419" spans="1:7" x14ac:dyDescent="0.3">
      <c r="A3419" s="51" t="s">
        <v>2947</v>
      </c>
      <c r="B3419" s="49">
        <v>119759</v>
      </c>
      <c r="C3419" s="50" t="s">
        <v>2960</v>
      </c>
      <c r="D3419" s="50">
        <v>184</v>
      </c>
      <c r="E3419" s="50" t="s">
        <v>36</v>
      </c>
      <c r="F3419" s="50" t="s">
        <v>37</v>
      </c>
      <c r="G3419" s="52" t="s">
        <v>38</v>
      </c>
    </row>
    <row r="3420" spans="1:7" x14ac:dyDescent="0.3">
      <c r="A3420" s="51" t="s">
        <v>2947</v>
      </c>
      <c r="B3420" s="49">
        <v>119765</v>
      </c>
      <c r="C3420" s="50" t="s">
        <v>2961</v>
      </c>
      <c r="D3420" s="50">
        <v>156</v>
      </c>
      <c r="E3420" s="50" t="s">
        <v>55</v>
      </c>
      <c r="F3420" s="50" t="s">
        <v>37</v>
      </c>
      <c r="G3420" s="52" t="s">
        <v>38</v>
      </c>
    </row>
    <row r="3421" spans="1:7" x14ac:dyDescent="0.3">
      <c r="A3421" s="51" t="s">
        <v>2947</v>
      </c>
      <c r="B3421" s="49">
        <v>119767</v>
      </c>
      <c r="C3421" s="50" t="s">
        <v>2962</v>
      </c>
      <c r="D3421" s="50">
        <v>267</v>
      </c>
      <c r="E3421" s="50" t="s">
        <v>36</v>
      </c>
      <c r="F3421" s="50" t="s">
        <v>37</v>
      </c>
      <c r="G3421" s="52" t="s">
        <v>38</v>
      </c>
    </row>
    <row r="3422" spans="1:7" x14ac:dyDescent="0.3">
      <c r="A3422" s="51" t="s">
        <v>2947</v>
      </c>
      <c r="B3422" s="49">
        <v>119771</v>
      </c>
      <c r="C3422" s="50" t="s">
        <v>2964</v>
      </c>
      <c r="D3422" s="50">
        <v>205</v>
      </c>
      <c r="E3422" s="50" t="s">
        <v>36</v>
      </c>
      <c r="F3422" s="50" t="s">
        <v>37</v>
      </c>
      <c r="G3422" s="52" t="s">
        <v>176</v>
      </c>
    </row>
    <row r="3423" spans="1:7" x14ac:dyDescent="0.3">
      <c r="A3423" s="51" t="s">
        <v>2947</v>
      </c>
      <c r="B3423" s="49">
        <v>119773</v>
      </c>
      <c r="C3423" s="50" t="s">
        <v>2965</v>
      </c>
      <c r="D3423" s="50">
        <v>109</v>
      </c>
      <c r="E3423" s="50" t="s">
        <v>36</v>
      </c>
      <c r="F3423" s="50" t="s">
        <v>37</v>
      </c>
      <c r="G3423" s="52" t="s">
        <v>176</v>
      </c>
    </row>
    <row r="3424" spans="1:7" x14ac:dyDescent="0.3">
      <c r="A3424" s="51" t="s">
        <v>2947</v>
      </c>
      <c r="B3424" s="49">
        <v>119774</v>
      </c>
      <c r="C3424" s="50" t="s">
        <v>2966</v>
      </c>
      <c r="D3424" s="50">
        <v>127</v>
      </c>
      <c r="E3424" s="50" t="s">
        <v>36</v>
      </c>
      <c r="F3424" s="50" t="s">
        <v>37</v>
      </c>
      <c r="G3424" s="52" t="s">
        <v>176</v>
      </c>
    </row>
    <row r="3425" spans="1:7" x14ac:dyDescent="0.3">
      <c r="A3425" s="51" t="s">
        <v>2947</v>
      </c>
      <c r="B3425" s="49">
        <v>119775</v>
      </c>
      <c r="C3425" s="50" t="s">
        <v>2967</v>
      </c>
      <c r="D3425" s="50">
        <v>185</v>
      </c>
      <c r="E3425" s="50" t="s">
        <v>36</v>
      </c>
      <c r="F3425" s="50" t="s">
        <v>37</v>
      </c>
      <c r="G3425" s="52" t="s">
        <v>53</v>
      </c>
    </row>
    <row r="3426" spans="1:7" x14ac:dyDescent="0.3">
      <c r="A3426" s="51" t="s">
        <v>2947</v>
      </c>
      <c r="B3426" s="49">
        <v>119779</v>
      </c>
      <c r="C3426" s="50" t="s">
        <v>2003</v>
      </c>
      <c r="D3426" s="50">
        <v>182</v>
      </c>
      <c r="E3426" s="50" t="s">
        <v>36</v>
      </c>
      <c r="F3426" s="50" t="s">
        <v>37</v>
      </c>
      <c r="G3426" s="52" t="s">
        <v>43</v>
      </c>
    </row>
    <row r="3427" spans="1:7" x14ac:dyDescent="0.3">
      <c r="A3427" s="51" t="s">
        <v>2947</v>
      </c>
      <c r="B3427" s="49">
        <v>119780</v>
      </c>
      <c r="C3427" s="50" t="s">
        <v>2968</v>
      </c>
      <c r="D3427" s="50">
        <v>156</v>
      </c>
      <c r="E3427" s="50" t="s">
        <v>36</v>
      </c>
      <c r="F3427" s="50" t="s">
        <v>37</v>
      </c>
      <c r="G3427" s="52" t="s">
        <v>43</v>
      </c>
    </row>
    <row r="3428" spans="1:7" x14ac:dyDescent="0.3">
      <c r="A3428" s="51" t="s">
        <v>2947</v>
      </c>
      <c r="B3428" s="49">
        <v>119781</v>
      </c>
      <c r="C3428" s="50" t="s">
        <v>2969</v>
      </c>
      <c r="D3428" s="50">
        <v>81</v>
      </c>
      <c r="E3428" s="50" t="s">
        <v>36</v>
      </c>
      <c r="F3428" s="50" t="s">
        <v>37</v>
      </c>
      <c r="G3428" s="52" t="s">
        <v>43</v>
      </c>
    </row>
    <row r="3429" spans="1:7" x14ac:dyDescent="0.3">
      <c r="A3429" s="51" t="s">
        <v>2947</v>
      </c>
      <c r="B3429" s="49">
        <v>119782</v>
      </c>
      <c r="C3429" s="50" t="s">
        <v>2970</v>
      </c>
      <c r="D3429" s="50">
        <v>191</v>
      </c>
      <c r="E3429" s="50" t="s">
        <v>36</v>
      </c>
      <c r="F3429" s="50" t="s">
        <v>37</v>
      </c>
      <c r="G3429" s="52" t="s">
        <v>43</v>
      </c>
    </row>
    <row r="3430" spans="1:7" x14ac:dyDescent="0.3">
      <c r="A3430" s="51" t="s">
        <v>2947</v>
      </c>
      <c r="B3430" s="49">
        <v>119784</v>
      </c>
      <c r="C3430" s="50" t="s">
        <v>2971</v>
      </c>
      <c r="D3430" s="50">
        <v>145</v>
      </c>
      <c r="E3430" s="50" t="s">
        <v>36</v>
      </c>
      <c r="F3430" s="50" t="s">
        <v>37</v>
      </c>
      <c r="G3430" s="52" t="s">
        <v>43</v>
      </c>
    </row>
    <row r="3431" spans="1:7" x14ac:dyDescent="0.3">
      <c r="A3431" s="51" t="s">
        <v>2947</v>
      </c>
      <c r="B3431" s="49">
        <v>119785</v>
      </c>
      <c r="C3431" s="50" t="s">
        <v>2972</v>
      </c>
      <c r="D3431" s="50">
        <v>159</v>
      </c>
      <c r="E3431" s="50" t="s">
        <v>36</v>
      </c>
      <c r="F3431" s="50" t="s">
        <v>37</v>
      </c>
      <c r="G3431" s="52" t="s">
        <v>43</v>
      </c>
    </row>
    <row r="3432" spans="1:7" x14ac:dyDescent="0.3">
      <c r="A3432" s="51" t="s">
        <v>2947</v>
      </c>
      <c r="B3432" s="49">
        <v>119788</v>
      </c>
      <c r="C3432" s="50" t="s">
        <v>2973</v>
      </c>
      <c r="D3432" s="50">
        <v>166</v>
      </c>
      <c r="E3432" s="50" t="s">
        <v>36</v>
      </c>
      <c r="F3432" s="50" t="s">
        <v>37</v>
      </c>
      <c r="G3432" s="52" t="s">
        <v>43</v>
      </c>
    </row>
    <row r="3433" spans="1:7" x14ac:dyDescent="0.3">
      <c r="A3433" s="51" t="s">
        <v>2947</v>
      </c>
      <c r="B3433" s="49">
        <v>119789</v>
      </c>
      <c r="C3433" s="50" t="s">
        <v>2974</v>
      </c>
      <c r="D3433" s="50">
        <v>170</v>
      </c>
      <c r="E3433" s="50" t="s">
        <v>36</v>
      </c>
      <c r="F3433" s="50" t="s">
        <v>37</v>
      </c>
      <c r="G3433" s="52" t="s">
        <v>43</v>
      </c>
    </row>
    <row r="3434" spans="1:7" x14ac:dyDescent="0.3">
      <c r="A3434" s="51" t="s">
        <v>2947</v>
      </c>
      <c r="B3434" s="49">
        <v>119792</v>
      </c>
      <c r="C3434" s="50" t="s">
        <v>2973</v>
      </c>
      <c r="D3434" s="50">
        <v>144</v>
      </c>
      <c r="E3434" s="50" t="s">
        <v>36</v>
      </c>
      <c r="F3434" s="50" t="s">
        <v>37</v>
      </c>
      <c r="G3434" s="52" t="s">
        <v>43</v>
      </c>
    </row>
    <row r="3435" spans="1:7" x14ac:dyDescent="0.3">
      <c r="A3435" s="51" t="s">
        <v>2947</v>
      </c>
      <c r="B3435" s="49">
        <v>119794</v>
      </c>
      <c r="C3435" s="50" t="s">
        <v>2975</v>
      </c>
      <c r="D3435" s="50">
        <v>151</v>
      </c>
      <c r="E3435" s="50" t="s">
        <v>76</v>
      </c>
      <c r="F3435" s="50" t="s">
        <v>37</v>
      </c>
      <c r="G3435" s="52" t="s">
        <v>43</v>
      </c>
    </row>
    <row r="3436" spans="1:7" x14ac:dyDescent="0.3">
      <c r="A3436" s="51" t="s">
        <v>2947</v>
      </c>
      <c r="B3436" s="49">
        <v>119798</v>
      </c>
      <c r="C3436" s="50" t="s">
        <v>2976</v>
      </c>
      <c r="D3436" s="50">
        <v>171</v>
      </c>
      <c r="E3436" s="50" t="s">
        <v>36</v>
      </c>
      <c r="F3436" s="50" t="s">
        <v>37</v>
      </c>
      <c r="G3436" s="52" t="s">
        <v>43</v>
      </c>
    </row>
    <row r="3437" spans="1:7" x14ac:dyDescent="0.3">
      <c r="A3437" s="51" t="s">
        <v>2947</v>
      </c>
      <c r="B3437" s="49">
        <v>119799</v>
      </c>
      <c r="C3437" s="50" t="s">
        <v>2977</v>
      </c>
      <c r="D3437" s="50">
        <v>162</v>
      </c>
      <c r="E3437" s="50" t="s">
        <v>36</v>
      </c>
      <c r="F3437" s="50" t="s">
        <v>37</v>
      </c>
      <c r="G3437" s="52" t="s">
        <v>43</v>
      </c>
    </row>
    <row r="3438" spans="1:7" x14ac:dyDescent="0.3">
      <c r="A3438" s="51" t="s">
        <v>2947</v>
      </c>
      <c r="B3438" s="49">
        <v>119800</v>
      </c>
      <c r="C3438" s="50" t="s">
        <v>2978</v>
      </c>
      <c r="D3438" s="50">
        <v>107</v>
      </c>
      <c r="E3438" s="50" t="s">
        <v>36</v>
      </c>
      <c r="F3438" s="50" t="s">
        <v>37</v>
      </c>
      <c r="G3438" s="52" t="s">
        <v>43</v>
      </c>
    </row>
    <row r="3439" spans="1:7" x14ac:dyDescent="0.3">
      <c r="A3439" s="51" t="s">
        <v>2947</v>
      </c>
      <c r="B3439" s="49">
        <v>119801</v>
      </c>
      <c r="C3439" s="50" t="s">
        <v>2979</v>
      </c>
      <c r="D3439" s="50">
        <v>231</v>
      </c>
      <c r="E3439" s="50" t="s">
        <v>36</v>
      </c>
      <c r="F3439" s="50" t="s">
        <v>37</v>
      </c>
      <c r="G3439" s="52" t="s">
        <v>43</v>
      </c>
    </row>
    <row r="3440" spans="1:7" x14ac:dyDescent="0.3">
      <c r="A3440" s="51" t="s">
        <v>2947</v>
      </c>
      <c r="B3440" s="49">
        <v>119802</v>
      </c>
      <c r="C3440" s="50" t="s">
        <v>2980</v>
      </c>
      <c r="D3440" s="50">
        <v>179</v>
      </c>
      <c r="E3440" s="50" t="s">
        <v>36</v>
      </c>
      <c r="F3440" s="50" t="s">
        <v>37</v>
      </c>
      <c r="G3440" s="52" t="s">
        <v>43</v>
      </c>
    </row>
    <row r="3441" spans="1:7" x14ac:dyDescent="0.3">
      <c r="A3441" s="51" t="s">
        <v>2947</v>
      </c>
      <c r="B3441" s="49">
        <v>119803</v>
      </c>
      <c r="C3441" s="50" t="s">
        <v>2981</v>
      </c>
      <c r="D3441" s="50">
        <v>197</v>
      </c>
      <c r="E3441" s="50" t="s">
        <v>36</v>
      </c>
      <c r="F3441" s="50" t="s">
        <v>37</v>
      </c>
      <c r="G3441" s="52" t="s">
        <v>43</v>
      </c>
    </row>
    <row r="3442" spans="1:7" x14ac:dyDescent="0.3">
      <c r="A3442" s="51" t="s">
        <v>2947</v>
      </c>
      <c r="B3442" s="49">
        <v>119804</v>
      </c>
      <c r="C3442" s="50" t="s">
        <v>2982</v>
      </c>
      <c r="D3442" s="50">
        <v>169</v>
      </c>
      <c r="E3442" s="50" t="s">
        <v>36</v>
      </c>
      <c r="F3442" s="50" t="s">
        <v>37</v>
      </c>
      <c r="G3442" s="52" t="s">
        <v>43</v>
      </c>
    </row>
    <row r="3443" spans="1:7" x14ac:dyDescent="0.3">
      <c r="A3443" s="51" t="s">
        <v>2947</v>
      </c>
      <c r="B3443" s="49">
        <v>119813</v>
      </c>
      <c r="C3443" s="50" t="s">
        <v>2983</v>
      </c>
      <c r="D3443" s="50">
        <v>187</v>
      </c>
      <c r="E3443" s="50" t="s">
        <v>36</v>
      </c>
      <c r="F3443" s="50" t="s">
        <v>37</v>
      </c>
      <c r="G3443" s="52" t="s">
        <v>43</v>
      </c>
    </row>
    <row r="3444" spans="1:7" x14ac:dyDescent="0.3">
      <c r="A3444" s="51" t="s">
        <v>2947</v>
      </c>
      <c r="B3444" s="49">
        <v>119814</v>
      </c>
      <c r="C3444" s="50" t="s">
        <v>2984</v>
      </c>
      <c r="D3444" s="50">
        <v>161</v>
      </c>
      <c r="E3444" s="50" t="s">
        <v>36</v>
      </c>
      <c r="F3444" s="50" t="s">
        <v>37</v>
      </c>
      <c r="G3444" s="52" t="s">
        <v>43</v>
      </c>
    </row>
    <row r="3445" spans="1:7" x14ac:dyDescent="0.3">
      <c r="A3445" s="51" t="s">
        <v>2947</v>
      </c>
      <c r="B3445" s="49">
        <v>119816</v>
      </c>
      <c r="C3445" s="50" t="s">
        <v>1117</v>
      </c>
      <c r="D3445" s="50">
        <v>161</v>
      </c>
      <c r="E3445" s="50" t="s">
        <v>36</v>
      </c>
      <c r="F3445" s="50" t="s">
        <v>37</v>
      </c>
      <c r="G3445" s="52" t="s">
        <v>43</v>
      </c>
    </row>
    <row r="3446" spans="1:7" x14ac:dyDescent="0.3">
      <c r="A3446" s="51" t="s">
        <v>2947</v>
      </c>
      <c r="B3446" s="49">
        <v>119817</v>
      </c>
      <c r="C3446" s="50" t="s">
        <v>2985</v>
      </c>
      <c r="D3446" s="50">
        <v>0</v>
      </c>
      <c r="E3446" s="50" t="s">
        <v>36</v>
      </c>
      <c r="F3446" s="50" t="s">
        <v>50</v>
      </c>
      <c r="G3446" s="52" t="s">
        <v>56</v>
      </c>
    </row>
    <row r="3447" spans="1:7" x14ac:dyDescent="0.3">
      <c r="A3447" s="51" t="s">
        <v>2947</v>
      </c>
      <c r="B3447" s="49">
        <v>119818</v>
      </c>
      <c r="C3447" s="50" t="s">
        <v>2986</v>
      </c>
      <c r="D3447" s="50">
        <v>0</v>
      </c>
      <c r="E3447" s="50" t="s">
        <v>36</v>
      </c>
      <c r="F3447" s="50" t="s">
        <v>50</v>
      </c>
      <c r="G3447" s="52" t="s">
        <v>56</v>
      </c>
    </row>
    <row r="3448" spans="1:7" x14ac:dyDescent="0.3">
      <c r="A3448" s="51" t="s">
        <v>2947</v>
      </c>
      <c r="B3448" s="49">
        <v>119819</v>
      </c>
      <c r="C3448" s="50" t="s">
        <v>6432</v>
      </c>
      <c r="D3448" s="50">
        <v>0</v>
      </c>
      <c r="E3448" s="50" t="s">
        <v>36</v>
      </c>
      <c r="F3448" s="50" t="s">
        <v>50</v>
      </c>
      <c r="G3448" s="52" t="s">
        <v>56</v>
      </c>
    </row>
    <row r="3449" spans="1:7" x14ac:dyDescent="0.3">
      <c r="A3449" s="51" t="s">
        <v>2947</v>
      </c>
      <c r="B3449" s="49">
        <v>119820</v>
      </c>
      <c r="C3449" s="50" t="s">
        <v>2987</v>
      </c>
      <c r="D3449" s="50">
        <v>0</v>
      </c>
      <c r="E3449" s="50" t="s">
        <v>36</v>
      </c>
      <c r="F3449" s="50" t="s">
        <v>50</v>
      </c>
      <c r="G3449" s="52" t="s">
        <v>56</v>
      </c>
    </row>
    <row r="3450" spans="1:7" x14ac:dyDescent="0.3">
      <c r="A3450" s="51" t="s">
        <v>2947</v>
      </c>
      <c r="B3450" s="49">
        <v>119822</v>
      </c>
      <c r="C3450" s="50" t="s">
        <v>2988</v>
      </c>
      <c r="D3450" s="50">
        <v>0</v>
      </c>
      <c r="E3450" s="50" t="s">
        <v>36</v>
      </c>
      <c r="F3450" s="50" t="s">
        <v>50</v>
      </c>
      <c r="G3450" s="52" t="s">
        <v>56</v>
      </c>
    </row>
    <row r="3451" spans="1:7" x14ac:dyDescent="0.3">
      <c r="A3451" s="51" t="s">
        <v>2947</v>
      </c>
      <c r="B3451" s="49">
        <v>119824</v>
      </c>
      <c r="C3451" s="50" t="s">
        <v>2989</v>
      </c>
      <c r="D3451" s="50">
        <v>0</v>
      </c>
      <c r="E3451" s="50" t="s">
        <v>36</v>
      </c>
      <c r="F3451" s="50" t="s">
        <v>50</v>
      </c>
      <c r="G3451" s="52" t="s">
        <v>56</v>
      </c>
    </row>
    <row r="3452" spans="1:7" x14ac:dyDescent="0.3">
      <c r="A3452" s="51" t="s">
        <v>2947</v>
      </c>
      <c r="B3452" s="49">
        <v>119828</v>
      </c>
      <c r="C3452" s="50" t="s">
        <v>2990</v>
      </c>
      <c r="D3452" s="50">
        <v>0</v>
      </c>
      <c r="E3452" s="50" t="s">
        <v>36</v>
      </c>
      <c r="F3452" s="50" t="s">
        <v>50</v>
      </c>
      <c r="G3452" s="52" t="s">
        <v>56</v>
      </c>
    </row>
    <row r="3453" spans="1:7" x14ac:dyDescent="0.3">
      <c r="A3453" s="51" t="s">
        <v>2947</v>
      </c>
      <c r="B3453" s="49">
        <v>119832</v>
      </c>
      <c r="C3453" s="50" t="s">
        <v>2991</v>
      </c>
      <c r="D3453" s="50">
        <v>0</v>
      </c>
      <c r="E3453" s="50" t="s">
        <v>36</v>
      </c>
      <c r="F3453" s="50" t="s">
        <v>50</v>
      </c>
      <c r="G3453" s="52" t="s">
        <v>56</v>
      </c>
    </row>
    <row r="3454" spans="1:7" x14ac:dyDescent="0.3">
      <c r="A3454" s="51" t="s">
        <v>2947</v>
      </c>
      <c r="B3454" s="49">
        <v>119833</v>
      </c>
      <c r="C3454" s="50" t="s">
        <v>6969</v>
      </c>
      <c r="D3454" s="50">
        <v>0</v>
      </c>
      <c r="E3454" s="50" t="s">
        <v>36</v>
      </c>
      <c r="F3454" s="50" t="s">
        <v>50</v>
      </c>
      <c r="G3454" s="52" t="s">
        <v>56</v>
      </c>
    </row>
    <row r="3455" spans="1:7" x14ac:dyDescent="0.3">
      <c r="A3455" s="51" t="s">
        <v>2947</v>
      </c>
      <c r="B3455" s="49">
        <v>119835</v>
      </c>
      <c r="C3455" s="50" t="s">
        <v>2992</v>
      </c>
      <c r="D3455" s="50">
        <v>0</v>
      </c>
      <c r="E3455" s="50" t="s">
        <v>36</v>
      </c>
      <c r="F3455" s="50" t="s">
        <v>50</v>
      </c>
      <c r="G3455" s="52" t="s">
        <v>56</v>
      </c>
    </row>
    <row r="3456" spans="1:7" x14ac:dyDescent="0.3">
      <c r="A3456" s="51" t="s">
        <v>2947</v>
      </c>
      <c r="B3456" s="49">
        <v>119836</v>
      </c>
      <c r="C3456" s="50" t="s">
        <v>6433</v>
      </c>
      <c r="D3456" s="50">
        <v>0</v>
      </c>
      <c r="E3456" s="50" t="s">
        <v>36</v>
      </c>
      <c r="F3456" s="50" t="s">
        <v>50</v>
      </c>
      <c r="G3456" s="52" t="s">
        <v>56</v>
      </c>
    </row>
    <row r="3457" spans="1:7" x14ac:dyDescent="0.3">
      <c r="A3457" s="51" t="s">
        <v>2947</v>
      </c>
      <c r="B3457" s="49">
        <v>119845</v>
      </c>
      <c r="C3457" s="50" t="s">
        <v>2993</v>
      </c>
      <c r="D3457" s="50">
        <v>0</v>
      </c>
      <c r="E3457" s="50" t="s">
        <v>36</v>
      </c>
      <c r="F3457" s="50" t="s">
        <v>50</v>
      </c>
      <c r="G3457" s="52" t="s">
        <v>51</v>
      </c>
    </row>
    <row r="3458" spans="1:7" x14ac:dyDescent="0.3">
      <c r="A3458" s="51" t="s">
        <v>2947</v>
      </c>
      <c r="B3458" s="49">
        <v>119849</v>
      </c>
      <c r="C3458" s="50" t="s">
        <v>6434</v>
      </c>
      <c r="D3458" s="50">
        <v>0</v>
      </c>
      <c r="E3458" s="50" t="s">
        <v>36</v>
      </c>
      <c r="F3458" s="50" t="s">
        <v>50</v>
      </c>
      <c r="G3458" s="52" t="s">
        <v>51</v>
      </c>
    </row>
    <row r="3459" spans="1:7" x14ac:dyDescent="0.3">
      <c r="A3459" s="51" t="s">
        <v>2947</v>
      </c>
      <c r="B3459" s="49">
        <v>119851</v>
      </c>
      <c r="C3459" s="50" t="s">
        <v>2994</v>
      </c>
      <c r="D3459" s="50">
        <v>0</v>
      </c>
      <c r="E3459" s="50" t="s">
        <v>36</v>
      </c>
      <c r="F3459" s="50" t="s">
        <v>50</v>
      </c>
      <c r="G3459" s="52" t="s">
        <v>56</v>
      </c>
    </row>
    <row r="3460" spans="1:7" x14ac:dyDescent="0.3">
      <c r="A3460" s="51" t="s">
        <v>2947</v>
      </c>
      <c r="B3460" s="49">
        <v>119853</v>
      </c>
      <c r="C3460" s="50" t="s">
        <v>6970</v>
      </c>
      <c r="D3460" s="50">
        <v>0</v>
      </c>
      <c r="E3460" s="50" t="s">
        <v>36</v>
      </c>
      <c r="F3460" s="50" t="s">
        <v>50</v>
      </c>
      <c r="G3460" s="52" t="s">
        <v>51</v>
      </c>
    </row>
    <row r="3461" spans="1:7" x14ac:dyDescent="0.3">
      <c r="A3461" s="51" t="s">
        <v>2947</v>
      </c>
      <c r="B3461" s="49">
        <v>119854</v>
      </c>
      <c r="C3461" s="50" t="s">
        <v>2995</v>
      </c>
      <c r="D3461" s="50">
        <v>0</v>
      </c>
      <c r="E3461" s="50" t="s">
        <v>36</v>
      </c>
      <c r="F3461" s="50" t="s">
        <v>50</v>
      </c>
      <c r="G3461" s="52" t="s">
        <v>56</v>
      </c>
    </row>
    <row r="3462" spans="1:7" x14ac:dyDescent="0.3">
      <c r="A3462" s="51" t="s">
        <v>2947</v>
      </c>
      <c r="B3462" s="49">
        <v>119861</v>
      </c>
      <c r="C3462" s="50" t="s">
        <v>2996</v>
      </c>
      <c r="D3462" s="50">
        <v>2</v>
      </c>
      <c r="E3462" s="50" t="s">
        <v>36</v>
      </c>
      <c r="F3462" s="50" t="s">
        <v>45</v>
      </c>
      <c r="G3462" s="52" t="s">
        <v>46</v>
      </c>
    </row>
    <row r="3463" spans="1:7" x14ac:dyDescent="0.3">
      <c r="A3463" s="51" t="s">
        <v>2947</v>
      </c>
      <c r="B3463" s="49">
        <v>119866</v>
      </c>
      <c r="C3463" s="50" t="s">
        <v>2997</v>
      </c>
      <c r="D3463" s="50">
        <v>12</v>
      </c>
      <c r="E3463" s="50" t="s">
        <v>36</v>
      </c>
      <c r="F3463" s="50" t="s">
        <v>45</v>
      </c>
      <c r="G3463" s="52" t="s">
        <v>46</v>
      </c>
    </row>
    <row r="3464" spans="1:7" x14ac:dyDescent="0.3">
      <c r="A3464" s="51" t="s">
        <v>2947</v>
      </c>
      <c r="B3464" s="49">
        <v>119873</v>
      </c>
      <c r="C3464" s="50" t="s">
        <v>2998</v>
      </c>
      <c r="D3464" s="50">
        <v>4</v>
      </c>
      <c r="E3464" s="50" t="s">
        <v>76</v>
      </c>
      <c r="F3464" s="50" t="s">
        <v>45</v>
      </c>
      <c r="G3464" s="52" t="s">
        <v>46</v>
      </c>
    </row>
    <row r="3465" spans="1:7" x14ac:dyDescent="0.3">
      <c r="A3465" s="51" t="s">
        <v>2947</v>
      </c>
      <c r="B3465" s="49">
        <v>119876</v>
      </c>
      <c r="C3465" s="50" t="s">
        <v>2999</v>
      </c>
      <c r="D3465" s="50">
        <v>19</v>
      </c>
      <c r="E3465" s="50" t="s">
        <v>36</v>
      </c>
      <c r="F3465" s="50" t="s">
        <v>45</v>
      </c>
      <c r="G3465" s="52" t="s">
        <v>46</v>
      </c>
    </row>
    <row r="3466" spans="1:7" x14ac:dyDescent="0.3">
      <c r="A3466" s="51" t="s">
        <v>2947</v>
      </c>
      <c r="B3466" s="49">
        <v>119877</v>
      </c>
      <c r="C3466" s="50" t="s">
        <v>3000</v>
      </c>
      <c r="D3466" s="50">
        <v>21</v>
      </c>
      <c r="E3466" s="50" t="s">
        <v>36</v>
      </c>
      <c r="F3466" s="50" t="s">
        <v>45</v>
      </c>
      <c r="G3466" s="52" t="s">
        <v>46</v>
      </c>
    </row>
    <row r="3467" spans="1:7" x14ac:dyDescent="0.3">
      <c r="A3467" s="51" t="s">
        <v>2947</v>
      </c>
      <c r="B3467" s="49">
        <v>119878</v>
      </c>
      <c r="C3467" s="50" t="s">
        <v>3001</v>
      </c>
      <c r="D3467" s="50">
        <v>14</v>
      </c>
      <c r="E3467" s="50" t="s">
        <v>36</v>
      </c>
      <c r="F3467" s="50" t="s">
        <v>45</v>
      </c>
      <c r="G3467" s="52" t="s">
        <v>46</v>
      </c>
    </row>
    <row r="3468" spans="1:7" x14ac:dyDescent="0.3">
      <c r="A3468" s="51" t="s">
        <v>2947</v>
      </c>
      <c r="B3468" s="49">
        <v>119879</v>
      </c>
      <c r="C3468" s="50" t="s">
        <v>3002</v>
      </c>
      <c r="D3468" s="50">
        <v>0</v>
      </c>
      <c r="E3468" s="50" t="s">
        <v>36</v>
      </c>
      <c r="F3468" s="50" t="s">
        <v>45</v>
      </c>
      <c r="G3468" s="52" t="s">
        <v>46</v>
      </c>
    </row>
    <row r="3469" spans="1:7" x14ac:dyDescent="0.3">
      <c r="A3469" s="51" t="s">
        <v>2947</v>
      </c>
      <c r="B3469" s="49">
        <v>119880</v>
      </c>
      <c r="C3469" s="50" t="s">
        <v>3003</v>
      </c>
      <c r="D3469" s="50">
        <v>17</v>
      </c>
      <c r="E3469" s="50" t="s">
        <v>36</v>
      </c>
      <c r="F3469" s="50" t="s">
        <v>45</v>
      </c>
      <c r="G3469" s="52" t="s">
        <v>46</v>
      </c>
    </row>
    <row r="3470" spans="1:7" x14ac:dyDescent="0.3">
      <c r="A3470" s="51" t="s">
        <v>2947</v>
      </c>
      <c r="B3470" s="49">
        <v>119883</v>
      </c>
      <c r="C3470" s="50" t="s">
        <v>3004</v>
      </c>
      <c r="D3470" s="50">
        <v>18</v>
      </c>
      <c r="E3470" s="50" t="s">
        <v>36</v>
      </c>
      <c r="F3470" s="50" t="s">
        <v>45</v>
      </c>
      <c r="G3470" s="52" t="s">
        <v>46</v>
      </c>
    </row>
    <row r="3471" spans="1:7" x14ac:dyDescent="0.3">
      <c r="A3471" s="51" t="s">
        <v>2947</v>
      </c>
      <c r="B3471" s="49">
        <v>119887</v>
      </c>
      <c r="C3471" s="50" t="s">
        <v>3005</v>
      </c>
      <c r="D3471" s="50">
        <v>0</v>
      </c>
      <c r="E3471" s="50" t="s">
        <v>36</v>
      </c>
      <c r="F3471" s="50" t="s">
        <v>45</v>
      </c>
      <c r="G3471" s="52" t="s">
        <v>46</v>
      </c>
    </row>
    <row r="3472" spans="1:7" x14ac:dyDescent="0.3">
      <c r="A3472" s="51" t="s">
        <v>2947</v>
      </c>
      <c r="B3472" s="49">
        <v>119889</v>
      </c>
      <c r="C3472" s="50" t="s">
        <v>281</v>
      </c>
      <c r="D3472" s="50">
        <v>6</v>
      </c>
      <c r="E3472" s="50" t="s">
        <v>36</v>
      </c>
      <c r="F3472" s="50" t="s">
        <v>45</v>
      </c>
      <c r="G3472" s="52" t="s">
        <v>46</v>
      </c>
    </row>
    <row r="3473" spans="1:7" x14ac:dyDescent="0.3">
      <c r="A3473" s="51" t="s">
        <v>2947</v>
      </c>
      <c r="B3473" s="49">
        <v>119892</v>
      </c>
      <c r="C3473" s="50" t="s">
        <v>3006</v>
      </c>
      <c r="D3473" s="50">
        <v>6</v>
      </c>
      <c r="E3473" s="50" t="s">
        <v>36</v>
      </c>
      <c r="F3473" s="50" t="s">
        <v>45</v>
      </c>
      <c r="G3473" s="52" t="s">
        <v>46</v>
      </c>
    </row>
    <row r="3474" spans="1:7" x14ac:dyDescent="0.3">
      <c r="A3474" s="51" t="s">
        <v>2947</v>
      </c>
      <c r="B3474" s="49">
        <v>119893</v>
      </c>
      <c r="C3474" s="50" t="s">
        <v>3007</v>
      </c>
      <c r="D3474" s="50">
        <v>7</v>
      </c>
      <c r="E3474" s="50" t="s">
        <v>36</v>
      </c>
      <c r="F3474" s="50" t="s">
        <v>45</v>
      </c>
      <c r="G3474" s="52" t="s">
        <v>46</v>
      </c>
    </row>
    <row r="3475" spans="1:7" x14ac:dyDescent="0.3">
      <c r="A3475" s="51" t="s">
        <v>2947</v>
      </c>
      <c r="B3475" s="49">
        <v>119894</v>
      </c>
      <c r="C3475" s="50" t="s">
        <v>3008</v>
      </c>
      <c r="D3475" s="50">
        <v>0</v>
      </c>
      <c r="E3475" s="50" t="s">
        <v>36</v>
      </c>
      <c r="F3475" s="50" t="s">
        <v>45</v>
      </c>
      <c r="G3475" s="52" t="s">
        <v>46</v>
      </c>
    </row>
    <row r="3476" spans="1:7" x14ac:dyDescent="0.3">
      <c r="A3476" s="51" t="s">
        <v>2947</v>
      </c>
      <c r="B3476" s="49">
        <v>119895</v>
      </c>
      <c r="C3476" s="50" t="s">
        <v>3009</v>
      </c>
      <c r="D3476" s="50">
        <v>13</v>
      </c>
      <c r="E3476" s="50" t="s">
        <v>76</v>
      </c>
      <c r="F3476" s="50" t="s">
        <v>45</v>
      </c>
      <c r="G3476" s="52" t="s">
        <v>46</v>
      </c>
    </row>
    <row r="3477" spans="1:7" x14ac:dyDescent="0.3">
      <c r="A3477" s="51" t="s">
        <v>2947</v>
      </c>
      <c r="B3477" s="49">
        <v>119897</v>
      </c>
      <c r="C3477" s="50" t="s">
        <v>3010</v>
      </c>
      <c r="D3477" s="50">
        <v>4</v>
      </c>
      <c r="E3477" s="50" t="s">
        <v>36</v>
      </c>
      <c r="F3477" s="50" t="s">
        <v>45</v>
      </c>
      <c r="G3477" s="52" t="s">
        <v>46</v>
      </c>
    </row>
    <row r="3478" spans="1:7" x14ac:dyDescent="0.3">
      <c r="A3478" s="51" t="s">
        <v>2947</v>
      </c>
      <c r="B3478" s="49">
        <v>119898</v>
      </c>
      <c r="C3478" s="50" t="s">
        <v>3011</v>
      </c>
      <c r="D3478" s="50">
        <v>11</v>
      </c>
      <c r="E3478" s="50" t="s">
        <v>36</v>
      </c>
      <c r="F3478" s="50" t="s">
        <v>45</v>
      </c>
      <c r="G3478" s="52" t="s">
        <v>46</v>
      </c>
    </row>
    <row r="3479" spans="1:7" x14ac:dyDescent="0.3">
      <c r="A3479" s="51" t="s">
        <v>2947</v>
      </c>
      <c r="B3479" s="49">
        <v>129571</v>
      </c>
      <c r="C3479" s="50" t="s">
        <v>3012</v>
      </c>
      <c r="D3479" s="50">
        <v>0</v>
      </c>
      <c r="E3479" s="50" t="s">
        <v>36</v>
      </c>
      <c r="F3479" s="50" t="s">
        <v>50</v>
      </c>
      <c r="G3479" s="52" t="s">
        <v>51</v>
      </c>
    </row>
    <row r="3480" spans="1:7" x14ac:dyDescent="0.3">
      <c r="A3480" s="51" t="s">
        <v>2947</v>
      </c>
      <c r="B3480" s="49">
        <v>131025</v>
      </c>
      <c r="C3480" s="50" t="s">
        <v>1922</v>
      </c>
      <c r="D3480" s="50">
        <v>0</v>
      </c>
      <c r="E3480" s="50" t="s">
        <v>76</v>
      </c>
      <c r="F3480" s="50" t="s">
        <v>50</v>
      </c>
      <c r="G3480" s="52" t="s">
        <v>51</v>
      </c>
    </row>
    <row r="3481" spans="1:7" x14ac:dyDescent="0.3">
      <c r="A3481" s="51" t="s">
        <v>2947</v>
      </c>
      <c r="B3481" s="49">
        <v>131138</v>
      </c>
      <c r="C3481" s="50" t="s">
        <v>3013</v>
      </c>
      <c r="D3481" s="50">
        <v>0</v>
      </c>
      <c r="E3481" s="50" t="s">
        <v>36</v>
      </c>
      <c r="F3481" s="50" t="s">
        <v>50</v>
      </c>
      <c r="G3481" s="52" t="s">
        <v>51</v>
      </c>
    </row>
    <row r="3482" spans="1:7" x14ac:dyDescent="0.3">
      <c r="A3482" s="51" t="s">
        <v>2947</v>
      </c>
      <c r="B3482" s="49">
        <v>131163</v>
      </c>
      <c r="C3482" s="50" t="s">
        <v>3014</v>
      </c>
      <c r="D3482" s="50">
        <v>0</v>
      </c>
      <c r="E3482" s="50" t="s">
        <v>36</v>
      </c>
      <c r="F3482" s="50" t="s">
        <v>50</v>
      </c>
      <c r="G3482" s="52" t="s">
        <v>51</v>
      </c>
    </row>
    <row r="3483" spans="1:7" x14ac:dyDescent="0.3">
      <c r="A3483" s="51" t="s">
        <v>2947</v>
      </c>
      <c r="B3483" s="49">
        <v>131258</v>
      </c>
      <c r="C3483" s="50" t="s">
        <v>3015</v>
      </c>
      <c r="D3483" s="50">
        <v>15</v>
      </c>
      <c r="E3483" s="50" t="s">
        <v>36</v>
      </c>
      <c r="F3483" s="50" t="s">
        <v>45</v>
      </c>
      <c r="G3483" s="52" t="s">
        <v>46</v>
      </c>
    </row>
    <row r="3484" spans="1:7" x14ac:dyDescent="0.3">
      <c r="A3484" s="51" t="s">
        <v>2947</v>
      </c>
      <c r="B3484" s="49">
        <v>131259</v>
      </c>
      <c r="C3484" s="50" t="s">
        <v>3016</v>
      </c>
      <c r="D3484" s="50">
        <v>0</v>
      </c>
      <c r="E3484" s="50" t="s">
        <v>36</v>
      </c>
      <c r="F3484" s="50" t="s">
        <v>45</v>
      </c>
      <c r="G3484" s="52" t="s">
        <v>46</v>
      </c>
    </row>
    <row r="3485" spans="1:7" x14ac:dyDescent="0.3">
      <c r="A3485" s="51" t="s">
        <v>2947</v>
      </c>
      <c r="B3485" s="49">
        <v>131355</v>
      </c>
      <c r="C3485" s="50" t="s">
        <v>3017</v>
      </c>
      <c r="D3485" s="50">
        <v>0</v>
      </c>
      <c r="E3485" s="50" t="s">
        <v>55</v>
      </c>
      <c r="F3485" s="50" t="s">
        <v>50</v>
      </c>
      <c r="G3485" s="52" t="s">
        <v>56</v>
      </c>
    </row>
    <row r="3486" spans="1:7" x14ac:dyDescent="0.3">
      <c r="A3486" s="51" t="s">
        <v>2947</v>
      </c>
      <c r="B3486" s="49">
        <v>131479</v>
      </c>
      <c r="C3486" s="50" t="s">
        <v>3018</v>
      </c>
      <c r="D3486" s="50">
        <v>9</v>
      </c>
      <c r="E3486" s="50" t="s">
        <v>36</v>
      </c>
      <c r="F3486" s="50" t="s">
        <v>45</v>
      </c>
      <c r="G3486" s="52" t="s">
        <v>46</v>
      </c>
    </row>
    <row r="3487" spans="1:7" x14ac:dyDescent="0.3">
      <c r="A3487" s="51" t="s">
        <v>2947</v>
      </c>
      <c r="B3487" s="49">
        <v>131563</v>
      </c>
      <c r="C3487" s="50" t="s">
        <v>3019</v>
      </c>
      <c r="D3487" s="50">
        <v>0</v>
      </c>
      <c r="E3487" s="50" t="s">
        <v>36</v>
      </c>
      <c r="F3487" s="50" t="s">
        <v>50</v>
      </c>
      <c r="G3487" s="52" t="s">
        <v>51</v>
      </c>
    </row>
    <row r="3488" spans="1:7" x14ac:dyDescent="0.3">
      <c r="A3488" s="51" t="s">
        <v>2947</v>
      </c>
      <c r="B3488" s="49">
        <v>131575</v>
      </c>
      <c r="C3488" s="50" t="s">
        <v>3020</v>
      </c>
      <c r="D3488" s="50">
        <v>0</v>
      </c>
      <c r="E3488" s="50" t="s">
        <v>36</v>
      </c>
      <c r="F3488" s="50" t="s">
        <v>50</v>
      </c>
      <c r="G3488" s="52" t="s">
        <v>51</v>
      </c>
    </row>
    <row r="3489" spans="1:7" x14ac:dyDescent="0.3">
      <c r="A3489" s="51" t="s">
        <v>2947</v>
      </c>
      <c r="B3489" s="49">
        <v>131666</v>
      </c>
      <c r="C3489" s="50" t="s">
        <v>3021</v>
      </c>
      <c r="D3489" s="50">
        <v>0</v>
      </c>
      <c r="E3489" s="50" t="s">
        <v>36</v>
      </c>
      <c r="F3489" s="50" t="s">
        <v>50</v>
      </c>
      <c r="G3489" s="52" t="s">
        <v>51</v>
      </c>
    </row>
    <row r="3490" spans="1:7" x14ac:dyDescent="0.3">
      <c r="A3490" s="51" t="s">
        <v>2947</v>
      </c>
      <c r="B3490" s="49">
        <v>132079</v>
      </c>
      <c r="C3490" s="50" t="s">
        <v>3022</v>
      </c>
      <c r="D3490" s="50">
        <v>0</v>
      </c>
      <c r="E3490" s="50" t="s">
        <v>36</v>
      </c>
      <c r="F3490" s="50" t="s">
        <v>50</v>
      </c>
      <c r="G3490" s="52" t="s">
        <v>51</v>
      </c>
    </row>
    <row r="3491" spans="1:7" x14ac:dyDescent="0.3">
      <c r="A3491" s="51" t="s">
        <v>2947</v>
      </c>
      <c r="B3491" s="49">
        <v>132095</v>
      </c>
      <c r="C3491" s="50" t="s">
        <v>3023</v>
      </c>
      <c r="D3491" s="50">
        <v>0</v>
      </c>
      <c r="E3491" s="50" t="s">
        <v>36</v>
      </c>
      <c r="F3491" s="50" t="s">
        <v>50</v>
      </c>
      <c r="G3491" s="52" t="s">
        <v>56</v>
      </c>
    </row>
    <row r="3492" spans="1:7" x14ac:dyDescent="0.3">
      <c r="A3492" s="51" t="s">
        <v>2947</v>
      </c>
      <c r="B3492" s="49">
        <v>132738</v>
      </c>
      <c r="C3492" s="50" t="s">
        <v>3024</v>
      </c>
      <c r="D3492" s="50">
        <v>0</v>
      </c>
      <c r="E3492" s="50" t="s">
        <v>36</v>
      </c>
      <c r="F3492" s="50" t="s">
        <v>50</v>
      </c>
      <c r="G3492" s="52" t="s">
        <v>56</v>
      </c>
    </row>
    <row r="3493" spans="1:7" x14ac:dyDescent="0.3">
      <c r="A3493" s="51" t="s">
        <v>2947</v>
      </c>
      <c r="B3493" s="49">
        <v>132828</v>
      </c>
      <c r="C3493" s="50" t="s">
        <v>3025</v>
      </c>
      <c r="D3493" s="50">
        <v>0</v>
      </c>
      <c r="E3493" s="50" t="s">
        <v>36</v>
      </c>
      <c r="F3493" s="50" t="s">
        <v>50</v>
      </c>
      <c r="G3493" s="52" t="s">
        <v>51</v>
      </c>
    </row>
    <row r="3494" spans="1:7" x14ac:dyDescent="0.3">
      <c r="A3494" s="51" t="s">
        <v>2947</v>
      </c>
      <c r="B3494" s="49">
        <v>132834</v>
      </c>
      <c r="C3494" s="50" t="s">
        <v>3026</v>
      </c>
      <c r="D3494" s="50">
        <v>250</v>
      </c>
      <c r="E3494" s="50" t="s">
        <v>36</v>
      </c>
      <c r="F3494" s="50" t="s">
        <v>37</v>
      </c>
      <c r="G3494" s="52" t="s">
        <v>53</v>
      </c>
    </row>
    <row r="3495" spans="1:7" x14ac:dyDescent="0.3">
      <c r="A3495" s="51" t="s">
        <v>2947</v>
      </c>
      <c r="B3495" s="49">
        <v>133398</v>
      </c>
      <c r="C3495" s="50" t="s">
        <v>3027</v>
      </c>
      <c r="D3495" s="50">
        <v>0</v>
      </c>
      <c r="E3495" s="50" t="s">
        <v>36</v>
      </c>
      <c r="F3495" s="50" t="s">
        <v>48</v>
      </c>
      <c r="G3495" s="52" t="s">
        <v>48</v>
      </c>
    </row>
    <row r="3496" spans="1:7" x14ac:dyDescent="0.3">
      <c r="A3496" s="51" t="s">
        <v>2947</v>
      </c>
      <c r="B3496" s="49">
        <v>133540</v>
      </c>
      <c r="C3496" s="50" t="s">
        <v>3028</v>
      </c>
      <c r="D3496" s="50">
        <v>0</v>
      </c>
      <c r="E3496" s="50" t="s">
        <v>36</v>
      </c>
      <c r="F3496" s="50" t="s">
        <v>50</v>
      </c>
      <c r="G3496" s="52" t="s">
        <v>51</v>
      </c>
    </row>
    <row r="3497" spans="1:7" x14ac:dyDescent="0.3">
      <c r="A3497" s="51" t="s">
        <v>2947</v>
      </c>
      <c r="B3497" s="49">
        <v>133688</v>
      </c>
      <c r="C3497" s="50" t="s">
        <v>3029</v>
      </c>
      <c r="D3497" s="50">
        <v>0</v>
      </c>
      <c r="E3497" s="50" t="s">
        <v>36</v>
      </c>
      <c r="F3497" s="50" t="s">
        <v>45</v>
      </c>
      <c r="G3497" s="52" t="s">
        <v>46</v>
      </c>
    </row>
    <row r="3498" spans="1:7" x14ac:dyDescent="0.3">
      <c r="A3498" s="51" t="s">
        <v>2947</v>
      </c>
      <c r="B3498" s="49">
        <v>134127</v>
      </c>
      <c r="C3498" s="50" t="s">
        <v>3030</v>
      </c>
      <c r="D3498" s="50">
        <v>4</v>
      </c>
      <c r="E3498" s="50" t="s">
        <v>36</v>
      </c>
      <c r="F3498" s="50" t="s">
        <v>48</v>
      </c>
      <c r="G3498" s="52" t="s">
        <v>48</v>
      </c>
    </row>
    <row r="3499" spans="1:7" x14ac:dyDescent="0.3">
      <c r="A3499" s="51" t="s">
        <v>2947</v>
      </c>
      <c r="B3499" s="49">
        <v>134130</v>
      </c>
      <c r="C3499" s="50" t="s">
        <v>2261</v>
      </c>
      <c r="D3499" s="50">
        <v>0</v>
      </c>
      <c r="E3499" s="50" t="s">
        <v>36</v>
      </c>
      <c r="F3499" s="50" t="s">
        <v>48</v>
      </c>
      <c r="G3499" s="52" t="s">
        <v>48</v>
      </c>
    </row>
    <row r="3500" spans="1:7" x14ac:dyDescent="0.3">
      <c r="A3500" s="51" t="s">
        <v>2947</v>
      </c>
      <c r="B3500" s="49">
        <v>134367</v>
      </c>
      <c r="C3500" s="50" t="s">
        <v>3031</v>
      </c>
      <c r="D3500" s="50">
        <v>1</v>
      </c>
      <c r="E3500" s="50" t="s">
        <v>36</v>
      </c>
      <c r="F3500" s="50" t="s">
        <v>48</v>
      </c>
      <c r="G3500" s="52" t="s">
        <v>48</v>
      </c>
    </row>
    <row r="3501" spans="1:7" x14ac:dyDescent="0.3">
      <c r="A3501" s="51" t="s">
        <v>2947</v>
      </c>
      <c r="B3501" s="49">
        <v>134625</v>
      </c>
      <c r="C3501" s="50" t="s">
        <v>3032</v>
      </c>
      <c r="D3501" s="50">
        <v>11</v>
      </c>
      <c r="E3501" s="50" t="s">
        <v>36</v>
      </c>
      <c r="F3501" s="50" t="s">
        <v>45</v>
      </c>
      <c r="G3501" s="52" t="s">
        <v>46</v>
      </c>
    </row>
    <row r="3502" spans="1:7" x14ac:dyDescent="0.3">
      <c r="A3502" s="51" t="s">
        <v>2947</v>
      </c>
      <c r="B3502" s="49">
        <v>134770</v>
      </c>
      <c r="C3502" s="50" t="s">
        <v>6435</v>
      </c>
      <c r="D3502" s="50">
        <v>0</v>
      </c>
      <c r="E3502" s="50" t="s">
        <v>36</v>
      </c>
      <c r="F3502" s="50" t="s">
        <v>50</v>
      </c>
      <c r="G3502" s="52" t="s">
        <v>56</v>
      </c>
    </row>
    <row r="3503" spans="1:7" x14ac:dyDescent="0.3">
      <c r="A3503" s="51" t="s">
        <v>2947</v>
      </c>
      <c r="B3503" s="49">
        <v>134872</v>
      </c>
      <c r="C3503" s="50" t="s">
        <v>3033</v>
      </c>
      <c r="D3503" s="50">
        <v>4</v>
      </c>
      <c r="E3503" s="50" t="s">
        <v>36</v>
      </c>
      <c r="F3503" s="50" t="s">
        <v>48</v>
      </c>
      <c r="G3503" s="52" t="s">
        <v>48</v>
      </c>
    </row>
    <row r="3504" spans="1:7" x14ac:dyDescent="0.3">
      <c r="A3504" s="51" t="s">
        <v>2947</v>
      </c>
      <c r="B3504" s="49">
        <v>134989</v>
      </c>
      <c r="C3504" s="50" t="s">
        <v>3034</v>
      </c>
      <c r="D3504" s="50">
        <v>218</v>
      </c>
      <c r="E3504" s="50" t="s">
        <v>36</v>
      </c>
      <c r="F3504" s="50" t="s">
        <v>37</v>
      </c>
      <c r="G3504" s="52" t="s">
        <v>38</v>
      </c>
    </row>
    <row r="3505" spans="1:7" x14ac:dyDescent="0.3">
      <c r="A3505" s="51" t="s">
        <v>2947</v>
      </c>
      <c r="B3505" s="49">
        <v>134994</v>
      </c>
      <c r="C3505" s="50" t="s">
        <v>3036</v>
      </c>
      <c r="D3505" s="50">
        <v>236</v>
      </c>
      <c r="E3505" s="50" t="s">
        <v>36</v>
      </c>
      <c r="F3505" s="50" t="s">
        <v>37</v>
      </c>
      <c r="G3505" s="52" t="s">
        <v>176</v>
      </c>
    </row>
    <row r="3506" spans="1:7" x14ac:dyDescent="0.3">
      <c r="A3506" s="51" t="s">
        <v>2947</v>
      </c>
      <c r="B3506" s="49">
        <v>134996</v>
      </c>
      <c r="C3506" s="50" t="s">
        <v>3037</v>
      </c>
      <c r="D3506" s="50">
        <v>225</v>
      </c>
      <c r="E3506" s="50" t="s">
        <v>36</v>
      </c>
      <c r="F3506" s="50" t="s">
        <v>37</v>
      </c>
      <c r="G3506" s="52" t="s">
        <v>176</v>
      </c>
    </row>
    <row r="3507" spans="1:7" x14ac:dyDescent="0.3">
      <c r="A3507" s="51" t="s">
        <v>2947</v>
      </c>
      <c r="B3507" s="49">
        <v>135003</v>
      </c>
      <c r="C3507" s="50" t="s">
        <v>725</v>
      </c>
      <c r="D3507" s="50">
        <v>267</v>
      </c>
      <c r="E3507" s="50" t="s">
        <v>36</v>
      </c>
      <c r="F3507" s="50" t="s">
        <v>37</v>
      </c>
      <c r="G3507" s="52" t="s">
        <v>176</v>
      </c>
    </row>
    <row r="3508" spans="1:7" x14ac:dyDescent="0.3">
      <c r="A3508" s="51" t="s">
        <v>2947</v>
      </c>
      <c r="B3508" s="49">
        <v>135012</v>
      </c>
      <c r="C3508" s="50" t="s">
        <v>3038</v>
      </c>
      <c r="D3508" s="50">
        <v>0</v>
      </c>
      <c r="E3508" s="50" t="s">
        <v>36</v>
      </c>
      <c r="F3508" s="50" t="s">
        <v>45</v>
      </c>
      <c r="G3508" s="52" t="s">
        <v>46</v>
      </c>
    </row>
    <row r="3509" spans="1:7" x14ac:dyDescent="0.3">
      <c r="A3509" s="51" t="s">
        <v>2947</v>
      </c>
      <c r="B3509" s="49">
        <v>135013</v>
      </c>
      <c r="C3509" s="50" t="s">
        <v>3039</v>
      </c>
      <c r="D3509" s="50">
        <v>25</v>
      </c>
      <c r="E3509" s="50" t="s">
        <v>36</v>
      </c>
      <c r="F3509" s="50" t="s">
        <v>45</v>
      </c>
      <c r="G3509" s="52" t="s">
        <v>46</v>
      </c>
    </row>
    <row r="3510" spans="1:7" x14ac:dyDescent="0.3">
      <c r="A3510" s="51" t="s">
        <v>2947</v>
      </c>
      <c r="B3510" s="49">
        <v>135014</v>
      </c>
      <c r="C3510" s="50" t="s">
        <v>3040</v>
      </c>
      <c r="D3510" s="50">
        <v>0</v>
      </c>
      <c r="E3510" s="50" t="s">
        <v>36</v>
      </c>
      <c r="F3510" s="50" t="s">
        <v>45</v>
      </c>
      <c r="G3510" s="52" t="s">
        <v>46</v>
      </c>
    </row>
    <row r="3511" spans="1:7" x14ac:dyDescent="0.3">
      <c r="A3511" s="51" t="s">
        <v>2947</v>
      </c>
      <c r="B3511" s="49">
        <v>135015</v>
      </c>
      <c r="C3511" s="50" t="s">
        <v>3041</v>
      </c>
      <c r="D3511" s="50">
        <v>26</v>
      </c>
      <c r="E3511" s="50" t="s">
        <v>36</v>
      </c>
      <c r="F3511" s="50" t="s">
        <v>45</v>
      </c>
      <c r="G3511" s="52" t="s">
        <v>46</v>
      </c>
    </row>
    <row r="3512" spans="1:7" x14ac:dyDescent="0.3">
      <c r="A3512" s="51" t="s">
        <v>2947</v>
      </c>
      <c r="B3512" s="49">
        <v>135092</v>
      </c>
      <c r="C3512" s="50" t="s">
        <v>3042</v>
      </c>
      <c r="D3512" s="50">
        <v>0</v>
      </c>
      <c r="E3512" s="50" t="s">
        <v>36</v>
      </c>
      <c r="F3512" s="50" t="s">
        <v>50</v>
      </c>
      <c r="G3512" s="52" t="s">
        <v>51</v>
      </c>
    </row>
    <row r="3513" spans="1:7" x14ac:dyDescent="0.3">
      <c r="A3513" s="51" t="s">
        <v>2947</v>
      </c>
      <c r="B3513" s="49">
        <v>135219</v>
      </c>
      <c r="C3513" s="50" t="s">
        <v>3043</v>
      </c>
      <c r="D3513" s="50">
        <v>0</v>
      </c>
      <c r="E3513" s="50" t="s">
        <v>36</v>
      </c>
      <c r="F3513" s="50" t="s">
        <v>50</v>
      </c>
      <c r="G3513" s="52" t="s">
        <v>56</v>
      </c>
    </row>
    <row r="3514" spans="1:7" x14ac:dyDescent="0.3">
      <c r="A3514" s="51" t="s">
        <v>2947</v>
      </c>
      <c r="B3514" s="49">
        <v>135292</v>
      </c>
      <c r="C3514" s="50" t="s">
        <v>3044</v>
      </c>
      <c r="D3514" s="50">
        <v>0</v>
      </c>
      <c r="E3514" s="50" t="s">
        <v>55</v>
      </c>
      <c r="F3514" s="50" t="s">
        <v>50</v>
      </c>
      <c r="G3514" s="52" t="s">
        <v>51</v>
      </c>
    </row>
    <row r="3515" spans="1:7" x14ac:dyDescent="0.3">
      <c r="A3515" s="51" t="s">
        <v>2947</v>
      </c>
      <c r="B3515" s="49">
        <v>135346</v>
      </c>
      <c r="C3515" s="50" t="s">
        <v>3045</v>
      </c>
      <c r="D3515" s="50">
        <v>25</v>
      </c>
      <c r="E3515" s="50" t="s">
        <v>36</v>
      </c>
      <c r="F3515" s="50" t="s">
        <v>45</v>
      </c>
      <c r="G3515" s="52" t="s">
        <v>46</v>
      </c>
    </row>
    <row r="3516" spans="1:7" x14ac:dyDescent="0.3">
      <c r="A3516" s="51" t="s">
        <v>2947</v>
      </c>
      <c r="B3516" s="49">
        <v>135347</v>
      </c>
      <c r="C3516" s="50" t="s">
        <v>3046</v>
      </c>
      <c r="D3516" s="50">
        <v>0</v>
      </c>
      <c r="E3516" s="50" t="s">
        <v>36</v>
      </c>
      <c r="F3516" s="50" t="s">
        <v>45</v>
      </c>
      <c r="G3516" s="52" t="s">
        <v>46</v>
      </c>
    </row>
    <row r="3517" spans="1:7" x14ac:dyDescent="0.3">
      <c r="A3517" s="51" t="s">
        <v>2947</v>
      </c>
      <c r="B3517" s="49">
        <v>135457</v>
      </c>
      <c r="C3517" s="50" t="s">
        <v>3047</v>
      </c>
      <c r="D3517" s="50">
        <v>0</v>
      </c>
      <c r="E3517" s="50" t="s">
        <v>36</v>
      </c>
      <c r="F3517" s="50" t="s">
        <v>45</v>
      </c>
      <c r="G3517" s="52" t="s">
        <v>46</v>
      </c>
    </row>
    <row r="3518" spans="1:7" x14ac:dyDescent="0.3">
      <c r="A3518" s="51" t="s">
        <v>2947</v>
      </c>
      <c r="B3518" s="49">
        <v>135541</v>
      </c>
      <c r="C3518" s="50" t="s">
        <v>3048</v>
      </c>
      <c r="D3518" s="50">
        <v>0</v>
      </c>
      <c r="E3518" s="50" t="s">
        <v>36</v>
      </c>
      <c r="F3518" s="50" t="s">
        <v>50</v>
      </c>
      <c r="G3518" s="52" t="s">
        <v>51</v>
      </c>
    </row>
    <row r="3519" spans="1:7" x14ac:dyDescent="0.3">
      <c r="A3519" s="51" t="s">
        <v>2947</v>
      </c>
      <c r="B3519" s="49">
        <v>135543</v>
      </c>
      <c r="C3519" s="50" t="s">
        <v>3049</v>
      </c>
      <c r="D3519" s="50">
        <v>0</v>
      </c>
      <c r="E3519" s="50" t="s">
        <v>76</v>
      </c>
      <c r="F3519" s="50" t="s">
        <v>50</v>
      </c>
      <c r="G3519" s="52" t="s">
        <v>51</v>
      </c>
    </row>
    <row r="3520" spans="1:7" x14ac:dyDescent="0.3">
      <c r="A3520" s="51" t="s">
        <v>2947</v>
      </c>
      <c r="B3520" s="49">
        <v>135649</v>
      </c>
      <c r="C3520" s="50" t="s">
        <v>3050</v>
      </c>
      <c r="D3520" s="50">
        <v>200</v>
      </c>
      <c r="E3520" s="50" t="s">
        <v>36</v>
      </c>
      <c r="F3520" s="50" t="s">
        <v>37</v>
      </c>
      <c r="G3520" s="52" t="s">
        <v>63</v>
      </c>
    </row>
    <row r="3521" spans="1:7" x14ac:dyDescent="0.3">
      <c r="A3521" s="51" t="s">
        <v>2947</v>
      </c>
      <c r="B3521" s="49">
        <v>135822</v>
      </c>
      <c r="C3521" s="50" t="s">
        <v>3051</v>
      </c>
      <c r="D3521" s="50">
        <v>0</v>
      </c>
      <c r="E3521" s="50" t="s">
        <v>76</v>
      </c>
      <c r="F3521" s="50" t="s">
        <v>50</v>
      </c>
      <c r="G3521" s="52" t="s">
        <v>56</v>
      </c>
    </row>
    <row r="3522" spans="1:7" x14ac:dyDescent="0.3">
      <c r="A3522" s="51" t="s">
        <v>2947</v>
      </c>
      <c r="B3522" s="49">
        <v>135936</v>
      </c>
      <c r="C3522" s="50" t="s">
        <v>3052</v>
      </c>
      <c r="D3522" s="50">
        <v>143</v>
      </c>
      <c r="E3522" s="50" t="s">
        <v>36</v>
      </c>
      <c r="F3522" s="50" t="s">
        <v>37</v>
      </c>
      <c r="G3522" s="52" t="s">
        <v>63</v>
      </c>
    </row>
    <row r="3523" spans="1:7" x14ac:dyDescent="0.3">
      <c r="A3523" s="51" t="s">
        <v>2947</v>
      </c>
      <c r="B3523" s="49">
        <v>136003</v>
      </c>
      <c r="C3523" s="50" t="s">
        <v>3053</v>
      </c>
      <c r="D3523" s="50">
        <v>0</v>
      </c>
      <c r="E3523" s="50" t="s">
        <v>36</v>
      </c>
      <c r="F3523" s="50" t="s">
        <v>50</v>
      </c>
      <c r="G3523" s="52" t="s">
        <v>51</v>
      </c>
    </row>
    <row r="3524" spans="1:7" x14ac:dyDescent="0.3">
      <c r="A3524" s="51" t="s">
        <v>2947</v>
      </c>
      <c r="B3524" s="49">
        <v>136069</v>
      </c>
      <c r="C3524" s="50" t="s">
        <v>6971</v>
      </c>
      <c r="D3524" s="50">
        <v>0</v>
      </c>
      <c r="E3524" s="50" t="s">
        <v>36</v>
      </c>
      <c r="F3524" s="50" t="s">
        <v>50</v>
      </c>
      <c r="G3524" s="52" t="s">
        <v>51</v>
      </c>
    </row>
    <row r="3525" spans="1:7" x14ac:dyDescent="0.3">
      <c r="A3525" s="51" t="s">
        <v>2947</v>
      </c>
      <c r="B3525" s="49">
        <v>136098</v>
      </c>
      <c r="C3525" s="50" t="s">
        <v>3054</v>
      </c>
      <c r="D3525" s="50">
        <v>0</v>
      </c>
      <c r="E3525" s="50" t="s">
        <v>36</v>
      </c>
      <c r="F3525" s="50" t="s">
        <v>50</v>
      </c>
      <c r="G3525" s="52" t="s">
        <v>56</v>
      </c>
    </row>
    <row r="3526" spans="1:7" x14ac:dyDescent="0.3">
      <c r="A3526" s="51" t="s">
        <v>2947</v>
      </c>
      <c r="B3526" s="49">
        <v>136237</v>
      </c>
      <c r="C3526" s="50" t="s">
        <v>6436</v>
      </c>
      <c r="D3526" s="50">
        <v>0</v>
      </c>
      <c r="E3526" s="50" t="s">
        <v>36</v>
      </c>
      <c r="F3526" s="50" t="s">
        <v>50</v>
      </c>
      <c r="G3526" s="52" t="s">
        <v>56</v>
      </c>
    </row>
    <row r="3527" spans="1:7" x14ac:dyDescent="0.3">
      <c r="A3527" s="51" t="s">
        <v>2947</v>
      </c>
      <c r="B3527" s="49">
        <v>136381</v>
      </c>
      <c r="C3527" s="50" t="s">
        <v>3055</v>
      </c>
      <c r="D3527" s="50">
        <v>150</v>
      </c>
      <c r="E3527" s="50" t="s">
        <v>55</v>
      </c>
      <c r="F3527" s="50" t="s">
        <v>37</v>
      </c>
      <c r="G3527" s="52" t="s">
        <v>65</v>
      </c>
    </row>
    <row r="3528" spans="1:7" x14ac:dyDescent="0.3">
      <c r="A3528" s="51" t="s">
        <v>2947</v>
      </c>
      <c r="B3528" s="49">
        <v>136390</v>
      </c>
      <c r="C3528" s="50" t="s">
        <v>3056</v>
      </c>
      <c r="D3528" s="50">
        <v>150</v>
      </c>
      <c r="E3528" s="50" t="s">
        <v>36</v>
      </c>
      <c r="F3528" s="50" t="s">
        <v>37</v>
      </c>
      <c r="G3528" s="52" t="s">
        <v>65</v>
      </c>
    </row>
    <row r="3529" spans="1:7" x14ac:dyDescent="0.3">
      <c r="A3529" s="51" t="s">
        <v>2947</v>
      </c>
      <c r="B3529" s="49">
        <v>136717</v>
      </c>
      <c r="C3529" s="50" t="s">
        <v>3057</v>
      </c>
      <c r="D3529" s="50">
        <v>223</v>
      </c>
      <c r="E3529" s="50" t="s">
        <v>36</v>
      </c>
      <c r="F3529" s="50" t="s">
        <v>37</v>
      </c>
      <c r="G3529" s="52" t="s">
        <v>65</v>
      </c>
    </row>
    <row r="3530" spans="1:7" x14ac:dyDescent="0.3">
      <c r="A3530" s="51" t="s">
        <v>2947</v>
      </c>
      <c r="B3530" s="49">
        <v>136731</v>
      </c>
      <c r="C3530" s="50" t="s">
        <v>3058</v>
      </c>
      <c r="D3530" s="50">
        <v>281</v>
      </c>
      <c r="E3530" s="50" t="s">
        <v>36</v>
      </c>
      <c r="F3530" s="50" t="s">
        <v>37</v>
      </c>
      <c r="G3530" s="52" t="s">
        <v>65</v>
      </c>
    </row>
    <row r="3531" spans="1:7" x14ac:dyDescent="0.3">
      <c r="A3531" s="51" t="s">
        <v>2947</v>
      </c>
      <c r="B3531" s="49">
        <v>136742</v>
      </c>
      <c r="C3531" s="50" t="s">
        <v>3059</v>
      </c>
      <c r="D3531" s="50">
        <v>173</v>
      </c>
      <c r="E3531" s="50" t="s">
        <v>36</v>
      </c>
      <c r="F3531" s="50" t="s">
        <v>37</v>
      </c>
      <c r="G3531" s="52" t="s">
        <v>65</v>
      </c>
    </row>
    <row r="3532" spans="1:7" x14ac:dyDescent="0.3">
      <c r="A3532" s="51" t="s">
        <v>2947</v>
      </c>
      <c r="B3532" s="49">
        <v>136801</v>
      </c>
      <c r="C3532" s="50" t="s">
        <v>3060</v>
      </c>
      <c r="D3532" s="50">
        <v>108</v>
      </c>
      <c r="E3532" s="50" t="s">
        <v>55</v>
      </c>
      <c r="F3532" s="50" t="s">
        <v>37</v>
      </c>
      <c r="G3532" s="52" t="s">
        <v>43</v>
      </c>
    </row>
    <row r="3533" spans="1:7" x14ac:dyDescent="0.3">
      <c r="A3533" s="51" t="s">
        <v>2947</v>
      </c>
      <c r="B3533" s="49">
        <v>136893</v>
      </c>
      <c r="C3533" s="50" t="s">
        <v>3061</v>
      </c>
      <c r="D3533" s="50">
        <v>230</v>
      </c>
      <c r="E3533" s="50" t="s">
        <v>36</v>
      </c>
      <c r="F3533" s="50" t="s">
        <v>37</v>
      </c>
      <c r="G3533" s="52" t="s">
        <v>65</v>
      </c>
    </row>
    <row r="3534" spans="1:7" x14ac:dyDescent="0.3">
      <c r="A3534" s="51" t="s">
        <v>2947</v>
      </c>
      <c r="B3534" s="49">
        <v>136997</v>
      </c>
      <c r="C3534" s="50" t="s">
        <v>3062</v>
      </c>
      <c r="D3534" s="50">
        <v>115</v>
      </c>
      <c r="E3534" s="50" t="s">
        <v>36</v>
      </c>
      <c r="F3534" s="50" t="s">
        <v>37</v>
      </c>
      <c r="G3534" s="52" t="s">
        <v>65</v>
      </c>
    </row>
    <row r="3535" spans="1:7" x14ac:dyDescent="0.3">
      <c r="A3535" s="51" t="s">
        <v>2947</v>
      </c>
      <c r="B3535" s="49">
        <v>137111</v>
      </c>
      <c r="C3535" s="50" t="s">
        <v>3063</v>
      </c>
      <c r="D3535" s="50">
        <v>161</v>
      </c>
      <c r="E3535" s="50" t="s">
        <v>36</v>
      </c>
      <c r="F3535" s="50" t="s">
        <v>37</v>
      </c>
      <c r="G3535" s="52" t="s">
        <v>65</v>
      </c>
    </row>
    <row r="3536" spans="1:7" x14ac:dyDescent="0.3">
      <c r="A3536" s="51" t="s">
        <v>2947</v>
      </c>
      <c r="B3536" s="49">
        <v>137296</v>
      </c>
      <c r="C3536" s="50" t="s">
        <v>3064</v>
      </c>
      <c r="D3536" s="50">
        <v>197</v>
      </c>
      <c r="E3536" s="50" t="s">
        <v>36</v>
      </c>
      <c r="F3536" s="50" t="s">
        <v>37</v>
      </c>
      <c r="G3536" s="52" t="s">
        <v>65</v>
      </c>
    </row>
    <row r="3537" spans="1:7" x14ac:dyDescent="0.3">
      <c r="A3537" s="51" t="s">
        <v>2947</v>
      </c>
      <c r="B3537" s="49">
        <v>137342</v>
      </c>
      <c r="C3537" s="50" t="s">
        <v>3065</v>
      </c>
      <c r="D3537" s="50">
        <v>170</v>
      </c>
      <c r="E3537" s="50" t="s">
        <v>36</v>
      </c>
      <c r="F3537" s="50" t="s">
        <v>37</v>
      </c>
      <c r="G3537" s="52" t="s">
        <v>65</v>
      </c>
    </row>
    <row r="3538" spans="1:7" x14ac:dyDescent="0.3">
      <c r="A3538" s="51" t="s">
        <v>2947</v>
      </c>
      <c r="B3538" s="49">
        <v>137421</v>
      </c>
      <c r="C3538" s="50" t="s">
        <v>3066</v>
      </c>
      <c r="D3538" s="50">
        <v>201</v>
      </c>
      <c r="E3538" s="50" t="s">
        <v>36</v>
      </c>
      <c r="F3538" s="50" t="s">
        <v>37</v>
      </c>
      <c r="G3538" s="52" t="s">
        <v>65</v>
      </c>
    </row>
    <row r="3539" spans="1:7" x14ac:dyDescent="0.3">
      <c r="A3539" s="51" t="s">
        <v>2947</v>
      </c>
      <c r="B3539" s="49">
        <v>137498</v>
      </c>
      <c r="C3539" s="50" t="s">
        <v>3067</v>
      </c>
      <c r="D3539" s="50">
        <v>18</v>
      </c>
      <c r="E3539" s="50" t="s">
        <v>36</v>
      </c>
      <c r="F3539" s="50" t="s">
        <v>37</v>
      </c>
      <c r="G3539" s="52" t="s">
        <v>58</v>
      </c>
    </row>
    <row r="3540" spans="1:7" x14ac:dyDescent="0.3">
      <c r="A3540" s="51" t="s">
        <v>2947</v>
      </c>
      <c r="B3540" s="49">
        <v>137768</v>
      </c>
      <c r="C3540" s="50" t="s">
        <v>3068</v>
      </c>
      <c r="D3540" s="50">
        <v>147</v>
      </c>
      <c r="E3540" s="50" t="s">
        <v>36</v>
      </c>
      <c r="F3540" s="50" t="s">
        <v>37</v>
      </c>
      <c r="G3540" s="52" t="s">
        <v>65</v>
      </c>
    </row>
    <row r="3541" spans="1:7" x14ac:dyDescent="0.3">
      <c r="A3541" s="51" t="s">
        <v>2947</v>
      </c>
      <c r="B3541" s="49">
        <v>138544</v>
      </c>
      <c r="C3541" s="50" t="s">
        <v>3069</v>
      </c>
      <c r="D3541" s="50">
        <v>146</v>
      </c>
      <c r="E3541" s="50" t="s">
        <v>36</v>
      </c>
      <c r="F3541" s="50" t="s">
        <v>37</v>
      </c>
      <c r="G3541" s="52" t="s">
        <v>65</v>
      </c>
    </row>
    <row r="3542" spans="1:7" x14ac:dyDescent="0.3">
      <c r="A3542" s="51" t="s">
        <v>2947</v>
      </c>
      <c r="B3542" s="49">
        <v>138647</v>
      </c>
      <c r="C3542" s="50" t="s">
        <v>3070</v>
      </c>
      <c r="D3542" s="50">
        <v>223</v>
      </c>
      <c r="E3542" s="50" t="s">
        <v>36</v>
      </c>
      <c r="F3542" s="50" t="s">
        <v>37</v>
      </c>
      <c r="G3542" s="52" t="s">
        <v>65</v>
      </c>
    </row>
    <row r="3543" spans="1:7" x14ac:dyDescent="0.3">
      <c r="A3543" s="51" t="s">
        <v>2947</v>
      </c>
      <c r="B3543" s="49">
        <v>138835</v>
      </c>
      <c r="C3543" s="50" t="s">
        <v>3071</v>
      </c>
      <c r="D3543" s="50">
        <v>178</v>
      </c>
      <c r="E3543" s="50" t="s">
        <v>36</v>
      </c>
      <c r="F3543" s="50" t="s">
        <v>37</v>
      </c>
      <c r="G3543" s="52" t="s">
        <v>65</v>
      </c>
    </row>
    <row r="3544" spans="1:7" x14ac:dyDescent="0.3">
      <c r="A3544" s="51" t="s">
        <v>2947</v>
      </c>
      <c r="B3544" s="49">
        <v>138868</v>
      </c>
      <c r="C3544" s="50" t="s">
        <v>3072</v>
      </c>
      <c r="D3544" s="50">
        <v>0</v>
      </c>
      <c r="E3544" s="50" t="s">
        <v>36</v>
      </c>
      <c r="F3544" s="50" t="s">
        <v>50</v>
      </c>
      <c r="G3544" s="52" t="s">
        <v>51</v>
      </c>
    </row>
    <row r="3545" spans="1:7" x14ac:dyDescent="0.3">
      <c r="A3545" s="51" t="s">
        <v>2947</v>
      </c>
      <c r="B3545" s="49">
        <v>138948</v>
      </c>
      <c r="C3545" s="50" t="s">
        <v>3073</v>
      </c>
      <c r="D3545" s="50">
        <v>147</v>
      </c>
      <c r="E3545" s="50" t="s">
        <v>36</v>
      </c>
      <c r="F3545" s="50" t="s">
        <v>37</v>
      </c>
      <c r="G3545" s="52" t="s">
        <v>65</v>
      </c>
    </row>
    <row r="3546" spans="1:7" x14ac:dyDescent="0.3">
      <c r="A3546" s="51" t="s">
        <v>2947</v>
      </c>
      <c r="B3546" s="49">
        <v>139130</v>
      </c>
      <c r="C3546" s="50" t="s">
        <v>3074</v>
      </c>
      <c r="D3546" s="50">
        <v>165</v>
      </c>
      <c r="E3546" s="50" t="s">
        <v>36</v>
      </c>
      <c r="F3546" s="50" t="s">
        <v>37</v>
      </c>
      <c r="G3546" s="52" t="s">
        <v>63</v>
      </c>
    </row>
    <row r="3547" spans="1:7" x14ac:dyDescent="0.3">
      <c r="A3547" s="51" t="s">
        <v>2947</v>
      </c>
      <c r="B3547" s="49">
        <v>139290</v>
      </c>
      <c r="C3547" s="50" t="s">
        <v>3075</v>
      </c>
      <c r="D3547" s="50">
        <v>113</v>
      </c>
      <c r="E3547" s="50" t="s">
        <v>36</v>
      </c>
      <c r="F3547" s="50" t="s">
        <v>37</v>
      </c>
      <c r="G3547" s="52" t="s">
        <v>65</v>
      </c>
    </row>
    <row r="3548" spans="1:7" x14ac:dyDescent="0.3">
      <c r="A3548" s="51" t="s">
        <v>2947</v>
      </c>
      <c r="B3548" s="49">
        <v>139426</v>
      </c>
      <c r="C3548" s="50" t="s">
        <v>6437</v>
      </c>
      <c r="D3548" s="50">
        <v>0</v>
      </c>
      <c r="E3548" s="50" t="s">
        <v>36</v>
      </c>
      <c r="F3548" s="50" t="s">
        <v>50</v>
      </c>
      <c r="G3548" s="52" t="s">
        <v>56</v>
      </c>
    </row>
    <row r="3549" spans="1:7" x14ac:dyDescent="0.3">
      <c r="A3549" s="51" t="s">
        <v>2947</v>
      </c>
      <c r="B3549" s="49">
        <v>141028</v>
      </c>
      <c r="C3549" s="50" t="s">
        <v>3076</v>
      </c>
      <c r="D3549" s="50">
        <v>118</v>
      </c>
      <c r="E3549" s="50" t="s">
        <v>36</v>
      </c>
      <c r="F3549" s="50" t="s">
        <v>37</v>
      </c>
      <c r="G3549" s="52" t="s">
        <v>58</v>
      </c>
    </row>
    <row r="3550" spans="1:7" x14ac:dyDescent="0.3">
      <c r="A3550" s="51" t="s">
        <v>2947</v>
      </c>
      <c r="B3550" s="49">
        <v>141864</v>
      </c>
      <c r="C3550" s="50" t="s">
        <v>6438</v>
      </c>
      <c r="D3550" s="50">
        <v>0</v>
      </c>
      <c r="E3550" s="50" t="s">
        <v>36</v>
      </c>
      <c r="F3550" s="50" t="s">
        <v>50</v>
      </c>
      <c r="G3550" s="52" t="s">
        <v>51</v>
      </c>
    </row>
    <row r="3551" spans="1:7" x14ac:dyDescent="0.3">
      <c r="A3551" s="51" t="s">
        <v>2947</v>
      </c>
      <c r="B3551" s="49">
        <v>141971</v>
      </c>
      <c r="C3551" s="50" t="s">
        <v>3077</v>
      </c>
      <c r="D3551" s="50">
        <v>120</v>
      </c>
      <c r="E3551" s="50" t="s">
        <v>76</v>
      </c>
      <c r="F3551" s="50" t="s">
        <v>37</v>
      </c>
      <c r="G3551" s="52" t="s">
        <v>58</v>
      </c>
    </row>
    <row r="3552" spans="1:7" x14ac:dyDescent="0.3">
      <c r="A3552" s="51" t="s">
        <v>2947</v>
      </c>
      <c r="B3552" s="49">
        <v>142054</v>
      </c>
      <c r="C3552" s="50" t="s">
        <v>3078</v>
      </c>
      <c r="D3552" s="50">
        <v>2</v>
      </c>
      <c r="E3552" s="50" t="s">
        <v>36</v>
      </c>
      <c r="F3552" s="50" t="s">
        <v>48</v>
      </c>
      <c r="G3552" s="52" t="s">
        <v>682</v>
      </c>
    </row>
    <row r="3553" spans="1:7" x14ac:dyDescent="0.3">
      <c r="A3553" s="51" t="s">
        <v>2947</v>
      </c>
      <c r="B3553" s="49">
        <v>142333</v>
      </c>
      <c r="C3553" s="50" t="s">
        <v>3079</v>
      </c>
      <c r="D3553" s="50">
        <v>0</v>
      </c>
      <c r="E3553" s="50" t="s">
        <v>55</v>
      </c>
      <c r="F3553" s="50" t="s">
        <v>50</v>
      </c>
      <c r="G3553" s="52" t="s">
        <v>56</v>
      </c>
    </row>
    <row r="3554" spans="1:7" x14ac:dyDescent="0.3">
      <c r="A3554" s="51" t="s">
        <v>2947</v>
      </c>
      <c r="B3554" s="49">
        <v>142856</v>
      </c>
      <c r="C3554" s="50" t="s">
        <v>3080</v>
      </c>
      <c r="D3554" s="50">
        <v>128</v>
      </c>
      <c r="E3554" s="50" t="s">
        <v>36</v>
      </c>
      <c r="F3554" s="50" t="s">
        <v>37</v>
      </c>
      <c r="G3554" s="52" t="s">
        <v>65</v>
      </c>
    </row>
    <row r="3555" spans="1:7" x14ac:dyDescent="0.3">
      <c r="A3555" s="51" t="s">
        <v>2947</v>
      </c>
      <c r="B3555" s="49">
        <v>143041</v>
      </c>
      <c r="C3555" s="50" t="s">
        <v>3400</v>
      </c>
      <c r="D3555" s="50">
        <v>0</v>
      </c>
      <c r="E3555" s="50" t="s">
        <v>36</v>
      </c>
      <c r="F3555" s="50" t="s">
        <v>50</v>
      </c>
      <c r="G3555" s="52" t="s">
        <v>56</v>
      </c>
    </row>
    <row r="3556" spans="1:7" x14ac:dyDescent="0.3">
      <c r="A3556" s="51" t="s">
        <v>2947</v>
      </c>
      <c r="B3556" s="49">
        <v>143794</v>
      </c>
      <c r="C3556" s="50" t="s">
        <v>3082</v>
      </c>
      <c r="D3556" s="50">
        <v>182</v>
      </c>
      <c r="E3556" s="50" t="s">
        <v>36</v>
      </c>
      <c r="F3556" s="50" t="s">
        <v>37</v>
      </c>
      <c r="G3556" s="52" t="s">
        <v>65</v>
      </c>
    </row>
    <row r="3557" spans="1:7" x14ac:dyDescent="0.3">
      <c r="A3557" s="51" t="s">
        <v>2947</v>
      </c>
      <c r="B3557" s="49">
        <v>143858</v>
      </c>
      <c r="C3557" s="50" t="s">
        <v>3083</v>
      </c>
      <c r="D3557" s="50">
        <v>0</v>
      </c>
      <c r="E3557" s="50" t="s">
        <v>76</v>
      </c>
      <c r="F3557" s="50" t="s">
        <v>50</v>
      </c>
      <c r="G3557" s="52" t="s">
        <v>56</v>
      </c>
    </row>
    <row r="3558" spans="1:7" x14ac:dyDescent="0.3">
      <c r="A3558" s="51" t="s">
        <v>2947</v>
      </c>
      <c r="B3558" s="49">
        <v>143879</v>
      </c>
      <c r="C3558" s="50" t="s">
        <v>3084</v>
      </c>
      <c r="D3558" s="50">
        <v>19</v>
      </c>
      <c r="E3558" s="50" t="s">
        <v>36</v>
      </c>
      <c r="F3558" s="50" t="s">
        <v>45</v>
      </c>
      <c r="G3558" s="52" t="s">
        <v>129</v>
      </c>
    </row>
    <row r="3559" spans="1:7" x14ac:dyDescent="0.3">
      <c r="A3559" s="51" t="s">
        <v>2947</v>
      </c>
      <c r="B3559" s="49">
        <v>143936</v>
      </c>
      <c r="C3559" s="50" t="s">
        <v>6439</v>
      </c>
      <c r="D3559" s="50">
        <v>0</v>
      </c>
      <c r="E3559" s="50" t="s">
        <v>36</v>
      </c>
      <c r="F3559" s="50" t="s">
        <v>50</v>
      </c>
      <c r="G3559" s="52" t="s">
        <v>51</v>
      </c>
    </row>
    <row r="3560" spans="1:7" x14ac:dyDescent="0.3">
      <c r="A3560" s="51" t="s">
        <v>2947</v>
      </c>
      <c r="B3560" s="49">
        <v>144356</v>
      </c>
      <c r="C3560" s="50" t="s">
        <v>3085</v>
      </c>
      <c r="D3560" s="50">
        <v>90</v>
      </c>
      <c r="E3560" s="50" t="s">
        <v>36</v>
      </c>
      <c r="F3560" s="50" t="s">
        <v>37</v>
      </c>
      <c r="G3560" s="52" t="s">
        <v>63</v>
      </c>
    </row>
    <row r="3561" spans="1:7" x14ac:dyDescent="0.3">
      <c r="A3561" s="51" t="s">
        <v>2947</v>
      </c>
      <c r="B3561" s="49">
        <v>144375</v>
      </c>
      <c r="C3561" s="50" t="s">
        <v>6440</v>
      </c>
      <c r="D3561" s="50">
        <v>0</v>
      </c>
      <c r="E3561" s="50" t="s">
        <v>36</v>
      </c>
      <c r="F3561" s="50" t="s">
        <v>50</v>
      </c>
      <c r="G3561" s="52" t="s">
        <v>51</v>
      </c>
    </row>
    <row r="3562" spans="1:7" x14ac:dyDescent="0.3">
      <c r="A3562" s="51" t="s">
        <v>2947</v>
      </c>
      <c r="B3562" s="49">
        <v>144646</v>
      </c>
      <c r="C3562" s="50" t="s">
        <v>3086</v>
      </c>
      <c r="D3562" s="50">
        <v>141</v>
      </c>
      <c r="E3562" s="50" t="s">
        <v>36</v>
      </c>
      <c r="F3562" s="50" t="s">
        <v>37</v>
      </c>
      <c r="G3562" s="52" t="s">
        <v>63</v>
      </c>
    </row>
    <row r="3563" spans="1:7" x14ac:dyDescent="0.3">
      <c r="A3563" s="51" t="s">
        <v>2947</v>
      </c>
      <c r="B3563" s="49">
        <v>144816</v>
      </c>
      <c r="C3563" s="50" t="s">
        <v>6972</v>
      </c>
      <c r="D3563" s="50">
        <v>0</v>
      </c>
      <c r="E3563" s="50" t="s">
        <v>55</v>
      </c>
      <c r="F3563" s="50" t="s">
        <v>50</v>
      </c>
      <c r="G3563" s="52" t="s">
        <v>56</v>
      </c>
    </row>
    <row r="3564" spans="1:7" x14ac:dyDescent="0.3">
      <c r="A3564" s="51" t="s">
        <v>2947</v>
      </c>
      <c r="B3564" s="49">
        <v>145082</v>
      </c>
      <c r="C3564" s="50" t="s">
        <v>3087</v>
      </c>
      <c r="D3564" s="50">
        <v>124</v>
      </c>
      <c r="E3564" s="50" t="s">
        <v>36</v>
      </c>
      <c r="F3564" s="50" t="s">
        <v>37</v>
      </c>
      <c r="G3564" s="52" t="s">
        <v>65</v>
      </c>
    </row>
    <row r="3565" spans="1:7" x14ac:dyDescent="0.3">
      <c r="A3565" s="51" t="s">
        <v>2947</v>
      </c>
      <c r="B3565" s="49">
        <v>145194</v>
      </c>
      <c r="C3565" s="50" t="s">
        <v>6973</v>
      </c>
      <c r="D3565" s="50">
        <v>0</v>
      </c>
      <c r="E3565" s="50" t="s">
        <v>36</v>
      </c>
      <c r="F3565" s="50" t="s">
        <v>50</v>
      </c>
      <c r="G3565" s="52" t="s">
        <v>51</v>
      </c>
    </row>
    <row r="3566" spans="1:7" x14ac:dyDescent="0.3">
      <c r="A3566" s="51" t="s">
        <v>2947</v>
      </c>
      <c r="B3566" s="49">
        <v>145242</v>
      </c>
      <c r="C3566" s="50" t="s">
        <v>6441</v>
      </c>
      <c r="D3566" s="50">
        <v>0</v>
      </c>
      <c r="E3566" s="50" t="s">
        <v>36</v>
      </c>
      <c r="F3566" s="50" t="s">
        <v>50</v>
      </c>
      <c r="G3566" s="52" t="s">
        <v>51</v>
      </c>
    </row>
    <row r="3567" spans="1:7" x14ac:dyDescent="0.3">
      <c r="A3567" s="51" t="s">
        <v>2947</v>
      </c>
      <c r="B3567" s="49">
        <v>145296</v>
      </c>
      <c r="C3567" s="50" t="s">
        <v>6974</v>
      </c>
      <c r="D3567" s="50">
        <v>0</v>
      </c>
      <c r="E3567" s="50" t="s">
        <v>55</v>
      </c>
      <c r="F3567" s="50" t="s">
        <v>50</v>
      </c>
      <c r="G3567" s="52" t="s">
        <v>56</v>
      </c>
    </row>
    <row r="3568" spans="1:7" x14ac:dyDescent="0.3">
      <c r="A3568" s="51" t="s">
        <v>2947</v>
      </c>
      <c r="B3568" s="49">
        <v>145918</v>
      </c>
      <c r="C3568" s="50" t="s">
        <v>6442</v>
      </c>
      <c r="D3568" s="50">
        <v>0</v>
      </c>
      <c r="E3568" s="50" t="s">
        <v>36</v>
      </c>
      <c r="F3568" s="50" t="s">
        <v>48</v>
      </c>
      <c r="G3568" s="52" t="s">
        <v>336</v>
      </c>
    </row>
    <row r="3569" spans="1:7" x14ac:dyDescent="0.3">
      <c r="A3569" s="51" t="s">
        <v>2947</v>
      </c>
      <c r="B3569" s="49">
        <v>146030</v>
      </c>
      <c r="C3569" s="50" t="s">
        <v>6975</v>
      </c>
      <c r="D3569" s="50">
        <v>0</v>
      </c>
      <c r="E3569" s="50" t="s">
        <v>55</v>
      </c>
      <c r="F3569" s="50" t="s">
        <v>50</v>
      </c>
      <c r="G3569" s="52" t="s">
        <v>56</v>
      </c>
    </row>
    <row r="3570" spans="1:7" x14ac:dyDescent="0.3">
      <c r="A3570" s="51" t="s">
        <v>2947</v>
      </c>
      <c r="B3570" s="49">
        <v>146228</v>
      </c>
      <c r="C3570" s="50" t="s">
        <v>3088</v>
      </c>
      <c r="D3570" s="50">
        <v>223</v>
      </c>
      <c r="E3570" s="50" t="s">
        <v>36</v>
      </c>
      <c r="F3570" s="50" t="s">
        <v>37</v>
      </c>
      <c r="G3570" s="52" t="s">
        <v>65</v>
      </c>
    </row>
    <row r="3571" spans="1:7" x14ac:dyDescent="0.3">
      <c r="A3571" s="51" t="s">
        <v>2947</v>
      </c>
      <c r="B3571" s="49">
        <v>146276</v>
      </c>
      <c r="C3571" s="50" t="s">
        <v>3035</v>
      </c>
      <c r="D3571" s="50">
        <v>211</v>
      </c>
      <c r="E3571" s="50" t="s">
        <v>36</v>
      </c>
      <c r="F3571" s="50" t="s">
        <v>37</v>
      </c>
      <c r="G3571" s="52" t="s">
        <v>63</v>
      </c>
    </row>
    <row r="3572" spans="1:7" x14ac:dyDescent="0.3">
      <c r="A3572" s="51" t="s">
        <v>2947</v>
      </c>
      <c r="B3572" s="49">
        <v>146282</v>
      </c>
      <c r="C3572" s="50" t="s">
        <v>3089</v>
      </c>
      <c r="D3572" s="50">
        <v>137</v>
      </c>
      <c r="E3572" s="50" t="s">
        <v>36</v>
      </c>
      <c r="F3572" s="50" t="s">
        <v>37</v>
      </c>
      <c r="G3572" s="52" t="s">
        <v>63</v>
      </c>
    </row>
    <row r="3573" spans="1:7" x14ac:dyDescent="0.3">
      <c r="A3573" s="51" t="s">
        <v>2947</v>
      </c>
      <c r="B3573" s="49">
        <v>146353</v>
      </c>
      <c r="C3573" s="50" t="s">
        <v>6443</v>
      </c>
      <c r="D3573" s="50">
        <v>0</v>
      </c>
      <c r="E3573" s="50" t="s">
        <v>36</v>
      </c>
      <c r="F3573" s="50" t="s">
        <v>50</v>
      </c>
      <c r="G3573" s="52" t="s">
        <v>56</v>
      </c>
    </row>
    <row r="3574" spans="1:7" x14ac:dyDescent="0.3">
      <c r="A3574" s="51" t="s">
        <v>2947</v>
      </c>
      <c r="B3574" s="49">
        <v>147018</v>
      </c>
      <c r="C3574" s="50" t="s">
        <v>6444</v>
      </c>
      <c r="D3574" s="50">
        <v>120</v>
      </c>
      <c r="E3574" s="50" t="s">
        <v>36</v>
      </c>
      <c r="F3574" s="50" t="s">
        <v>37</v>
      </c>
      <c r="G3574" s="52" t="s">
        <v>63</v>
      </c>
    </row>
    <row r="3575" spans="1:7" x14ac:dyDescent="0.3">
      <c r="A3575" s="51" t="s">
        <v>2947</v>
      </c>
      <c r="B3575" s="49">
        <v>147115</v>
      </c>
      <c r="C3575" s="50" t="s">
        <v>6445</v>
      </c>
      <c r="D3575" s="50">
        <v>190</v>
      </c>
      <c r="E3575" s="50" t="s">
        <v>36</v>
      </c>
      <c r="F3575" s="50" t="s">
        <v>37</v>
      </c>
      <c r="G3575" s="52" t="s">
        <v>63</v>
      </c>
    </row>
    <row r="3576" spans="1:7" x14ac:dyDescent="0.3">
      <c r="A3576" s="51" t="s">
        <v>2947</v>
      </c>
      <c r="B3576" s="49">
        <v>147206</v>
      </c>
      <c r="C3576" s="50" t="s">
        <v>6446</v>
      </c>
      <c r="D3576" s="50">
        <v>0</v>
      </c>
      <c r="E3576" s="50" t="s">
        <v>36</v>
      </c>
      <c r="F3576" s="50" t="s">
        <v>50</v>
      </c>
      <c r="G3576" s="52" t="s">
        <v>51</v>
      </c>
    </row>
    <row r="3577" spans="1:7" x14ac:dyDescent="0.3">
      <c r="A3577" s="51" t="s">
        <v>2947</v>
      </c>
      <c r="B3577" s="49">
        <v>147260</v>
      </c>
      <c r="C3577" s="50" t="s">
        <v>2963</v>
      </c>
      <c r="D3577" s="50">
        <v>146</v>
      </c>
      <c r="E3577" s="50" t="s">
        <v>36</v>
      </c>
      <c r="F3577" s="50" t="s">
        <v>37</v>
      </c>
      <c r="G3577" s="52" t="s">
        <v>65</v>
      </c>
    </row>
    <row r="3578" spans="1:7" x14ac:dyDescent="0.3">
      <c r="A3578" s="51" t="s">
        <v>2947</v>
      </c>
      <c r="B3578" s="49">
        <v>147301</v>
      </c>
      <c r="C3578" s="50" t="s">
        <v>6447</v>
      </c>
      <c r="D3578" s="50">
        <v>0</v>
      </c>
      <c r="E3578" s="50" t="s">
        <v>55</v>
      </c>
      <c r="F3578" s="50" t="s">
        <v>50</v>
      </c>
      <c r="G3578" s="52" t="s">
        <v>56</v>
      </c>
    </row>
    <row r="3579" spans="1:7" x14ac:dyDescent="0.3">
      <c r="A3579" s="51" t="s">
        <v>2947</v>
      </c>
      <c r="B3579" s="49">
        <v>147548</v>
      </c>
      <c r="C3579" s="50" t="s">
        <v>6448</v>
      </c>
      <c r="D3579" s="50">
        <v>0</v>
      </c>
      <c r="E3579" s="50" t="s">
        <v>76</v>
      </c>
      <c r="F3579" s="50" t="s">
        <v>50</v>
      </c>
      <c r="G3579" s="52" t="s">
        <v>51</v>
      </c>
    </row>
    <row r="3580" spans="1:7" x14ac:dyDescent="0.3">
      <c r="A3580" s="51" t="s">
        <v>2947</v>
      </c>
      <c r="B3580" s="49">
        <v>147565</v>
      </c>
      <c r="C3580" s="50" t="s">
        <v>6976</v>
      </c>
      <c r="D3580" s="50">
        <v>100</v>
      </c>
      <c r="E3580" s="50" t="s">
        <v>36</v>
      </c>
      <c r="F3580" s="50" t="s">
        <v>37</v>
      </c>
      <c r="G3580" s="52" t="s">
        <v>65</v>
      </c>
    </row>
    <row r="3581" spans="1:7" x14ac:dyDescent="0.3">
      <c r="A3581" s="51" t="s">
        <v>2947</v>
      </c>
      <c r="B3581" s="49">
        <v>147581</v>
      </c>
      <c r="C3581" s="50" t="s">
        <v>6977</v>
      </c>
      <c r="D3581" s="50">
        <v>254</v>
      </c>
      <c r="E3581" s="50" t="s">
        <v>36</v>
      </c>
      <c r="F3581" s="50" t="s">
        <v>37</v>
      </c>
      <c r="G3581" s="52" t="s">
        <v>65</v>
      </c>
    </row>
    <row r="3582" spans="1:7" x14ac:dyDescent="0.3">
      <c r="A3582" s="51" t="s">
        <v>2947</v>
      </c>
      <c r="B3582" s="49">
        <v>147735</v>
      </c>
      <c r="C3582" s="50" t="s">
        <v>6978</v>
      </c>
      <c r="D3582" s="50">
        <v>0</v>
      </c>
      <c r="E3582" s="50" t="s">
        <v>36</v>
      </c>
      <c r="F3582" s="50" t="s">
        <v>50</v>
      </c>
      <c r="G3582" s="52" t="s">
        <v>56</v>
      </c>
    </row>
    <row r="3583" spans="1:7" x14ac:dyDescent="0.3">
      <c r="A3583" s="51" t="s">
        <v>3090</v>
      </c>
      <c r="B3583" s="49">
        <v>108055</v>
      </c>
      <c r="C3583" s="50" t="s">
        <v>3091</v>
      </c>
      <c r="D3583" s="50">
        <v>266</v>
      </c>
      <c r="E3583" s="50" t="s">
        <v>36</v>
      </c>
      <c r="F3583" s="50" t="s">
        <v>37</v>
      </c>
      <c r="G3583" s="52" t="s">
        <v>38</v>
      </c>
    </row>
    <row r="3584" spans="1:7" x14ac:dyDescent="0.3">
      <c r="A3584" s="51" t="s">
        <v>3090</v>
      </c>
      <c r="B3584" s="49">
        <v>108057</v>
      </c>
      <c r="C3584" s="50" t="s">
        <v>3092</v>
      </c>
      <c r="D3584" s="50">
        <v>224</v>
      </c>
      <c r="E3584" s="50" t="s">
        <v>36</v>
      </c>
      <c r="F3584" s="50" t="s">
        <v>37</v>
      </c>
      <c r="G3584" s="52" t="s">
        <v>38</v>
      </c>
    </row>
    <row r="3585" spans="1:7" x14ac:dyDescent="0.3">
      <c r="A3585" s="51" t="s">
        <v>3090</v>
      </c>
      <c r="B3585" s="49">
        <v>108058</v>
      </c>
      <c r="C3585" s="50" t="s">
        <v>3093</v>
      </c>
      <c r="D3585" s="50">
        <v>268</v>
      </c>
      <c r="E3585" s="50" t="s">
        <v>36</v>
      </c>
      <c r="F3585" s="50" t="s">
        <v>37</v>
      </c>
      <c r="G3585" s="52" t="s">
        <v>38</v>
      </c>
    </row>
    <row r="3586" spans="1:7" x14ac:dyDescent="0.3">
      <c r="A3586" s="51" t="s">
        <v>3090</v>
      </c>
      <c r="B3586" s="49">
        <v>108059</v>
      </c>
      <c r="C3586" s="50" t="s">
        <v>3094</v>
      </c>
      <c r="D3586" s="50">
        <v>215</v>
      </c>
      <c r="E3586" s="50" t="s">
        <v>36</v>
      </c>
      <c r="F3586" s="50" t="s">
        <v>37</v>
      </c>
      <c r="G3586" s="52" t="s">
        <v>176</v>
      </c>
    </row>
    <row r="3587" spans="1:7" x14ac:dyDescent="0.3">
      <c r="A3587" s="51" t="s">
        <v>3090</v>
      </c>
      <c r="B3587" s="49">
        <v>108075</v>
      </c>
      <c r="C3587" s="50" t="s">
        <v>3095</v>
      </c>
      <c r="D3587" s="50">
        <v>173</v>
      </c>
      <c r="E3587" s="50" t="s">
        <v>36</v>
      </c>
      <c r="F3587" s="50" t="s">
        <v>37</v>
      </c>
      <c r="G3587" s="52" t="s">
        <v>176</v>
      </c>
    </row>
    <row r="3588" spans="1:7" x14ac:dyDescent="0.3">
      <c r="A3588" s="51" t="s">
        <v>3090</v>
      </c>
      <c r="B3588" s="49">
        <v>108076</v>
      </c>
      <c r="C3588" s="50" t="s">
        <v>3096</v>
      </c>
      <c r="D3588" s="50">
        <v>299</v>
      </c>
      <c r="E3588" s="50" t="s">
        <v>36</v>
      </c>
      <c r="F3588" s="50" t="s">
        <v>37</v>
      </c>
      <c r="G3588" s="52" t="s">
        <v>38</v>
      </c>
    </row>
    <row r="3589" spans="1:7" x14ac:dyDescent="0.3">
      <c r="A3589" s="51" t="s">
        <v>3090</v>
      </c>
      <c r="B3589" s="49">
        <v>108079</v>
      </c>
      <c r="C3589" s="50" t="s">
        <v>3097</v>
      </c>
      <c r="D3589" s="50">
        <v>200</v>
      </c>
      <c r="E3589" s="50" t="s">
        <v>36</v>
      </c>
      <c r="F3589" s="50" t="s">
        <v>37</v>
      </c>
      <c r="G3589" s="52" t="s">
        <v>176</v>
      </c>
    </row>
    <row r="3590" spans="1:7" x14ac:dyDescent="0.3">
      <c r="A3590" s="51" t="s">
        <v>3090</v>
      </c>
      <c r="B3590" s="49">
        <v>108081</v>
      </c>
      <c r="C3590" s="50" t="s">
        <v>3098</v>
      </c>
      <c r="D3590" s="50">
        <v>217</v>
      </c>
      <c r="E3590" s="50" t="s">
        <v>36</v>
      </c>
      <c r="F3590" s="50" t="s">
        <v>37</v>
      </c>
      <c r="G3590" s="52" t="s">
        <v>176</v>
      </c>
    </row>
    <row r="3591" spans="1:7" x14ac:dyDescent="0.3">
      <c r="A3591" s="51" t="s">
        <v>3090</v>
      </c>
      <c r="B3591" s="49">
        <v>108083</v>
      </c>
      <c r="C3591" s="50" t="s">
        <v>3099</v>
      </c>
      <c r="D3591" s="50">
        <v>244</v>
      </c>
      <c r="E3591" s="50" t="s">
        <v>36</v>
      </c>
      <c r="F3591" s="50" t="s">
        <v>37</v>
      </c>
      <c r="G3591" s="52" t="s">
        <v>38</v>
      </c>
    </row>
    <row r="3592" spans="1:7" x14ac:dyDescent="0.3">
      <c r="A3592" s="51" t="s">
        <v>3090</v>
      </c>
      <c r="B3592" s="49">
        <v>108085</v>
      </c>
      <c r="C3592" s="50" t="s">
        <v>3100</v>
      </c>
      <c r="D3592" s="50">
        <v>231</v>
      </c>
      <c r="E3592" s="50" t="s">
        <v>36</v>
      </c>
      <c r="F3592" s="50" t="s">
        <v>37</v>
      </c>
      <c r="G3592" s="52" t="s">
        <v>176</v>
      </c>
    </row>
    <row r="3593" spans="1:7" x14ac:dyDescent="0.3">
      <c r="A3593" s="51" t="s">
        <v>3090</v>
      </c>
      <c r="B3593" s="49">
        <v>108088</v>
      </c>
      <c r="C3593" s="50" t="s">
        <v>3101</v>
      </c>
      <c r="D3593" s="50">
        <v>126</v>
      </c>
      <c r="E3593" s="50" t="s">
        <v>36</v>
      </c>
      <c r="F3593" s="50" t="s">
        <v>37</v>
      </c>
      <c r="G3593" s="52" t="s">
        <v>176</v>
      </c>
    </row>
    <row r="3594" spans="1:7" x14ac:dyDescent="0.3">
      <c r="A3594" s="51" t="s">
        <v>3090</v>
      </c>
      <c r="B3594" s="49">
        <v>108095</v>
      </c>
      <c r="C3594" s="50" t="s">
        <v>3102</v>
      </c>
      <c r="D3594" s="50">
        <v>182</v>
      </c>
      <c r="E3594" s="50" t="s">
        <v>36</v>
      </c>
      <c r="F3594" s="50" t="s">
        <v>37</v>
      </c>
      <c r="G3594" s="52" t="s">
        <v>43</v>
      </c>
    </row>
    <row r="3595" spans="1:7" x14ac:dyDescent="0.3">
      <c r="A3595" s="51" t="s">
        <v>3090</v>
      </c>
      <c r="B3595" s="49">
        <v>108096</v>
      </c>
      <c r="C3595" s="50" t="s">
        <v>3103</v>
      </c>
      <c r="D3595" s="50">
        <v>185</v>
      </c>
      <c r="E3595" s="50" t="s">
        <v>36</v>
      </c>
      <c r="F3595" s="50" t="s">
        <v>37</v>
      </c>
      <c r="G3595" s="52" t="s">
        <v>43</v>
      </c>
    </row>
    <row r="3596" spans="1:7" x14ac:dyDescent="0.3">
      <c r="A3596" s="51" t="s">
        <v>3090</v>
      </c>
      <c r="B3596" s="49">
        <v>108097</v>
      </c>
      <c r="C3596" s="50" t="s">
        <v>3104</v>
      </c>
      <c r="D3596" s="50">
        <v>184</v>
      </c>
      <c r="E3596" s="50" t="s">
        <v>36</v>
      </c>
      <c r="F3596" s="50" t="s">
        <v>37</v>
      </c>
      <c r="G3596" s="52" t="s">
        <v>43</v>
      </c>
    </row>
    <row r="3597" spans="1:7" x14ac:dyDescent="0.3">
      <c r="A3597" s="51" t="s">
        <v>3090</v>
      </c>
      <c r="B3597" s="49">
        <v>108102</v>
      </c>
      <c r="C3597" s="50" t="s">
        <v>3105</v>
      </c>
      <c r="D3597" s="50">
        <v>0</v>
      </c>
      <c r="E3597" s="50" t="s">
        <v>36</v>
      </c>
      <c r="F3597" s="50" t="s">
        <v>50</v>
      </c>
      <c r="G3597" s="52" t="s">
        <v>56</v>
      </c>
    </row>
    <row r="3598" spans="1:7" x14ac:dyDescent="0.3">
      <c r="A3598" s="51" t="s">
        <v>3090</v>
      </c>
      <c r="B3598" s="49">
        <v>108103</v>
      </c>
      <c r="C3598" s="50" t="s">
        <v>3106</v>
      </c>
      <c r="D3598" s="50">
        <v>0</v>
      </c>
      <c r="E3598" s="50" t="s">
        <v>36</v>
      </c>
      <c r="F3598" s="50" t="s">
        <v>50</v>
      </c>
      <c r="G3598" s="52" t="s">
        <v>56</v>
      </c>
    </row>
    <row r="3599" spans="1:7" x14ac:dyDescent="0.3">
      <c r="A3599" s="51" t="s">
        <v>3090</v>
      </c>
      <c r="B3599" s="49">
        <v>108104</v>
      </c>
      <c r="C3599" s="50" t="s">
        <v>3107</v>
      </c>
      <c r="D3599" s="50">
        <v>0</v>
      </c>
      <c r="E3599" s="50" t="s">
        <v>36</v>
      </c>
      <c r="F3599" s="50" t="s">
        <v>50</v>
      </c>
      <c r="G3599" s="52" t="s">
        <v>56</v>
      </c>
    </row>
    <row r="3600" spans="1:7" x14ac:dyDescent="0.3">
      <c r="A3600" s="51" t="s">
        <v>3090</v>
      </c>
      <c r="B3600" s="49">
        <v>108108</v>
      </c>
      <c r="C3600" s="50" t="s">
        <v>3108</v>
      </c>
      <c r="D3600" s="50">
        <v>0</v>
      </c>
      <c r="E3600" s="50" t="s">
        <v>36</v>
      </c>
      <c r="F3600" s="50" t="s">
        <v>50</v>
      </c>
      <c r="G3600" s="52" t="s">
        <v>56</v>
      </c>
    </row>
    <row r="3601" spans="1:7" x14ac:dyDescent="0.3">
      <c r="A3601" s="51" t="s">
        <v>3090</v>
      </c>
      <c r="B3601" s="49">
        <v>108109</v>
      </c>
      <c r="C3601" s="50" t="s">
        <v>2326</v>
      </c>
      <c r="D3601" s="50">
        <v>0</v>
      </c>
      <c r="E3601" s="50" t="s">
        <v>36</v>
      </c>
      <c r="F3601" s="50" t="s">
        <v>50</v>
      </c>
      <c r="G3601" s="52" t="s">
        <v>56</v>
      </c>
    </row>
    <row r="3602" spans="1:7" x14ac:dyDescent="0.3">
      <c r="A3602" s="51" t="s">
        <v>3090</v>
      </c>
      <c r="B3602" s="49">
        <v>108110</v>
      </c>
      <c r="C3602" s="50" t="s">
        <v>3109</v>
      </c>
      <c r="D3602" s="50">
        <v>0</v>
      </c>
      <c r="E3602" s="50" t="s">
        <v>36</v>
      </c>
      <c r="F3602" s="50" t="s">
        <v>50</v>
      </c>
      <c r="G3602" s="52" t="s">
        <v>56</v>
      </c>
    </row>
    <row r="3603" spans="1:7" x14ac:dyDescent="0.3">
      <c r="A3603" s="51" t="s">
        <v>3090</v>
      </c>
      <c r="B3603" s="49">
        <v>108113</v>
      </c>
      <c r="C3603" s="50" t="s">
        <v>3110</v>
      </c>
      <c r="D3603" s="50">
        <v>0</v>
      </c>
      <c r="E3603" s="50" t="s">
        <v>36</v>
      </c>
      <c r="F3603" s="50" t="s">
        <v>50</v>
      </c>
      <c r="G3603" s="52" t="s">
        <v>56</v>
      </c>
    </row>
    <row r="3604" spans="1:7" x14ac:dyDescent="0.3">
      <c r="A3604" s="51" t="s">
        <v>3090</v>
      </c>
      <c r="B3604" s="49">
        <v>108114</v>
      </c>
      <c r="C3604" s="50" t="s">
        <v>3111</v>
      </c>
      <c r="D3604" s="50">
        <v>0</v>
      </c>
      <c r="E3604" s="50" t="s">
        <v>36</v>
      </c>
      <c r="F3604" s="50" t="s">
        <v>50</v>
      </c>
      <c r="G3604" s="52" t="s">
        <v>56</v>
      </c>
    </row>
    <row r="3605" spans="1:7" x14ac:dyDescent="0.3">
      <c r="A3605" s="51" t="s">
        <v>3090</v>
      </c>
      <c r="B3605" s="49">
        <v>108117</v>
      </c>
      <c r="C3605" s="50" t="s">
        <v>3112</v>
      </c>
      <c r="D3605" s="50">
        <v>0</v>
      </c>
      <c r="E3605" s="50" t="s">
        <v>36</v>
      </c>
      <c r="F3605" s="50" t="s">
        <v>50</v>
      </c>
      <c r="G3605" s="52" t="s">
        <v>56</v>
      </c>
    </row>
    <row r="3606" spans="1:7" x14ac:dyDescent="0.3">
      <c r="A3606" s="51" t="s">
        <v>3090</v>
      </c>
      <c r="B3606" s="49">
        <v>108119</v>
      </c>
      <c r="C3606" s="50" t="s">
        <v>3113</v>
      </c>
      <c r="D3606" s="50">
        <v>29</v>
      </c>
      <c r="E3606" s="50" t="s">
        <v>36</v>
      </c>
      <c r="F3606" s="50" t="s">
        <v>45</v>
      </c>
      <c r="G3606" s="52" t="s">
        <v>46</v>
      </c>
    </row>
    <row r="3607" spans="1:7" x14ac:dyDescent="0.3">
      <c r="A3607" s="51" t="s">
        <v>3090</v>
      </c>
      <c r="B3607" s="49">
        <v>108120</v>
      </c>
      <c r="C3607" s="50" t="s">
        <v>3114</v>
      </c>
      <c r="D3607" s="50">
        <v>8</v>
      </c>
      <c r="E3607" s="50" t="s">
        <v>36</v>
      </c>
      <c r="F3607" s="50" t="s">
        <v>429</v>
      </c>
      <c r="G3607" s="52" t="s">
        <v>429</v>
      </c>
    </row>
    <row r="3608" spans="1:7" x14ac:dyDescent="0.3">
      <c r="A3608" s="51" t="s">
        <v>3090</v>
      </c>
      <c r="B3608" s="49">
        <v>108123</v>
      </c>
      <c r="C3608" s="50" t="s">
        <v>3115</v>
      </c>
      <c r="D3608" s="50">
        <v>30</v>
      </c>
      <c r="E3608" s="50" t="s">
        <v>36</v>
      </c>
      <c r="F3608" s="50" t="s">
        <v>45</v>
      </c>
      <c r="G3608" s="52" t="s">
        <v>46</v>
      </c>
    </row>
    <row r="3609" spans="1:7" x14ac:dyDescent="0.3">
      <c r="A3609" s="51" t="s">
        <v>3090</v>
      </c>
      <c r="B3609" s="49">
        <v>108133</v>
      </c>
      <c r="C3609" s="50" t="s">
        <v>3116</v>
      </c>
      <c r="D3609" s="50">
        <v>34</v>
      </c>
      <c r="E3609" s="50" t="s">
        <v>36</v>
      </c>
      <c r="F3609" s="50" t="s">
        <v>45</v>
      </c>
      <c r="G3609" s="52" t="s">
        <v>46</v>
      </c>
    </row>
    <row r="3610" spans="1:7" x14ac:dyDescent="0.3">
      <c r="A3610" s="51" t="s">
        <v>3090</v>
      </c>
      <c r="B3610" s="49">
        <v>130274</v>
      </c>
      <c r="C3610" s="50" t="s">
        <v>6449</v>
      </c>
      <c r="D3610" s="50">
        <v>0</v>
      </c>
      <c r="E3610" s="50" t="s">
        <v>55</v>
      </c>
      <c r="F3610" s="50" t="s">
        <v>50</v>
      </c>
      <c r="G3610" s="52" t="s">
        <v>56</v>
      </c>
    </row>
    <row r="3611" spans="1:7" x14ac:dyDescent="0.3">
      <c r="A3611" s="51" t="s">
        <v>3090</v>
      </c>
      <c r="B3611" s="49">
        <v>134884</v>
      </c>
      <c r="C3611" s="50" t="s">
        <v>3117</v>
      </c>
      <c r="D3611" s="50">
        <v>27</v>
      </c>
      <c r="E3611" s="50" t="s">
        <v>36</v>
      </c>
      <c r="F3611" s="50" t="s">
        <v>45</v>
      </c>
      <c r="G3611" s="52" t="s">
        <v>46</v>
      </c>
    </row>
    <row r="3612" spans="1:7" x14ac:dyDescent="0.3">
      <c r="A3612" s="51" t="s">
        <v>3090</v>
      </c>
      <c r="B3612" s="49">
        <v>134885</v>
      </c>
      <c r="C3612" s="50" t="s">
        <v>3118</v>
      </c>
      <c r="D3612" s="50">
        <v>24</v>
      </c>
      <c r="E3612" s="50" t="s">
        <v>36</v>
      </c>
      <c r="F3612" s="50" t="s">
        <v>45</v>
      </c>
      <c r="G3612" s="52" t="s">
        <v>46</v>
      </c>
    </row>
    <row r="3613" spans="1:7" x14ac:dyDescent="0.3">
      <c r="A3613" s="51" t="s">
        <v>3090</v>
      </c>
      <c r="B3613" s="49">
        <v>135935</v>
      </c>
      <c r="C3613" s="50" t="s">
        <v>3119</v>
      </c>
      <c r="D3613" s="50">
        <v>258</v>
      </c>
      <c r="E3613" s="50" t="s">
        <v>36</v>
      </c>
      <c r="F3613" s="50" t="s">
        <v>37</v>
      </c>
      <c r="G3613" s="52" t="s">
        <v>63</v>
      </c>
    </row>
    <row r="3614" spans="1:7" x14ac:dyDescent="0.3">
      <c r="A3614" s="51" t="s">
        <v>3090</v>
      </c>
      <c r="B3614" s="49">
        <v>136343</v>
      </c>
      <c r="C3614" s="50" t="s">
        <v>3120</v>
      </c>
      <c r="D3614" s="50">
        <v>298</v>
      </c>
      <c r="E3614" s="50" t="s">
        <v>36</v>
      </c>
      <c r="F3614" s="50" t="s">
        <v>37</v>
      </c>
      <c r="G3614" s="52" t="s">
        <v>65</v>
      </c>
    </row>
    <row r="3615" spans="1:7" x14ac:dyDescent="0.3">
      <c r="A3615" s="51" t="s">
        <v>3090</v>
      </c>
      <c r="B3615" s="49">
        <v>136392</v>
      </c>
      <c r="C3615" s="50" t="s">
        <v>3121</v>
      </c>
      <c r="D3615" s="50">
        <v>290</v>
      </c>
      <c r="E3615" s="50" t="s">
        <v>36</v>
      </c>
      <c r="F3615" s="50" t="s">
        <v>37</v>
      </c>
      <c r="G3615" s="52" t="s">
        <v>65</v>
      </c>
    </row>
    <row r="3616" spans="1:7" x14ac:dyDescent="0.3">
      <c r="A3616" s="51" t="s">
        <v>3090</v>
      </c>
      <c r="B3616" s="49">
        <v>136826</v>
      </c>
      <c r="C3616" s="50" t="s">
        <v>3122</v>
      </c>
      <c r="D3616" s="50">
        <v>216</v>
      </c>
      <c r="E3616" s="50" t="s">
        <v>36</v>
      </c>
      <c r="F3616" s="50" t="s">
        <v>37</v>
      </c>
      <c r="G3616" s="52" t="s">
        <v>63</v>
      </c>
    </row>
    <row r="3617" spans="1:7" x14ac:dyDescent="0.3">
      <c r="A3617" s="51" t="s">
        <v>3090</v>
      </c>
      <c r="B3617" s="49">
        <v>137065</v>
      </c>
      <c r="C3617" s="50" t="s">
        <v>3123</v>
      </c>
      <c r="D3617" s="50">
        <v>189</v>
      </c>
      <c r="E3617" s="50" t="s">
        <v>36</v>
      </c>
      <c r="F3617" s="50" t="s">
        <v>37</v>
      </c>
      <c r="G3617" s="52" t="s">
        <v>63</v>
      </c>
    </row>
    <row r="3618" spans="1:7" x14ac:dyDescent="0.3">
      <c r="A3618" s="51" t="s">
        <v>3090</v>
      </c>
      <c r="B3618" s="49">
        <v>137083</v>
      </c>
      <c r="C3618" s="50" t="s">
        <v>3124</v>
      </c>
      <c r="D3618" s="50">
        <v>270</v>
      </c>
      <c r="E3618" s="50" t="s">
        <v>36</v>
      </c>
      <c r="F3618" s="50" t="s">
        <v>37</v>
      </c>
      <c r="G3618" s="52" t="s">
        <v>65</v>
      </c>
    </row>
    <row r="3619" spans="1:7" x14ac:dyDescent="0.3">
      <c r="A3619" s="51" t="s">
        <v>3090</v>
      </c>
      <c r="B3619" s="49">
        <v>137383</v>
      </c>
      <c r="C3619" s="50" t="s">
        <v>3125</v>
      </c>
      <c r="D3619" s="50">
        <v>316</v>
      </c>
      <c r="E3619" s="50" t="s">
        <v>36</v>
      </c>
      <c r="F3619" s="50" t="s">
        <v>37</v>
      </c>
      <c r="G3619" s="52" t="s">
        <v>65</v>
      </c>
    </row>
    <row r="3620" spans="1:7" x14ac:dyDescent="0.3">
      <c r="A3620" s="51" t="s">
        <v>3090</v>
      </c>
      <c r="B3620" s="49">
        <v>137577</v>
      </c>
      <c r="C3620" s="50" t="s">
        <v>3126</v>
      </c>
      <c r="D3620" s="50">
        <v>298</v>
      </c>
      <c r="E3620" s="50" t="s">
        <v>36</v>
      </c>
      <c r="F3620" s="50" t="s">
        <v>37</v>
      </c>
      <c r="G3620" s="52" t="s">
        <v>63</v>
      </c>
    </row>
    <row r="3621" spans="1:7" x14ac:dyDescent="0.3">
      <c r="A3621" s="51" t="s">
        <v>3090</v>
      </c>
      <c r="B3621" s="49">
        <v>137704</v>
      </c>
      <c r="C3621" s="50" t="s">
        <v>3127</v>
      </c>
      <c r="D3621" s="50">
        <v>277</v>
      </c>
      <c r="E3621" s="50" t="s">
        <v>36</v>
      </c>
      <c r="F3621" s="50" t="s">
        <v>37</v>
      </c>
      <c r="G3621" s="52" t="s">
        <v>65</v>
      </c>
    </row>
    <row r="3622" spans="1:7" x14ac:dyDescent="0.3">
      <c r="A3622" s="51" t="s">
        <v>3090</v>
      </c>
      <c r="B3622" s="49">
        <v>137775</v>
      </c>
      <c r="C3622" s="50" t="s">
        <v>3128</v>
      </c>
      <c r="D3622" s="50">
        <v>231</v>
      </c>
      <c r="E3622" s="50" t="s">
        <v>36</v>
      </c>
      <c r="F3622" s="50" t="s">
        <v>37</v>
      </c>
      <c r="G3622" s="52" t="s">
        <v>65</v>
      </c>
    </row>
    <row r="3623" spans="1:7" x14ac:dyDescent="0.3">
      <c r="A3623" s="51" t="s">
        <v>3090</v>
      </c>
      <c r="B3623" s="49">
        <v>138304</v>
      </c>
      <c r="C3623" s="50" t="s">
        <v>3129</v>
      </c>
      <c r="D3623" s="50">
        <v>222</v>
      </c>
      <c r="E3623" s="50" t="s">
        <v>36</v>
      </c>
      <c r="F3623" s="50" t="s">
        <v>37</v>
      </c>
      <c r="G3623" s="52" t="s">
        <v>63</v>
      </c>
    </row>
    <row r="3624" spans="1:7" x14ac:dyDescent="0.3">
      <c r="A3624" s="51" t="s">
        <v>3090</v>
      </c>
      <c r="B3624" s="49">
        <v>138336</v>
      </c>
      <c r="C3624" s="50" t="s">
        <v>3130</v>
      </c>
      <c r="D3624" s="50">
        <v>303</v>
      </c>
      <c r="E3624" s="50" t="s">
        <v>36</v>
      </c>
      <c r="F3624" s="50" t="s">
        <v>37</v>
      </c>
      <c r="G3624" s="52" t="s">
        <v>65</v>
      </c>
    </row>
    <row r="3625" spans="1:7" x14ac:dyDescent="0.3">
      <c r="A3625" s="51" t="s">
        <v>3090</v>
      </c>
      <c r="B3625" s="49">
        <v>138380</v>
      </c>
      <c r="C3625" s="50" t="s">
        <v>3131</v>
      </c>
      <c r="D3625" s="50">
        <v>15</v>
      </c>
      <c r="E3625" s="50" t="s">
        <v>36</v>
      </c>
      <c r="F3625" s="50" t="s">
        <v>45</v>
      </c>
      <c r="G3625" s="52" t="s">
        <v>67</v>
      </c>
    </row>
    <row r="3626" spans="1:7" x14ac:dyDescent="0.3">
      <c r="A3626" s="51" t="s">
        <v>3090</v>
      </c>
      <c r="B3626" s="49">
        <v>139282</v>
      </c>
      <c r="C3626" s="50" t="s">
        <v>3132</v>
      </c>
      <c r="D3626" s="50">
        <v>141</v>
      </c>
      <c r="E3626" s="50" t="s">
        <v>36</v>
      </c>
      <c r="F3626" s="50" t="s">
        <v>37</v>
      </c>
      <c r="G3626" s="52" t="s">
        <v>63</v>
      </c>
    </row>
    <row r="3627" spans="1:7" x14ac:dyDescent="0.3">
      <c r="A3627" s="51" t="s">
        <v>3090</v>
      </c>
      <c r="B3627" s="49">
        <v>139351</v>
      </c>
      <c r="C3627" s="50" t="s">
        <v>3133</v>
      </c>
      <c r="D3627" s="50">
        <v>204</v>
      </c>
      <c r="E3627" s="50" t="s">
        <v>36</v>
      </c>
      <c r="F3627" s="50" t="s">
        <v>37</v>
      </c>
      <c r="G3627" s="52" t="s">
        <v>65</v>
      </c>
    </row>
    <row r="3628" spans="1:7" x14ac:dyDescent="0.3">
      <c r="A3628" s="51" t="s">
        <v>3090</v>
      </c>
      <c r="B3628" s="49">
        <v>139646</v>
      </c>
      <c r="C3628" s="50" t="s">
        <v>3134</v>
      </c>
      <c r="D3628" s="50">
        <v>148</v>
      </c>
      <c r="E3628" s="50" t="s">
        <v>36</v>
      </c>
      <c r="F3628" s="50" t="s">
        <v>37</v>
      </c>
      <c r="G3628" s="52" t="s">
        <v>63</v>
      </c>
    </row>
    <row r="3629" spans="1:7" x14ac:dyDescent="0.3">
      <c r="A3629" s="51" t="s">
        <v>3090</v>
      </c>
      <c r="B3629" s="49">
        <v>139773</v>
      </c>
      <c r="C3629" s="50" t="s">
        <v>3135</v>
      </c>
      <c r="D3629" s="50">
        <v>27</v>
      </c>
      <c r="E3629" s="50" t="s">
        <v>36</v>
      </c>
      <c r="F3629" s="50" t="s">
        <v>37</v>
      </c>
      <c r="G3629" s="52" t="s">
        <v>58</v>
      </c>
    </row>
    <row r="3630" spans="1:7" x14ac:dyDescent="0.3">
      <c r="A3630" s="51" t="s">
        <v>3090</v>
      </c>
      <c r="B3630" s="49">
        <v>140038</v>
      </c>
      <c r="C3630" s="50" t="s">
        <v>3136</v>
      </c>
      <c r="D3630" s="50">
        <v>0</v>
      </c>
      <c r="E3630" s="50" t="s">
        <v>36</v>
      </c>
      <c r="F3630" s="50" t="s">
        <v>50</v>
      </c>
      <c r="G3630" s="52" t="s">
        <v>56</v>
      </c>
    </row>
    <row r="3631" spans="1:7" x14ac:dyDescent="0.3">
      <c r="A3631" s="51" t="s">
        <v>3090</v>
      </c>
      <c r="B3631" s="49">
        <v>140565</v>
      </c>
      <c r="C3631" s="50" t="s">
        <v>3137</v>
      </c>
      <c r="D3631" s="50">
        <v>253</v>
      </c>
      <c r="E3631" s="50" t="s">
        <v>36</v>
      </c>
      <c r="F3631" s="50" t="s">
        <v>37</v>
      </c>
      <c r="G3631" s="52" t="s">
        <v>58</v>
      </c>
    </row>
    <row r="3632" spans="1:7" x14ac:dyDescent="0.3">
      <c r="A3632" s="51" t="s">
        <v>3090</v>
      </c>
      <c r="B3632" s="49">
        <v>141140</v>
      </c>
      <c r="C3632" s="50" t="s">
        <v>3138</v>
      </c>
      <c r="D3632" s="50">
        <v>0</v>
      </c>
      <c r="E3632" s="50" t="s">
        <v>36</v>
      </c>
      <c r="F3632" s="50" t="s">
        <v>48</v>
      </c>
      <c r="G3632" s="52" t="s">
        <v>336</v>
      </c>
    </row>
    <row r="3633" spans="1:7" x14ac:dyDescent="0.3">
      <c r="A3633" s="51" t="s">
        <v>3090</v>
      </c>
      <c r="B3633" s="49">
        <v>141883</v>
      </c>
      <c r="C3633" s="50" t="s">
        <v>3139</v>
      </c>
      <c r="D3633" s="50">
        <v>115</v>
      </c>
      <c r="E3633" s="50" t="s">
        <v>36</v>
      </c>
      <c r="F3633" s="50" t="s">
        <v>37</v>
      </c>
      <c r="G3633" s="52" t="s">
        <v>58</v>
      </c>
    </row>
    <row r="3634" spans="1:7" x14ac:dyDescent="0.3">
      <c r="A3634" s="51" t="s">
        <v>3090</v>
      </c>
      <c r="B3634" s="49">
        <v>141940</v>
      </c>
      <c r="C3634" s="50" t="s">
        <v>3140</v>
      </c>
      <c r="D3634" s="50">
        <v>0</v>
      </c>
      <c r="E3634" s="50" t="s">
        <v>36</v>
      </c>
      <c r="F3634" s="50" t="s">
        <v>37</v>
      </c>
      <c r="G3634" s="52" t="s">
        <v>201</v>
      </c>
    </row>
    <row r="3635" spans="1:7" x14ac:dyDescent="0.3">
      <c r="A3635" s="51" t="s">
        <v>3090</v>
      </c>
      <c r="B3635" s="49">
        <v>142056</v>
      </c>
      <c r="C3635" s="50" t="s">
        <v>3141</v>
      </c>
      <c r="D3635" s="50">
        <v>246</v>
      </c>
      <c r="E3635" s="50" t="s">
        <v>36</v>
      </c>
      <c r="F3635" s="50" t="s">
        <v>37</v>
      </c>
      <c r="G3635" s="52" t="s">
        <v>63</v>
      </c>
    </row>
    <row r="3636" spans="1:7" x14ac:dyDescent="0.3">
      <c r="A3636" s="51" t="s">
        <v>3090</v>
      </c>
      <c r="B3636" s="49">
        <v>142068</v>
      </c>
      <c r="C3636" s="50" t="s">
        <v>6979</v>
      </c>
      <c r="D3636" s="50">
        <v>0</v>
      </c>
      <c r="E3636" s="50" t="s">
        <v>36</v>
      </c>
      <c r="F3636" s="50" t="s">
        <v>50</v>
      </c>
      <c r="G3636" s="52" t="s">
        <v>51</v>
      </c>
    </row>
    <row r="3637" spans="1:7" x14ac:dyDescent="0.3">
      <c r="A3637" s="51" t="s">
        <v>3090</v>
      </c>
      <c r="B3637" s="49">
        <v>142585</v>
      </c>
      <c r="C3637" s="50" t="s">
        <v>3142</v>
      </c>
      <c r="D3637" s="50">
        <v>240</v>
      </c>
      <c r="E3637" s="50" t="s">
        <v>36</v>
      </c>
      <c r="F3637" s="50" t="s">
        <v>37</v>
      </c>
      <c r="G3637" s="52" t="s">
        <v>65</v>
      </c>
    </row>
    <row r="3638" spans="1:7" x14ac:dyDescent="0.3">
      <c r="A3638" s="51" t="s">
        <v>3090</v>
      </c>
      <c r="B3638" s="49">
        <v>142604</v>
      </c>
      <c r="C3638" s="50" t="s">
        <v>3143</v>
      </c>
      <c r="D3638" s="50">
        <v>0</v>
      </c>
      <c r="E3638" s="50" t="s">
        <v>36</v>
      </c>
      <c r="F3638" s="50" t="s">
        <v>37</v>
      </c>
      <c r="G3638" s="52" t="s">
        <v>60</v>
      </c>
    </row>
    <row r="3639" spans="1:7" x14ac:dyDescent="0.3">
      <c r="A3639" s="51" t="s">
        <v>3090</v>
      </c>
      <c r="B3639" s="49">
        <v>142630</v>
      </c>
      <c r="C3639" s="50" t="s">
        <v>3144</v>
      </c>
      <c r="D3639" s="50">
        <v>40</v>
      </c>
      <c r="E3639" s="50" t="s">
        <v>36</v>
      </c>
      <c r="F3639" s="50" t="s">
        <v>45</v>
      </c>
      <c r="G3639" s="52" t="s">
        <v>169</v>
      </c>
    </row>
    <row r="3640" spans="1:7" x14ac:dyDescent="0.3">
      <c r="A3640" s="51" t="s">
        <v>3090</v>
      </c>
      <c r="B3640" s="49">
        <v>143238</v>
      </c>
      <c r="C3640" s="50" t="s">
        <v>3145</v>
      </c>
      <c r="D3640" s="50">
        <v>237</v>
      </c>
      <c r="E3640" s="50" t="s">
        <v>36</v>
      </c>
      <c r="F3640" s="50" t="s">
        <v>37</v>
      </c>
      <c r="G3640" s="52" t="s">
        <v>65</v>
      </c>
    </row>
    <row r="3641" spans="1:7" x14ac:dyDescent="0.3">
      <c r="A3641" s="51" t="s">
        <v>3090</v>
      </c>
      <c r="B3641" s="49">
        <v>143761</v>
      </c>
      <c r="C3641" s="50" t="s">
        <v>3146</v>
      </c>
      <c r="D3641" s="50">
        <v>0</v>
      </c>
      <c r="E3641" s="50" t="s">
        <v>36</v>
      </c>
      <c r="F3641" s="50" t="s">
        <v>48</v>
      </c>
      <c r="G3641" s="52" t="s">
        <v>336</v>
      </c>
    </row>
    <row r="3642" spans="1:7" x14ac:dyDescent="0.3">
      <c r="A3642" s="51" t="s">
        <v>3090</v>
      </c>
      <c r="B3642" s="49">
        <v>144588</v>
      </c>
      <c r="C3642" s="50" t="s">
        <v>3147</v>
      </c>
      <c r="D3642" s="50">
        <v>212</v>
      </c>
      <c r="E3642" s="50" t="s">
        <v>36</v>
      </c>
      <c r="F3642" s="50" t="s">
        <v>37</v>
      </c>
      <c r="G3642" s="52" t="s">
        <v>65</v>
      </c>
    </row>
    <row r="3643" spans="1:7" x14ac:dyDescent="0.3">
      <c r="A3643" s="51" t="s">
        <v>3090</v>
      </c>
      <c r="B3643" s="49">
        <v>144620</v>
      </c>
      <c r="C3643" s="50" t="s">
        <v>3148</v>
      </c>
      <c r="D3643" s="50">
        <v>0</v>
      </c>
      <c r="E3643" s="50" t="s">
        <v>36</v>
      </c>
      <c r="F3643" s="50" t="s">
        <v>50</v>
      </c>
      <c r="G3643" s="52" t="s">
        <v>56</v>
      </c>
    </row>
    <row r="3644" spans="1:7" x14ac:dyDescent="0.3">
      <c r="A3644" s="51" t="s">
        <v>3090</v>
      </c>
      <c r="B3644" s="49">
        <v>144743</v>
      </c>
      <c r="C3644" s="50" t="s">
        <v>3149</v>
      </c>
      <c r="D3644" s="50">
        <v>112</v>
      </c>
      <c r="E3644" s="50" t="s">
        <v>36</v>
      </c>
      <c r="F3644" s="50" t="s">
        <v>37</v>
      </c>
      <c r="G3644" s="52" t="s">
        <v>58</v>
      </c>
    </row>
    <row r="3645" spans="1:7" x14ac:dyDescent="0.3">
      <c r="A3645" s="51" t="s">
        <v>3090</v>
      </c>
      <c r="B3645" s="49">
        <v>144809</v>
      </c>
      <c r="C3645" s="50" t="s">
        <v>3150</v>
      </c>
      <c r="D3645" s="50">
        <v>148</v>
      </c>
      <c r="E3645" s="50" t="s">
        <v>36</v>
      </c>
      <c r="F3645" s="50" t="s">
        <v>37</v>
      </c>
      <c r="G3645" s="52" t="s">
        <v>63</v>
      </c>
    </row>
    <row r="3646" spans="1:7" x14ac:dyDescent="0.3">
      <c r="A3646" s="51" t="s">
        <v>3090</v>
      </c>
      <c r="B3646" s="49">
        <v>145927</v>
      </c>
      <c r="C3646" s="50" t="s">
        <v>3151</v>
      </c>
      <c r="D3646" s="50">
        <v>268</v>
      </c>
      <c r="E3646" s="50" t="s">
        <v>36</v>
      </c>
      <c r="F3646" s="50" t="s">
        <v>37</v>
      </c>
      <c r="G3646" s="52" t="s">
        <v>63</v>
      </c>
    </row>
    <row r="3647" spans="1:7" x14ac:dyDescent="0.3">
      <c r="A3647" s="51" t="s">
        <v>3090</v>
      </c>
      <c r="B3647" s="49">
        <v>146217</v>
      </c>
      <c r="C3647" s="50" t="s">
        <v>3152</v>
      </c>
      <c r="D3647" s="50">
        <v>220</v>
      </c>
      <c r="E3647" s="50" t="s">
        <v>36</v>
      </c>
      <c r="F3647" s="50" t="s">
        <v>37</v>
      </c>
      <c r="G3647" s="52" t="s">
        <v>65</v>
      </c>
    </row>
    <row r="3648" spans="1:7" x14ac:dyDescent="0.3">
      <c r="A3648" s="51" t="s">
        <v>3090</v>
      </c>
      <c r="B3648" s="49">
        <v>146247</v>
      </c>
      <c r="C3648" s="50" t="s">
        <v>3153</v>
      </c>
      <c r="D3648" s="50">
        <v>235</v>
      </c>
      <c r="E3648" s="50" t="s">
        <v>36</v>
      </c>
      <c r="F3648" s="50" t="s">
        <v>37</v>
      </c>
      <c r="G3648" s="52" t="s">
        <v>65</v>
      </c>
    </row>
    <row r="3649" spans="1:7" x14ac:dyDescent="0.3">
      <c r="A3649" s="51" t="s">
        <v>3090</v>
      </c>
      <c r="B3649" s="49">
        <v>146339</v>
      </c>
      <c r="C3649" s="50" t="s">
        <v>6450</v>
      </c>
      <c r="D3649" s="50">
        <v>0</v>
      </c>
      <c r="E3649" s="50" t="s">
        <v>36</v>
      </c>
      <c r="F3649" s="50" t="s">
        <v>50</v>
      </c>
      <c r="G3649" s="52" t="s">
        <v>51</v>
      </c>
    </row>
    <row r="3650" spans="1:7" x14ac:dyDescent="0.3">
      <c r="A3650" s="51" t="s">
        <v>3090</v>
      </c>
      <c r="B3650" s="49">
        <v>146363</v>
      </c>
      <c r="C3650" s="50" t="s">
        <v>3154</v>
      </c>
      <c r="D3650" s="50">
        <v>158</v>
      </c>
      <c r="E3650" s="50" t="s">
        <v>36</v>
      </c>
      <c r="F3650" s="50" t="s">
        <v>37</v>
      </c>
      <c r="G3650" s="52" t="s">
        <v>63</v>
      </c>
    </row>
    <row r="3651" spans="1:7" x14ac:dyDescent="0.3">
      <c r="A3651" s="51" t="s">
        <v>3090</v>
      </c>
      <c r="B3651" s="49">
        <v>146633</v>
      </c>
      <c r="C3651" s="50" t="s">
        <v>6451</v>
      </c>
      <c r="D3651" s="50">
        <v>0</v>
      </c>
      <c r="E3651" s="50" t="s">
        <v>36</v>
      </c>
      <c r="F3651" s="50" t="s">
        <v>50</v>
      </c>
      <c r="G3651" s="52" t="s">
        <v>56</v>
      </c>
    </row>
    <row r="3652" spans="1:7" x14ac:dyDescent="0.3">
      <c r="A3652" s="51" t="s">
        <v>3090</v>
      </c>
      <c r="B3652" s="49">
        <v>148052</v>
      </c>
      <c r="C3652" s="50" t="s">
        <v>6980</v>
      </c>
      <c r="D3652" s="50">
        <v>0</v>
      </c>
      <c r="E3652" s="50" t="s">
        <v>36</v>
      </c>
      <c r="F3652" s="50" t="s">
        <v>50</v>
      </c>
      <c r="G3652" s="52" t="s">
        <v>51</v>
      </c>
    </row>
    <row r="3653" spans="1:7" x14ac:dyDescent="0.3">
      <c r="A3653" s="51" t="s">
        <v>3090</v>
      </c>
      <c r="B3653" s="49">
        <v>148255</v>
      </c>
      <c r="C3653" s="50" t="s">
        <v>6981</v>
      </c>
      <c r="D3653" s="50">
        <v>0</v>
      </c>
      <c r="E3653" s="50" t="s">
        <v>36</v>
      </c>
      <c r="F3653" s="50" t="s">
        <v>50</v>
      </c>
      <c r="G3653" s="52" t="s">
        <v>56</v>
      </c>
    </row>
    <row r="3654" spans="1:7" x14ac:dyDescent="0.3">
      <c r="A3654" s="51" t="s">
        <v>3155</v>
      </c>
      <c r="B3654" s="49">
        <v>120277</v>
      </c>
      <c r="C3654" s="50" t="s">
        <v>3156</v>
      </c>
      <c r="D3654" s="50">
        <v>296</v>
      </c>
      <c r="E3654" s="50" t="s">
        <v>36</v>
      </c>
      <c r="F3654" s="50" t="s">
        <v>37</v>
      </c>
      <c r="G3654" s="52" t="s">
        <v>38</v>
      </c>
    </row>
    <row r="3655" spans="1:7" x14ac:dyDescent="0.3">
      <c r="A3655" s="51" t="s">
        <v>3155</v>
      </c>
      <c r="B3655" s="49">
        <v>120281</v>
      </c>
      <c r="C3655" s="50" t="s">
        <v>3157</v>
      </c>
      <c r="D3655" s="50">
        <v>207</v>
      </c>
      <c r="E3655" s="50" t="s">
        <v>36</v>
      </c>
      <c r="F3655" s="50" t="s">
        <v>37</v>
      </c>
      <c r="G3655" s="52" t="s">
        <v>38</v>
      </c>
    </row>
    <row r="3656" spans="1:7" x14ac:dyDescent="0.3">
      <c r="A3656" s="51" t="s">
        <v>3155</v>
      </c>
      <c r="B3656" s="49">
        <v>120286</v>
      </c>
      <c r="C3656" s="50" t="s">
        <v>3158</v>
      </c>
      <c r="D3656" s="50">
        <v>311</v>
      </c>
      <c r="E3656" s="50" t="s">
        <v>36</v>
      </c>
      <c r="F3656" s="50" t="s">
        <v>37</v>
      </c>
      <c r="G3656" s="52" t="s">
        <v>38</v>
      </c>
    </row>
    <row r="3657" spans="1:7" x14ac:dyDescent="0.3">
      <c r="A3657" s="51" t="s">
        <v>3155</v>
      </c>
      <c r="B3657" s="49">
        <v>120292</v>
      </c>
      <c r="C3657" s="50" t="s">
        <v>3159</v>
      </c>
      <c r="D3657" s="50">
        <v>208</v>
      </c>
      <c r="E3657" s="50" t="s">
        <v>36</v>
      </c>
      <c r="F3657" s="50" t="s">
        <v>37</v>
      </c>
      <c r="G3657" s="52" t="s">
        <v>38</v>
      </c>
    </row>
    <row r="3658" spans="1:7" x14ac:dyDescent="0.3">
      <c r="A3658" s="51" t="s">
        <v>3155</v>
      </c>
      <c r="B3658" s="49">
        <v>120297</v>
      </c>
      <c r="C3658" s="50" t="s">
        <v>3160</v>
      </c>
      <c r="D3658" s="50">
        <v>298</v>
      </c>
      <c r="E3658" s="50" t="s">
        <v>36</v>
      </c>
      <c r="F3658" s="50" t="s">
        <v>37</v>
      </c>
      <c r="G3658" s="52" t="s">
        <v>38</v>
      </c>
    </row>
    <row r="3659" spans="1:7" x14ac:dyDescent="0.3">
      <c r="A3659" s="51" t="s">
        <v>3155</v>
      </c>
      <c r="B3659" s="49">
        <v>120298</v>
      </c>
      <c r="C3659" s="50" t="s">
        <v>3161</v>
      </c>
      <c r="D3659" s="50">
        <v>290</v>
      </c>
      <c r="E3659" s="50" t="s">
        <v>36</v>
      </c>
      <c r="F3659" s="50" t="s">
        <v>37</v>
      </c>
      <c r="G3659" s="52" t="s">
        <v>176</v>
      </c>
    </row>
    <row r="3660" spans="1:7" x14ac:dyDescent="0.3">
      <c r="A3660" s="51" t="s">
        <v>3155</v>
      </c>
      <c r="B3660" s="49">
        <v>120324</v>
      </c>
      <c r="C3660" s="50" t="s">
        <v>3162</v>
      </c>
      <c r="D3660" s="50">
        <v>0</v>
      </c>
      <c r="E3660" s="50" t="s">
        <v>55</v>
      </c>
      <c r="F3660" s="50" t="s">
        <v>50</v>
      </c>
      <c r="G3660" s="52" t="s">
        <v>56</v>
      </c>
    </row>
    <row r="3661" spans="1:7" x14ac:dyDescent="0.3">
      <c r="A3661" s="51" t="s">
        <v>3155</v>
      </c>
      <c r="B3661" s="49">
        <v>120326</v>
      </c>
      <c r="C3661" s="50" t="s">
        <v>6046</v>
      </c>
      <c r="D3661" s="50">
        <v>0</v>
      </c>
      <c r="E3661" s="50" t="s">
        <v>36</v>
      </c>
      <c r="F3661" s="50" t="s">
        <v>50</v>
      </c>
      <c r="G3661" s="52" t="s">
        <v>56</v>
      </c>
    </row>
    <row r="3662" spans="1:7" x14ac:dyDescent="0.3">
      <c r="A3662" s="51" t="s">
        <v>3155</v>
      </c>
      <c r="B3662" s="49">
        <v>120329</v>
      </c>
      <c r="C3662" s="50" t="s">
        <v>3163</v>
      </c>
      <c r="D3662" s="50">
        <v>0</v>
      </c>
      <c r="E3662" s="50" t="s">
        <v>36</v>
      </c>
      <c r="F3662" s="50" t="s">
        <v>50</v>
      </c>
      <c r="G3662" s="52" t="s">
        <v>56</v>
      </c>
    </row>
    <row r="3663" spans="1:7" x14ac:dyDescent="0.3">
      <c r="A3663" s="51" t="s">
        <v>3155</v>
      </c>
      <c r="B3663" s="49">
        <v>120335</v>
      </c>
      <c r="C3663" s="50" t="s">
        <v>3164</v>
      </c>
      <c r="D3663" s="50">
        <v>0</v>
      </c>
      <c r="E3663" s="50" t="s">
        <v>36</v>
      </c>
      <c r="F3663" s="50" t="s">
        <v>50</v>
      </c>
      <c r="G3663" s="52" t="s">
        <v>56</v>
      </c>
    </row>
    <row r="3664" spans="1:7" x14ac:dyDescent="0.3">
      <c r="A3664" s="51" t="s">
        <v>3155</v>
      </c>
      <c r="B3664" s="49">
        <v>120345</v>
      </c>
      <c r="C3664" s="50" t="s">
        <v>3165</v>
      </c>
      <c r="D3664" s="50">
        <v>0</v>
      </c>
      <c r="E3664" s="50" t="s">
        <v>76</v>
      </c>
      <c r="F3664" s="50" t="s">
        <v>50</v>
      </c>
      <c r="G3664" s="52" t="s">
        <v>56</v>
      </c>
    </row>
    <row r="3665" spans="1:7" x14ac:dyDescent="0.3">
      <c r="A3665" s="51" t="s">
        <v>3155</v>
      </c>
      <c r="B3665" s="49">
        <v>120361</v>
      </c>
      <c r="C3665" s="50" t="s">
        <v>3166</v>
      </c>
      <c r="D3665" s="50">
        <v>8</v>
      </c>
      <c r="E3665" s="50" t="s">
        <v>36</v>
      </c>
      <c r="F3665" s="50" t="s">
        <v>45</v>
      </c>
      <c r="G3665" s="52" t="s">
        <v>269</v>
      </c>
    </row>
    <row r="3666" spans="1:7" x14ac:dyDescent="0.3">
      <c r="A3666" s="51" t="s">
        <v>3155</v>
      </c>
      <c r="B3666" s="49">
        <v>120362</v>
      </c>
      <c r="C3666" s="50" t="s">
        <v>3167</v>
      </c>
      <c r="D3666" s="50">
        <v>17</v>
      </c>
      <c r="E3666" s="50" t="s">
        <v>36</v>
      </c>
      <c r="F3666" s="50" t="s">
        <v>45</v>
      </c>
      <c r="G3666" s="52" t="s">
        <v>46</v>
      </c>
    </row>
    <row r="3667" spans="1:7" x14ac:dyDescent="0.3">
      <c r="A3667" s="51" t="s">
        <v>3155</v>
      </c>
      <c r="B3667" s="49">
        <v>120363</v>
      </c>
      <c r="C3667" s="50" t="s">
        <v>3168</v>
      </c>
      <c r="D3667" s="50">
        <v>0</v>
      </c>
      <c r="E3667" s="50" t="s">
        <v>36</v>
      </c>
      <c r="F3667" s="50" t="s">
        <v>45</v>
      </c>
      <c r="G3667" s="52" t="s">
        <v>269</v>
      </c>
    </row>
    <row r="3668" spans="1:7" x14ac:dyDescent="0.3">
      <c r="A3668" s="51" t="s">
        <v>3155</v>
      </c>
      <c r="B3668" s="49">
        <v>129645</v>
      </c>
      <c r="C3668" s="50" t="s">
        <v>3169</v>
      </c>
      <c r="D3668" s="50">
        <v>65</v>
      </c>
      <c r="E3668" s="50" t="s">
        <v>55</v>
      </c>
      <c r="F3668" s="50" t="s">
        <v>37</v>
      </c>
      <c r="G3668" s="52" t="s">
        <v>43</v>
      </c>
    </row>
    <row r="3669" spans="1:7" x14ac:dyDescent="0.3">
      <c r="A3669" s="51" t="s">
        <v>3155</v>
      </c>
      <c r="B3669" s="49">
        <v>130353</v>
      </c>
      <c r="C3669" s="50" t="s">
        <v>1000</v>
      </c>
      <c r="D3669" s="50">
        <v>0</v>
      </c>
      <c r="E3669" s="50" t="s">
        <v>36</v>
      </c>
      <c r="F3669" s="50" t="s">
        <v>45</v>
      </c>
      <c r="G3669" s="52" t="s">
        <v>46</v>
      </c>
    </row>
    <row r="3670" spans="1:7" x14ac:dyDescent="0.3">
      <c r="A3670" s="51" t="s">
        <v>3155</v>
      </c>
      <c r="B3670" s="49">
        <v>130371</v>
      </c>
      <c r="C3670" s="50" t="s">
        <v>3170</v>
      </c>
      <c r="D3670" s="50">
        <v>36</v>
      </c>
      <c r="E3670" s="50" t="s">
        <v>36</v>
      </c>
      <c r="F3670" s="50" t="s">
        <v>45</v>
      </c>
      <c r="G3670" s="52" t="s">
        <v>46</v>
      </c>
    </row>
    <row r="3671" spans="1:7" x14ac:dyDescent="0.3">
      <c r="A3671" s="51" t="s">
        <v>3155</v>
      </c>
      <c r="B3671" s="49">
        <v>131099</v>
      </c>
      <c r="C3671" s="50" t="s">
        <v>3171</v>
      </c>
      <c r="D3671" s="50">
        <v>21</v>
      </c>
      <c r="E3671" s="50" t="s">
        <v>36</v>
      </c>
      <c r="F3671" s="50" t="s">
        <v>45</v>
      </c>
      <c r="G3671" s="52" t="s">
        <v>269</v>
      </c>
    </row>
    <row r="3672" spans="1:7" x14ac:dyDescent="0.3">
      <c r="A3672" s="51" t="s">
        <v>3155</v>
      </c>
      <c r="B3672" s="49">
        <v>131187</v>
      </c>
      <c r="C3672" s="50" t="s">
        <v>3172</v>
      </c>
      <c r="D3672" s="50">
        <v>17</v>
      </c>
      <c r="E3672" s="50" t="s">
        <v>36</v>
      </c>
      <c r="F3672" s="50" t="s">
        <v>45</v>
      </c>
      <c r="G3672" s="52" t="s">
        <v>46</v>
      </c>
    </row>
    <row r="3673" spans="1:7" x14ac:dyDescent="0.3">
      <c r="A3673" s="51" t="s">
        <v>3155</v>
      </c>
      <c r="B3673" s="49">
        <v>131535</v>
      </c>
      <c r="C3673" s="50" t="s">
        <v>3173</v>
      </c>
      <c r="D3673" s="50">
        <v>0</v>
      </c>
      <c r="E3673" s="50" t="s">
        <v>36</v>
      </c>
      <c r="F3673" s="50" t="s">
        <v>48</v>
      </c>
      <c r="G3673" s="52" t="s">
        <v>48</v>
      </c>
    </row>
    <row r="3674" spans="1:7" x14ac:dyDescent="0.3">
      <c r="A3674" s="51" t="s">
        <v>3155</v>
      </c>
      <c r="B3674" s="49">
        <v>131945</v>
      </c>
      <c r="C3674" s="50" t="s">
        <v>3174</v>
      </c>
      <c r="D3674" s="50">
        <v>181</v>
      </c>
      <c r="E3674" s="50" t="s">
        <v>36</v>
      </c>
      <c r="F3674" s="50" t="s">
        <v>37</v>
      </c>
      <c r="G3674" s="52" t="s">
        <v>176</v>
      </c>
    </row>
    <row r="3675" spans="1:7" x14ac:dyDescent="0.3">
      <c r="A3675" s="51" t="s">
        <v>3155</v>
      </c>
      <c r="B3675" s="49">
        <v>132824</v>
      </c>
      <c r="C3675" s="50" t="s">
        <v>3175</v>
      </c>
      <c r="D3675" s="50">
        <v>0</v>
      </c>
      <c r="E3675" s="50" t="s">
        <v>36</v>
      </c>
      <c r="F3675" s="50" t="s">
        <v>48</v>
      </c>
      <c r="G3675" s="52" t="s">
        <v>48</v>
      </c>
    </row>
    <row r="3676" spans="1:7" x14ac:dyDescent="0.3">
      <c r="A3676" s="51" t="s">
        <v>3155</v>
      </c>
      <c r="B3676" s="49">
        <v>133349</v>
      </c>
      <c r="C3676" s="50" t="s">
        <v>3176</v>
      </c>
      <c r="D3676" s="50">
        <v>0</v>
      </c>
      <c r="E3676" s="50" t="s">
        <v>55</v>
      </c>
      <c r="F3676" s="50" t="s">
        <v>50</v>
      </c>
      <c r="G3676" s="52" t="s">
        <v>56</v>
      </c>
    </row>
    <row r="3677" spans="1:7" x14ac:dyDescent="0.3">
      <c r="A3677" s="51" t="s">
        <v>3155</v>
      </c>
      <c r="B3677" s="49">
        <v>134595</v>
      </c>
      <c r="C3677" s="50" t="s">
        <v>3177</v>
      </c>
      <c r="D3677" s="50">
        <v>0</v>
      </c>
      <c r="E3677" s="50" t="s">
        <v>36</v>
      </c>
      <c r="F3677" s="50" t="s">
        <v>50</v>
      </c>
      <c r="G3677" s="52" t="s">
        <v>56</v>
      </c>
    </row>
    <row r="3678" spans="1:7" x14ac:dyDescent="0.3">
      <c r="A3678" s="51" t="s">
        <v>3155</v>
      </c>
      <c r="B3678" s="49">
        <v>134809</v>
      </c>
      <c r="C3678" s="50" t="s">
        <v>3178</v>
      </c>
      <c r="D3678" s="50">
        <v>0</v>
      </c>
      <c r="E3678" s="50" t="s">
        <v>36</v>
      </c>
      <c r="F3678" s="50" t="s">
        <v>50</v>
      </c>
      <c r="G3678" s="52" t="s">
        <v>56</v>
      </c>
    </row>
    <row r="3679" spans="1:7" x14ac:dyDescent="0.3">
      <c r="A3679" s="51" t="s">
        <v>3155</v>
      </c>
      <c r="B3679" s="49">
        <v>135390</v>
      </c>
      <c r="C3679" s="50" t="s">
        <v>6452</v>
      </c>
      <c r="D3679" s="50">
        <v>0</v>
      </c>
      <c r="E3679" s="50" t="s">
        <v>36</v>
      </c>
      <c r="F3679" s="50" t="s">
        <v>50</v>
      </c>
      <c r="G3679" s="52" t="s">
        <v>56</v>
      </c>
    </row>
    <row r="3680" spans="1:7" x14ac:dyDescent="0.3">
      <c r="A3680" s="51" t="s">
        <v>3155</v>
      </c>
      <c r="B3680" s="49">
        <v>135858</v>
      </c>
      <c r="C3680" s="50" t="s">
        <v>3179</v>
      </c>
      <c r="D3680" s="50">
        <v>0</v>
      </c>
      <c r="E3680" s="50" t="s">
        <v>36</v>
      </c>
      <c r="F3680" s="50" t="s">
        <v>50</v>
      </c>
      <c r="G3680" s="52" t="s">
        <v>56</v>
      </c>
    </row>
    <row r="3681" spans="1:7" x14ac:dyDescent="0.3">
      <c r="A3681" s="51" t="s">
        <v>3155</v>
      </c>
      <c r="B3681" s="49">
        <v>137561</v>
      </c>
      <c r="C3681" s="50" t="s">
        <v>6982</v>
      </c>
      <c r="D3681" s="50">
        <v>0</v>
      </c>
      <c r="E3681" s="50" t="s">
        <v>36</v>
      </c>
      <c r="F3681" s="50" t="s">
        <v>50</v>
      </c>
      <c r="G3681" s="52" t="s">
        <v>56</v>
      </c>
    </row>
    <row r="3682" spans="1:7" x14ac:dyDescent="0.3">
      <c r="A3682" s="51" t="s">
        <v>3155</v>
      </c>
      <c r="B3682" s="49">
        <v>138094</v>
      </c>
      <c r="C3682" s="50" t="s">
        <v>3180</v>
      </c>
      <c r="D3682" s="50">
        <v>13</v>
      </c>
      <c r="E3682" s="50" t="s">
        <v>36</v>
      </c>
      <c r="F3682" s="50" t="s">
        <v>45</v>
      </c>
      <c r="G3682" s="52" t="s">
        <v>129</v>
      </c>
    </row>
    <row r="3683" spans="1:7" x14ac:dyDescent="0.3">
      <c r="A3683" s="51" t="s">
        <v>3155</v>
      </c>
      <c r="B3683" s="49">
        <v>138869</v>
      </c>
      <c r="C3683" s="50" t="s">
        <v>3181</v>
      </c>
      <c r="D3683" s="50">
        <v>61</v>
      </c>
      <c r="E3683" s="50" t="s">
        <v>76</v>
      </c>
      <c r="F3683" s="50" t="s">
        <v>37</v>
      </c>
      <c r="G3683" s="52" t="s">
        <v>43</v>
      </c>
    </row>
    <row r="3684" spans="1:7" x14ac:dyDescent="0.3">
      <c r="A3684" s="51" t="s">
        <v>3155</v>
      </c>
      <c r="B3684" s="49">
        <v>141916</v>
      </c>
      <c r="C3684" s="50" t="s">
        <v>3182</v>
      </c>
      <c r="D3684" s="50">
        <v>324</v>
      </c>
      <c r="E3684" s="50" t="s">
        <v>36</v>
      </c>
      <c r="F3684" s="50" t="s">
        <v>37</v>
      </c>
      <c r="G3684" s="52" t="s">
        <v>65</v>
      </c>
    </row>
    <row r="3685" spans="1:7" x14ac:dyDescent="0.3">
      <c r="A3685" s="51" t="s">
        <v>3155</v>
      </c>
      <c r="B3685" s="49">
        <v>143247</v>
      </c>
      <c r="C3685" s="50" t="s">
        <v>3183</v>
      </c>
      <c r="D3685" s="50">
        <v>268</v>
      </c>
      <c r="E3685" s="50" t="s">
        <v>36</v>
      </c>
      <c r="F3685" s="50" t="s">
        <v>37</v>
      </c>
      <c r="G3685" s="52" t="s">
        <v>65</v>
      </c>
    </row>
    <row r="3686" spans="1:7" x14ac:dyDescent="0.3">
      <c r="A3686" s="51" t="s">
        <v>3155</v>
      </c>
      <c r="B3686" s="49">
        <v>143679</v>
      </c>
      <c r="C3686" s="50" t="s">
        <v>3184</v>
      </c>
      <c r="D3686" s="50">
        <v>143</v>
      </c>
      <c r="E3686" s="50" t="s">
        <v>36</v>
      </c>
      <c r="F3686" s="50" t="s">
        <v>37</v>
      </c>
      <c r="G3686" s="52" t="s">
        <v>58</v>
      </c>
    </row>
    <row r="3687" spans="1:7" x14ac:dyDescent="0.3">
      <c r="A3687" s="51" t="s">
        <v>3155</v>
      </c>
      <c r="B3687" s="49">
        <v>143857</v>
      </c>
      <c r="C3687" s="50" t="s">
        <v>3185</v>
      </c>
      <c r="D3687" s="50">
        <v>149</v>
      </c>
      <c r="E3687" s="50" t="s">
        <v>36</v>
      </c>
      <c r="F3687" s="50" t="s">
        <v>37</v>
      </c>
      <c r="G3687" s="52" t="s">
        <v>63</v>
      </c>
    </row>
    <row r="3688" spans="1:7" x14ac:dyDescent="0.3">
      <c r="A3688" s="51" t="s">
        <v>3155</v>
      </c>
      <c r="B3688" s="49">
        <v>144479</v>
      </c>
      <c r="C3688" s="50" t="s">
        <v>3186</v>
      </c>
      <c r="D3688" s="50">
        <v>99</v>
      </c>
      <c r="E3688" s="50" t="s">
        <v>36</v>
      </c>
      <c r="F3688" s="50" t="s">
        <v>37</v>
      </c>
      <c r="G3688" s="52" t="s">
        <v>63</v>
      </c>
    </row>
    <row r="3689" spans="1:7" x14ac:dyDescent="0.3">
      <c r="A3689" s="51" t="s">
        <v>3155</v>
      </c>
      <c r="B3689" s="49">
        <v>144629</v>
      </c>
      <c r="C3689" s="50" t="s">
        <v>6453</v>
      </c>
      <c r="D3689" s="50">
        <v>234</v>
      </c>
      <c r="E3689" s="50" t="s">
        <v>36</v>
      </c>
      <c r="F3689" s="50" t="s">
        <v>37</v>
      </c>
      <c r="G3689" s="52" t="s">
        <v>63</v>
      </c>
    </row>
    <row r="3690" spans="1:7" x14ac:dyDescent="0.3">
      <c r="A3690" s="51" t="s">
        <v>3155</v>
      </c>
      <c r="B3690" s="49">
        <v>145505</v>
      </c>
      <c r="C3690" s="50" t="s">
        <v>3187</v>
      </c>
      <c r="D3690" s="50">
        <v>0</v>
      </c>
      <c r="E3690" s="50" t="s">
        <v>76</v>
      </c>
      <c r="F3690" s="50" t="s">
        <v>50</v>
      </c>
      <c r="G3690" s="52" t="s">
        <v>56</v>
      </c>
    </row>
    <row r="3691" spans="1:7" x14ac:dyDescent="0.3">
      <c r="A3691" s="51" t="s">
        <v>3155</v>
      </c>
      <c r="B3691" s="49">
        <v>145558</v>
      </c>
      <c r="C3691" s="50" t="s">
        <v>3188</v>
      </c>
      <c r="D3691" s="50">
        <v>255</v>
      </c>
      <c r="E3691" s="50" t="s">
        <v>36</v>
      </c>
      <c r="F3691" s="50" t="s">
        <v>37</v>
      </c>
      <c r="G3691" s="52" t="s">
        <v>63</v>
      </c>
    </row>
    <row r="3692" spans="1:7" x14ac:dyDescent="0.3">
      <c r="A3692" s="51" t="s">
        <v>3155</v>
      </c>
      <c r="B3692" s="49">
        <v>146108</v>
      </c>
      <c r="C3692" s="50" t="s">
        <v>6454</v>
      </c>
      <c r="D3692" s="50">
        <v>240</v>
      </c>
      <c r="E3692" s="50" t="s">
        <v>55</v>
      </c>
      <c r="F3692" s="50" t="s">
        <v>37</v>
      </c>
      <c r="G3692" s="52" t="s">
        <v>65</v>
      </c>
    </row>
    <row r="3693" spans="1:7" x14ac:dyDescent="0.3">
      <c r="A3693" s="51" t="s">
        <v>3155</v>
      </c>
      <c r="B3693" s="49">
        <v>146196</v>
      </c>
      <c r="C3693" s="50" t="s">
        <v>3189</v>
      </c>
      <c r="D3693" s="50">
        <v>193</v>
      </c>
      <c r="E3693" s="50" t="s">
        <v>36</v>
      </c>
      <c r="F3693" s="50" t="s">
        <v>37</v>
      </c>
      <c r="G3693" s="52" t="s">
        <v>65</v>
      </c>
    </row>
    <row r="3694" spans="1:7" x14ac:dyDescent="0.3">
      <c r="A3694" s="51" t="s">
        <v>3155</v>
      </c>
      <c r="B3694" s="49">
        <v>146232</v>
      </c>
      <c r="C3694" s="50" t="s">
        <v>3190</v>
      </c>
      <c r="D3694" s="50">
        <v>175</v>
      </c>
      <c r="E3694" s="50" t="s">
        <v>36</v>
      </c>
      <c r="F3694" s="50" t="s">
        <v>37</v>
      </c>
      <c r="G3694" s="52" t="s">
        <v>65</v>
      </c>
    </row>
    <row r="3695" spans="1:7" x14ac:dyDescent="0.3">
      <c r="A3695" s="51" t="s">
        <v>3155</v>
      </c>
      <c r="B3695" s="49">
        <v>147068</v>
      </c>
      <c r="C3695" s="50" t="s">
        <v>6455</v>
      </c>
      <c r="D3695" s="50">
        <v>240</v>
      </c>
      <c r="E3695" s="50" t="s">
        <v>36</v>
      </c>
      <c r="F3695" s="50" t="s">
        <v>37</v>
      </c>
      <c r="G3695" s="52" t="s">
        <v>58</v>
      </c>
    </row>
    <row r="3696" spans="1:7" x14ac:dyDescent="0.3">
      <c r="A3696" s="51" t="s">
        <v>3155</v>
      </c>
      <c r="B3696" s="49">
        <v>147223</v>
      </c>
      <c r="C3696" s="50" t="s">
        <v>6983</v>
      </c>
      <c r="D3696" s="50">
        <v>0</v>
      </c>
      <c r="E3696" s="50" t="s">
        <v>76</v>
      </c>
      <c r="F3696" s="50" t="s">
        <v>50</v>
      </c>
      <c r="G3696" s="52" t="s">
        <v>56</v>
      </c>
    </row>
    <row r="3697" spans="1:7" x14ac:dyDescent="0.3">
      <c r="A3697" s="51" t="s">
        <v>3155</v>
      </c>
      <c r="B3697" s="49">
        <v>147756</v>
      </c>
      <c r="C3697" s="50" t="s">
        <v>6984</v>
      </c>
      <c r="D3697" s="50">
        <v>0</v>
      </c>
      <c r="E3697" s="50" t="s">
        <v>36</v>
      </c>
      <c r="F3697" s="50" t="s">
        <v>37</v>
      </c>
      <c r="G3697" s="52" t="s">
        <v>1022</v>
      </c>
    </row>
    <row r="3698" spans="1:7" x14ac:dyDescent="0.3">
      <c r="A3698" s="51" t="s">
        <v>3155</v>
      </c>
      <c r="B3698" s="49">
        <v>147837</v>
      </c>
      <c r="C3698" s="50" t="s">
        <v>6985</v>
      </c>
      <c r="D3698" s="50">
        <v>0</v>
      </c>
      <c r="E3698" s="50" t="s">
        <v>36</v>
      </c>
      <c r="F3698" s="50" t="s">
        <v>37</v>
      </c>
      <c r="G3698" s="52" t="s">
        <v>201</v>
      </c>
    </row>
    <row r="3699" spans="1:7" x14ac:dyDescent="0.3">
      <c r="A3699" s="51" t="s">
        <v>3191</v>
      </c>
      <c r="B3699" s="49">
        <v>120274</v>
      </c>
      <c r="C3699" s="50" t="s">
        <v>3192</v>
      </c>
      <c r="D3699" s="50">
        <v>159</v>
      </c>
      <c r="E3699" s="50" t="s">
        <v>36</v>
      </c>
      <c r="F3699" s="50" t="s">
        <v>37</v>
      </c>
      <c r="G3699" s="52" t="s">
        <v>38</v>
      </c>
    </row>
    <row r="3700" spans="1:7" x14ac:dyDescent="0.3">
      <c r="A3700" s="51" t="s">
        <v>3191</v>
      </c>
      <c r="B3700" s="49">
        <v>120316</v>
      </c>
      <c r="C3700" s="50" t="s">
        <v>3193</v>
      </c>
      <c r="D3700" s="50">
        <v>0</v>
      </c>
      <c r="E3700" s="50" t="s">
        <v>36</v>
      </c>
      <c r="F3700" s="50" t="s">
        <v>50</v>
      </c>
      <c r="G3700" s="52" t="s">
        <v>56</v>
      </c>
    </row>
    <row r="3701" spans="1:7" x14ac:dyDescent="0.3">
      <c r="A3701" s="51" t="s">
        <v>3191</v>
      </c>
      <c r="B3701" s="49">
        <v>120317</v>
      </c>
      <c r="C3701" s="50" t="s">
        <v>3194</v>
      </c>
      <c r="D3701" s="50">
        <v>0</v>
      </c>
      <c r="E3701" s="50" t="s">
        <v>36</v>
      </c>
      <c r="F3701" s="50" t="s">
        <v>50</v>
      </c>
      <c r="G3701" s="52" t="s">
        <v>56</v>
      </c>
    </row>
    <row r="3702" spans="1:7" x14ac:dyDescent="0.3">
      <c r="A3702" s="51" t="s">
        <v>3191</v>
      </c>
      <c r="B3702" s="49">
        <v>120325</v>
      </c>
      <c r="C3702" s="50" t="s">
        <v>3195</v>
      </c>
      <c r="D3702" s="50">
        <v>0</v>
      </c>
      <c r="E3702" s="50" t="s">
        <v>36</v>
      </c>
      <c r="F3702" s="50" t="s">
        <v>50</v>
      </c>
      <c r="G3702" s="52" t="s">
        <v>56</v>
      </c>
    </row>
    <row r="3703" spans="1:7" x14ac:dyDescent="0.3">
      <c r="A3703" s="51" t="s">
        <v>3191</v>
      </c>
      <c r="B3703" s="49">
        <v>120330</v>
      </c>
      <c r="C3703" s="50" t="s">
        <v>3196</v>
      </c>
      <c r="D3703" s="50">
        <v>0</v>
      </c>
      <c r="E3703" s="50" t="s">
        <v>36</v>
      </c>
      <c r="F3703" s="50" t="s">
        <v>50</v>
      </c>
      <c r="G3703" s="52" t="s">
        <v>51</v>
      </c>
    </row>
    <row r="3704" spans="1:7" x14ac:dyDescent="0.3">
      <c r="A3704" s="51" t="s">
        <v>3191</v>
      </c>
      <c r="B3704" s="49">
        <v>120331</v>
      </c>
      <c r="C3704" s="50" t="s">
        <v>3197</v>
      </c>
      <c r="D3704" s="50">
        <v>0</v>
      </c>
      <c r="E3704" s="50" t="s">
        <v>36</v>
      </c>
      <c r="F3704" s="50" t="s">
        <v>50</v>
      </c>
      <c r="G3704" s="52" t="s">
        <v>56</v>
      </c>
    </row>
    <row r="3705" spans="1:7" x14ac:dyDescent="0.3">
      <c r="A3705" s="51" t="s">
        <v>3191</v>
      </c>
      <c r="B3705" s="49">
        <v>120332</v>
      </c>
      <c r="C3705" s="50" t="s">
        <v>3198</v>
      </c>
      <c r="D3705" s="50">
        <v>0</v>
      </c>
      <c r="E3705" s="50" t="s">
        <v>76</v>
      </c>
      <c r="F3705" s="50" t="s">
        <v>50</v>
      </c>
      <c r="G3705" s="52" t="s">
        <v>56</v>
      </c>
    </row>
    <row r="3706" spans="1:7" x14ac:dyDescent="0.3">
      <c r="A3706" s="51" t="s">
        <v>3191</v>
      </c>
      <c r="B3706" s="49">
        <v>120333</v>
      </c>
      <c r="C3706" s="50" t="s">
        <v>3199</v>
      </c>
      <c r="D3706" s="50">
        <v>0</v>
      </c>
      <c r="E3706" s="50" t="s">
        <v>55</v>
      </c>
      <c r="F3706" s="50" t="s">
        <v>50</v>
      </c>
      <c r="G3706" s="52" t="s">
        <v>56</v>
      </c>
    </row>
    <row r="3707" spans="1:7" x14ac:dyDescent="0.3">
      <c r="A3707" s="51" t="s">
        <v>3191</v>
      </c>
      <c r="B3707" s="49">
        <v>120334</v>
      </c>
      <c r="C3707" s="50" t="s">
        <v>3200</v>
      </c>
      <c r="D3707" s="50">
        <v>0</v>
      </c>
      <c r="E3707" s="50" t="s">
        <v>36</v>
      </c>
      <c r="F3707" s="50" t="s">
        <v>50</v>
      </c>
      <c r="G3707" s="52" t="s">
        <v>56</v>
      </c>
    </row>
    <row r="3708" spans="1:7" x14ac:dyDescent="0.3">
      <c r="A3708" s="51" t="s">
        <v>3191</v>
      </c>
      <c r="B3708" s="49">
        <v>120336</v>
      </c>
      <c r="C3708" s="50" t="s">
        <v>3201</v>
      </c>
      <c r="D3708" s="50">
        <v>0</v>
      </c>
      <c r="E3708" s="50" t="s">
        <v>36</v>
      </c>
      <c r="F3708" s="50" t="s">
        <v>50</v>
      </c>
      <c r="G3708" s="52" t="s">
        <v>56</v>
      </c>
    </row>
    <row r="3709" spans="1:7" x14ac:dyDescent="0.3">
      <c r="A3709" s="51" t="s">
        <v>3191</v>
      </c>
      <c r="B3709" s="49">
        <v>120339</v>
      </c>
      <c r="C3709" s="50" t="s">
        <v>6456</v>
      </c>
      <c r="D3709" s="50">
        <v>0</v>
      </c>
      <c r="E3709" s="50" t="s">
        <v>36</v>
      </c>
      <c r="F3709" s="50" t="s">
        <v>50</v>
      </c>
      <c r="G3709" s="52" t="s">
        <v>56</v>
      </c>
    </row>
    <row r="3710" spans="1:7" x14ac:dyDescent="0.3">
      <c r="A3710" s="51" t="s">
        <v>3191</v>
      </c>
      <c r="B3710" s="49">
        <v>120341</v>
      </c>
      <c r="C3710" s="50" t="s">
        <v>3202</v>
      </c>
      <c r="D3710" s="50">
        <v>0</v>
      </c>
      <c r="E3710" s="50" t="s">
        <v>36</v>
      </c>
      <c r="F3710" s="50" t="s">
        <v>50</v>
      </c>
      <c r="G3710" s="52" t="s">
        <v>56</v>
      </c>
    </row>
    <row r="3711" spans="1:7" x14ac:dyDescent="0.3">
      <c r="A3711" s="51" t="s">
        <v>3191</v>
      </c>
      <c r="B3711" s="49">
        <v>120344</v>
      </c>
      <c r="C3711" s="50" t="s">
        <v>6986</v>
      </c>
      <c r="D3711" s="50">
        <v>0</v>
      </c>
      <c r="E3711" s="50" t="s">
        <v>36</v>
      </c>
      <c r="F3711" s="50" t="s">
        <v>50</v>
      </c>
      <c r="G3711" s="52" t="s">
        <v>56</v>
      </c>
    </row>
    <row r="3712" spans="1:7" x14ac:dyDescent="0.3">
      <c r="A3712" s="51" t="s">
        <v>3191</v>
      </c>
      <c r="B3712" s="49">
        <v>120348</v>
      </c>
      <c r="C3712" s="50" t="s">
        <v>3203</v>
      </c>
      <c r="D3712" s="50">
        <v>41</v>
      </c>
      <c r="E3712" s="50" t="s">
        <v>36</v>
      </c>
      <c r="F3712" s="50" t="s">
        <v>45</v>
      </c>
      <c r="G3712" s="52" t="s">
        <v>46</v>
      </c>
    </row>
    <row r="3713" spans="1:7" x14ac:dyDescent="0.3">
      <c r="A3713" s="51" t="s">
        <v>3191</v>
      </c>
      <c r="B3713" s="49">
        <v>120352</v>
      </c>
      <c r="C3713" s="50" t="s">
        <v>3204</v>
      </c>
      <c r="D3713" s="50">
        <v>15</v>
      </c>
      <c r="E3713" s="50" t="s">
        <v>36</v>
      </c>
      <c r="F3713" s="50" t="s">
        <v>45</v>
      </c>
      <c r="G3713" s="52" t="s">
        <v>46</v>
      </c>
    </row>
    <row r="3714" spans="1:7" x14ac:dyDescent="0.3">
      <c r="A3714" s="51" t="s">
        <v>3191</v>
      </c>
      <c r="B3714" s="49">
        <v>128078</v>
      </c>
      <c r="C3714" s="50" t="s">
        <v>1135</v>
      </c>
      <c r="D3714" s="50">
        <v>0</v>
      </c>
      <c r="E3714" s="50" t="s">
        <v>36</v>
      </c>
      <c r="F3714" s="50" t="s">
        <v>50</v>
      </c>
      <c r="G3714" s="52" t="s">
        <v>51</v>
      </c>
    </row>
    <row r="3715" spans="1:7" x14ac:dyDescent="0.3">
      <c r="A3715" s="51" t="s">
        <v>3191</v>
      </c>
      <c r="B3715" s="49">
        <v>134438</v>
      </c>
      <c r="C3715" s="50" t="s">
        <v>3205</v>
      </c>
      <c r="D3715" s="50">
        <v>0</v>
      </c>
      <c r="E3715" s="50" t="s">
        <v>36</v>
      </c>
      <c r="F3715" s="50" t="s">
        <v>50</v>
      </c>
      <c r="G3715" s="52" t="s">
        <v>51</v>
      </c>
    </row>
    <row r="3716" spans="1:7" x14ac:dyDescent="0.3">
      <c r="A3716" s="51" t="s">
        <v>3191</v>
      </c>
      <c r="B3716" s="49">
        <v>134640</v>
      </c>
      <c r="C3716" s="50" t="s">
        <v>3206</v>
      </c>
      <c r="D3716" s="50">
        <v>27</v>
      </c>
      <c r="E3716" s="50" t="s">
        <v>36</v>
      </c>
      <c r="F3716" s="50" t="s">
        <v>45</v>
      </c>
      <c r="G3716" s="52" t="s">
        <v>46</v>
      </c>
    </row>
    <row r="3717" spans="1:7" x14ac:dyDescent="0.3">
      <c r="A3717" s="51" t="s">
        <v>3191</v>
      </c>
      <c r="B3717" s="49">
        <v>135185</v>
      </c>
      <c r="C3717" s="50" t="s">
        <v>6457</v>
      </c>
      <c r="D3717" s="50">
        <v>0</v>
      </c>
      <c r="E3717" s="50" t="s">
        <v>36</v>
      </c>
      <c r="F3717" s="50" t="s">
        <v>50</v>
      </c>
      <c r="G3717" s="52" t="s">
        <v>56</v>
      </c>
    </row>
    <row r="3718" spans="1:7" x14ac:dyDescent="0.3">
      <c r="A3718" s="51" t="s">
        <v>3191</v>
      </c>
      <c r="B3718" s="49">
        <v>135217</v>
      </c>
      <c r="C3718" s="50" t="s">
        <v>3207</v>
      </c>
      <c r="D3718" s="50">
        <v>0</v>
      </c>
      <c r="E3718" s="50" t="s">
        <v>36</v>
      </c>
      <c r="F3718" s="50" t="s">
        <v>50</v>
      </c>
      <c r="G3718" s="52" t="s">
        <v>51</v>
      </c>
    </row>
    <row r="3719" spans="1:7" x14ac:dyDescent="0.3">
      <c r="A3719" s="51" t="s">
        <v>3191</v>
      </c>
      <c r="B3719" s="49">
        <v>135218</v>
      </c>
      <c r="C3719" s="50" t="s">
        <v>3208</v>
      </c>
      <c r="D3719" s="50">
        <v>0</v>
      </c>
      <c r="E3719" s="50" t="s">
        <v>36</v>
      </c>
      <c r="F3719" s="50" t="s">
        <v>50</v>
      </c>
      <c r="G3719" s="52" t="s">
        <v>51</v>
      </c>
    </row>
    <row r="3720" spans="1:7" x14ac:dyDescent="0.3">
      <c r="A3720" s="51" t="s">
        <v>3191</v>
      </c>
      <c r="B3720" s="49">
        <v>135530</v>
      </c>
      <c r="C3720" s="50" t="s">
        <v>6987</v>
      </c>
      <c r="D3720" s="50">
        <v>0</v>
      </c>
      <c r="E3720" s="50" t="s">
        <v>36</v>
      </c>
      <c r="F3720" s="50" t="s">
        <v>50</v>
      </c>
      <c r="G3720" s="52" t="s">
        <v>51</v>
      </c>
    </row>
    <row r="3721" spans="1:7" x14ac:dyDescent="0.3">
      <c r="A3721" s="51" t="s">
        <v>3191</v>
      </c>
      <c r="B3721" s="49">
        <v>136754</v>
      </c>
      <c r="C3721" s="50" t="s">
        <v>3209</v>
      </c>
      <c r="D3721" s="50">
        <v>0</v>
      </c>
      <c r="E3721" s="50" t="s">
        <v>36</v>
      </c>
      <c r="F3721" s="50" t="s">
        <v>48</v>
      </c>
      <c r="G3721" s="52" t="s">
        <v>48</v>
      </c>
    </row>
    <row r="3722" spans="1:7" x14ac:dyDescent="0.3">
      <c r="A3722" s="51" t="s">
        <v>3191</v>
      </c>
      <c r="B3722" s="49">
        <v>136949</v>
      </c>
      <c r="C3722" s="50" t="s">
        <v>3210</v>
      </c>
      <c r="D3722" s="50">
        <v>0</v>
      </c>
      <c r="E3722" s="50" t="s">
        <v>36</v>
      </c>
      <c r="F3722" s="50" t="s">
        <v>50</v>
      </c>
      <c r="G3722" s="52" t="s">
        <v>51</v>
      </c>
    </row>
    <row r="3723" spans="1:7" x14ac:dyDescent="0.3">
      <c r="A3723" s="51" t="s">
        <v>3191</v>
      </c>
      <c r="B3723" s="49">
        <v>137115</v>
      </c>
      <c r="C3723" s="50" t="s">
        <v>3211</v>
      </c>
      <c r="D3723" s="50">
        <v>174</v>
      </c>
      <c r="E3723" s="50" t="s">
        <v>36</v>
      </c>
      <c r="F3723" s="50" t="s">
        <v>37</v>
      </c>
      <c r="G3723" s="52" t="s">
        <v>65</v>
      </c>
    </row>
    <row r="3724" spans="1:7" x14ac:dyDescent="0.3">
      <c r="A3724" s="51" t="s">
        <v>3191</v>
      </c>
      <c r="B3724" s="49">
        <v>137120</v>
      </c>
      <c r="C3724" s="50" t="s">
        <v>3212</v>
      </c>
      <c r="D3724" s="50">
        <v>210</v>
      </c>
      <c r="E3724" s="50" t="s">
        <v>36</v>
      </c>
      <c r="F3724" s="50" t="s">
        <v>37</v>
      </c>
      <c r="G3724" s="52" t="s">
        <v>65</v>
      </c>
    </row>
    <row r="3725" spans="1:7" x14ac:dyDescent="0.3">
      <c r="A3725" s="51" t="s">
        <v>3191</v>
      </c>
      <c r="B3725" s="49">
        <v>137161</v>
      </c>
      <c r="C3725" s="50" t="s">
        <v>3213</v>
      </c>
      <c r="D3725" s="50">
        <v>165</v>
      </c>
      <c r="E3725" s="50" t="s">
        <v>36</v>
      </c>
      <c r="F3725" s="50" t="s">
        <v>37</v>
      </c>
      <c r="G3725" s="52" t="s">
        <v>65</v>
      </c>
    </row>
    <row r="3726" spans="1:7" x14ac:dyDescent="0.3">
      <c r="A3726" s="51" t="s">
        <v>3191</v>
      </c>
      <c r="B3726" s="49">
        <v>137170</v>
      </c>
      <c r="C3726" s="50" t="s">
        <v>3214</v>
      </c>
      <c r="D3726" s="50">
        <v>193</v>
      </c>
      <c r="E3726" s="50" t="s">
        <v>36</v>
      </c>
      <c r="F3726" s="50" t="s">
        <v>37</v>
      </c>
      <c r="G3726" s="52" t="s">
        <v>65</v>
      </c>
    </row>
    <row r="3727" spans="1:7" x14ac:dyDescent="0.3">
      <c r="A3727" s="51" t="s">
        <v>3191</v>
      </c>
      <c r="B3727" s="49">
        <v>137317</v>
      </c>
      <c r="C3727" s="50" t="s">
        <v>3215</v>
      </c>
      <c r="D3727" s="50">
        <v>0</v>
      </c>
      <c r="E3727" s="50" t="s">
        <v>36</v>
      </c>
      <c r="F3727" s="50" t="s">
        <v>37</v>
      </c>
      <c r="G3727" s="52" t="s">
        <v>170</v>
      </c>
    </row>
    <row r="3728" spans="1:7" x14ac:dyDescent="0.3">
      <c r="A3728" s="51" t="s">
        <v>3191</v>
      </c>
      <c r="B3728" s="49">
        <v>137367</v>
      </c>
      <c r="C3728" s="50" t="s">
        <v>3216</v>
      </c>
      <c r="D3728" s="50">
        <v>125</v>
      </c>
      <c r="E3728" s="50" t="s">
        <v>36</v>
      </c>
      <c r="F3728" s="50" t="s">
        <v>37</v>
      </c>
      <c r="G3728" s="52" t="s">
        <v>65</v>
      </c>
    </row>
    <row r="3729" spans="1:7" x14ac:dyDescent="0.3">
      <c r="A3729" s="51" t="s">
        <v>3191</v>
      </c>
      <c r="B3729" s="49">
        <v>137401</v>
      </c>
      <c r="C3729" s="50" t="s">
        <v>3217</v>
      </c>
      <c r="D3729" s="50">
        <v>185</v>
      </c>
      <c r="E3729" s="50" t="s">
        <v>36</v>
      </c>
      <c r="F3729" s="50" t="s">
        <v>37</v>
      </c>
      <c r="G3729" s="52" t="s">
        <v>65</v>
      </c>
    </row>
    <row r="3730" spans="1:7" x14ac:dyDescent="0.3">
      <c r="A3730" s="51" t="s">
        <v>3191</v>
      </c>
      <c r="B3730" s="49">
        <v>137540</v>
      </c>
      <c r="C3730" s="50" t="s">
        <v>3218</v>
      </c>
      <c r="D3730" s="50">
        <v>175</v>
      </c>
      <c r="E3730" s="50" t="s">
        <v>36</v>
      </c>
      <c r="F3730" s="50" t="s">
        <v>37</v>
      </c>
      <c r="G3730" s="52" t="s">
        <v>65</v>
      </c>
    </row>
    <row r="3731" spans="1:7" x14ac:dyDescent="0.3">
      <c r="A3731" s="51" t="s">
        <v>3191</v>
      </c>
      <c r="B3731" s="49">
        <v>137617</v>
      </c>
      <c r="C3731" s="50" t="s">
        <v>3219</v>
      </c>
      <c r="D3731" s="50">
        <v>230</v>
      </c>
      <c r="E3731" s="50" t="s">
        <v>36</v>
      </c>
      <c r="F3731" s="50" t="s">
        <v>37</v>
      </c>
      <c r="G3731" s="52" t="s">
        <v>65</v>
      </c>
    </row>
    <row r="3732" spans="1:7" x14ac:dyDescent="0.3">
      <c r="A3732" s="51" t="s">
        <v>3191</v>
      </c>
      <c r="B3732" s="49">
        <v>137640</v>
      </c>
      <c r="C3732" s="50" t="s">
        <v>3220</v>
      </c>
      <c r="D3732" s="50">
        <v>251</v>
      </c>
      <c r="E3732" s="50" t="s">
        <v>36</v>
      </c>
      <c r="F3732" s="50" t="s">
        <v>37</v>
      </c>
      <c r="G3732" s="52" t="s">
        <v>65</v>
      </c>
    </row>
    <row r="3733" spans="1:7" x14ac:dyDescent="0.3">
      <c r="A3733" s="51" t="s">
        <v>3191</v>
      </c>
      <c r="B3733" s="49">
        <v>137799</v>
      </c>
      <c r="C3733" s="50" t="s">
        <v>3221</v>
      </c>
      <c r="D3733" s="50">
        <v>164</v>
      </c>
      <c r="E3733" s="50" t="s">
        <v>36</v>
      </c>
      <c r="F3733" s="50" t="s">
        <v>37</v>
      </c>
      <c r="G3733" s="52" t="s">
        <v>65</v>
      </c>
    </row>
    <row r="3734" spans="1:7" x14ac:dyDescent="0.3">
      <c r="A3734" s="51" t="s">
        <v>3191</v>
      </c>
      <c r="B3734" s="49">
        <v>137828</v>
      </c>
      <c r="C3734" s="50" t="s">
        <v>3222</v>
      </c>
      <c r="D3734" s="50">
        <v>181</v>
      </c>
      <c r="E3734" s="50" t="s">
        <v>36</v>
      </c>
      <c r="F3734" s="50" t="s">
        <v>37</v>
      </c>
      <c r="G3734" s="52" t="s">
        <v>65</v>
      </c>
    </row>
    <row r="3735" spans="1:7" x14ac:dyDescent="0.3">
      <c r="A3735" s="51" t="s">
        <v>3191</v>
      </c>
      <c r="B3735" s="49">
        <v>137905</v>
      </c>
      <c r="C3735" s="50" t="s">
        <v>3223</v>
      </c>
      <c r="D3735" s="50">
        <v>17</v>
      </c>
      <c r="E3735" s="50" t="s">
        <v>36</v>
      </c>
      <c r="F3735" s="50" t="s">
        <v>45</v>
      </c>
      <c r="G3735" s="52" t="s">
        <v>129</v>
      </c>
    </row>
    <row r="3736" spans="1:7" x14ac:dyDescent="0.3">
      <c r="A3736" s="51" t="s">
        <v>3191</v>
      </c>
      <c r="B3736" s="49">
        <v>137931</v>
      </c>
      <c r="C3736" s="50" t="s">
        <v>3224</v>
      </c>
      <c r="D3736" s="50">
        <v>167</v>
      </c>
      <c r="E3736" s="50" t="s">
        <v>36</v>
      </c>
      <c r="F3736" s="50" t="s">
        <v>37</v>
      </c>
      <c r="G3736" s="52" t="s">
        <v>65</v>
      </c>
    </row>
    <row r="3737" spans="1:7" x14ac:dyDescent="0.3">
      <c r="A3737" s="51" t="s">
        <v>3191</v>
      </c>
      <c r="B3737" s="49">
        <v>137968</v>
      </c>
      <c r="C3737" s="50" t="s">
        <v>3225</v>
      </c>
      <c r="D3737" s="50">
        <v>185</v>
      </c>
      <c r="E3737" s="50" t="s">
        <v>36</v>
      </c>
      <c r="F3737" s="50" t="s">
        <v>37</v>
      </c>
      <c r="G3737" s="52" t="s">
        <v>65</v>
      </c>
    </row>
    <row r="3738" spans="1:7" x14ac:dyDescent="0.3">
      <c r="A3738" s="51" t="s">
        <v>3191</v>
      </c>
      <c r="B3738" s="49">
        <v>137969</v>
      </c>
      <c r="C3738" s="50" t="s">
        <v>3226</v>
      </c>
      <c r="D3738" s="50">
        <v>251</v>
      </c>
      <c r="E3738" s="50" t="s">
        <v>36</v>
      </c>
      <c r="F3738" s="50" t="s">
        <v>37</v>
      </c>
      <c r="G3738" s="52" t="s">
        <v>65</v>
      </c>
    </row>
    <row r="3739" spans="1:7" x14ac:dyDescent="0.3">
      <c r="A3739" s="51" t="s">
        <v>3191</v>
      </c>
      <c r="B3739" s="49">
        <v>137983</v>
      </c>
      <c r="C3739" s="50" t="s">
        <v>3227</v>
      </c>
      <c r="D3739" s="50">
        <v>116</v>
      </c>
      <c r="E3739" s="50" t="s">
        <v>36</v>
      </c>
      <c r="F3739" s="50" t="s">
        <v>37</v>
      </c>
      <c r="G3739" s="52" t="s">
        <v>65</v>
      </c>
    </row>
    <row r="3740" spans="1:7" x14ac:dyDescent="0.3">
      <c r="A3740" s="51" t="s">
        <v>3191</v>
      </c>
      <c r="B3740" s="49">
        <v>137984</v>
      </c>
      <c r="C3740" s="50" t="s">
        <v>3228</v>
      </c>
      <c r="D3740" s="50">
        <v>266</v>
      </c>
      <c r="E3740" s="50" t="s">
        <v>36</v>
      </c>
      <c r="F3740" s="50" t="s">
        <v>37</v>
      </c>
      <c r="G3740" s="52" t="s">
        <v>65</v>
      </c>
    </row>
    <row r="3741" spans="1:7" x14ac:dyDescent="0.3">
      <c r="A3741" s="51" t="s">
        <v>3191</v>
      </c>
      <c r="B3741" s="49">
        <v>138079</v>
      </c>
      <c r="C3741" s="50" t="s">
        <v>3229</v>
      </c>
      <c r="D3741" s="50">
        <v>176</v>
      </c>
      <c r="E3741" s="50" t="s">
        <v>36</v>
      </c>
      <c r="F3741" s="50" t="s">
        <v>37</v>
      </c>
      <c r="G3741" s="52" t="s">
        <v>65</v>
      </c>
    </row>
    <row r="3742" spans="1:7" x14ac:dyDescent="0.3">
      <c r="A3742" s="51" t="s">
        <v>3191</v>
      </c>
      <c r="B3742" s="49">
        <v>138108</v>
      </c>
      <c r="C3742" s="50" t="s">
        <v>3230</v>
      </c>
      <c r="D3742" s="50">
        <v>170</v>
      </c>
      <c r="E3742" s="50" t="s">
        <v>36</v>
      </c>
      <c r="F3742" s="50" t="s">
        <v>37</v>
      </c>
      <c r="G3742" s="52" t="s">
        <v>65</v>
      </c>
    </row>
    <row r="3743" spans="1:7" x14ac:dyDescent="0.3">
      <c r="A3743" s="51" t="s">
        <v>3191</v>
      </c>
      <c r="B3743" s="49">
        <v>138150</v>
      </c>
      <c r="C3743" s="50" t="s">
        <v>3231</v>
      </c>
      <c r="D3743" s="50">
        <v>249</v>
      </c>
      <c r="E3743" s="50" t="s">
        <v>36</v>
      </c>
      <c r="F3743" s="50" t="s">
        <v>37</v>
      </c>
      <c r="G3743" s="52" t="s">
        <v>65</v>
      </c>
    </row>
    <row r="3744" spans="1:7" x14ac:dyDescent="0.3">
      <c r="A3744" s="51" t="s">
        <v>3191</v>
      </c>
      <c r="B3744" s="49">
        <v>138155</v>
      </c>
      <c r="C3744" s="50" t="s">
        <v>3232</v>
      </c>
      <c r="D3744" s="50">
        <v>170</v>
      </c>
      <c r="E3744" s="50" t="s">
        <v>36</v>
      </c>
      <c r="F3744" s="50" t="s">
        <v>37</v>
      </c>
      <c r="G3744" s="52" t="s">
        <v>65</v>
      </c>
    </row>
    <row r="3745" spans="1:7" x14ac:dyDescent="0.3">
      <c r="A3745" s="51" t="s">
        <v>3191</v>
      </c>
      <c r="B3745" s="49">
        <v>138156</v>
      </c>
      <c r="C3745" s="50" t="s">
        <v>3233</v>
      </c>
      <c r="D3745" s="50">
        <v>20</v>
      </c>
      <c r="E3745" s="50" t="s">
        <v>36</v>
      </c>
      <c r="F3745" s="50" t="s">
        <v>45</v>
      </c>
      <c r="G3745" s="52" t="s">
        <v>129</v>
      </c>
    </row>
    <row r="3746" spans="1:7" x14ac:dyDescent="0.3">
      <c r="A3746" s="51" t="s">
        <v>3191</v>
      </c>
      <c r="B3746" s="49">
        <v>138290</v>
      </c>
      <c r="C3746" s="50" t="s">
        <v>3234</v>
      </c>
      <c r="D3746" s="50">
        <v>177</v>
      </c>
      <c r="E3746" s="50" t="s">
        <v>36</v>
      </c>
      <c r="F3746" s="50" t="s">
        <v>37</v>
      </c>
      <c r="G3746" s="52" t="s">
        <v>65</v>
      </c>
    </row>
    <row r="3747" spans="1:7" x14ac:dyDescent="0.3">
      <c r="A3747" s="51" t="s">
        <v>3191</v>
      </c>
      <c r="B3747" s="49">
        <v>138298</v>
      </c>
      <c r="C3747" s="50" t="s">
        <v>6458</v>
      </c>
      <c r="D3747" s="50">
        <v>220</v>
      </c>
      <c r="E3747" s="50" t="s">
        <v>36</v>
      </c>
      <c r="F3747" s="50" t="s">
        <v>37</v>
      </c>
      <c r="G3747" s="52" t="s">
        <v>65</v>
      </c>
    </row>
    <row r="3748" spans="1:7" x14ac:dyDescent="0.3">
      <c r="A3748" s="51" t="s">
        <v>3191</v>
      </c>
      <c r="B3748" s="49">
        <v>138301</v>
      </c>
      <c r="C3748" s="50" t="s">
        <v>6988</v>
      </c>
      <c r="D3748" s="50">
        <v>181</v>
      </c>
      <c r="E3748" s="50" t="s">
        <v>36</v>
      </c>
      <c r="F3748" s="50" t="s">
        <v>37</v>
      </c>
      <c r="G3748" s="52" t="s">
        <v>65</v>
      </c>
    </row>
    <row r="3749" spans="1:7" x14ac:dyDescent="0.3">
      <c r="A3749" s="51" t="s">
        <v>3191</v>
      </c>
      <c r="B3749" s="49">
        <v>138323</v>
      </c>
      <c r="C3749" s="50" t="s">
        <v>6459</v>
      </c>
      <c r="D3749" s="50">
        <v>254</v>
      </c>
      <c r="E3749" s="50" t="s">
        <v>36</v>
      </c>
      <c r="F3749" s="50" t="s">
        <v>37</v>
      </c>
      <c r="G3749" s="52" t="s">
        <v>65</v>
      </c>
    </row>
    <row r="3750" spans="1:7" x14ac:dyDescent="0.3">
      <c r="A3750" s="51" t="s">
        <v>3191</v>
      </c>
      <c r="B3750" s="49">
        <v>138327</v>
      </c>
      <c r="C3750" s="50" t="s">
        <v>3235</v>
      </c>
      <c r="D3750" s="50">
        <v>123</v>
      </c>
      <c r="E3750" s="50" t="s">
        <v>36</v>
      </c>
      <c r="F3750" s="50" t="s">
        <v>37</v>
      </c>
      <c r="G3750" s="52" t="s">
        <v>65</v>
      </c>
    </row>
    <row r="3751" spans="1:7" x14ac:dyDescent="0.3">
      <c r="A3751" s="51" t="s">
        <v>3191</v>
      </c>
      <c r="B3751" s="49">
        <v>138350</v>
      </c>
      <c r="C3751" s="50" t="s">
        <v>3236</v>
      </c>
      <c r="D3751" s="50">
        <v>326</v>
      </c>
      <c r="E3751" s="50" t="s">
        <v>36</v>
      </c>
      <c r="F3751" s="50" t="s">
        <v>37</v>
      </c>
      <c r="G3751" s="52" t="s">
        <v>65</v>
      </c>
    </row>
    <row r="3752" spans="1:7" x14ac:dyDescent="0.3">
      <c r="A3752" s="51" t="s">
        <v>3191</v>
      </c>
      <c r="B3752" s="49">
        <v>138478</v>
      </c>
      <c r="C3752" s="50" t="s">
        <v>6989</v>
      </c>
      <c r="D3752" s="50">
        <v>200</v>
      </c>
      <c r="E3752" s="50" t="s">
        <v>36</v>
      </c>
      <c r="F3752" s="50" t="s">
        <v>37</v>
      </c>
      <c r="G3752" s="52" t="s">
        <v>65</v>
      </c>
    </row>
    <row r="3753" spans="1:7" x14ac:dyDescent="0.3">
      <c r="A3753" s="51" t="s">
        <v>3191</v>
      </c>
      <c r="B3753" s="49">
        <v>138521</v>
      </c>
      <c r="C3753" s="50" t="s">
        <v>3237</v>
      </c>
      <c r="D3753" s="50">
        <v>245</v>
      </c>
      <c r="E3753" s="50" t="s">
        <v>36</v>
      </c>
      <c r="F3753" s="50" t="s">
        <v>37</v>
      </c>
      <c r="G3753" s="52" t="s">
        <v>65</v>
      </c>
    </row>
    <row r="3754" spans="1:7" x14ac:dyDescent="0.3">
      <c r="A3754" s="51" t="s">
        <v>3191</v>
      </c>
      <c r="B3754" s="49">
        <v>138527</v>
      </c>
      <c r="C3754" s="50" t="s">
        <v>3238</v>
      </c>
      <c r="D3754" s="50">
        <v>180</v>
      </c>
      <c r="E3754" s="50" t="s">
        <v>36</v>
      </c>
      <c r="F3754" s="50" t="s">
        <v>37</v>
      </c>
      <c r="G3754" s="52" t="s">
        <v>65</v>
      </c>
    </row>
    <row r="3755" spans="1:7" x14ac:dyDescent="0.3">
      <c r="A3755" s="51" t="s">
        <v>3191</v>
      </c>
      <c r="B3755" s="49">
        <v>138628</v>
      </c>
      <c r="C3755" s="50" t="s">
        <v>3239</v>
      </c>
      <c r="D3755" s="50">
        <v>176</v>
      </c>
      <c r="E3755" s="50" t="s">
        <v>36</v>
      </c>
      <c r="F3755" s="50" t="s">
        <v>37</v>
      </c>
      <c r="G3755" s="52" t="s">
        <v>65</v>
      </c>
    </row>
    <row r="3756" spans="1:7" x14ac:dyDescent="0.3">
      <c r="A3756" s="51" t="s">
        <v>3191</v>
      </c>
      <c r="B3756" s="49">
        <v>138721</v>
      </c>
      <c r="C3756" s="50" t="s">
        <v>3240</v>
      </c>
      <c r="D3756" s="50">
        <v>204</v>
      </c>
      <c r="E3756" s="50" t="s">
        <v>36</v>
      </c>
      <c r="F3756" s="50" t="s">
        <v>37</v>
      </c>
      <c r="G3756" s="52" t="s">
        <v>65</v>
      </c>
    </row>
    <row r="3757" spans="1:7" x14ac:dyDescent="0.3">
      <c r="A3757" s="51" t="s">
        <v>3191</v>
      </c>
      <c r="B3757" s="49">
        <v>138819</v>
      </c>
      <c r="C3757" s="50" t="s">
        <v>3241</v>
      </c>
      <c r="D3757" s="50">
        <v>139</v>
      </c>
      <c r="E3757" s="50" t="s">
        <v>36</v>
      </c>
      <c r="F3757" s="50" t="s">
        <v>37</v>
      </c>
      <c r="G3757" s="52" t="s">
        <v>65</v>
      </c>
    </row>
    <row r="3758" spans="1:7" x14ac:dyDescent="0.3">
      <c r="A3758" s="51" t="s">
        <v>3191</v>
      </c>
      <c r="B3758" s="49">
        <v>138820</v>
      </c>
      <c r="C3758" s="50" t="s">
        <v>3242</v>
      </c>
      <c r="D3758" s="50">
        <v>117</v>
      </c>
      <c r="E3758" s="50" t="s">
        <v>36</v>
      </c>
      <c r="F3758" s="50" t="s">
        <v>37</v>
      </c>
      <c r="G3758" s="52" t="s">
        <v>65</v>
      </c>
    </row>
    <row r="3759" spans="1:7" x14ac:dyDescent="0.3">
      <c r="A3759" s="51" t="s">
        <v>3191</v>
      </c>
      <c r="B3759" s="49">
        <v>138833</v>
      </c>
      <c r="C3759" s="50" t="s">
        <v>3243</v>
      </c>
      <c r="D3759" s="50">
        <v>0</v>
      </c>
      <c r="E3759" s="50" t="s">
        <v>36</v>
      </c>
      <c r="F3759" s="50" t="s">
        <v>37</v>
      </c>
      <c r="G3759" s="52" t="s">
        <v>65</v>
      </c>
    </row>
    <row r="3760" spans="1:7" x14ac:dyDescent="0.3">
      <c r="A3760" s="51" t="s">
        <v>3191</v>
      </c>
      <c r="B3760" s="49">
        <v>138894</v>
      </c>
      <c r="C3760" s="50" t="s">
        <v>3244</v>
      </c>
      <c r="D3760" s="50">
        <v>0</v>
      </c>
      <c r="E3760" s="50" t="s">
        <v>36</v>
      </c>
      <c r="F3760" s="50" t="s">
        <v>37</v>
      </c>
      <c r="G3760" s="52" t="s">
        <v>65</v>
      </c>
    </row>
    <row r="3761" spans="1:7" x14ac:dyDescent="0.3">
      <c r="A3761" s="51" t="s">
        <v>3191</v>
      </c>
      <c r="B3761" s="49">
        <v>138935</v>
      </c>
      <c r="C3761" s="50" t="s">
        <v>3245</v>
      </c>
      <c r="D3761" s="50">
        <v>20</v>
      </c>
      <c r="E3761" s="50" t="s">
        <v>36</v>
      </c>
      <c r="F3761" s="50" t="s">
        <v>45</v>
      </c>
      <c r="G3761" s="52" t="s">
        <v>129</v>
      </c>
    </row>
    <row r="3762" spans="1:7" x14ac:dyDescent="0.3">
      <c r="A3762" s="51" t="s">
        <v>3191</v>
      </c>
      <c r="B3762" s="49">
        <v>139442</v>
      </c>
      <c r="C3762" s="50" t="s">
        <v>3246</v>
      </c>
      <c r="D3762" s="50">
        <v>175</v>
      </c>
      <c r="E3762" s="50" t="s">
        <v>36</v>
      </c>
      <c r="F3762" s="50" t="s">
        <v>37</v>
      </c>
      <c r="G3762" s="52" t="s">
        <v>65</v>
      </c>
    </row>
    <row r="3763" spans="1:7" x14ac:dyDescent="0.3">
      <c r="A3763" s="51" t="s">
        <v>3191</v>
      </c>
      <c r="B3763" s="49">
        <v>139559</v>
      </c>
      <c r="C3763" s="50" t="s">
        <v>3247</v>
      </c>
      <c r="D3763" s="50">
        <v>0</v>
      </c>
      <c r="E3763" s="50" t="s">
        <v>36</v>
      </c>
      <c r="F3763" s="50" t="s">
        <v>50</v>
      </c>
      <c r="G3763" s="52" t="s">
        <v>51</v>
      </c>
    </row>
    <row r="3764" spans="1:7" x14ac:dyDescent="0.3">
      <c r="A3764" s="51" t="s">
        <v>3191</v>
      </c>
      <c r="B3764" s="49">
        <v>139624</v>
      </c>
      <c r="C3764" s="50" t="s">
        <v>3248</v>
      </c>
      <c r="D3764" s="50">
        <v>301</v>
      </c>
      <c r="E3764" s="50" t="s">
        <v>36</v>
      </c>
      <c r="F3764" s="50" t="s">
        <v>37</v>
      </c>
      <c r="G3764" s="52" t="s">
        <v>65</v>
      </c>
    </row>
    <row r="3765" spans="1:7" x14ac:dyDescent="0.3">
      <c r="A3765" s="51" t="s">
        <v>3191</v>
      </c>
      <c r="B3765" s="49">
        <v>139734</v>
      </c>
      <c r="C3765" s="50" t="s">
        <v>6460</v>
      </c>
      <c r="D3765" s="50">
        <v>0</v>
      </c>
      <c r="E3765" s="50" t="s">
        <v>36</v>
      </c>
      <c r="F3765" s="50" t="s">
        <v>50</v>
      </c>
      <c r="G3765" s="52" t="s">
        <v>51</v>
      </c>
    </row>
    <row r="3766" spans="1:7" x14ac:dyDescent="0.3">
      <c r="A3766" s="51" t="s">
        <v>3191</v>
      </c>
      <c r="B3766" s="49">
        <v>140103</v>
      </c>
      <c r="C3766" s="50" t="s">
        <v>3249</v>
      </c>
      <c r="D3766" s="50">
        <v>175</v>
      </c>
      <c r="E3766" s="50" t="s">
        <v>36</v>
      </c>
      <c r="F3766" s="50" t="s">
        <v>37</v>
      </c>
      <c r="G3766" s="52" t="s">
        <v>65</v>
      </c>
    </row>
    <row r="3767" spans="1:7" x14ac:dyDescent="0.3">
      <c r="A3767" s="51" t="s">
        <v>3191</v>
      </c>
      <c r="B3767" s="49">
        <v>140787</v>
      </c>
      <c r="C3767" s="50" t="s">
        <v>1890</v>
      </c>
      <c r="D3767" s="50">
        <v>188</v>
      </c>
      <c r="E3767" s="50" t="s">
        <v>36</v>
      </c>
      <c r="F3767" s="50" t="s">
        <v>37</v>
      </c>
      <c r="G3767" s="52" t="s">
        <v>65</v>
      </c>
    </row>
    <row r="3768" spans="1:7" x14ac:dyDescent="0.3">
      <c r="A3768" s="51" t="s">
        <v>3191</v>
      </c>
      <c r="B3768" s="49">
        <v>141127</v>
      </c>
      <c r="C3768" s="50" t="s">
        <v>3250</v>
      </c>
      <c r="D3768" s="50">
        <v>0</v>
      </c>
      <c r="E3768" s="50" t="s">
        <v>36</v>
      </c>
      <c r="F3768" s="50" t="s">
        <v>50</v>
      </c>
      <c r="G3768" s="52" t="s">
        <v>51</v>
      </c>
    </row>
    <row r="3769" spans="1:7" x14ac:dyDescent="0.3">
      <c r="A3769" s="51" t="s">
        <v>3191</v>
      </c>
      <c r="B3769" s="49">
        <v>141874</v>
      </c>
      <c r="C3769" s="50" t="s">
        <v>3252</v>
      </c>
      <c r="D3769" s="50">
        <v>59</v>
      </c>
      <c r="E3769" s="50" t="s">
        <v>36</v>
      </c>
      <c r="F3769" s="50" t="s">
        <v>37</v>
      </c>
      <c r="G3769" s="52" t="s">
        <v>63</v>
      </c>
    </row>
    <row r="3770" spans="1:7" x14ac:dyDescent="0.3">
      <c r="A3770" s="51" t="s">
        <v>3191</v>
      </c>
      <c r="B3770" s="49">
        <v>142659</v>
      </c>
      <c r="C3770" s="50" t="s">
        <v>3253</v>
      </c>
      <c r="D3770" s="50">
        <v>0</v>
      </c>
      <c r="E3770" s="50" t="s">
        <v>36</v>
      </c>
      <c r="F3770" s="50" t="s">
        <v>50</v>
      </c>
      <c r="G3770" s="52" t="s">
        <v>51</v>
      </c>
    </row>
    <row r="3771" spans="1:7" x14ac:dyDescent="0.3">
      <c r="A3771" s="51" t="s">
        <v>3191</v>
      </c>
      <c r="B3771" s="49">
        <v>142779</v>
      </c>
      <c r="C3771" s="50" t="s">
        <v>6990</v>
      </c>
      <c r="D3771" s="50">
        <v>0</v>
      </c>
      <c r="E3771" s="50" t="s">
        <v>36</v>
      </c>
      <c r="F3771" s="50" t="s">
        <v>50</v>
      </c>
      <c r="G3771" s="52" t="s">
        <v>51</v>
      </c>
    </row>
    <row r="3772" spans="1:7" x14ac:dyDescent="0.3">
      <c r="A3772" s="51" t="s">
        <v>3191</v>
      </c>
      <c r="B3772" s="49">
        <v>142939</v>
      </c>
      <c r="C3772" s="50" t="s">
        <v>3254</v>
      </c>
      <c r="D3772" s="50">
        <v>0</v>
      </c>
      <c r="E3772" s="50" t="s">
        <v>36</v>
      </c>
      <c r="F3772" s="50" t="s">
        <v>50</v>
      </c>
      <c r="G3772" s="52" t="s">
        <v>56</v>
      </c>
    </row>
    <row r="3773" spans="1:7" x14ac:dyDescent="0.3">
      <c r="A3773" s="51" t="s">
        <v>3191</v>
      </c>
      <c r="B3773" s="49">
        <v>143844</v>
      </c>
      <c r="C3773" s="50" t="s">
        <v>3255</v>
      </c>
      <c r="D3773" s="50">
        <v>122</v>
      </c>
      <c r="E3773" s="50" t="s">
        <v>36</v>
      </c>
      <c r="F3773" s="50" t="s">
        <v>37</v>
      </c>
      <c r="G3773" s="52" t="s">
        <v>65</v>
      </c>
    </row>
    <row r="3774" spans="1:7" x14ac:dyDescent="0.3">
      <c r="A3774" s="51" t="s">
        <v>3191</v>
      </c>
      <c r="B3774" s="49">
        <v>144619</v>
      </c>
      <c r="C3774" s="50" t="s">
        <v>6461</v>
      </c>
      <c r="D3774" s="50">
        <v>0</v>
      </c>
      <c r="E3774" s="50" t="s">
        <v>36</v>
      </c>
      <c r="F3774" s="50" t="s">
        <v>50</v>
      </c>
      <c r="G3774" s="52" t="s">
        <v>51</v>
      </c>
    </row>
    <row r="3775" spans="1:7" x14ac:dyDescent="0.3">
      <c r="A3775" s="51" t="s">
        <v>3191</v>
      </c>
      <c r="B3775" s="49">
        <v>145158</v>
      </c>
      <c r="C3775" s="50" t="s">
        <v>3256</v>
      </c>
      <c r="D3775" s="50">
        <v>0</v>
      </c>
      <c r="E3775" s="50" t="s">
        <v>36</v>
      </c>
      <c r="F3775" s="50" t="s">
        <v>37</v>
      </c>
      <c r="G3775" s="52" t="s">
        <v>1022</v>
      </c>
    </row>
    <row r="3776" spans="1:7" x14ac:dyDescent="0.3">
      <c r="A3776" s="51" t="s">
        <v>3191</v>
      </c>
      <c r="B3776" s="49">
        <v>146360</v>
      </c>
      <c r="C3776" s="50" t="s">
        <v>6462</v>
      </c>
      <c r="D3776" s="50">
        <v>0</v>
      </c>
      <c r="E3776" s="50" t="s">
        <v>36</v>
      </c>
      <c r="F3776" s="50" t="s">
        <v>50</v>
      </c>
      <c r="G3776" s="52" t="s">
        <v>51</v>
      </c>
    </row>
    <row r="3777" spans="1:7" x14ac:dyDescent="0.3">
      <c r="A3777" s="51" t="s">
        <v>3191</v>
      </c>
      <c r="B3777" s="49">
        <v>147607</v>
      </c>
      <c r="C3777" s="50" t="s">
        <v>6991</v>
      </c>
      <c r="D3777" s="50">
        <v>0</v>
      </c>
      <c r="E3777" s="50" t="s">
        <v>36</v>
      </c>
      <c r="F3777" s="50" t="s">
        <v>50</v>
      </c>
      <c r="G3777" s="52" t="s">
        <v>51</v>
      </c>
    </row>
    <row r="3778" spans="1:7" x14ac:dyDescent="0.3">
      <c r="A3778" s="51" t="s">
        <v>3191</v>
      </c>
      <c r="B3778" s="49">
        <v>147734</v>
      </c>
      <c r="C3778" s="50" t="s">
        <v>6992</v>
      </c>
      <c r="D3778" s="50">
        <v>0</v>
      </c>
      <c r="E3778" s="50" t="s">
        <v>36</v>
      </c>
      <c r="F3778" s="50" t="s">
        <v>50</v>
      </c>
      <c r="G3778" s="52" t="s">
        <v>51</v>
      </c>
    </row>
    <row r="3779" spans="1:7" x14ac:dyDescent="0.3">
      <c r="A3779" s="51" t="s">
        <v>3191</v>
      </c>
      <c r="B3779" s="49">
        <v>147858</v>
      </c>
      <c r="C3779" s="50" t="s">
        <v>6993</v>
      </c>
      <c r="D3779" s="50">
        <v>7</v>
      </c>
      <c r="E3779" s="50" t="s">
        <v>36</v>
      </c>
      <c r="F3779" s="50" t="s">
        <v>45</v>
      </c>
      <c r="G3779" s="52" t="s">
        <v>67</v>
      </c>
    </row>
    <row r="3780" spans="1:7" x14ac:dyDescent="0.3">
      <c r="A3780" s="51" t="s">
        <v>3191</v>
      </c>
      <c r="B3780" s="49">
        <v>147902</v>
      </c>
      <c r="C3780" s="50" t="s">
        <v>6994</v>
      </c>
      <c r="D3780" s="50">
        <v>225</v>
      </c>
      <c r="E3780" s="50" t="s">
        <v>36</v>
      </c>
      <c r="F3780" s="50" t="s">
        <v>37</v>
      </c>
      <c r="G3780" s="52" t="s">
        <v>65</v>
      </c>
    </row>
    <row r="3781" spans="1:7" x14ac:dyDescent="0.3">
      <c r="A3781" s="51" t="s">
        <v>3191</v>
      </c>
      <c r="B3781" s="49">
        <v>147963</v>
      </c>
      <c r="C3781" s="50" t="s">
        <v>6995</v>
      </c>
      <c r="D3781" s="50">
        <v>0</v>
      </c>
      <c r="E3781" s="50" t="s">
        <v>36</v>
      </c>
      <c r="F3781" s="50" t="s">
        <v>50</v>
      </c>
      <c r="G3781" s="52" t="s">
        <v>51</v>
      </c>
    </row>
    <row r="3782" spans="1:7" x14ac:dyDescent="0.3">
      <c r="A3782" s="51" t="s">
        <v>3191</v>
      </c>
      <c r="B3782" s="49">
        <v>148027</v>
      </c>
      <c r="C3782" s="50" t="s">
        <v>1151</v>
      </c>
      <c r="D3782" s="50">
        <v>0</v>
      </c>
      <c r="E3782" s="50" t="s">
        <v>36</v>
      </c>
      <c r="F3782" s="50" t="s">
        <v>50</v>
      </c>
      <c r="G3782" s="52" t="s">
        <v>51</v>
      </c>
    </row>
    <row r="3783" spans="1:7" x14ac:dyDescent="0.3">
      <c r="A3783" s="51" t="s">
        <v>3191</v>
      </c>
      <c r="B3783" s="49">
        <v>148029</v>
      </c>
      <c r="C3783" s="50" t="s">
        <v>6996</v>
      </c>
      <c r="D3783" s="50">
        <v>0</v>
      </c>
      <c r="E3783" s="50" t="s">
        <v>36</v>
      </c>
      <c r="F3783" s="50" t="s">
        <v>45</v>
      </c>
      <c r="G3783" s="52" t="s">
        <v>67</v>
      </c>
    </row>
    <row r="3784" spans="1:7" x14ac:dyDescent="0.3">
      <c r="A3784" s="51" t="s">
        <v>3191</v>
      </c>
      <c r="B3784" s="49">
        <v>148057</v>
      </c>
      <c r="C3784" s="50" t="s">
        <v>6997</v>
      </c>
      <c r="D3784" s="50">
        <v>0</v>
      </c>
      <c r="E3784" s="50" t="s">
        <v>55</v>
      </c>
      <c r="F3784" s="50" t="s">
        <v>50</v>
      </c>
      <c r="G3784" s="52" t="s">
        <v>51</v>
      </c>
    </row>
    <row r="3785" spans="1:7" x14ac:dyDescent="0.3">
      <c r="A3785" s="51" t="s">
        <v>3191</v>
      </c>
      <c r="B3785" s="49">
        <v>148417</v>
      </c>
      <c r="C3785" s="50" t="s">
        <v>3251</v>
      </c>
      <c r="D3785" s="50">
        <v>151</v>
      </c>
      <c r="E3785" s="50" t="s">
        <v>36</v>
      </c>
      <c r="F3785" s="50" t="s">
        <v>37</v>
      </c>
      <c r="G3785" s="52" t="s">
        <v>65</v>
      </c>
    </row>
    <row r="3786" spans="1:7" x14ac:dyDescent="0.3">
      <c r="A3786" s="51" t="s">
        <v>3257</v>
      </c>
      <c r="B3786" s="49">
        <v>100203</v>
      </c>
      <c r="C3786" s="50" t="s">
        <v>3258</v>
      </c>
      <c r="D3786" s="50">
        <v>0</v>
      </c>
      <c r="E3786" s="50" t="s">
        <v>36</v>
      </c>
      <c r="F3786" s="50" t="s">
        <v>50</v>
      </c>
      <c r="G3786" s="52" t="s">
        <v>56</v>
      </c>
    </row>
    <row r="3787" spans="1:7" x14ac:dyDescent="0.3">
      <c r="A3787" s="51" t="s">
        <v>3257</v>
      </c>
      <c r="B3787" s="49">
        <v>100740</v>
      </c>
      <c r="C3787" s="50" t="s">
        <v>3259</v>
      </c>
      <c r="D3787" s="50">
        <v>176</v>
      </c>
      <c r="E3787" s="50" t="s">
        <v>36</v>
      </c>
      <c r="F3787" s="50" t="s">
        <v>37</v>
      </c>
      <c r="G3787" s="52" t="s">
        <v>38</v>
      </c>
    </row>
    <row r="3788" spans="1:7" x14ac:dyDescent="0.3">
      <c r="A3788" s="51" t="s">
        <v>3257</v>
      </c>
      <c r="B3788" s="49">
        <v>100741</v>
      </c>
      <c r="C3788" s="50" t="s">
        <v>3260</v>
      </c>
      <c r="D3788" s="50">
        <v>238</v>
      </c>
      <c r="E3788" s="50" t="s">
        <v>55</v>
      </c>
      <c r="F3788" s="50" t="s">
        <v>37</v>
      </c>
      <c r="G3788" s="52" t="s">
        <v>38</v>
      </c>
    </row>
    <row r="3789" spans="1:7" x14ac:dyDescent="0.3">
      <c r="A3789" s="51" t="s">
        <v>3257</v>
      </c>
      <c r="B3789" s="49">
        <v>100742</v>
      </c>
      <c r="C3789" s="50" t="s">
        <v>3261</v>
      </c>
      <c r="D3789" s="50">
        <v>182</v>
      </c>
      <c r="E3789" s="50" t="s">
        <v>36</v>
      </c>
      <c r="F3789" s="50" t="s">
        <v>37</v>
      </c>
      <c r="G3789" s="52" t="s">
        <v>38</v>
      </c>
    </row>
    <row r="3790" spans="1:7" x14ac:dyDescent="0.3">
      <c r="A3790" s="51" t="s">
        <v>3257</v>
      </c>
      <c r="B3790" s="49">
        <v>100745</v>
      </c>
      <c r="C3790" s="50" t="s">
        <v>3263</v>
      </c>
      <c r="D3790" s="50">
        <v>205</v>
      </c>
      <c r="E3790" s="50" t="s">
        <v>76</v>
      </c>
      <c r="F3790" s="50" t="s">
        <v>37</v>
      </c>
      <c r="G3790" s="52" t="s">
        <v>38</v>
      </c>
    </row>
    <row r="3791" spans="1:7" x14ac:dyDescent="0.3">
      <c r="A3791" s="51" t="s">
        <v>3257</v>
      </c>
      <c r="B3791" s="49">
        <v>100747</v>
      </c>
      <c r="C3791" s="50" t="s">
        <v>3264</v>
      </c>
      <c r="D3791" s="50">
        <v>178</v>
      </c>
      <c r="E3791" s="50" t="s">
        <v>36</v>
      </c>
      <c r="F3791" s="50" t="s">
        <v>37</v>
      </c>
      <c r="G3791" s="52" t="s">
        <v>176</v>
      </c>
    </row>
    <row r="3792" spans="1:7" x14ac:dyDescent="0.3">
      <c r="A3792" s="51" t="s">
        <v>3257</v>
      </c>
      <c r="B3792" s="49">
        <v>100748</v>
      </c>
      <c r="C3792" s="50" t="s">
        <v>3265</v>
      </c>
      <c r="D3792" s="50">
        <v>116</v>
      </c>
      <c r="E3792" s="50" t="s">
        <v>36</v>
      </c>
      <c r="F3792" s="50" t="s">
        <v>37</v>
      </c>
      <c r="G3792" s="52" t="s">
        <v>43</v>
      </c>
    </row>
    <row r="3793" spans="1:7" x14ac:dyDescent="0.3">
      <c r="A3793" s="51" t="s">
        <v>3257</v>
      </c>
      <c r="B3793" s="49">
        <v>100749</v>
      </c>
      <c r="C3793" s="50" t="s">
        <v>3266</v>
      </c>
      <c r="D3793" s="50">
        <v>130</v>
      </c>
      <c r="E3793" s="50" t="s">
        <v>36</v>
      </c>
      <c r="F3793" s="50" t="s">
        <v>37</v>
      </c>
      <c r="G3793" s="52" t="s">
        <v>43</v>
      </c>
    </row>
    <row r="3794" spans="1:7" x14ac:dyDescent="0.3">
      <c r="A3794" s="51" t="s">
        <v>3257</v>
      </c>
      <c r="B3794" s="49">
        <v>100750</v>
      </c>
      <c r="C3794" s="50" t="s">
        <v>3267</v>
      </c>
      <c r="D3794" s="50">
        <v>120</v>
      </c>
      <c r="E3794" s="50" t="s">
        <v>55</v>
      </c>
      <c r="F3794" s="50" t="s">
        <v>37</v>
      </c>
      <c r="G3794" s="52" t="s">
        <v>43</v>
      </c>
    </row>
    <row r="3795" spans="1:7" x14ac:dyDescent="0.3">
      <c r="A3795" s="51" t="s">
        <v>3257</v>
      </c>
      <c r="B3795" s="49">
        <v>100752</v>
      </c>
      <c r="C3795" s="50" t="s">
        <v>3268</v>
      </c>
      <c r="D3795" s="50">
        <v>182</v>
      </c>
      <c r="E3795" s="50" t="s">
        <v>36</v>
      </c>
      <c r="F3795" s="50" t="s">
        <v>37</v>
      </c>
      <c r="G3795" s="52" t="s">
        <v>43</v>
      </c>
    </row>
    <row r="3796" spans="1:7" x14ac:dyDescent="0.3">
      <c r="A3796" s="51" t="s">
        <v>3257</v>
      </c>
      <c r="B3796" s="49">
        <v>100754</v>
      </c>
      <c r="C3796" s="50" t="s">
        <v>3269</v>
      </c>
      <c r="D3796" s="50">
        <v>0</v>
      </c>
      <c r="E3796" s="50" t="s">
        <v>36</v>
      </c>
      <c r="F3796" s="50" t="s">
        <v>50</v>
      </c>
      <c r="G3796" s="52" t="s">
        <v>56</v>
      </c>
    </row>
    <row r="3797" spans="1:7" x14ac:dyDescent="0.3">
      <c r="A3797" s="51" t="s">
        <v>3257</v>
      </c>
      <c r="B3797" s="49">
        <v>100757</v>
      </c>
      <c r="C3797" s="50" t="s">
        <v>3270</v>
      </c>
      <c r="D3797" s="50">
        <v>0</v>
      </c>
      <c r="E3797" s="50" t="s">
        <v>55</v>
      </c>
      <c r="F3797" s="50" t="s">
        <v>50</v>
      </c>
      <c r="G3797" s="52" t="s">
        <v>56</v>
      </c>
    </row>
    <row r="3798" spans="1:7" x14ac:dyDescent="0.3">
      <c r="A3798" s="51" t="s">
        <v>3257</v>
      </c>
      <c r="B3798" s="49">
        <v>100760</v>
      </c>
      <c r="C3798" s="50" t="s">
        <v>3271</v>
      </c>
      <c r="D3798" s="50">
        <v>18</v>
      </c>
      <c r="E3798" s="50" t="s">
        <v>36</v>
      </c>
      <c r="F3798" s="50" t="s">
        <v>45</v>
      </c>
      <c r="G3798" s="52" t="s">
        <v>269</v>
      </c>
    </row>
    <row r="3799" spans="1:7" x14ac:dyDescent="0.3">
      <c r="A3799" s="51" t="s">
        <v>3257</v>
      </c>
      <c r="B3799" s="49">
        <v>100763</v>
      </c>
      <c r="C3799" s="50" t="s">
        <v>3272</v>
      </c>
      <c r="D3799" s="50">
        <v>10</v>
      </c>
      <c r="E3799" s="50" t="s">
        <v>36</v>
      </c>
      <c r="F3799" s="50" t="s">
        <v>45</v>
      </c>
      <c r="G3799" s="52" t="s">
        <v>46</v>
      </c>
    </row>
    <row r="3800" spans="1:7" x14ac:dyDescent="0.3">
      <c r="A3800" s="51" t="s">
        <v>3257</v>
      </c>
      <c r="B3800" s="49">
        <v>100765</v>
      </c>
      <c r="C3800" s="50" t="s">
        <v>3273</v>
      </c>
      <c r="D3800" s="50">
        <v>18</v>
      </c>
      <c r="E3800" s="50" t="s">
        <v>36</v>
      </c>
      <c r="F3800" s="50" t="s">
        <v>45</v>
      </c>
      <c r="G3800" s="52" t="s">
        <v>46</v>
      </c>
    </row>
    <row r="3801" spans="1:7" x14ac:dyDescent="0.3">
      <c r="A3801" s="51" t="s">
        <v>3257</v>
      </c>
      <c r="B3801" s="49">
        <v>100766</v>
      </c>
      <c r="C3801" s="50" t="s">
        <v>3274</v>
      </c>
      <c r="D3801" s="50">
        <v>0</v>
      </c>
      <c r="E3801" s="50" t="s">
        <v>36</v>
      </c>
      <c r="F3801" s="50" t="s">
        <v>45</v>
      </c>
      <c r="G3801" s="52" t="s">
        <v>269</v>
      </c>
    </row>
    <row r="3802" spans="1:7" x14ac:dyDescent="0.3">
      <c r="A3802" s="51" t="s">
        <v>3257</v>
      </c>
      <c r="B3802" s="49">
        <v>130856</v>
      </c>
      <c r="C3802" s="50" t="s">
        <v>3275</v>
      </c>
      <c r="D3802" s="50">
        <v>7</v>
      </c>
      <c r="E3802" s="50" t="s">
        <v>36</v>
      </c>
      <c r="F3802" s="50" t="s">
        <v>48</v>
      </c>
      <c r="G3802" s="52" t="s">
        <v>48</v>
      </c>
    </row>
    <row r="3803" spans="1:7" x14ac:dyDescent="0.3">
      <c r="A3803" s="51" t="s">
        <v>3257</v>
      </c>
      <c r="B3803" s="49">
        <v>133447</v>
      </c>
      <c r="C3803" s="50" t="s">
        <v>6463</v>
      </c>
      <c r="D3803" s="50">
        <v>0</v>
      </c>
      <c r="E3803" s="50" t="s">
        <v>36</v>
      </c>
      <c r="F3803" s="50" t="s">
        <v>50</v>
      </c>
      <c r="G3803" s="52" t="s">
        <v>56</v>
      </c>
    </row>
    <row r="3804" spans="1:7" x14ac:dyDescent="0.3">
      <c r="A3804" s="51" t="s">
        <v>3257</v>
      </c>
      <c r="B3804" s="49">
        <v>135070</v>
      </c>
      <c r="C3804" s="50" t="s">
        <v>3276</v>
      </c>
      <c r="D3804" s="50">
        <v>190</v>
      </c>
      <c r="E3804" s="50" t="s">
        <v>36</v>
      </c>
      <c r="F3804" s="50" t="s">
        <v>37</v>
      </c>
      <c r="G3804" s="52" t="s">
        <v>63</v>
      </c>
    </row>
    <row r="3805" spans="1:7" x14ac:dyDescent="0.3">
      <c r="A3805" s="51" t="s">
        <v>3257</v>
      </c>
      <c r="B3805" s="49">
        <v>135073</v>
      </c>
      <c r="C3805" s="50" t="s">
        <v>3277</v>
      </c>
      <c r="D3805" s="50">
        <v>221</v>
      </c>
      <c r="E3805" s="50" t="s">
        <v>36</v>
      </c>
      <c r="F3805" s="50" t="s">
        <v>37</v>
      </c>
      <c r="G3805" s="52" t="s">
        <v>63</v>
      </c>
    </row>
    <row r="3806" spans="1:7" x14ac:dyDescent="0.3">
      <c r="A3806" s="51" t="s">
        <v>3257</v>
      </c>
      <c r="B3806" s="49">
        <v>135264</v>
      </c>
      <c r="C3806" s="50" t="s">
        <v>3278</v>
      </c>
      <c r="D3806" s="50">
        <v>178</v>
      </c>
      <c r="E3806" s="50" t="s">
        <v>36</v>
      </c>
      <c r="F3806" s="50" t="s">
        <v>37</v>
      </c>
      <c r="G3806" s="52" t="s">
        <v>63</v>
      </c>
    </row>
    <row r="3807" spans="1:7" x14ac:dyDescent="0.3">
      <c r="A3807" s="51" t="s">
        <v>3257</v>
      </c>
      <c r="B3807" s="49">
        <v>135843</v>
      </c>
      <c r="C3807" s="50" t="s">
        <v>3279</v>
      </c>
      <c r="D3807" s="50">
        <v>115</v>
      </c>
      <c r="E3807" s="50" t="s">
        <v>36</v>
      </c>
      <c r="F3807" s="50" t="s">
        <v>37</v>
      </c>
      <c r="G3807" s="52" t="s">
        <v>176</v>
      </c>
    </row>
    <row r="3808" spans="1:7" x14ac:dyDescent="0.3">
      <c r="A3808" s="51" t="s">
        <v>3257</v>
      </c>
      <c r="B3808" s="49">
        <v>135901</v>
      </c>
      <c r="C3808" s="50" t="s">
        <v>3280</v>
      </c>
      <c r="D3808" s="50">
        <v>0</v>
      </c>
      <c r="E3808" s="50" t="s">
        <v>76</v>
      </c>
      <c r="F3808" s="50" t="s">
        <v>50</v>
      </c>
      <c r="G3808" s="52" t="s">
        <v>56</v>
      </c>
    </row>
    <row r="3809" spans="1:7" x14ac:dyDescent="0.3">
      <c r="A3809" s="51" t="s">
        <v>3257</v>
      </c>
      <c r="B3809" s="49">
        <v>136423</v>
      </c>
      <c r="C3809" s="50" t="s">
        <v>3281</v>
      </c>
      <c r="D3809" s="50">
        <v>9</v>
      </c>
      <c r="E3809" s="50" t="s">
        <v>36</v>
      </c>
      <c r="F3809" s="50" t="s">
        <v>45</v>
      </c>
      <c r="G3809" s="52" t="s">
        <v>46</v>
      </c>
    </row>
    <row r="3810" spans="1:7" x14ac:dyDescent="0.3">
      <c r="A3810" s="51" t="s">
        <v>3257</v>
      </c>
      <c r="B3810" s="49">
        <v>139331</v>
      </c>
      <c r="C3810" s="50" t="s">
        <v>3282</v>
      </c>
      <c r="D3810" s="50">
        <v>0</v>
      </c>
      <c r="E3810" s="50" t="s">
        <v>36</v>
      </c>
      <c r="F3810" s="50" t="s">
        <v>50</v>
      </c>
      <c r="G3810" s="52" t="s">
        <v>56</v>
      </c>
    </row>
    <row r="3811" spans="1:7" x14ac:dyDescent="0.3">
      <c r="A3811" s="51" t="s">
        <v>3257</v>
      </c>
      <c r="B3811" s="49">
        <v>143838</v>
      </c>
      <c r="C3811" s="50" t="s">
        <v>3283</v>
      </c>
      <c r="D3811" s="50">
        <v>0</v>
      </c>
      <c r="E3811" s="50" t="s">
        <v>36</v>
      </c>
      <c r="F3811" s="50" t="s">
        <v>50</v>
      </c>
      <c r="G3811" s="52" t="s">
        <v>56</v>
      </c>
    </row>
    <row r="3812" spans="1:7" x14ac:dyDescent="0.3">
      <c r="A3812" s="51" t="s">
        <v>3257</v>
      </c>
      <c r="B3812" s="49">
        <v>143933</v>
      </c>
      <c r="C3812" s="50" t="s">
        <v>6998</v>
      </c>
      <c r="D3812" s="50">
        <v>0</v>
      </c>
      <c r="E3812" s="50" t="s">
        <v>36</v>
      </c>
      <c r="F3812" s="50" t="s">
        <v>50</v>
      </c>
      <c r="G3812" s="52" t="s">
        <v>56</v>
      </c>
    </row>
    <row r="3813" spans="1:7" x14ac:dyDescent="0.3">
      <c r="A3813" s="51" t="s">
        <v>3257</v>
      </c>
      <c r="B3813" s="49">
        <v>146277</v>
      </c>
      <c r="C3813" s="50" t="s">
        <v>6999</v>
      </c>
      <c r="D3813" s="50">
        <v>0</v>
      </c>
      <c r="E3813" s="50" t="s">
        <v>55</v>
      </c>
      <c r="F3813" s="50" t="s">
        <v>50</v>
      </c>
      <c r="G3813" s="52" t="s">
        <v>51</v>
      </c>
    </row>
    <row r="3814" spans="1:7" x14ac:dyDescent="0.3">
      <c r="A3814" s="51" t="s">
        <v>3257</v>
      </c>
      <c r="B3814" s="49">
        <v>147168</v>
      </c>
      <c r="C3814" s="50" t="s">
        <v>6464</v>
      </c>
      <c r="D3814" s="50">
        <v>0</v>
      </c>
      <c r="E3814" s="50" t="s">
        <v>36</v>
      </c>
      <c r="F3814" s="50" t="s">
        <v>50</v>
      </c>
      <c r="G3814" s="52" t="s">
        <v>56</v>
      </c>
    </row>
    <row r="3815" spans="1:7" x14ac:dyDescent="0.3">
      <c r="A3815" s="51" t="s">
        <v>3257</v>
      </c>
      <c r="B3815" s="49">
        <v>148003</v>
      </c>
      <c r="C3815" s="50" t="s">
        <v>3262</v>
      </c>
      <c r="D3815" s="50">
        <v>115</v>
      </c>
      <c r="E3815" s="50" t="s">
        <v>36</v>
      </c>
      <c r="F3815" s="50" t="s">
        <v>37</v>
      </c>
      <c r="G3815" s="52" t="s">
        <v>63</v>
      </c>
    </row>
    <row r="3816" spans="1:7" x14ac:dyDescent="0.3">
      <c r="A3816" s="51" t="s">
        <v>3284</v>
      </c>
      <c r="B3816" s="49">
        <v>120642</v>
      </c>
      <c r="C3816" s="50" t="s">
        <v>3285</v>
      </c>
      <c r="D3816" s="50">
        <v>150</v>
      </c>
      <c r="E3816" s="50" t="s">
        <v>55</v>
      </c>
      <c r="F3816" s="50" t="s">
        <v>37</v>
      </c>
      <c r="G3816" s="52" t="s">
        <v>38</v>
      </c>
    </row>
    <row r="3817" spans="1:7" x14ac:dyDescent="0.3">
      <c r="A3817" s="51" t="s">
        <v>3284</v>
      </c>
      <c r="B3817" s="49">
        <v>120655</v>
      </c>
      <c r="C3817" s="50" t="s">
        <v>3286</v>
      </c>
      <c r="D3817" s="50">
        <v>194</v>
      </c>
      <c r="E3817" s="50" t="s">
        <v>36</v>
      </c>
      <c r="F3817" s="50" t="s">
        <v>37</v>
      </c>
      <c r="G3817" s="52" t="s">
        <v>38</v>
      </c>
    </row>
    <row r="3818" spans="1:7" x14ac:dyDescent="0.3">
      <c r="A3818" s="51" t="s">
        <v>3284</v>
      </c>
      <c r="B3818" s="49">
        <v>120724</v>
      </c>
      <c r="C3818" s="50" t="s">
        <v>3287</v>
      </c>
      <c r="D3818" s="50">
        <v>0</v>
      </c>
      <c r="E3818" s="50" t="s">
        <v>36</v>
      </c>
      <c r="F3818" s="50" t="s">
        <v>50</v>
      </c>
      <c r="G3818" s="52" t="s">
        <v>56</v>
      </c>
    </row>
    <row r="3819" spans="1:7" x14ac:dyDescent="0.3">
      <c r="A3819" s="51" t="s">
        <v>3284</v>
      </c>
      <c r="B3819" s="49">
        <v>120727</v>
      </c>
      <c r="C3819" s="50" t="s">
        <v>3288</v>
      </c>
      <c r="D3819" s="50">
        <v>0</v>
      </c>
      <c r="E3819" s="50" t="s">
        <v>36</v>
      </c>
      <c r="F3819" s="50" t="s">
        <v>50</v>
      </c>
      <c r="G3819" s="52" t="s">
        <v>56</v>
      </c>
    </row>
    <row r="3820" spans="1:7" x14ac:dyDescent="0.3">
      <c r="A3820" s="51" t="s">
        <v>3284</v>
      </c>
      <c r="B3820" s="49">
        <v>120728</v>
      </c>
      <c r="C3820" s="50" t="s">
        <v>3289</v>
      </c>
      <c r="D3820" s="50">
        <v>0</v>
      </c>
      <c r="E3820" s="50" t="s">
        <v>36</v>
      </c>
      <c r="F3820" s="50" t="s">
        <v>50</v>
      </c>
      <c r="G3820" s="52" t="s">
        <v>56</v>
      </c>
    </row>
    <row r="3821" spans="1:7" x14ac:dyDescent="0.3">
      <c r="A3821" s="51" t="s">
        <v>3284</v>
      </c>
      <c r="B3821" s="49">
        <v>120729</v>
      </c>
      <c r="C3821" s="50" t="s">
        <v>3290</v>
      </c>
      <c r="D3821" s="50">
        <v>0</v>
      </c>
      <c r="E3821" s="50" t="s">
        <v>36</v>
      </c>
      <c r="F3821" s="50" t="s">
        <v>50</v>
      </c>
      <c r="G3821" s="52" t="s">
        <v>56</v>
      </c>
    </row>
    <row r="3822" spans="1:7" x14ac:dyDescent="0.3">
      <c r="A3822" s="51" t="s">
        <v>3284</v>
      </c>
      <c r="B3822" s="49">
        <v>120731</v>
      </c>
      <c r="C3822" s="50" t="s">
        <v>3291</v>
      </c>
      <c r="D3822" s="50">
        <v>0</v>
      </c>
      <c r="E3822" s="50" t="s">
        <v>36</v>
      </c>
      <c r="F3822" s="50" t="s">
        <v>50</v>
      </c>
      <c r="G3822" s="52" t="s">
        <v>56</v>
      </c>
    </row>
    <row r="3823" spans="1:7" x14ac:dyDescent="0.3">
      <c r="A3823" s="51" t="s">
        <v>3284</v>
      </c>
      <c r="B3823" s="49">
        <v>120732</v>
      </c>
      <c r="C3823" s="50" t="s">
        <v>3292</v>
      </c>
      <c r="D3823" s="50">
        <v>0</v>
      </c>
      <c r="E3823" s="50" t="s">
        <v>36</v>
      </c>
      <c r="F3823" s="50" t="s">
        <v>50</v>
      </c>
      <c r="G3823" s="52" t="s">
        <v>56</v>
      </c>
    </row>
    <row r="3824" spans="1:7" x14ac:dyDescent="0.3">
      <c r="A3824" s="51" t="s">
        <v>3284</v>
      </c>
      <c r="B3824" s="49">
        <v>120733</v>
      </c>
      <c r="C3824" s="50" t="s">
        <v>3293</v>
      </c>
      <c r="D3824" s="50">
        <v>0</v>
      </c>
      <c r="E3824" s="50" t="s">
        <v>36</v>
      </c>
      <c r="F3824" s="50" t="s">
        <v>50</v>
      </c>
      <c r="G3824" s="52" t="s">
        <v>56</v>
      </c>
    </row>
    <row r="3825" spans="1:7" x14ac:dyDescent="0.3">
      <c r="A3825" s="51" t="s">
        <v>3284</v>
      </c>
      <c r="B3825" s="49">
        <v>120735</v>
      </c>
      <c r="C3825" s="50" t="s">
        <v>3294</v>
      </c>
      <c r="D3825" s="50">
        <v>0</v>
      </c>
      <c r="E3825" s="50" t="s">
        <v>36</v>
      </c>
      <c r="F3825" s="50" t="s">
        <v>50</v>
      </c>
      <c r="G3825" s="52" t="s">
        <v>56</v>
      </c>
    </row>
    <row r="3826" spans="1:7" x14ac:dyDescent="0.3">
      <c r="A3826" s="51" t="s">
        <v>3284</v>
      </c>
      <c r="B3826" s="49">
        <v>120738</v>
      </c>
      <c r="C3826" s="50" t="s">
        <v>7000</v>
      </c>
      <c r="D3826" s="50">
        <v>0</v>
      </c>
      <c r="E3826" s="50" t="s">
        <v>36</v>
      </c>
      <c r="F3826" s="50" t="s">
        <v>50</v>
      </c>
      <c r="G3826" s="52" t="s">
        <v>56</v>
      </c>
    </row>
    <row r="3827" spans="1:7" x14ac:dyDescent="0.3">
      <c r="A3827" s="51" t="s">
        <v>3284</v>
      </c>
      <c r="B3827" s="49">
        <v>120739</v>
      </c>
      <c r="C3827" s="50" t="s">
        <v>3295</v>
      </c>
      <c r="D3827" s="50">
        <v>0</v>
      </c>
      <c r="E3827" s="50" t="s">
        <v>36</v>
      </c>
      <c r="F3827" s="50" t="s">
        <v>50</v>
      </c>
      <c r="G3827" s="52" t="s">
        <v>56</v>
      </c>
    </row>
    <row r="3828" spans="1:7" x14ac:dyDescent="0.3">
      <c r="A3828" s="51" t="s">
        <v>3284</v>
      </c>
      <c r="B3828" s="49">
        <v>120740</v>
      </c>
      <c r="C3828" s="50" t="s">
        <v>3296</v>
      </c>
      <c r="D3828" s="50">
        <v>0</v>
      </c>
      <c r="E3828" s="50" t="s">
        <v>36</v>
      </c>
      <c r="F3828" s="50" t="s">
        <v>50</v>
      </c>
      <c r="G3828" s="52" t="s">
        <v>51</v>
      </c>
    </row>
    <row r="3829" spans="1:7" x14ac:dyDescent="0.3">
      <c r="A3829" s="51" t="s">
        <v>3284</v>
      </c>
      <c r="B3829" s="49">
        <v>120741</v>
      </c>
      <c r="C3829" s="50" t="s">
        <v>3297</v>
      </c>
      <c r="D3829" s="50">
        <v>0</v>
      </c>
      <c r="E3829" s="50" t="s">
        <v>36</v>
      </c>
      <c r="F3829" s="50" t="s">
        <v>50</v>
      </c>
      <c r="G3829" s="52" t="s">
        <v>56</v>
      </c>
    </row>
    <row r="3830" spans="1:7" x14ac:dyDescent="0.3">
      <c r="A3830" s="51" t="s">
        <v>3284</v>
      </c>
      <c r="B3830" s="49">
        <v>120743</v>
      </c>
      <c r="C3830" s="50" t="s">
        <v>3298</v>
      </c>
      <c r="D3830" s="50">
        <v>0</v>
      </c>
      <c r="E3830" s="50" t="s">
        <v>36</v>
      </c>
      <c r="F3830" s="50" t="s">
        <v>50</v>
      </c>
      <c r="G3830" s="52" t="s">
        <v>56</v>
      </c>
    </row>
    <row r="3831" spans="1:7" x14ac:dyDescent="0.3">
      <c r="A3831" s="51" t="s">
        <v>3284</v>
      </c>
      <c r="B3831" s="49">
        <v>120753</v>
      </c>
      <c r="C3831" s="50" t="s">
        <v>3299</v>
      </c>
      <c r="D3831" s="50">
        <v>3</v>
      </c>
      <c r="E3831" s="50" t="s">
        <v>36</v>
      </c>
      <c r="F3831" s="50" t="s">
        <v>45</v>
      </c>
      <c r="G3831" s="52" t="s">
        <v>46</v>
      </c>
    </row>
    <row r="3832" spans="1:7" x14ac:dyDescent="0.3">
      <c r="A3832" s="51" t="s">
        <v>3284</v>
      </c>
      <c r="B3832" s="49">
        <v>120754</v>
      </c>
      <c r="C3832" s="50" t="s">
        <v>3300</v>
      </c>
      <c r="D3832" s="50">
        <v>35</v>
      </c>
      <c r="E3832" s="50" t="s">
        <v>36</v>
      </c>
      <c r="F3832" s="50" t="s">
        <v>45</v>
      </c>
      <c r="G3832" s="52" t="s">
        <v>46</v>
      </c>
    </row>
    <row r="3833" spans="1:7" x14ac:dyDescent="0.3">
      <c r="A3833" s="51" t="s">
        <v>3284</v>
      </c>
      <c r="B3833" s="49">
        <v>120755</v>
      </c>
      <c r="C3833" s="50" t="s">
        <v>3301</v>
      </c>
      <c r="D3833" s="50">
        <v>10</v>
      </c>
      <c r="E3833" s="50" t="s">
        <v>36</v>
      </c>
      <c r="F3833" s="50" t="s">
        <v>45</v>
      </c>
      <c r="G3833" s="52" t="s">
        <v>46</v>
      </c>
    </row>
    <row r="3834" spans="1:7" x14ac:dyDescent="0.3">
      <c r="A3834" s="51" t="s">
        <v>3284</v>
      </c>
      <c r="B3834" s="49">
        <v>130283</v>
      </c>
      <c r="C3834" s="50" t="s">
        <v>7001</v>
      </c>
      <c r="D3834" s="50">
        <v>0</v>
      </c>
      <c r="E3834" s="50" t="s">
        <v>36</v>
      </c>
      <c r="F3834" s="50" t="s">
        <v>50</v>
      </c>
      <c r="G3834" s="52" t="s">
        <v>56</v>
      </c>
    </row>
    <row r="3835" spans="1:7" x14ac:dyDescent="0.3">
      <c r="A3835" s="51" t="s">
        <v>3284</v>
      </c>
      <c r="B3835" s="49">
        <v>131277</v>
      </c>
      <c r="C3835" s="50" t="s">
        <v>3302</v>
      </c>
      <c r="D3835" s="50">
        <v>21</v>
      </c>
      <c r="E3835" s="50" t="s">
        <v>36</v>
      </c>
      <c r="F3835" s="50" t="s">
        <v>45</v>
      </c>
      <c r="G3835" s="52" t="s">
        <v>46</v>
      </c>
    </row>
    <row r="3836" spans="1:7" x14ac:dyDescent="0.3">
      <c r="A3836" s="51" t="s">
        <v>3284</v>
      </c>
      <c r="B3836" s="49">
        <v>132760</v>
      </c>
      <c r="C3836" s="50" t="s">
        <v>3303</v>
      </c>
      <c r="D3836" s="50">
        <v>0</v>
      </c>
      <c r="E3836" s="50" t="s">
        <v>36</v>
      </c>
      <c r="F3836" s="50" t="s">
        <v>50</v>
      </c>
      <c r="G3836" s="52" t="s">
        <v>56</v>
      </c>
    </row>
    <row r="3837" spans="1:7" x14ac:dyDescent="0.3">
      <c r="A3837" s="51" t="s">
        <v>3284</v>
      </c>
      <c r="B3837" s="49">
        <v>134229</v>
      </c>
      <c r="C3837" s="50" t="s">
        <v>3304</v>
      </c>
      <c r="D3837" s="50">
        <v>0</v>
      </c>
      <c r="E3837" s="50" t="s">
        <v>36</v>
      </c>
      <c r="F3837" s="50" t="s">
        <v>45</v>
      </c>
      <c r="G3837" s="52" t="s">
        <v>46</v>
      </c>
    </row>
    <row r="3838" spans="1:7" x14ac:dyDescent="0.3">
      <c r="A3838" s="51" t="s">
        <v>3284</v>
      </c>
      <c r="B3838" s="49">
        <v>135563</v>
      </c>
      <c r="C3838" s="50" t="s">
        <v>3305</v>
      </c>
      <c r="D3838" s="50">
        <v>118</v>
      </c>
      <c r="E3838" s="50" t="s">
        <v>36</v>
      </c>
      <c r="F3838" s="50" t="s">
        <v>37</v>
      </c>
      <c r="G3838" s="52" t="s">
        <v>63</v>
      </c>
    </row>
    <row r="3839" spans="1:7" x14ac:dyDescent="0.3">
      <c r="A3839" s="51" t="s">
        <v>3284</v>
      </c>
      <c r="B3839" s="49">
        <v>135564</v>
      </c>
      <c r="C3839" s="50" t="s">
        <v>3306</v>
      </c>
      <c r="D3839" s="50">
        <v>169</v>
      </c>
      <c r="E3839" s="50" t="s">
        <v>36</v>
      </c>
      <c r="F3839" s="50" t="s">
        <v>37</v>
      </c>
      <c r="G3839" s="52" t="s">
        <v>63</v>
      </c>
    </row>
    <row r="3840" spans="1:7" x14ac:dyDescent="0.3">
      <c r="A3840" s="51" t="s">
        <v>3284</v>
      </c>
      <c r="B3840" s="49">
        <v>135565</v>
      </c>
      <c r="C3840" s="50" t="s">
        <v>3307</v>
      </c>
      <c r="D3840" s="50">
        <v>274</v>
      </c>
      <c r="E3840" s="50" t="s">
        <v>36</v>
      </c>
      <c r="F3840" s="50" t="s">
        <v>37</v>
      </c>
      <c r="G3840" s="52" t="s">
        <v>63</v>
      </c>
    </row>
    <row r="3841" spans="1:7" x14ac:dyDescent="0.3">
      <c r="A3841" s="51" t="s">
        <v>3284</v>
      </c>
      <c r="B3841" s="49">
        <v>136044</v>
      </c>
      <c r="C3841" s="50" t="s">
        <v>3308</v>
      </c>
      <c r="D3841" s="50">
        <v>378</v>
      </c>
      <c r="E3841" s="50" t="s">
        <v>36</v>
      </c>
      <c r="F3841" s="50" t="s">
        <v>37</v>
      </c>
      <c r="G3841" s="52" t="s">
        <v>63</v>
      </c>
    </row>
    <row r="3842" spans="1:7" x14ac:dyDescent="0.3">
      <c r="A3842" s="51" t="s">
        <v>3284</v>
      </c>
      <c r="B3842" s="49">
        <v>136194</v>
      </c>
      <c r="C3842" s="50" t="s">
        <v>3309</v>
      </c>
      <c r="D3842" s="50">
        <v>237</v>
      </c>
      <c r="E3842" s="50" t="s">
        <v>36</v>
      </c>
      <c r="F3842" s="50" t="s">
        <v>37</v>
      </c>
      <c r="G3842" s="52" t="s">
        <v>63</v>
      </c>
    </row>
    <row r="3843" spans="1:7" x14ac:dyDescent="0.3">
      <c r="A3843" s="51" t="s">
        <v>3284</v>
      </c>
      <c r="B3843" s="49">
        <v>136217</v>
      </c>
      <c r="C3843" s="50" t="s">
        <v>3310</v>
      </c>
      <c r="D3843" s="50">
        <v>209</v>
      </c>
      <c r="E3843" s="50" t="s">
        <v>36</v>
      </c>
      <c r="F3843" s="50" t="s">
        <v>37</v>
      </c>
      <c r="G3843" s="52" t="s">
        <v>63</v>
      </c>
    </row>
    <row r="3844" spans="1:7" x14ac:dyDescent="0.3">
      <c r="A3844" s="51" t="s">
        <v>3284</v>
      </c>
      <c r="B3844" s="49">
        <v>136315</v>
      </c>
      <c r="C3844" s="50" t="s">
        <v>3312</v>
      </c>
      <c r="D3844" s="50">
        <v>93</v>
      </c>
      <c r="E3844" s="50" t="s">
        <v>36</v>
      </c>
      <c r="F3844" s="50" t="s">
        <v>37</v>
      </c>
      <c r="G3844" s="52" t="s">
        <v>65</v>
      </c>
    </row>
    <row r="3845" spans="1:7" x14ac:dyDescent="0.3">
      <c r="A3845" s="51" t="s">
        <v>3284</v>
      </c>
      <c r="B3845" s="49">
        <v>136350</v>
      </c>
      <c r="C3845" s="50" t="s">
        <v>3313</v>
      </c>
      <c r="D3845" s="50">
        <v>102</v>
      </c>
      <c r="E3845" s="50" t="s">
        <v>36</v>
      </c>
      <c r="F3845" s="50" t="s">
        <v>37</v>
      </c>
      <c r="G3845" s="52" t="s">
        <v>65</v>
      </c>
    </row>
    <row r="3846" spans="1:7" x14ac:dyDescent="0.3">
      <c r="A3846" s="51" t="s">
        <v>3284</v>
      </c>
      <c r="B3846" s="49">
        <v>136358</v>
      </c>
      <c r="C3846" s="50" t="s">
        <v>3314</v>
      </c>
      <c r="D3846" s="50">
        <v>237</v>
      </c>
      <c r="E3846" s="50" t="s">
        <v>36</v>
      </c>
      <c r="F3846" s="50" t="s">
        <v>37</v>
      </c>
      <c r="G3846" s="52" t="s">
        <v>65</v>
      </c>
    </row>
    <row r="3847" spans="1:7" x14ac:dyDescent="0.3">
      <c r="A3847" s="51" t="s">
        <v>3284</v>
      </c>
      <c r="B3847" s="49">
        <v>136415</v>
      </c>
      <c r="C3847" s="50" t="s">
        <v>3315</v>
      </c>
      <c r="D3847" s="50">
        <v>245</v>
      </c>
      <c r="E3847" s="50" t="s">
        <v>36</v>
      </c>
      <c r="F3847" s="50" t="s">
        <v>37</v>
      </c>
      <c r="G3847" s="52" t="s">
        <v>65</v>
      </c>
    </row>
    <row r="3848" spans="1:7" x14ac:dyDescent="0.3">
      <c r="A3848" s="51" t="s">
        <v>3284</v>
      </c>
      <c r="B3848" s="49">
        <v>136479</v>
      </c>
      <c r="C3848" s="50" t="s">
        <v>3316</v>
      </c>
      <c r="D3848" s="50">
        <v>55</v>
      </c>
      <c r="E3848" s="50" t="s">
        <v>36</v>
      </c>
      <c r="F3848" s="50" t="s">
        <v>37</v>
      </c>
      <c r="G3848" s="52" t="s">
        <v>65</v>
      </c>
    </row>
    <row r="3849" spans="1:7" x14ac:dyDescent="0.3">
      <c r="A3849" s="51" t="s">
        <v>3284</v>
      </c>
      <c r="B3849" s="49">
        <v>136491</v>
      </c>
      <c r="C3849" s="50" t="s">
        <v>3317</v>
      </c>
      <c r="D3849" s="50">
        <v>179</v>
      </c>
      <c r="E3849" s="50" t="s">
        <v>36</v>
      </c>
      <c r="F3849" s="50" t="s">
        <v>37</v>
      </c>
      <c r="G3849" s="52" t="s">
        <v>65</v>
      </c>
    </row>
    <row r="3850" spans="1:7" x14ac:dyDescent="0.3">
      <c r="A3850" s="51" t="s">
        <v>3284</v>
      </c>
      <c r="B3850" s="49">
        <v>136537</v>
      </c>
      <c r="C3850" s="50" t="s">
        <v>3318</v>
      </c>
      <c r="D3850" s="50">
        <v>168</v>
      </c>
      <c r="E3850" s="50" t="s">
        <v>36</v>
      </c>
      <c r="F3850" s="50" t="s">
        <v>37</v>
      </c>
      <c r="G3850" s="52" t="s">
        <v>65</v>
      </c>
    </row>
    <row r="3851" spans="1:7" x14ac:dyDescent="0.3">
      <c r="A3851" s="51" t="s">
        <v>3284</v>
      </c>
      <c r="B3851" s="49">
        <v>136624</v>
      </c>
      <c r="C3851" s="50" t="s">
        <v>6465</v>
      </c>
      <c r="D3851" s="50">
        <v>179</v>
      </c>
      <c r="E3851" s="50" t="s">
        <v>36</v>
      </c>
      <c r="F3851" s="50" t="s">
        <v>37</v>
      </c>
      <c r="G3851" s="52" t="s">
        <v>65</v>
      </c>
    </row>
    <row r="3852" spans="1:7" x14ac:dyDescent="0.3">
      <c r="A3852" s="51" t="s">
        <v>3284</v>
      </c>
      <c r="B3852" s="49">
        <v>136871</v>
      </c>
      <c r="C3852" s="50" t="s">
        <v>3319</v>
      </c>
      <c r="D3852" s="50">
        <v>126</v>
      </c>
      <c r="E3852" s="50" t="s">
        <v>36</v>
      </c>
      <c r="F3852" s="50" t="s">
        <v>37</v>
      </c>
      <c r="G3852" s="52" t="s">
        <v>65</v>
      </c>
    </row>
    <row r="3853" spans="1:7" x14ac:dyDescent="0.3">
      <c r="A3853" s="51" t="s">
        <v>3284</v>
      </c>
      <c r="B3853" s="49">
        <v>136958</v>
      </c>
      <c r="C3853" s="50" t="s">
        <v>3320</v>
      </c>
      <c r="D3853" s="50">
        <v>92</v>
      </c>
      <c r="E3853" s="50" t="s">
        <v>36</v>
      </c>
      <c r="F3853" s="50" t="s">
        <v>37</v>
      </c>
      <c r="G3853" s="52" t="s">
        <v>65</v>
      </c>
    </row>
    <row r="3854" spans="1:7" x14ac:dyDescent="0.3">
      <c r="A3854" s="51" t="s">
        <v>3284</v>
      </c>
      <c r="B3854" s="49">
        <v>136968</v>
      </c>
      <c r="C3854" s="50" t="s">
        <v>3321</v>
      </c>
      <c r="D3854" s="50">
        <v>129</v>
      </c>
      <c r="E3854" s="50" t="s">
        <v>36</v>
      </c>
      <c r="F3854" s="50" t="s">
        <v>37</v>
      </c>
      <c r="G3854" s="52" t="s">
        <v>65</v>
      </c>
    </row>
    <row r="3855" spans="1:7" x14ac:dyDescent="0.3">
      <c r="A3855" s="51" t="s">
        <v>3284</v>
      </c>
      <c r="B3855" s="49">
        <v>137135</v>
      </c>
      <c r="C3855" s="50" t="s">
        <v>3322</v>
      </c>
      <c r="D3855" s="50">
        <v>247</v>
      </c>
      <c r="E3855" s="50" t="s">
        <v>36</v>
      </c>
      <c r="F3855" s="50" t="s">
        <v>37</v>
      </c>
      <c r="G3855" s="52" t="s">
        <v>65</v>
      </c>
    </row>
    <row r="3856" spans="1:7" x14ac:dyDescent="0.3">
      <c r="A3856" s="51" t="s">
        <v>3284</v>
      </c>
      <c r="B3856" s="49">
        <v>137166</v>
      </c>
      <c r="C3856" s="50" t="s">
        <v>3323</v>
      </c>
      <c r="D3856" s="50">
        <v>183</v>
      </c>
      <c r="E3856" s="50" t="s">
        <v>76</v>
      </c>
      <c r="F3856" s="50" t="s">
        <v>37</v>
      </c>
      <c r="G3856" s="52" t="s">
        <v>65</v>
      </c>
    </row>
    <row r="3857" spans="1:7" x14ac:dyDescent="0.3">
      <c r="A3857" s="51" t="s">
        <v>3284</v>
      </c>
      <c r="B3857" s="49">
        <v>137213</v>
      </c>
      <c r="C3857" s="50" t="s">
        <v>3324</v>
      </c>
      <c r="D3857" s="50">
        <v>109</v>
      </c>
      <c r="E3857" s="50" t="s">
        <v>36</v>
      </c>
      <c r="F3857" s="50" t="s">
        <v>37</v>
      </c>
      <c r="G3857" s="52" t="s">
        <v>65</v>
      </c>
    </row>
    <row r="3858" spans="1:7" x14ac:dyDescent="0.3">
      <c r="A3858" s="51" t="s">
        <v>3284</v>
      </c>
      <c r="B3858" s="49">
        <v>137282</v>
      </c>
      <c r="C3858" s="50" t="s">
        <v>3325</v>
      </c>
      <c r="D3858" s="50">
        <v>210</v>
      </c>
      <c r="E3858" s="50" t="s">
        <v>36</v>
      </c>
      <c r="F3858" s="50" t="s">
        <v>37</v>
      </c>
      <c r="G3858" s="52" t="s">
        <v>63</v>
      </c>
    </row>
    <row r="3859" spans="1:7" x14ac:dyDescent="0.3">
      <c r="A3859" s="51" t="s">
        <v>3284</v>
      </c>
      <c r="B3859" s="49">
        <v>137327</v>
      </c>
      <c r="C3859" s="50" t="s">
        <v>3326</v>
      </c>
      <c r="D3859" s="50">
        <v>0</v>
      </c>
      <c r="E3859" s="50" t="s">
        <v>36</v>
      </c>
      <c r="F3859" s="50" t="s">
        <v>50</v>
      </c>
      <c r="G3859" s="52" t="s">
        <v>56</v>
      </c>
    </row>
    <row r="3860" spans="1:7" x14ac:dyDescent="0.3">
      <c r="A3860" s="51" t="s">
        <v>3284</v>
      </c>
      <c r="B3860" s="49">
        <v>137447</v>
      </c>
      <c r="C3860" s="50" t="s">
        <v>3327</v>
      </c>
      <c r="D3860" s="50">
        <v>225</v>
      </c>
      <c r="E3860" s="50" t="s">
        <v>36</v>
      </c>
      <c r="F3860" s="50" t="s">
        <v>37</v>
      </c>
      <c r="G3860" s="52" t="s">
        <v>65</v>
      </c>
    </row>
    <row r="3861" spans="1:7" x14ac:dyDescent="0.3">
      <c r="A3861" s="51" t="s">
        <v>3284</v>
      </c>
      <c r="B3861" s="49">
        <v>137572</v>
      </c>
      <c r="C3861" s="50" t="s">
        <v>3328</v>
      </c>
      <c r="D3861" s="50">
        <v>251</v>
      </c>
      <c r="E3861" s="50" t="s">
        <v>36</v>
      </c>
      <c r="F3861" s="50" t="s">
        <v>37</v>
      </c>
      <c r="G3861" s="52" t="s">
        <v>65</v>
      </c>
    </row>
    <row r="3862" spans="1:7" x14ac:dyDescent="0.3">
      <c r="A3862" s="51" t="s">
        <v>3284</v>
      </c>
      <c r="B3862" s="49">
        <v>137600</v>
      </c>
      <c r="C3862" s="50" t="s">
        <v>3329</v>
      </c>
      <c r="D3862" s="50">
        <v>117</v>
      </c>
      <c r="E3862" s="50" t="s">
        <v>36</v>
      </c>
      <c r="F3862" s="50" t="s">
        <v>37</v>
      </c>
      <c r="G3862" s="52" t="s">
        <v>65</v>
      </c>
    </row>
    <row r="3863" spans="1:7" x14ac:dyDescent="0.3">
      <c r="A3863" s="51" t="s">
        <v>3284</v>
      </c>
      <c r="B3863" s="49">
        <v>137667</v>
      </c>
      <c r="C3863" s="50" t="s">
        <v>3330</v>
      </c>
      <c r="D3863" s="50">
        <v>143</v>
      </c>
      <c r="E3863" s="50" t="s">
        <v>55</v>
      </c>
      <c r="F3863" s="50" t="s">
        <v>37</v>
      </c>
      <c r="G3863" s="52" t="s">
        <v>65</v>
      </c>
    </row>
    <row r="3864" spans="1:7" x14ac:dyDescent="0.3">
      <c r="A3864" s="51" t="s">
        <v>3284</v>
      </c>
      <c r="B3864" s="49">
        <v>137793</v>
      </c>
      <c r="C3864" s="50" t="s">
        <v>3331</v>
      </c>
      <c r="D3864" s="50">
        <v>240</v>
      </c>
      <c r="E3864" s="50" t="s">
        <v>36</v>
      </c>
      <c r="F3864" s="50" t="s">
        <v>37</v>
      </c>
      <c r="G3864" s="52" t="s">
        <v>65</v>
      </c>
    </row>
    <row r="3865" spans="1:7" x14ac:dyDescent="0.3">
      <c r="A3865" s="51" t="s">
        <v>3284</v>
      </c>
      <c r="B3865" s="49">
        <v>137873</v>
      </c>
      <c r="C3865" s="50" t="s">
        <v>3332</v>
      </c>
      <c r="D3865" s="50">
        <v>227</v>
      </c>
      <c r="E3865" s="50" t="s">
        <v>36</v>
      </c>
      <c r="F3865" s="50" t="s">
        <v>37</v>
      </c>
      <c r="G3865" s="52" t="s">
        <v>65</v>
      </c>
    </row>
    <row r="3866" spans="1:7" x14ac:dyDescent="0.3">
      <c r="A3866" s="51" t="s">
        <v>3284</v>
      </c>
      <c r="B3866" s="49">
        <v>138638</v>
      </c>
      <c r="C3866" s="50" t="s">
        <v>3333</v>
      </c>
      <c r="D3866" s="50">
        <v>183</v>
      </c>
      <c r="E3866" s="50" t="s">
        <v>55</v>
      </c>
      <c r="F3866" s="50" t="s">
        <v>37</v>
      </c>
      <c r="G3866" s="52" t="s">
        <v>65</v>
      </c>
    </row>
    <row r="3867" spans="1:7" x14ac:dyDescent="0.3">
      <c r="A3867" s="51" t="s">
        <v>3284</v>
      </c>
      <c r="B3867" s="49">
        <v>138665</v>
      </c>
      <c r="C3867" s="50" t="s">
        <v>3334</v>
      </c>
      <c r="D3867" s="50">
        <v>132</v>
      </c>
      <c r="E3867" s="50" t="s">
        <v>36</v>
      </c>
      <c r="F3867" s="50" t="s">
        <v>37</v>
      </c>
      <c r="G3867" s="52" t="s">
        <v>65</v>
      </c>
    </row>
    <row r="3868" spans="1:7" x14ac:dyDescent="0.3">
      <c r="A3868" s="51" t="s">
        <v>3284</v>
      </c>
      <c r="B3868" s="49">
        <v>138754</v>
      </c>
      <c r="C3868" s="50" t="s">
        <v>3335</v>
      </c>
      <c r="D3868" s="50">
        <v>296</v>
      </c>
      <c r="E3868" s="50" t="s">
        <v>36</v>
      </c>
      <c r="F3868" s="50" t="s">
        <v>37</v>
      </c>
      <c r="G3868" s="52" t="s">
        <v>65</v>
      </c>
    </row>
    <row r="3869" spans="1:7" x14ac:dyDescent="0.3">
      <c r="A3869" s="51" t="s">
        <v>3284</v>
      </c>
      <c r="B3869" s="49">
        <v>138755</v>
      </c>
      <c r="C3869" s="50" t="s">
        <v>3336</v>
      </c>
      <c r="D3869" s="50">
        <v>128</v>
      </c>
      <c r="E3869" s="50" t="s">
        <v>36</v>
      </c>
      <c r="F3869" s="50" t="s">
        <v>37</v>
      </c>
      <c r="G3869" s="52" t="s">
        <v>65</v>
      </c>
    </row>
    <row r="3870" spans="1:7" x14ac:dyDescent="0.3">
      <c r="A3870" s="51" t="s">
        <v>3284</v>
      </c>
      <c r="B3870" s="49">
        <v>138756</v>
      </c>
      <c r="C3870" s="50" t="s">
        <v>3337</v>
      </c>
      <c r="D3870" s="50">
        <v>64</v>
      </c>
      <c r="E3870" s="50" t="s">
        <v>36</v>
      </c>
      <c r="F3870" s="50" t="s">
        <v>37</v>
      </c>
      <c r="G3870" s="52" t="s">
        <v>65</v>
      </c>
    </row>
    <row r="3871" spans="1:7" x14ac:dyDescent="0.3">
      <c r="A3871" s="51" t="s">
        <v>3284</v>
      </c>
      <c r="B3871" s="49">
        <v>138757</v>
      </c>
      <c r="C3871" s="50" t="s">
        <v>3338</v>
      </c>
      <c r="D3871" s="50">
        <v>120</v>
      </c>
      <c r="E3871" s="50" t="s">
        <v>36</v>
      </c>
      <c r="F3871" s="50" t="s">
        <v>37</v>
      </c>
      <c r="G3871" s="52" t="s">
        <v>65</v>
      </c>
    </row>
    <row r="3872" spans="1:7" x14ac:dyDescent="0.3">
      <c r="A3872" s="51" t="s">
        <v>3284</v>
      </c>
      <c r="B3872" s="49">
        <v>138783</v>
      </c>
      <c r="C3872" s="50" t="s">
        <v>3339</v>
      </c>
      <c r="D3872" s="50">
        <v>90</v>
      </c>
      <c r="E3872" s="50" t="s">
        <v>36</v>
      </c>
      <c r="F3872" s="50" t="s">
        <v>37</v>
      </c>
      <c r="G3872" s="52" t="s">
        <v>63</v>
      </c>
    </row>
    <row r="3873" spans="1:7" x14ac:dyDescent="0.3">
      <c r="A3873" s="51" t="s">
        <v>3284</v>
      </c>
      <c r="B3873" s="49">
        <v>138839</v>
      </c>
      <c r="C3873" s="50" t="s">
        <v>3340</v>
      </c>
      <c r="D3873" s="50">
        <v>159</v>
      </c>
      <c r="E3873" s="50" t="s">
        <v>36</v>
      </c>
      <c r="F3873" s="50" t="s">
        <v>37</v>
      </c>
      <c r="G3873" s="52" t="s">
        <v>65</v>
      </c>
    </row>
    <row r="3874" spans="1:7" x14ac:dyDescent="0.3">
      <c r="A3874" s="51" t="s">
        <v>3284</v>
      </c>
      <c r="B3874" s="49">
        <v>139140</v>
      </c>
      <c r="C3874" s="50" t="s">
        <v>3341</v>
      </c>
      <c r="D3874" s="50">
        <v>117</v>
      </c>
      <c r="E3874" s="50" t="s">
        <v>55</v>
      </c>
      <c r="F3874" s="50" t="s">
        <v>37</v>
      </c>
      <c r="G3874" s="52" t="s">
        <v>65</v>
      </c>
    </row>
    <row r="3875" spans="1:7" x14ac:dyDescent="0.3">
      <c r="A3875" s="51" t="s">
        <v>3284</v>
      </c>
      <c r="B3875" s="49">
        <v>139180</v>
      </c>
      <c r="C3875" s="50" t="s">
        <v>3342</v>
      </c>
      <c r="D3875" s="50">
        <v>140</v>
      </c>
      <c r="E3875" s="50" t="s">
        <v>76</v>
      </c>
      <c r="F3875" s="50" t="s">
        <v>37</v>
      </c>
      <c r="G3875" s="52" t="s">
        <v>65</v>
      </c>
    </row>
    <row r="3876" spans="1:7" x14ac:dyDescent="0.3">
      <c r="A3876" s="51" t="s">
        <v>3284</v>
      </c>
      <c r="B3876" s="49">
        <v>139235</v>
      </c>
      <c r="C3876" s="50" t="s">
        <v>3343</v>
      </c>
      <c r="D3876" s="50">
        <v>0</v>
      </c>
      <c r="E3876" s="50" t="s">
        <v>36</v>
      </c>
      <c r="F3876" s="50" t="s">
        <v>50</v>
      </c>
      <c r="G3876" s="52" t="s">
        <v>56</v>
      </c>
    </row>
    <row r="3877" spans="1:7" x14ac:dyDescent="0.3">
      <c r="A3877" s="51" t="s">
        <v>3284</v>
      </c>
      <c r="B3877" s="49">
        <v>139264</v>
      </c>
      <c r="C3877" s="50" t="s">
        <v>3344</v>
      </c>
      <c r="D3877" s="50">
        <v>0</v>
      </c>
      <c r="E3877" s="50" t="s">
        <v>36</v>
      </c>
      <c r="F3877" s="50" t="s">
        <v>50</v>
      </c>
      <c r="G3877" s="52" t="s">
        <v>56</v>
      </c>
    </row>
    <row r="3878" spans="1:7" x14ac:dyDescent="0.3">
      <c r="A3878" s="51" t="s">
        <v>3284</v>
      </c>
      <c r="B3878" s="49">
        <v>139304</v>
      </c>
      <c r="C3878" s="50" t="s">
        <v>3345</v>
      </c>
      <c r="D3878" s="50">
        <v>150</v>
      </c>
      <c r="E3878" s="50" t="s">
        <v>76</v>
      </c>
      <c r="F3878" s="50" t="s">
        <v>37</v>
      </c>
      <c r="G3878" s="52" t="s">
        <v>65</v>
      </c>
    </row>
    <row r="3879" spans="1:7" x14ac:dyDescent="0.3">
      <c r="A3879" s="51" t="s">
        <v>3284</v>
      </c>
      <c r="B3879" s="49">
        <v>139316</v>
      </c>
      <c r="C3879" s="50" t="s">
        <v>3346</v>
      </c>
      <c r="D3879" s="50">
        <v>10</v>
      </c>
      <c r="E3879" s="50" t="s">
        <v>36</v>
      </c>
      <c r="F3879" s="50" t="s">
        <v>45</v>
      </c>
      <c r="G3879" s="52" t="s">
        <v>129</v>
      </c>
    </row>
    <row r="3880" spans="1:7" x14ac:dyDescent="0.3">
      <c r="A3880" s="51" t="s">
        <v>3284</v>
      </c>
      <c r="B3880" s="49">
        <v>139623</v>
      </c>
      <c r="C3880" s="50" t="s">
        <v>3347</v>
      </c>
      <c r="D3880" s="50">
        <v>111</v>
      </c>
      <c r="E3880" s="50" t="s">
        <v>36</v>
      </c>
      <c r="F3880" s="50" t="s">
        <v>37</v>
      </c>
      <c r="G3880" s="52" t="s">
        <v>65</v>
      </c>
    </row>
    <row r="3881" spans="1:7" x14ac:dyDescent="0.3">
      <c r="A3881" s="51" t="s">
        <v>3284</v>
      </c>
      <c r="B3881" s="49">
        <v>139625</v>
      </c>
      <c r="C3881" s="50" t="s">
        <v>3348</v>
      </c>
      <c r="D3881" s="50">
        <v>5</v>
      </c>
      <c r="E3881" s="50" t="s">
        <v>36</v>
      </c>
      <c r="F3881" s="50" t="s">
        <v>45</v>
      </c>
      <c r="G3881" s="52" t="s">
        <v>129</v>
      </c>
    </row>
    <row r="3882" spans="1:7" x14ac:dyDescent="0.3">
      <c r="A3882" s="51" t="s">
        <v>3284</v>
      </c>
      <c r="B3882" s="49">
        <v>139774</v>
      </c>
      <c r="C3882" s="50" t="s">
        <v>3349</v>
      </c>
      <c r="D3882" s="50">
        <v>0</v>
      </c>
      <c r="E3882" s="50" t="s">
        <v>36</v>
      </c>
      <c r="F3882" s="50" t="s">
        <v>48</v>
      </c>
      <c r="G3882" s="52" t="s">
        <v>336</v>
      </c>
    </row>
    <row r="3883" spans="1:7" x14ac:dyDescent="0.3">
      <c r="A3883" s="51" t="s">
        <v>3284</v>
      </c>
      <c r="B3883" s="49">
        <v>140950</v>
      </c>
      <c r="C3883" s="50" t="s">
        <v>3350</v>
      </c>
      <c r="D3883" s="50">
        <v>0</v>
      </c>
      <c r="E3883" s="50" t="s">
        <v>36</v>
      </c>
      <c r="F3883" s="50" t="s">
        <v>37</v>
      </c>
      <c r="G3883" s="52" t="s">
        <v>60</v>
      </c>
    </row>
    <row r="3884" spans="1:7" x14ac:dyDescent="0.3">
      <c r="A3884" s="51" t="s">
        <v>3284</v>
      </c>
      <c r="B3884" s="49">
        <v>141166</v>
      </c>
      <c r="C3884" s="50" t="s">
        <v>3351</v>
      </c>
      <c r="D3884" s="50">
        <v>112</v>
      </c>
      <c r="E3884" s="50" t="s">
        <v>36</v>
      </c>
      <c r="F3884" s="50" t="s">
        <v>37</v>
      </c>
      <c r="G3884" s="52" t="s">
        <v>63</v>
      </c>
    </row>
    <row r="3885" spans="1:7" x14ac:dyDescent="0.3">
      <c r="A3885" s="51" t="s">
        <v>3284</v>
      </c>
      <c r="B3885" s="49">
        <v>141253</v>
      </c>
      <c r="C3885" s="50" t="s">
        <v>3352</v>
      </c>
      <c r="D3885" s="50">
        <v>25</v>
      </c>
      <c r="E3885" s="50" t="s">
        <v>36</v>
      </c>
      <c r="F3885" s="50" t="s">
        <v>45</v>
      </c>
      <c r="G3885" s="52" t="s">
        <v>129</v>
      </c>
    </row>
    <row r="3886" spans="1:7" x14ac:dyDescent="0.3">
      <c r="A3886" s="51" t="s">
        <v>3284</v>
      </c>
      <c r="B3886" s="49">
        <v>141254</v>
      </c>
      <c r="C3886" s="50" t="s">
        <v>3353</v>
      </c>
      <c r="D3886" s="50">
        <v>6</v>
      </c>
      <c r="E3886" s="50" t="s">
        <v>36</v>
      </c>
      <c r="F3886" s="50" t="s">
        <v>45</v>
      </c>
      <c r="G3886" s="52" t="s">
        <v>129</v>
      </c>
    </row>
    <row r="3887" spans="1:7" x14ac:dyDescent="0.3">
      <c r="A3887" s="51" t="s">
        <v>3284</v>
      </c>
      <c r="B3887" s="49">
        <v>141391</v>
      </c>
      <c r="C3887" s="50" t="s">
        <v>3354</v>
      </c>
      <c r="D3887" s="50">
        <v>110</v>
      </c>
      <c r="E3887" s="50" t="s">
        <v>36</v>
      </c>
      <c r="F3887" s="50" t="s">
        <v>37</v>
      </c>
      <c r="G3887" s="52" t="s">
        <v>63</v>
      </c>
    </row>
    <row r="3888" spans="1:7" x14ac:dyDescent="0.3">
      <c r="A3888" s="51" t="s">
        <v>3284</v>
      </c>
      <c r="B3888" s="49">
        <v>141581</v>
      </c>
      <c r="C3888" s="50" t="s">
        <v>3355</v>
      </c>
      <c r="D3888" s="50">
        <v>139</v>
      </c>
      <c r="E3888" s="50" t="s">
        <v>36</v>
      </c>
      <c r="F3888" s="50" t="s">
        <v>37</v>
      </c>
      <c r="G3888" s="52" t="s">
        <v>65</v>
      </c>
    </row>
    <row r="3889" spans="1:7" x14ac:dyDescent="0.3">
      <c r="A3889" s="51" t="s">
        <v>3284</v>
      </c>
      <c r="B3889" s="49">
        <v>142136</v>
      </c>
      <c r="C3889" s="50" t="s">
        <v>3356</v>
      </c>
      <c r="D3889" s="50">
        <v>20</v>
      </c>
      <c r="E3889" s="50" t="s">
        <v>36</v>
      </c>
      <c r="F3889" s="50" t="s">
        <v>45</v>
      </c>
      <c r="G3889" s="52" t="s">
        <v>129</v>
      </c>
    </row>
    <row r="3890" spans="1:7" x14ac:dyDescent="0.3">
      <c r="A3890" s="51" t="s">
        <v>3284</v>
      </c>
      <c r="B3890" s="49">
        <v>142168</v>
      </c>
      <c r="C3890" s="50" t="s">
        <v>3357</v>
      </c>
      <c r="D3890" s="50">
        <v>0</v>
      </c>
      <c r="E3890" s="50" t="s">
        <v>36</v>
      </c>
      <c r="F3890" s="50" t="s">
        <v>45</v>
      </c>
      <c r="G3890" s="52" t="s">
        <v>129</v>
      </c>
    </row>
    <row r="3891" spans="1:7" x14ac:dyDescent="0.3">
      <c r="A3891" s="51" t="s">
        <v>3284</v>
      </c>
      <c r="B3891" s="49">
        <v>142262</v>
      </c>
      <c r="C3891" s="50" t="s">
        <v>3358</v>
      </c>
      <c r="D3891" s="50">
        <v>148</v>
      </c>
      <c r="E3891" s="50" t="s">
        <v>36</v>
      </c>
      <c r="F3891" s="50" t="s">
        <v>37</v>
      </c>
      <c r="G3891" s="52" t="s">
        <v>65</v>
      </c>
    </row>
    <row r="3892" spans="1:7" x14ac:dyDescent="0.3">
      <c r="A3892" s="51" t="s">
        <v>3284</v>
      </c>
      <c r="B3892" s="49">
        <v>142308</v>
      </c>
      <c r="C3892" s="50" t="s">
        <v>3359</v>
      </c>
      <c r="D3892" s="50">
        <v>27</v>
      </c>
      <c r="E3892" s="50" t="s">
        <v>36</v>
      </c>
      <c r="F3892" s="50" t="s">
        <v>45</v>
      </c>
      <c r="G3892" s="52" t="s">
        <v>129</v>
      </c>
    </row>
    <row r="3893" spans="1:7" x14ac:dyDescent="0.3">
      <c r="A3893" s="51" t="s">
        <v>3284</v>
      </c>
      <c r="B3893" s="49">
        <v>142309</v>
      </c>
      <c r="C3893" s="50" t="s">
        <v>3360</v>
      </c>
      <c r="D3893" s="50">
        <v>6</v>
      </c>
      <c r="E3893" s="50" t="s">
        <v>36</v>
      </c>
      <c r="F3893" s="50" t="s">
        <v>45</v>
      </c>
      <c r="G3893" s="52" t="s">
        <v>129</v>
      </c>
    </row>
    <row r="3894" spans="1:7" x14ac:dyDescent="0.3">
      <c r="A3894" s="51" t="s">
        <v>3284</v>
      </c>
      <c r="B3894" s="49">
        <v>142392</v>
      </c>
      <c r="C3894" s="50" t="s">
        <v>3361</v>
      </c>
      <c r="D3894" s="50">
        <v>90</v>
      </c>
      <c r="E3894" s="50" t="s">
        <v>36</v>
      </c>
      <c r="F3894" s="50" t="s">
        <v>37</v>
      </c>
      <c r="G3894" s="52" t="s">
        <v>63</v>
      </c>
    </row>
    <row r="3895" spans="1:7" x14ac:dyDescent="0.3">
      <c r="A3895" s="51" t="s">
        <v>3284</v>
      </c>
      <c r="B3895" s="49">
        <v>142510</v>
      </c>
      <c r="C3895" s="50" t="s">
        <v>3362</v>
      </c>
      <c r="D3895" s="50">
        <v>15</v>
      </c>
      <c r="E3895" s="50" t="s">
        <v>36</v>
      </c>
      <c r="F3895" s="50" t="s">
        <v>45</v>
      </c>
      <c r="G3895" s="52" t="s">
        <v>129</v>
      </c>
    </row>
    <row r="3896" spans="1:7" x14ac:dyDescent="0.3">
      <c r="A3896" s="51" t="s">
        <v>3284</v>
      </c>
      <c r="B3896" s="49">
        <v>142665</v>
      </c>
      <c r="C3896" s="50" t="s">
        <v>3363</v>
      </c>
      <c r="D3896" s="50">
        <v>3</v>
      </c>
      <c r="E3896" s="50" t="s">
        <v>36</v>
      </c>
      <c r="F3896" s="50" t="s">
        <v>45</v>
      </c>
      <c r="G3896" s="52" t="s">
        <v>129</v>
      </c>
    </row>
    <row r="3897" spans="1:7" x14ac:dyDescent="0.3">
      <c r="A3897" s="51" t="s">
        <v>3284</v>
      </c>
      <c r="B3897" s="49">
        <v>142666</v>
      </c>
      <c r="C3897" s="50" t="s">
        <v>3364</v>
      </c>
      <c r="D3897" s="50">
        <v>3</v>
      </c>
      <c r="E3897" s="50" t="s">
        <v>36</v>
      </c>
      <c r="F3897" s="50" t="s">
        <v>45</v>
      </c>
      <c r="G3897" s="52" t="s">
        <v>129</v>
      </c>
    </row>
    <row r="3898" spans="1:7" x14ac:dyDescent="0.3">
      <c r="A3898" s="51" t="s">
        <v>3284</v>
      </c>
      <c r="B3898" s="49">
        <v>142667</v>
      </c>
      <c r="C3898" s="50" t="s">
        <v>257</v>
      </c>
      <c r="D3898" s="50">
        <v>27</v>
      </c>
      <c r="E3898" s="50" t="s">
        <v>36</v>
      </c>
      <c r="F3898" s="50" t="s">
        <v>45</v>
      </c>
      <c r="G3898" s="52" t="s">
        <v>129</v>
      </c>
    </row>
    <row r="3899" spans="1:7" x14ac:dyDescent="0.3">
      <c r="A3899" s="51" t="s">
        <v>3284</v>
      </c>
      <c r="B3899" s="49">
        <v>143257</v>
      </c>
      <c r="C3899" s="50" t="s">
        <v>3365</v>
      </c>
      <c r="D3899" s="50">
        <v>0</v>
      </c>
      <c r="E3899" s="50" t="s">
        <v>36</v>
      </c>
      <c r="F3899" s="50" t="s">
        <v>45</v>
      </c>
      <c r="G3899" s="52" t="s">
        <v>129</v>
      </c>
    </row>
    <row r="3900" spans="1:7" x14ac:dyDescent="0.3">
      <c r="A3900" s="51" t="s">
        <v>3284</v>
      </c>
      <c r="B3900" s="49">
        <v>144016</v>
      </c>
      <c r="C3900" s="50" t="s">
        <v>3366</v>
      </c>
      <c r="D3900" s="50">
        <v>0</v>
      </c>
      <c r="E3900" s="50" t="s">
        <v>36</v>
      </c>
      <c r="F3900" s="50" t="s">
        <v>48</v>
      </c>
      <c r="G3900" s="52" t="s">
        <v>682</v>
      </c>
    </row>
    <row r="3901" spans="1:7" x14ac:dyDescent="0.3">
      <c r="A3901" s="51" t="s">
        <v>3284</v>
      </c>
      <c r="B3901" s="49">
        <v>144488</v>
      </c>
      <c r="C3901" s="50" t="s">
        <v>3367</v>
      </c>
      <c r="D3901" s="50">
        <v>269</v>
      </c>
      <c r="E3901" s="50" t="s">
        <v>36</v>
      </c>
      <c r="F3901" s="50" t="s">
        <v>37</v>
      </c>
      <c r="G3901" s="52" t="s">
        <v>65</v>
      </c>
    </row>
    <row r="3902" spans="1:7" x14ac:dyDescent="0.3">
      <c r="A3902" s="51" t="s">
        <v>3284</v>
      </c>
      <c r="B3902" s="49">
        <v>144763</v>
      </c>
      <c r="C3902" s="50" t="s">
        <v>6466</v>
      </c>
      <c r="D3902" s="50">
        <v>1</v>
      </c>
      <c r="E3902" s="50" t="s">
        <v>36</v>
      </c>
      <c r="F3902" s="50" t="s">
        <v>48</v>
      </c>
      <c r="G3902" s="52" t="s">
        <v>336</v>
      </c>
    </row>
    <row r="3903" spans="1:7" x14ac:dyDescent="0.3">
      <c r="A3903" s="51" t="s">
        <v>3284</v>
      </c>
      <c r="B3903" s="49">
        <v>144968</v>
      </c>
      <c r="C3903" s="50" t="s">
        <v>3368</v>
      </c>
      <c r="D3903" s="50">
        <v>170</v>
      </c>
      <c r="E3903" s="50" t="s">
        <v>36</v>
      </c>
      <c r="F3903" s="50" t="s">
        <v>37</v>
      </c>
      <c r="G3903" s="52" t="s">
        <v>63</v>
      </c>
    </row>
    <row r="3904" spans="1:7" x14ac:dyDescent="0.3">
      <c r="A3904" s="51" t="s">
        <v>3284</v>
      </c>
      <c r="B3904" s="49">
        <v>145023</v>
      </c>
      <c r="C3904" s="50" t="s">
        <v>7002</v>
      </c>
      <c r="D3904" s="50">
        <v>0</v>
      </c>
      <c r="E3904" s="50" t="s">
        <v>36</v>
      </c>
      <c r="F3904" s="50" t="s">
        <v>50</v>
      </c>
      <c r="G3904" s="52" t="s">
        <v>51</v>
      </c>
    </row>
    <row r="3905" spans="1:7" x14ac:dyDescent="0.3">
      <c r="A3905" s="51" t="s">
        <v>3284</v>
      </c>
      <c r="B3905" s="49">
        <v>145052</v>
      </c>
      <c r="C3905" s="50" t="s">
        <v>3369</v>
      </c>
      <c r="D3905" s="50">
        <v>85</v>
      </c>
      <c r="E3905" s="50" t="s">
        <v>36</v>
      </c>
      <c r="F3905" s="50" t="s">
        <v>37</v>
      </c>
      <c r="G3905" s="52" t="s">
        <v>63</v>
      </c>
    </row>
    <row r="3906" spans="1:7" x14ac:dyDescent="0.3">
      <c r="A3906" s="51" t="s">
        <v>3284</v>
      </c>
      <c r="B3906" s="49">
        <v>145932</v>
      </c>
      <c r="C3906" s="50" t="s">
        <v>3370</v>
      </c>
      <c r="D3906" s="50">
        <v>0</v>
      </c>
      <c r="E3906" s="50" t="s">
        <v>36</v>
      </c>
      <c r="F3906" s="50" t="s">
        <v>50</v>
      </c>
      <c r="G3906" s="52" t="s">
        <v>56</v>
      </c>
    </row>
    <row r="3907" spans="1:7" x14ac:dyDescent="0.3">
      <c r="A3907" s="51" t="s">
        <v>3284</v>
      </c>
      <c r="B3907" s="49">
        <v>145954</v>
      </c>
      <c r="C3907" s="50" t="s">
        <v>3371</v>
      </c>
      <c r="D3907" s="50">
        <v>110</v>
      </c>
      <c r="E3907" s="50" t="s">
        <v>36</v>
      </c>
      <c r="F3907" s="50" t="s">
        <v>37</v>
      </c>
      <c r="G3907" s="52" t="s">
        <v>63</v>
      </c>
    </row>
    <row r="3908" spans="1:7" x14ac:dyDescent="0.3">
      <c r="A3908" s="51" t="s">
        <v>3284</v>
      </c>
      <c r="B3908" s="49">
        <v>146971</v>
      </c>
      <c r="C3908" s="50" t="s">
        <v>6467</v>
      </c>
      <c r="D3908" s="50">
        <v>0</v>
      </c>
      <c r="E3908" s="50" t="s">
        <v>36</v>
      </c>
      <c r="F3908" s="50" t="s">
        <v>50</v>
      </c>
      <c r="G3908" s="52" t="s">
        <v>51</v>
      </c>
    </row>
    <row r="3909" spans="1:7" x14ac:dyDescent="0.3">
      <c r="A3909" s="51" t="s">
        <v>3284</v>
      </c>
      <c r="B3909" s="49">
        <v>147170</v>
      </c>
      <c r="C3909" s="50" t="s">
        <v>6468</v>
      </c>
      <c r="D3909" s="50">
        <v>0</v>
      </c>
      <c r="E3909" s="50" t="s">
        <v>36</v>
      </c>
      <c r="F3909" s="50" t="s">
        <v>50</v>
      </c>
      <c r="G3909" s="52" t="s">
        <v>56</v>
      </c>
    </row>
    <row r="3910" spans="1:7" x14ac:dyDescent="0.3">
      <c r="A3910" s="51" t="s">
        <v>3284</v>
      </c>
      <c r="B3910" s="49">
        <v>147195</v>
      </c>
      <c r="C3910" s="50" t="s">
        <v>6469</v>
      </c>
      <c r="D3910" s="50">
        <v>3</v>
      </c>
      <c r="E3910" s="50" t="s">
        <v>36</v>
      </c>
      <c r="F3910" s="50" t="s">
        <v>48</v>
      </c>
      <c r="G3910" s="52" t="s">
        <v>336</v>
      </c>
    </row>
    <row r="3911" spans="1:7" x14ac:dyDescent="0.3">
      <c r="A3911" s="51" t="s">
        <v>3284</v>
      </c>
      <c r="B3911" s="49">
        <v>147196</v>
      </c>
      <c r="C3911" s="50" t="s">
        <v>6470</v>
      </c>
      <c r="D3911" s="50">
        <v>2</v>
      </c>
      <c r="E3911" s="50" t="s">
        <v>36</v>
      </c>
      <c r="F3911" s="50" t="s">
        <v>48</v>
      </c>
      <c r="G3911" s="52" t="s">
        <v>336</v>
      </c>
    </row>
    <row r="3912" spans="1:7" x14ac:dyDescent="0.3">
      <c r="A3912" s="51" t="s">
        <v>3284</v>
      </c>
      <c r="B3912" s="49">
        <v>147197</v>
      </c>
      <c r="C3912" s="50" t="s">
        <v>6471</v>
      </c>
      <c r="D3912" s="50">
        <v>2</v>
      </c>
      <c r="E3912" s="50" t="s">
        <v>36</v>
      </c>
      <c r="F3912" s="50" t="s">
        <v>48</v>
      </c>
      <c r="G3912" s="52" t="s">
        <v>336</v>
      </c>
    </row>
    <row r="3913" spans="1:7" x14ac:dyDescent="0.3">
      <c r="A3913" s="51" t="s">
        <v>3284</v>
      </c>
      <c r="B3913" s="49">
        <v>147221</v>
      </c>
      <c r="C3913" s="50" t="s">
        <v>6472</v>
      </c>
      <c r="D3913" s="50">
        <v>0</v>
      </c>
      <c r="E3913" s="50" t="s">
        <v>36</v>
      </c>
      <c r="F3913" s="50" t="s">
        <v>50</v>
      </c>
      <c r="G3913" s="52" t="s">
        <v>56</v>
      </c>
    </row>
    <row r="3914" spans="1:7" x14ac:dyDescent="0.3">
      <c r="A3914" s="51" t="s">
        <v>3284</v>
      </c>
      <c r="B3914" s="49">
        <v>147268</v>
      </c>
      <c r="C3914" s="50" t="s">
        <v>6473</v>
      </c>
      <c r="D3914" s="50">
        <v>161</v>
      </c>
      <c r="E3914" s="50" t="s">
        <v>36</v>
      </c>
      <c r="F3914" s="50" t="s">
        <v>37</v>
      </c>
      <c r="G3914" s="52" t="s">
        <v>63</v>
      </c>
    </row>
    <row r="3915" spans="1:7" x14ac:dyDescent="0.3">
      <c r="A3915" s="51" t="s">
        <v>3284</v>
      </c>
      <c r="B3915" s="49">
        <v>147414</v>
      </c>
      <c r="C3915" s="50" t="s">
        <v>6474</v>
      </c>
      <c r="D3915" s="50">
        <v>8</v>
      </c>
      <c r="E3915" s="50" t="s">
        <v>36</v>
      </c>
      <c r="F3915" s="50" t="s">
        <v>45</v>
      </c>
      <c r="G3915" s="52" t="s">
        <v>129</v>
      </c>
    </row>
    <row r="3916" spans="1:7" x14ac:dyDescent="0.3">
      <c r="A3916" s="51" t="s">
        <v>3284</v>
      </c>
      <c r="B3916" s="49">
        <v>147703</v>
      </c>
      <c r="C3916" s="50" t="s">
        <v>7003</v>
      </c>
      <c r="D3916" s="50">
        <v>0</v>
      </c>
      <c r="E3916" s="50" t="s">
        <v>36</v>
      </c>
      <c r="F3916" s="50" t="s">
        <v>50</v>
      </c>
      <c r="G3916" s="52" t="s">
        <v>51</v>
      </c>
    </row>
    <row r="3917" spans="1:7" x14ac:dyDescent="0.3">
      <c r="A3917" s="51" t="s">
        <v>3284</v>
      </c>
      <c r="B3917" s="49">
        <v>148185</v>
      </c>
      <c r="C3917" s="50" t="s">
        <v>3311</v>
      </c>
      <c r="D3917" s="50">
        <v>137</v>
      </c>
      <c r="E3917" s="50" t="s">
        <v>36</v>
      </c>
      <c r="F3917" s="50" t="s">
        <v>37</v>
      </c>
      <c r="G3917" s="52" t="s">
        <v>63</v>
      </c>
    </row>
    <row r="3918" spans="1:7" x14ac:dyDescent="0.3">
      <c r="A3918" s="51" t="s">
        <v>3284</v>
      </c>
      <c r="B3918" s="49">
        <v>148433</v>
      </c>
      <c r="C3918" s="50" t="s">
        <v>7004</v>
      </c>
      <c r="D3918" s="50">
        <v>55</v>
      </c>
      <c r="E3918" s="50" t="s">
        <v>36</v>
      </c>
      <c r="F3918" s="50" t="s">
        <v>37</v>
      </c>
      <c r="G3918" s="52" t="s">
        <v>65</v>
      </c>
    </row>
    <row r="3919" spans="1:7" x14ac:dyDescent="0.3">
      <c r="A3919" s="51" t="s">
        <v>3372</v>
      </c>
      <c r="B3919" s="49">
        <v>104688</v>
      </c>
      <c r="C3919" s="50" t="s">
        <v>3373</v>
      </c>
      <c r="D3919" s="50">
        <v>200</v>
      </c>
      <c r="E3919" s="50" t="s">
        <v>55</v>
      </c>
      <c r="F3919" s="50" t="s">
        <v>37</v>
      </c>
      <c r="G3919" s="52" t="s">
        <v>38</v>
      </c>
    </row>
    <row r="3920" spans="1:7" x14ac:dyDescent="0.3">
      <c r="A3920" s="51" t="s">
        <v>3372</v>
      </c>
      <c r="B3920" s="49">
        <v>104692</v>
      </c>
      <c r="C3920" s="50" t="s">
        <v>3374</v>
      </c>
      <c r="D3920" s="50">
        <v>175</v>
      </c>
      <c r="E3920" s="50" t="s">
        <v>36</v>
      </c>
      <c r="F3920" s="50" t="s">
        <v>37</v>
      </c>
      <c r="G3920" s="52" t="s">
        <v>38</v>
      </c>
    </row>
    <row r="3921" spans="1:7" x14ac:dyDescent="0.3">
      <c r="A3921" s="51" t="s">
        <v>3372</v>
      </c>
      <c r="B3921" s="49">
        <v>104696</v>
      </c>
      <c r="C3921" s="50" t="s">
        <v>3375</v>
      </c>
      <c r="D3921" s="50">
        <v>199</v>
      </c>
      <c r="E3921" s="50" t="s">
        <v>36</v>
      </c>
      <c r="F3921" s="50" t="s">
        <v>37</v>
      </c>
      <c r="G3921" s="52" t="s">
        <v>176</v>
      </c>
    </row>
    <row r="3922" spans="1:7" x14ac:dyDescent="0.3">
      <c r="A3922" s="51" t="s">
        <v>3372</v>
      </c>
      <c r="B3922" s="49">
        <v>104698</v>
      </c>
      <c r="C3922" s="50" t="s">
        <v>3376</v>
      </c>
      <c r="D3922" s="50">
        <v>268</v>
      </c>
      <c r="E3922" s="50" t="s">
        <v>36</v>
      </c>
      <c r="F3922" s="50" t="s">
        <v>37</v>
      </c>
      <c r="G3922" s="52" t="s">
        <v>38</v>
      </c>
    </row>
    <row r="3923" spans="1:7" x14ac:dyDescent="0.3">
      <c r="A3923" s="51" t="s">
        <v>3372</v>
      </c>
      <c r="B3923" s="49">
        <v>104700</v>
      </c>
      <c r="C3923" s="50" t="s">
        <v>3377</v>
      </c>
      <c r="D3923" s="50">
        <v>196</v>
      </c>
      <c r="E3923" s="50" t="s">
        <v>36</v>
      </c>
      <c r="F3923" s="50" t="s">
        <v>37</v>
      </c>
      <c r="G3923" s="52" t="s">
        <v>38</v>
      </c>
    </row>
    <row r="3924" spans="1:7" x14ac:dyDescent="0.3">
      <c r="A3924" s="51" t="s">
        <v>3372</v>
      </c>
      <c r="B3924" s="49">
        <v>104703</v>
      </c>
      <c r="C3924" s="50" t="s">
        <v>3378</v>
      </c>
      <c r="D3924" s="50">
        <v>121</v>
      </c>
      <c r="E3924" s="50" t="s">
        <v>36</v>
      </c>
      <c r="F3924" s="50" t="s">
        <v>37</v>
      </c>
      <c r="G3924" s="52" t="s">
        <v>43</v>
      </c>
    </row>
    <row r="3925" spans="1:7" x14ac:dyDescent="0.3">
      <c r="A3925" s="51" t="s">
        <v>3372</v>
      </c>
      <c r="B3925" s="49">
        <v>104705</v>
      </c>
      <c r="C3925" s="50" t="s">
        <v>3379</v>
      </c>
      <c r="D3925" s="50">
        <v>179</v>
      </c>
      <c r="E3925" s="50" t="s">
        <v>55</v>
      </c>
      <c r="F3925" s="50" t="s">
        <v>37</v>
      </c>
      <c r="G3925" s="52" t="s">
        <v>43</v>
      </c>
    </row>
    <row r="3926" spans="1:7" x14ac:dyDescent="0.3">
      <c r="A3926" s="51" t="s">
        <v>3372</v>
      </c>
      <c r="B3926" s="49">
        <v>104706</v>
      </c>
      <c r="C3926" s="50" t="s">
        <v>3380</v>
      </c>
      <c r="D3926" s="50">
        <v>180</v>
      </c>
      <c r="E3926" s="50" t="s">
        <v>36</v>
      </c>
      <c r="F3926" s="50" t="s">
        <v>37</v>
      </c>
      <c r="G3926" s="52" t="s">
        <v>43</v>
      </c>
    </row>
    <row r="3927" spans="1:7" x14ac:dyDescent="0.3">
      <c r="A3927" s="51" t="s">
        <v>3372</v>
      </c>
      <c r="B3927" s="49">
        <v>104712</v>
      </c>
      <c r="C3927" s="50" t="s">
        <v>3381</v>
      </c>
      <c r="D3927" s="50">
        <v>184</v>
      </c>
      <c r="E3927" s="50" t="s">
        <v>55</v>
      </c>
      <c r="F3927" s="50" t="s">
        <v>37</v>
      </c>
      <c r="G3927" s="52" t="s">
        <v>43</v>
      </c>
    </row>
    <row r="3928" spans="1:7" x14ac:dyDescent="0.3">
      <c r="A3928" s="51" t="s">
        <v>3372</v>
      </c>
      <c r="B3928" s="49">
        <v>104713</v>
      </c>
      <c r="C3928" s="50" t="s">
        <v>3382</v>
      </c>
      <c r="D3928" s="50">
        <v>212</v>
      </c>
      <c r="E3928" s="50" t="s">
        <v>55</v>
      </c>
      <c r="F3928" s="50" t="s">
        <v>37</v>
      </c>
      <c r="G3928" s="52" t="s">
        <v>43</v>
      </c>
    </row>
    <row r="3929" spans="1:7" x14ac:dyDescent="0.3">
      <c r="A3929" s="51" t="s">
        <v>3372</v>
      </c>
      <c r="B3929" s="49">
        <v>104714</v>
      </c>
      <c r="C3929" s="50" t="s">
        <v>3102</v>
      </c>
      <c r="D3929" s="50">
        <v>243</v>
      </c>
      <c r="E3929" s="50" t="s">
        <v>76</v>
      </c>
      <c r="F3929" s="50" t="s">
        <v>37</v>
      </c>
      <c r="G3929" s="52" t="s">
        <v>43</v>
      </c>
    </row>
    <row r="3930" spans="1:7" x14ac:dyDescent="0.3">
      <c r="A3930" s="51" t="s">
        <v>3372</v>
      </c>
      <c r="B3930" s="49">
        <v>104715</v>
      </c>
      <c r="C3930" s="50" t="s">
        <v>3383</v>
      </c>
      <c r="D3930" s="50">
        <v>178</v>
      </c>
      <c r="E3930" s="50" t="s">
        <v>55</v>
      </c>
      <c r="F3930" s="50" t="s">
        <v>37</v>
      </c>
      <c r="G3930" s="52" t="s">
        <v>43</v>
      </c>
    </row>
    <row r="3931" spans="1:7" x14ac:dyDescent="0.3">
      <c r="A3931" s="51" t="s">
        <v>3372</v>
      </c>
      <c r="B3931" s="49">
        <v>104717</v>
      </c>
      <c r="C3931" s="50" t="s">
        <v>6475</v>
      </c>
      <c r="D3931" s="50">
        <v>190</v>
      </c>
      <c r="E3931" s="50" t="s">
        <v>36</v>
      </c>
      <c r="F3931" s="50" t="s">
        <v>37</v>
      </c>
      <c r="G3931" s="52" t="s">
        <v>43</v>
      </c>
    </row>
    <row r="3932" spans="1:7" x14ac:dyDescent="0.3">
      <c r="A3932" s="51" t="s">
        <v>3372</v>
      </c>
      <c r="B3932" s="49">
        <v>104721</v>
      </c>
      <c r="C3932" s="50" t="s">
        <v>3384</v>
      </c>
      <c r="D3932" s="50">
        <v>175</v>
      </c>
      <c r="E3932" s="50" t="s">
        <v>36</v>
      </c>
      <c r="F3932" s="50" t="s">
        <v>37</v>
      </c>
      <c r="G3932" s="52" t="s">
        <v>43</v>
      </c>
    </row>
    <row r="3933" spans="1:7" x14ac:dyDescent="0.3">
      <c r="A3933" s="51" t="s">
        <v>3372</v>
      </c>
      <c r="B3933" s="49">
        <v>104723</v>
      </c>
      <c r="C3933" s="50" t="s">
        <v>6476</v>
      </c>
      <c r="D3933" s="50">
        <v>0</v>
      </c>
      <c r="E3933" s="50" t="s">
        <v>36</v>
      </c>
      <c r="F3933" s="50" t="s">
        <v>50</v>
      </c>
      <c r="G3933" s="52" t="s">
        <v>56</v>
      </c>
    </row>
    <row r="3934" spans="1:7" x14ac:dyDescent="0.3">
      <c r="A3934" s="51" t="s">
        <v>3372</v>
      </c>
      <c r="B3934" s="49">
        <v>104729</v>
      </c>
      <c r="C3934" s="50" t="s">
        <v>7005</v>
      </c>
      <c r="D3934" s="50">
        <v>0</v>
      </c>
      <c r="E3934" s="50" t="s">
        <v>36</v>
      </c>
      <c r="F3934" s="50" t="s">
        <v>50</v>
      </c>
      <c r="G3934" s="52" t="s">
        <v>56</v>
      </c>
    </row>
    <row r="3935" spans="1:7" x14ac:dyDescent="0.3">
      <c r="A3935" s="51" t="s">
        <v>3372</v>
      </c>
      <c r="B3935" s="49">
        <v>104730</v>
      </c>
      <c r="C3935" s="50" t="s">
        <v>3385</v>
      </c>
      <c r="D3935" s="50">
        <v>0</v>
      </c>
      <c r="E3935" s="50" t="s">
        <v>36</v>
      </c>
      <c r="F3935" s="50" t="s">
        <v>50</v>
      </c>
      <c r="G3935" s="52" t="s">
        <v>56</v>
      </c>
    </row>
    <row r="3936" spans="1:7" x14ac:dyDescent="0.3">
      <c r="A3936" s="51" t="s">
        <v>3372</v>
      </c>
      <c r="B3936" s="49">
        <v>104734</v>
      </c>
      <c r="C3936" s="50" t="s">
        <v>3386</v>
      </c>
      <c r="D3936" s="50">
        <v>5</v>
      </c>
      <c r="E3936" s="50" t="s">
        <v>36</v>
      </c>
      <c r="F3936" s="50" t="s">
        <v>429</v>
      </c>
      <c r="G3936" s="52" t="s">
        <v>429</v>
      </c>
    </row>
    <row r="3937" spans="1:7" x14ac:dyDescent="0.3">
      <c r="A3937" s="51" t="s">
        <v>3372</v>
      </c>
      <c r="B3937" s="49">
        <v>104735</v>
      </c>
      <c r="C3937" s="50" t="s">
        <v>3387</v>
      </c>
      <c r="D3937" s="50">
        <v>0</v>
      </c>
      <c r="E3937" s="50" t="s">
        <v>36</v>
      </c>
      <c r="F3937" s="50" t="s">
        <v>429</v>
      </c>
      <c r="G3937" s="52" t="s">
        <v>429</v>
      </c>
    </row>
    <row r="3938" spans="1:7" x14ac:dyDescent="0.3">
      <c r="A3938" s="51" t="s">
        <v>3372</v>
      </c>
      <c r="B3938" s="49">
        <v>104736</v>
      </c>
      <c r="C3938" s="50" t="s">
        <v>3388</v>
      </c>
      <c r="D3938" s="50">
        <v>26</v>
      </c>
      <c r="E3938" s="50" t="s">
        <v>36</v>
      </c>
      <c r="F3938" s="50" t="s">
        <v>45</v>
      </c>
      <c r="G3938" s="52" t="s">
        <v>46</v>
      </c>
    </row>
    <row r="3939" spans="1:7" x14ac:dyDescent="0.3">
      <c r="A3939" s="51" t="s">
        <v>3372</v>
      </c>
      <c r="B3939" s="49">
        <v>104739</v>
      </c>
      <c r="C3939" s="50" t="s">
        <v>3389</v>
      </c>
      <c r="D3939" s="50">
        <v>14</v>
      </c>
      <c r="E3939" s="50" t="s">
        <v>76</v>
      </c>
      <c r="F3939" s="50" t="s">
        <v>45</v>
      </c>
      <c r="G3939" s="52" t="s">
        <v>46</v>
      </c>
    </row>
    <row r="3940" spans="1:7" x14ac:dyDescent="0.3">
      <c r="A3940" s="51" t="s">
        <v>3372</v>
      </c>
      <c r="B3940" s="49">
        <v>104742</v>
      </c>
      <c r="C3940" s="50" t="s">
        <v>3390</v>
      </c>
      <c r="D3940" s="50">
        <v>11</v>
      </c>
      <c r="E3940" s="50" t="s">
        <v>76</v>
      </c>
      <c r="F3940" s="50" t="s">
        <v>45</v>
      </c>
      <c r="G3940" s="52" t="s">
        <v>46</v>
      </c>
    </row>
    <row r="3941" spans="1:7" x14ac:dyDescent="0.3">
      <c r="A3941" s="51" t="s">
        <v>3372</v>
      </c>
      <c r="B3941" s="49">
        <v>104744</v>
      </c>
      <c r="C3941" s="50" t="s">
        <v>3391</v>
      </c>
      <c r="D3941" s="50">
        <v>0</v>
      </c>
      <c r="E3941" s="50" t="s">
        <v>76</v>
      </c>
      <c r="F3941" s="50" t="s">
        <v>45</v>
      </c>
      <c r="G3941" s="52" t="s">
        <v>46</v>
      </c>
    </row>
    <row r="3942" spans="1:7" x14ac:dyDescent="0.3">
      <c r="A3942" s="51" t="s">
        <v>3372</v>
      </c>
      <c r="B3942" s="49">
        <v>104748</v>
      </c>
      <c r="C3942" s="50" t="s">
        <v>3392</v>
      </c>
      <c r="D3942" s="50">
        <v>16</v>
      </c>
      <c r="E3942" s="50" t="s">
        <v>36</v>
      </c>
      <c r="F3942" s="50" t="s">
        <v>45</v>
      </c>
      <c r="G3942" s="52" t="s">
        <v>46</v>
      </c>
    </row>
    <row r="3943" spans="1:7" x14ac:dyDescent="0.3">
      <c r="A3943" s="51" t="s">
        <v>3372</v>
      </c>
      <c r="B3943" s="49">
        <v>104749</v>
      </c>
      <c r="C3943" s="50" t="s">
        <v>3393</v>
      </c>
      <c r="D3943" s="50">
        <v>18</v>
      </c>
      <c r="E3943" s="50" t="s">
        <v>36</v>
      </c>
      <c r="F3943" s="50" t="s">
        <v>45</v>
      </c>
      <c r="G3943" s="52" t="s">
        <v>46</v>
      </c>
    </row>
    <row r="3944" spans="1:7" x14ac:dyDescent="0.3">
      <c r="A3944" s="51" t="s">
        <v>3372</v>
      </c>
      <c r="B3944" s="49">
        <v>104750</v>
      </c>
      <c r="C3944" s="50" t="s">
        <v>3394</v>
      </c>
      <c r="D3944" s="50">
        <v>0</v>
      </c>
      <c r="E3944" s="50" t="s">
        <v>36</v>
      </c>
      <c r="F3944" s="50" t="s">
        <v>45</v>
      </c>
      <c r="G3944" s="52" t="s">
        <v>46</v>
      </c>
    </row>
    <row r="3945" spans="1:7" x14ac:dyDescent="0.3">
      <c r="A3945" s="51" t="s">
        <v>3372</v>
      </c>
      <c r="B3945" s="49">
        <v>104751</v>
      </c>
      <c r="C3945" s="50" t="s">
        <v>3395</v>
      </c>
      <c r="D3945" s="50">
        <v>0</v>
      </c>
      <c r="E3945" s="50" t="s">
        <v>36</v>
      </c>
      <c r="F3945" s="50" t="s">
        <v>45</v>
      </c>
      <c r="G3945" s="52" t="s">
        <v>46</v>
      </c>
    </row>
    <row r="3946" spans="1:7" x14ac:dyDescent="0.3">
      <c r="A3946" s="51" t="s">
        <v>3372</v>
      </c>
      <c r="B3946" s="49">
        <v>130961</v>
      </c>
      <c r="C3946" s="50" t="s">
        <v>3396</v>
      </c>
      <c r="D3946" s="50">
        <v>10</v>
      </c>
      <c r="E3946" s="50" t="s">
        <v>36</v>
      </c>
      <c r="F3946" s="50" t="s">
        <v>45</v>
      </c>
      <c r="G3946" s="52" t="s">
        <v>46</v>
      </c>
    </row>
    <row r="3947" spans="1:7" x14ac:dyDescent="0.3">
      <c r="A3947" s="51" t="s">
        <v>3372</v>
      </c>
      <c r="B3947" s="49">
        <v>131065</v>
      </c>
      <c r="C3947" s="50" t="s">
        <v>3397</v>
      </c>
      <c r="D3947" s="50">
        <v>227</v>
      </c>
      <c r="E3947" s="50" t="s">
        <v>36</v>
      </c>
      <c r="F3947" s="50" t="s">
        <v>37</v>
      </c>
      <c r="G3947" s="52" t="s">
        <v>63</v>
      </c>
    </row>
    <row r="3948" spans="1:7" x14ac:dyDescent="0.3">
      <c r="A3948" s="51" t="s">
        <v>3372</v>
      </c>
      <c r="B3948" s="49">
        <v>132119</v>
      </c>
      <c r="C3948" s="50" t="s">
        <v>3398</v>
      </c>
      <c r="D3948" s="50">
        <v>0</v>
      </c>
      <c r="E3948" s="50" t="s">
        <v>36</v>
      </c>
      <c r="F3948" s="50" t="s">
        <v>50</v>
      </c>
      <c r="G3948" s="52" t="s">
        <v>56</v>
      </c>
    </row>
    <row r="3949" spans="1:7" x14ac:dyDescent="0.3">
      <c r="A3949" s="51" t="s">
        <v>3372</v>
      </c>
      <c r="B3949" s="49">
        <v>133262</v>
      </c>
      <c r="C3949" s="50" t="s">
        <v>2159</v>
      </c>
      <c r="D3949" s="50">
        <v>0</v>
      </c>
      <c r="E3949" s="50" t="s">
        <v>36</v>
      </c>
      <c r="F3949" s="50" t="s">
        <v>50</v>
      </c>
      <c r="G3949" s="52" t="s">
        <v>51</v>
      </c>
    </row>
    <row r="3950" spans="1:7" x14ac:dyDescent="0.3">
      <c r="A3950" s="51" t="s">
        <v>3372</v>
      </c>
      <c r="B3950" s="49">
        <v>133309</v>
      </c>
      <c r="C3950" s="50" t="s">
        <v>3399</v>
      </c>
      <c r="D3950" s="50">
        <v>0</v>
      </c>
      <c r="E3950" s="50" t="s">
        <v>36</v>
      </c>
      <c r="F3950" s="50" t="s">
        <v>50</v>
      </c>
      <c r="G3950" s="52" t="s">
        <v>51</v>
      </c>
    </row>
    <row r="3951" spans="1:7" x14ac:dyDescent="0.3">
      <c r="A3951" s="51" t="s">
        <v>3372</v>
      </c>
      <c r="B3951" s="49">
        <v>133421</v>
      </c>
      <c r="C3951" s="50" t="s">
        <v>3400</v>
      </c>
      <c r="D3951" s="50">
        <v>6</v>
      </c>
      <c r="E3951" s="50" t="s">
        <v>36</v>
      </c>
      <c r="F3951" s="50" t="s">
        <v>45</v>
      </c>
      <c r="G3951" s="52" t="s">
        <v>46</v>
      </c>
    </row>
    <row r="3952" spans="1:7" x14ac:dyDescent="0.3">
      <c r="A3952" s="51" t="s">
        <v>3372</v>
      </c>
      <c r="B3952" s="49">
        <v>133441</v>
      </c>
      <c r="C3952" s="50" t="s">
        <v>3401</v>
      </c>
      <c r="D3952" s="50">
        <v>49</v>
      </c>
      <c r="E3952" s="50" t="s">
        <v>36</v>
      </c>
      <c r="F3952" s="50" t="s">
        <v>45</v>
      </c>
      <c r="G3952" s="52" t="s">
        <v>46</v>
      </c>
    </row>
    <row r="3953" spans="1:7" x14ac:dyDescent="0.3">
      <c r="A3953" s="51" t="s">
        <v>3372</v>
      </c>
      <c r="B3953" s="49">
        <v>134658</v>
      </c>
      <c r="C3953" s="50" t="s">
        <v>3402</v>
      </c>
      <c r="D3953" s="50">
        <v>28</v>
      </c>
      <c r="E3953" s="50" t="s">
        <v>36</v>
      </c>
      <c r="F3953" s="50" t="s">
        <v>45</v>
      </c>
      <c r="G3953" s="52" t="s">
        <v>46</v>
      </c>
    </row>
    <row r="3954" spans="1:7" x14ac:dyDescent="0.3">
      <c r="A3954" s="51" t="s">
        <v>3372</v>
      </c>
      <c r="B3954" s="49">
        <v>135174</v>
      </c>
      <c r="C3954" s="50" t="s">
        <v>3403</v>
      </c>
      <c r="D3954" s="50">
        <v>155</v>
      </c>
      <c r="E3954" s="50" t="s">
        <v>55</v>
      </c>
      <c r="F3954" s="50" t="s">
        <v>37</v>
      </c>
      <c r="G3954" s="52" t="s">
        <v>63</v>
      </c>
    </row>
    <row r="3955" spans="1:7" x14ac:dyDescent="0.3">
      <c r="A3955" s="51" t="s">
        <v>3372</v>
      </c>
      <c r="B3955" s="49">
        <v>135656</v>
      </c>
      <c r="C3955" s="50" t="s">
        <v>3404</v>
      </c>
      <c r="D3955" s="50">
        <v>13</v>
      </c>
      <c r="E3955" s="50" t="s">
        <v>36</v>
      </c>
      <c r="F3955" s="50" t="s">
        <v>48</v>
      </c>
      <c r="G3955" s="52" t="s">
        <v>48</v>
      </c>
    </row>
    <row r="3956" spans="1:7" x14ac:dyDescent="0.3">
      <c r="A3956" s="51" t="s">
        <v>3372</v>
      </c>
      <c r="B3956" s="49">
        <v>136119</v>
      </c>
      <c r="C3956" s="50" t="s">
        <v>3405</v>
      </c>
      <c r="D3956" s="50">
        <v>138</v>
      </c>
      <c r="E3956" s="50" t="s">
        <v>36</v>
      </c>
      <c r="F3956" s="50" t="s">
        <v>37</v>
      </c>
      <c r="G3956" s="52" t="s">
        <v>63</v>
      </c>
    </row>
    <row r="3957" spans="1:7" x14ac:dyDescent="0.3">
      <c r="A3957" s="51" t="s">
        <v>3372</v>
      </c>
      <c r="B3957" s="49">
        <v>136409</v>
      </c>
      <c r="C3957" s="50" t="s">
        <v>3406</v>
      </c>
      <c r="D3957" s="50">
        <v>88</v>
      </c>
      <c r="E3957" s="50" t="s">
        <v>76</v>
      </c>
      <c r="F3957" s="50" t="s">
        <v>37</v>
      </c>
      <c r="G3957" s="52" t="s">
        <v>63</v>
      </c>
    </row>
    <row r="3958" spans="1:7" x14ac:dyDescent="0.3">
      <c r="A3958" s="51" t="s">
        <v>3372</v>
      </c>
      <c r="B3958" s="49">
        <v>136735</v>
      </c>
      <c r="C3958" s="50" t="s">
        <v>3407</v>
      </c>
      <c r="D3958" s="50">
        <v>171</v>
      </c>
      <c r="E3958" s="50" t="s">
        <v>36</v>
      </c>
      <c r="F3958" s="50" t="s">
        <v>37</v>
      </c>
      <c r="G3958" s="52" t="s">
        <v>65</v>
      </c>
    </row>
    <row r="3959" spans="1:7" x14ac:dyDescent="0.3">
      <c r="A3959" s="51" t="s">
        <v>3372</v>
      </c>
      <c r="B3959" s="49">
        <v>137675</v>
      </c>
      <c r="C3959" s="50" t="s">
        <v>3408</v>
      </c>
      <c r="D3959" s="50">
        <v>153</v>
      </c>
      <c r="E3959" s="50" t="s">
        <v>36</v>
      </c>
      <c r="F3959" s="50" t="s">
        <v>37</v>
      </c>
      <c r="G3959" s="52" t="s">
        <v>63</v>
      </c>
    </row>
    <row r="3960" spans="1:7" x14ac:dyDescent="0.3">
      <c r="A3960" s="51" t="s">
        <v>3372</v>
      </c>
      <c r="B3960" s="49">
        <v>137916</v>
      </c>
      <c r="C3960" s="50" t="s">
        <v>3409</v>
      </c>
      <c r="D3960" s="50">
        <v>180</v>
      </c>
      <c r="E3960" s="50" t="s">
        <v>36</v>
      </c>
      <c r="F3960" s="50" t="s">
        <v>37</v>
      </c>
      <c r="G3960" s="52" t="s">
        <v>65</v>
      </c>
    </row>
    <row r="3961" spans="1:7" x14ac:dyDescent="0.3">
      <c r="A3961" s="51" t="s">
        <v>3372</v>
      </c>
      <c r="B3961" s="49">
        <v>138183</v>
      </c>
      <c r="C3961" s="50" t="s">
        <v>3410</v>
      </c>
      <c r="D3961" s="50">
        <v>156</v>
      </c>
      <c r="E3961" s="50" t="s">
        <v>55</v>
      </c>
      <c r="F3961" s="50" t="s">
        <v>37</v>
      </c>
      <c r="G3961" s="52" t="s">
        <v>65</v>
      </c>
    </row>
    <row r="3962" spans="1:7" x14ac:dyDescent="0.3">
      <c r="A3962" s="51" t="s">
        <v>3372</v>
      </c>
      <c r="B3962" s="49">
        <v>138379</v>
      </c>
      <c r="C3962" s="50" t="s">
        <v>3411</v>
      </c>
      <c r="D3962" s="50">
        <v>0</v>
      </c>
      <c r="E3962" s="50" t="s">
        <v>36</v>
      </c>
      <c r="F3962" s="50" t="s">
        <v>48</v>
      </c>
      <c r="G3962" s="52" t="s">
        <v>336</v>
      </c>
    </row>
    <row r="3963" spans="1:7" x14ac:dyDescent="0.3">
      <c r="A3963" s="51" t="s">
        <v>3372</v>
      </c>
      <c r="B3963" s="49">
        <v>138463</v>
      </c>
      <c r="C3963" s="50" t="s">
        <v>3412</v>
      </c>
      <c r="D3963" s="50">
        <v>213</v>
      </c>
      <c r="E3963" s="50" t="s">
        <v>76</v>
      </c>
      <c r="F3963" s="50" t="s">
        <v>37</v>
      </c>
      <c r="G3963" s="52" t="s">
        <v>65</v>
      </c>
    </row>
    <row r="3964" spans="1:7" x14ac:dyDescent="0.3">
      <c r="A3964" s="51" t="s">
        <v>3372</v>
      </c>
      <c r="B3964" s="49">
        <v>138696</v>
      </c>
      <c r="C3964" s="50" t="s">
        <v>3413</v>
      </c>
      <c r="D3964" s="50">
        <v>189</v>
      </c>
      <c r="E3964" s="50" t="s">
        <v>76</v>
      </c>
      <c r="F3964" s="50" t="s">
        <v>37</v>
      </c>
      <c r="G3964" s="52" t="s">
        <v>65</v>
      </c>
    </row>
    <row r="3965" spans="1:7" x14ac:dyDescent="0.3">
      <c r="A3965" s="51" t="s">
        <v>3372</v>
      </c>
      <c r="B3965" s="49">
        <v>138787</v>
      </c>
      <c r="C3965" s="50" t="s">
        <v>3414</v>
      </c>
      <c r="D3965" s="50">
        <v>182</v>
      </c>
      <c r="E3965" s="50" t="s">
        <v>36</v>
      </c>
      <c r="F3965" s="50" t="s">
        <v>37</v>
      </c>
      <c r="G3965" s="52" t="s">
        <v>63</v>
      </c>
    </row>
    <row r="3966" spans="1:7" x14ac:dyDescent="0.3">
      <c r="A3966" s="51" t="s">
        <v>3372</v>
      </c>
      <c r="B3966" s="49">
        <v>138850</v>
      </c>
      <c r="C3966" s="50" t="s">
        <v>3415</v>
      </c>
      <c r="D3966" s="50">
        <v>191</v>
      </c>
      <c r="E3966" s="50" t="s">
        <v>76</v>
      </c>
      <c r="F3966" s="50" t="s">
        <v>37</v>
      </c>
      <c r="G3966" s="52" t="s">
        <v>65</v>
      </c>
    </row>
    <row r="3967" spans="1:7" x14ac:dyDescent="0.3">
      <c r="A3967" s="51" t="s">
        <v>3372</v>
      </c>
      <c r="B3967" s="49">
        <v>138878</v>
      </c>
      <c r="C3967" s="50" t="s">
        <v>7006</v>
      </c>
      <c r="D3967" s="50">
        <v>0</v>
      </c>
      <c r="E3967" s="50" t="s">
        <v>36</v>
      </c>
      <c r="F3967" s="50" t="s">
        <v>50</v>
      </c>
      <c r="G3967" s="52" t="s">
        <v>56</v>
      </c>
    </row>
    <row r="3968" spans="1:7" x14ac:dyDescent="0.3">
      <c r="A3968" s="51" t="s">
        <v>3372</v>
      </c>
      <c r="B3968" s="49">
        <v>139114</v>
      </c>
      <c r="C3968" s="50" t="s">
        <v>3416</v>
      </c>
      <c r="D3968" s="50">
        <v>0</v>
      </c>
      <c r="E3968" s="50" t="s">
        <v>36</v>
      </c>
      <c r="F3968" s="50" t="s">
        <v>48</v>
      </c>
      <c r="G3968" s="52" t="s">
        <v>336</v>
      </c>
    </row>
    <row r="3969" spans="1:7" x14ac:dyDescent="0.3">
      <c r="A3969" s="51" t="s">
        <v>3372</v>
      </c>
      <c r="B3969" s="49">
        <v>139588</v>
      </c>
      <c r="C3969" s="50" t="s">
        <v>3417</v>
      </c>
      <c r="D3969" s="50">
        <v>0</v>
      </c>
      <c r="E3969" s="50" t="s">
        <v>36</v>
      </c>
      <c r="F3969" s="50" t="s">
        <v>37</v>
      </c>
      <c r="G3969" s="52" t="s">
        <v>60</v>
      </c>
    </row>
    <row r="3970" spans="1:7" x14ac:dyDescent="0.3">
      <c r="A3970" s="51" t="s">
        <v>3372</v>
      </c>
      <c r="B3970" s="49">
        <v>139589</v>
      </c>
      <c r="C3970" s="50" t="s">
        <v>3418</v>
      </c>
      <c r="D3970" s="50">
        <v>0</v>
      </c>
      <c r="E3970" s="50" t="s">
        <v>36</v>
      </c>
      <c r="F3970" s="50" t="s">
        <v>37</v>
      </c>
      <c r="G3970" s="52" t="s">
        <v>170</v>
      </c>
    </row>
    <row r="3971" spans="1:7" x14ac:dyDescent="0.3">
      <c r="A3971" s="51" t="s">
        <v>3372</v>
      </c>
      <c r="B3971" s="49">
        <v>139686</v>
      </c>
      <c r="C3971" s="50" t="s">
        <v>3419</v>
      </c>
      <c r="D3971" s="50">
        <v>143</v>
      </c>
      <c r="E3971" s="50" t="s">
        <v>36</v>
      </c>
      <c r="F3971" s="50" t="s">
        <v>37</v>
      </c>
      <c r="G3971" s="52" t="s">
        <v>63</v>
      </c>
    </row>
    <row r="3972" spans="1:7" x14ac:dyDescent="0.3">
      <c r="A3972" s="51" t="s">
        <v>3372</v>
      </c>
      <c r="B3972" s="49">
        <v>142891</v>
      </c>
      <c r="C3972" s="50" t="s">
        <v>3420</v>
      </c>
      <c r="D3972" s="50">
        <v>0</v>
      </c>
      <c r="E3972" s="50" t="s">
        <v>36</v>
      </c>
      <c r="F3972" s="50" t="s">
        <v>37</v>
      </c>
      <c r="G3972" s="52" t="s">
        <v>201</v>
      </c>
    </row>
    <row r="3973" spans="1:7" x14ac:dyDescent="0.3">
      <c r="A3973" s="51" t="s">
        <v>3372</v>
      </c>
      <c r="B3973" s="49">
        <v>143746</v>
      </c>
      <c r="C3973" s="50" t="s">
        <v>3421</v>
      </c>
      <c r="D3973" s="50">
        <v>0</v>
      </c>
      <c r="E3973" s="50" t="s">
        <v>36</v>
      </c>
      <c r="F3973" s="50" t="s">
        <v>48</v>
      </c>
      <c r="G3973" s="52" t="s">
        <v>336</v>
      </c>
    </row>
    <row r="3974" spans="1:7" x14ac:dyDescent="0.3">
      <c r="A3974" s="51" t="s">
        <v>3372</v>
      </c>
      <c r="B3974" s="49">
        <v>143912</v>
      </c>
      <c r="C3974" s="50" t="s">
        <v>7007</v>
      </c>
      <c r="D3974" s="50">
        <v>0</v>
      </c>
      <c r="E3974" s="50" t="s">
        <v>36</v>
      </c>
      <c r="F3974" s="50" t="s">
        <v>50</v>
      </c>
      <c r="G3974" s="52" t="s">
        <v>56</v>
      </c>
    </row>
    <row r="3975" spans="1:7" x14ac:dyDescent="0.3">
      <c r="A3975" s="51" t="s">
        <v>3372</v>
      </c>
      <c r="B3975" s="49">
        <v>144370</v>
      </c>
      <c r="C3975" s="50" t="s">
        <v>7008</v>
      </c>
      <c r="D3975" s="50">
        <v>0</v>
      </c>
      <c r="E3975" s="50" t="s">
        <v>36</v>
      </c>
      <c r="F3975" s="50" t="s">
        <v>50</v>
      </c>
      <c r="G3975" s="52" t="s">
        <v>56</v>
      </c>
    </row>
    <row r="3976" spans="1:7" x14ac:dyDescent="0.3">
      <c r="A3976" s="51" t="s">
        <v>3372</v>
      </c>
      <c r="B3976" s="49">
        <v>144493</v>
      </c>
      <c r="C3976" s="50" t="s">
        <v>3422</v>
      </c>
      <c r="D3976" s="50">
        <v>178</v>
      </c>
      <c r="E3976" s="50" t="s">
        <v>36</v>
      </c>
      <c r="F3976" s="50" t="s">
        <v>37</v>
      </c>
      <c r="G3976" s="52" t="s">
        <v>63</v>
      </c>
    </row>
    <row r="3977" spans="1:7" x14ac:dyDescent="0.3">
      <c r="A3977" s="51" t="s">
        <v>3372</v>
      </c>
      <c r="B3977" s="49">
        <v>145182</v>
      </c>
      <c r="C3977" s="50" t="s">
        <v>7009</v>
      </c>
      <c r="D3977" s="50">
        <v>0</v>
      </c>
      <c r="E3977" s="50" t="s">
        <v>36</v>
      </c>
      <c r="F3977" s="50" t="s">
        <v>50</v>
      </c>
      <c r="G3977" s="52" t="s">
        <v>51</v>
      </c>
    </row>
    <row r="3978" spans="1:7" x14ac:dyDescent="0.3">
      <c r="A3978" s="51" t="s">
        <v>3372</v>
      </c>
      <c r="B3978" s="49">
        <v>145463</v>
      </c>
      <c r="C3978" s="50" t="s">
        <v>3424</v>
      </c>
      <c r="D3978" s="50">
        <v>0</v>
      </c>
      <c r="E3978" s="50" t="s">
        <v>36</v>
      </c>
      <c r="F3978" s="50" t="s">
        <v>50</v>
      </c>
      <c r="G3978" s="52" t="s">
        <v>56</v>
      </c>
    </row>
    <row r="3979" spans="1:7" x14ac:dyDescent="0.3">
      <c r="A3979" s="51" t="s">
        <v>3372</v>
      </c>
      <c r="B3979" s="49">
        <v>147477</v>
      </c>
      <c r="C3979" s="50" t="s">
        <v>7010</v>
      </c>
      <c r="D3979" s="50">
        <v>0</v>
      </c>
      <c r="E3979" s="50" t="s">
        <v>36</v>
      </c>
      <c r="F3979" s="50" t="s">
        <v>37</v>
      </c>
      <c r="G3979" s="52" t="s">
        <v>201</v>
      </c>
    </row>
    <row r="3980" spans="1:7" x14ac:dyDescent="0.3">
      <c r="A3980" s="51" t="s">
        <v>3372</v>
      </c>
      <c r="B3980" s="49">
        <v>148226</v>
      </c>
      <c r="C3980" s="50" t="s">
        <v>7011</v>
      </c>
      <c r="D3980" s="50">
        <v>278</v>
      </c>
      <c r="E3980" s="50" t="s">
        <v>55</v>
      </c>
      <c r="F3980" s="50" t="s">
        <v>37</v>
      </c>
      <c r="G3980" s="52" t="s">
        <v>63</v>
      </c>
    </row>
    <row r="3981" spans="1:7" x14ac:dyDescent="0.3">
      <c r="A3981" s="51" t="s">
        <v>3425</v>
      </c>
      <c r="B3981" s="49">
        <v>109686</v>
      </c>
      <c r="C3981" s="50" t="s">
        <v>3426</v>
      </c>
      <c r="D3981" s="50">
        <v>208</v>
      </c>
      <c r="E3981" s="50" t="s">
        <v>36</v>
      </c>
      <c r="F3981" s="50" t="s">
        <v>37</v>
      </c>
      <c r="G3981" s="52" t="s">
        <v>176</v>
      </c>
    </row>
    <row r="3982" spans="1:7" x14ac:dyDescent="0.3">
      <c r="A3982" s="51" t="s">
        <v>3425</v>
      </c>
      <c r="B3982" s="49">
        <v>109707</v>
      </c>
      <c r="C3982" s="50" t="s">
        <v>3427</v>
      </c>
      <c r="D3982" s="50">
        <v>190</v>
      </c>
      <c r="E3982" s="50" t="s">
        <v>36</v>
      </c>
      <c r="F3982" s="50" t="s">
        <v>37</v>
      </c>
      <c r="G3982" s="52" t="s">
        <v>176</v>
      </c>
    </row>
    <row r="3983" spans="1:7" x14ac:dyDescent="0.3">
      <c r="A3983" s="51" t="s">
        <v>3425</v>
      </c>
      <c r="B3983" s="49">
        <v>109709</v>
      </c>
      <c r="C3983" s="50" t="s">
        <v>3428</v>
      </c>
      <c r="D3983" s="50">
        <v>228</v>
      </c>
      <c r="E3983" s="50" t="s">
        <v>36</v>
      </c>
      <c r="F3983" s="50" t="s">
        <v>37</v>
      </c>
      <c r="G3983" s="52" t="s">
        <v>176</v>
      </c>
    </row>
    <row r="3984" spans="1:7" x14ac:dyDescent="0.3">
      <c r="A3984" s="51" t="s">
        <v>3425</v>
      </c>
      <c r="B3984" s="49">
        <v>109713</v>
      </c>
      <c r="C3984" s="50" t="s">
        <v>3429</v>
      </c>
      <c r="D3984" s="50">
        <v>211</v>
      </c>
      <c r="E3984" s="50" t="s">
        <v>36</v>
      </c>
      <c r="F3984" s="50" t="s">
        <v>37</v>
      </c>
      <c r="G3984" s="52" t="s">
        <v>176</v>
      </c>
    </row>
    <row r="3985" spans="1:7" x14ac:dyDescent="0.3">
      <c r="A3985" s="51" t="s">
        <v>3425</v>
      </c>
      <c r="B3985" s="49">
        <v>109726</v>
      </c>
      <c r="C3985" s="50" t="s">
        <v>3430</v>
      </c>
      <c r="D3985" s="50">
        <v>0</v>
      </c>
      <c r="E3985" s="50" t="s">
        <v>36</v>
      </c>
      <c r="F3985" s="50" t="s">
        <v>50</v>
      </c>
      <c r="G3985" s="52" t="s">
        <v>56</v>
      </c>
    </row>
    <row r="3986" spans="1:7" x14ac:dyDescent="0.3">
      <c r="A3986" s="51" t="s">
        <v>3425</v>
      </c>
      <c r="B3986" s="49">
        <v>109743</v>
      </c>
      <c r="C3986" s="50" t="s">
        <v>3431</v>
      </c>
      <c r="D3986" s="50">
        <v>0</v>
      </c>
      <c r="E3986" s="50" t="s">
        <v>36</v>
      </c>
      <c r="F3986" s="50" t="s">
        <v>45</v>
      </c>
      <c r="G3986" s="52" t="s">
        <v>46</v>
      </c>
    </row>
    <row r="3987" spans="1:7" x14ac:dyDescent="0.3">
      <c r="A3987" s="51" t="s">
        <v>3425</v>
      </c>
      <c r="B3987" s="49">
        <v>109744</v>
      </c>
      <c r="C3987" s="50" t="s">
        <v>3432</v>
      </c>
      <c r="D3987" s="50">
        <v>61</v>
      </c>
      <c r="E3987" s="50" t="s">
        <v>36</v>
      </c>
      <c r="F3987" s="50" t="s">
        <v>45</v>
      </c>
      <c r="G3987" s="52" t="s">
        <v>46</v>
      </c>
    </row>
    <row r="3988" spans="1:7" x14ac:dyDescent="0.3">
      <c r="A3988" s="51" t="s">
        <v>3425</v>
      </c>
      <c r="B3988" s="49">
        <v>109745</v>
      </c>
      <c r="C3988" s="50" t="s">
        <v>3433</v>
      </c>
      <c r="D3988" s="50">
        <v>0</v>
      </c>
      <c r="E3988" s="50" t="s">
        <v>36</v>
      </c>
      <c r="F3988" s="50" t="s">
        <v>45</v>
      </c>
      <c r="G3988" s="52" t="s">
        <v>46</v>
      </c>
    </row>
    <row r="3989" spans="1:7" x14ac:dyDescent="0.3">
      <c r="A3989" s="51" t="s">
        <v>3425</v>
      </c>
      <c r="B3989" s="49">
        <v>130331</v>
      </c>
      <c r="C3989" s="50" t="s">
        <v>3434</v>
      </c>
      <c r="D3989" s="50">
        <v>0</v>
      </c>
      <c r="E3989" s="50" t="s">
        <v>36</v>
      </c>
      <c r="F3989" s="50" t="s">
        <v>50</v>
      </c>
      <c r="G3989" s="52" t="s">
        <v>56</v>
      </c>
    </row>
    <row r="3990" spans="1:7" x14ac:dyDescent="0.3">
      <c r="A3990" s="51" t="s">
        <v>3425</v>
      </c>
      <c r="B3990" s="49">
        <v>131825</v>
      </c>
      <c r="C3990" s="50" t="s">
        <v>6477</v>
      </c>
      <c r="D3990" s="50">
        <v>0</v>
      </c>
      <c r="E3990" s="50" t="s">
        <v>36</v>
      </c>
      <c r="F3990" s="50" t="s">
        <v>50</v>
      </c>
      <c r="G3990" s="52" t="s">
        <v>56</v>
      </c>
    </row>
    <row r="3991" spans="1:7" x14ac:dyDescent="0.3">
      <c r="A3991" s="51" t="s">
        <v>3425</v>
      </c>
      <c r="B3991" s="49">
        <v>134289</v>
      </c>
      <c r="C3991" s="50" t="s">
        <v>7012</v>
      </c>
      <c r="D3991" s="50">
        <v>0</v>
      </c>
      <c r="E3991" s="50" t="s">
        <v>36</v>
      </c>
      <c r="F3991" s="50" t="s">
        <v>50</v>
      </c>
      <c r="G3991" s="52" t="s">
        <v>56</v>
      </c>
    </row>
    <row r="3992" spans="1:7" x14ac:dyDescent="0.3">
      <c r="A3992" s="51" t="s">
        <v>3425</v>
      </c>
      <c r="B3992" s="49">
        <v>134525</v>
      </c>
      <c r="C3992" s="50" t="s">
        <v>3435</v>
      </c>
      <c r="D3992" s="50">
        <v>2</v>
      </c>
      <c r="E3992" s="50" t="s">
        <v>36</v>
      </c>
      <c r="F3992" s="50" t="s">
        <v>48</v>
      </c>
      <c r="G3992" s="52" t="s">
        <v>48</v>
      </c>
    </row>
    <row r="3993" spans="1:7" x14ac:dyDescent="0.3">
      <c r="A3993" s="51" t="s">
        <v>3425</v>
      </c>
      <c r="B3993" s="49">
        <v>134805</v>
      </c>
      <c r="C3993" s="50" t="s">
        <v>6478</v>
      </c>
      <c r="D3993" s="50">
        <v>0</v>
      </c>
      <c r="E3993" s="50" t="s">
        <v>76</v>
      </c>
      <c r="F3993" s="50" t="s">
        <v>50</v>
      </c>
      <c r="G3993" s="52" t="s">
        <v>56</v>
      </c>
    </row>
    <row r="3994" spans="1:7" x14ac:dyDescent="0.3">
      <c r="A3994" s="51" t="s">
        <v>3425</v>
      </c>
      <c r="B3994" s="49">
        <v>134807</v>
      </c>
      <c r="C3994" s="50" t="s">
        <v>3436</v>
      </c>
      <c r="D3994" s="50">
        <v>0</v>
      </c>
      <c r="E3994" s="50" t="s">
        <v>55</v>
      </c>
      <c r="F3994" s="50" t="s">
        <v>50</v>
      </c>
      <c r="G3994" s="52" t="s">
        <v>56</v>
      </c>
    </row>
    <row r="3995" spans="1:7" x14ac:dyDescent="0.3">
      <c r="A3995" s="51" t="s">
        <v>3425</v>
      </c>
      <c r="B3995" s="49">
        <v>135337</v>
      </c>
      <c r="C3995" s="50" t="s">
        <v>3437</v>
      </c>
      <c r="D3995" s="50">
        <v>298</v>
      </c>
      <c r="E3995" s="50" t="s">
        <v>36</v>
      </c>
      <c r="F3995" s="50" t="s">
        <v>37</v>
      </c>
      <c r="G3995" s="52" t="s">
        <v>63</v>
      </c>
    </row>
    <row r="3996" spans="1:7" x14ac:dyDescent="0.3">
      <c r="A3996" s="51" t="s">
        <v>3425</v>
      </c>
      <c r="B3996" s="49">
        <v>135338</v>
      </c>
      <c r="C3996" s="50" t="s">
        <v>3438</v>
      </c>
      <c r="D3996" s="50">
        <v>280</v>
      </c>
      <c r="E3996" s="50" t="s">
        <v>36</v>
      </c>
      <c r="F3996" s="50" t="s">
        <v>37</v>
      </c>
      <c r="G3996" s="52" t="s">
        <v>63</v>
      </c>
    </row>
    <row r="3997" spans="1:7" x14ac:dyDescent="0.3">
      <c r="A3997" s="51" t="s">
        <v>3425</v>
      </c>
      <c r="B3997" s="49">
        <v>135539</v>
      </c>
      <c r="C3997" s="50" t="s">
        <v>3439</v>
      </c>
      <c r="D3997" s="50">
        <v>0</v>
      </c>
      <c r="E3997" s="50" t="s">
        <v>36</v>
      </c>
      <c r="F3997" s="50" t="s">
        <v>50</v>
      </c>
      <c r="G3997" s="52" t="s">
        <v>56</v>
      </c>
    </row>
    <row r="3998" spans="1:7" x14ac:dyDescent="0.3">
      <c r="A3998" s="51" t="s">
        <v>3425</v>
      </c>
      <c r="B3998" s="49">
        <v>135699</v>
      </c>
      <c r="C3998" s="50" t="s">
        <v>6479</v>
      </c>
      <c r="D3998" s="50">
        <v>0</v>
      </c>
      <c r="E3998" s="50" t="s">
        <v>36</v>
      </c>
      <c r="F3998" s="50" t="s">
        <v>50</v>
      </c>
      <c r="G3998" s="52" t="s">
        <v>56</v>
      </c>
    </row>
    <row r="3999" spans="1:7" x14ac:dyDescent="0.3">
      <c r="A3999" s="51" t="s">
        <v>3425</v>
      </c>
      <c r="B3999" s="49">
        <v>136319</v>
      </c>
      <c r="C3999" s="50" t="s">
        <v>3440</v>
      </c>
      <c r="D3999" s="50">
        <v>224</v>
      </c>
      <c r="E3999" s="50" t="s">
        <v>36</v>
      </c>
      <c r="F3999" s="50" t="s">
        <v>37</v>
      </c>
      <c r="G3999" s="52" t="s">
        <v>65</v>
      </c>
    </row>
    <row r="4000" spans="1:7" x14ac:dyDescent="0.3">
      <c r="A4000" s="51" t="s">
        <v>3425</v>
      </c>
      <c r="B4000" s="49">
        <v>136651</v>
      </c>
      <c r="C4000" s="50" t="s">
        <v>3441</v>
      </c>
      <c r="D4000" s="50">
        <v>234</v>
      </c>
      <c r="E4000" s="50" t="s">
        <v>76</v>
      </c>
      <c r="F4000" s="50" t="s">
        <v>37</v>
      </c>
      <c r="G4000" s="52" t="s">
        <v>65</v>
      </c>
    </row>
    <row r="4001" spans="1:7" x14ac:dyDescent="0.3">
      <c r="A4001" s="51" t="s">
        <v>3425</v>
      </c>
      <c r="B4001" s="49">
        <v>137679</v>
      </c>
      <c r="C4001" s="50" t="s">
        <v>3442</v>
      </c>
      <c r="D4001" s="50">
        <v>295</v>
      </c>
      <c r="E4001" s="50" t="s">
        <v>36</v>
      </c>
      <c r="F4001" s="50" t="s">
        <v>37</v>
      </c>
      <c r="G4001" s="52" t="s">
        <v>65</v>
      </c>
    </row>
    <row r="4002" spans="1:7" x14ac:dyDescent="0.3">
      <c r="A4002" s="51" t="s">
        <v>3425</v>
      </c>
      <c r="B4002" s="49">
        <v>142310</v>
      </c>
      <c r="C4002" s="50" t="s">
        <v>3443</v>
      </c>
      <c r="D4002" s="50">
        <v>270</v>
      </c>
      <c r="E4002" s="50" t="s">
        <v>36</v>
      </c>
      <c r="F4002" s="50" t="s">
        <v>37</v>
      </c>
      <c r="G4002" s="52" t="s">
        <v>65</v>
      </c>
    </row>
    <row r="4003" spans="1:7" x14ac:dyDescent="0.3">
      <c r="A4003" s="51" t="s">
        <v>3425</v>
      </c>
      <c r="B4003" s="49">
        <v>142672</v>
      </c>
      <c r="C4003" s="50" t="s">
        <v>3444</v>
      </c>
      <c r="D4003" s="50">
        <v>0</v>
      </c>
      <c r="E4003" s="50" t="s">
        <v>36</v>
      </c>
      <c r="F4003" s="50" t="s">
        <v>50</v>
      </c>
      <c r="G4003" s="52" t="s">
        <v>51</v>
      </c>
    </row>
    <row r="4004" spans="1:7" x14ac:dyDescent="0.3">
      <c r="A4004" s="51" t="s">
        <v>3425</v>
      </c>
      <c r="B4004" s="49">
        <v>144311</v>
      </c>
      <c r="C4004" s="50" t="s">
        <v>3445</v>
      </c>
      <c r="D4004" s="50">
        <v>237</v>
      </c>
      <c r="E4004" s="50" t="s">
        <v>36</v>
      </c>
      <c r="F4004" s="50" t="s">
        <v>37</v>
      </c>
      <c r="G4004" s="52" t="s">
        <v>65</v>
      </c>
    </row>
    <row r="4005" spans="1:7" x14ac:dyDescent="0.3">
      <c r="A4005" s="51" t="s">
        <v>3425</v>
      </c>
      <c r="B4005" s="49">
        <v>144312</v>
      </c>
      <c r="C4005" s="50" t="s">
        <v>3446</v>
      </c>
      <c r="D4005" s="50">
        <v>208</v>
      </c>
      <c r="E4005" s="50" t="s">
        <v>55</v>
      </c>
      <c r="F4005" s="50" t="s">
        <v>37</v>
      </c>
      <c r="G4005" s="52" t="s">
        <v>65</v>
      </c>
    </row>
    <row r="4006" spans="1:7" x14ac:dyDescent="0.3">
      <c r="A4006" s="51" t="s">
        <v>3425</v>
      </c>
      <c r="B4006" s="49">
        <v>145872</v>
      </c>
      <c r="C4006" s="50" t="s">
        <v>3447</v>
      </c>
      <c r="D4006" s="50">
        <v>240</v>
      </c>
      <c r="E4006" s="50" t="s">
        <v>36</v>
      </c>
      <c r="F4006" s="50" t="s">
        <v>37</v>
      </c>
      <c r="G4006" s="52" t="s">
        <v>58</v>
      </c>
    </row>
    <row r="4007" spans="1:7" x14ac:dyDescent="0.3">
      <c r="A4007" s="51" t="s">
        <v>3425</v>
      </c>
      <c r="B4007" s="49">
        <v>147690</v>
      </c>
      <c r="C4007" s="50" t="s">
        <v>7013</v>
      </c>
      <c r="D4007" s="50">
        <v>0</v>
      </c>
      <c r="E4007" s="50" t="s">
        <v>76</v>
      </c>
      <c r="F4007" s="50" t="s">
        <v>50</v>
      </c>
      <c r="G4007" s="52" t="s">
        <v>56</v>
      </c>
    </row>
    <row r="4008" spans="1:7" x14ac:dyDescent="0.3">
      <c r="A4008" s="51" t="s">
        <v>3448</v>
      </c>
      <c r="B4008" s="49">
        <v>105560</v>
      </c>
      <c r="C4008" s="50" t="s">
        <v>3449</v>
      </c>
      <c r="D4008" s="50">
        <v>264</v>
      </c>
      <c r="E4008" s="50" t="s">
        <v>36</v>
      </c>
      <c r="F4008" s="50" t="s">
        <v>37</v>
      </c>
      <c r="G4008" s="52" t="s">
        <v>38</v>
      </c>
    </row>
    <row r="4009" spans="1:7" x14ac:dyDescent="0.3">
      <c r="A4009" s="51" t="s">
        <v>3448</v>
      </c>
      <c r="B4009" s="49">
        <v>105574</v>
      </c>
      <c r="C4009" s="50" t="s">
        <v>3451</v>
      </c>
      <c r="D4009" s="50">
        <v>135</v>
      </c>
      <c r="E4009" s="50" t="s">
        <v>36</v>
      </c>
      <c r="F4009" s="50" t="s">
        <v>37</v>
      </c>
      <c r="G4009" s="52" t="s">
        <v>43</v>
      </c>
    </row>
    <row r="4010" spans="1:7" x14ac:dyDescent="0.3">
      <c r="A4010" s="51" t="s">
        <v>3448</v>
      </c>
      <c r="B4010" s="49">
        <v>105576</v>
      </c>
      <c r="C4010" s="50" t="s">
        <v>3452</v>
      </c>
      <c r="D4010" s="50">
        <v>184</v>
      </c>
      <c r="E4010" s="50" t="s">
        <v>36</v>
      </c>
      <c r="F4010" s="50" t="s">
        <v>37</v>
      </c>
      <c r="G4010" s="52" t="s">
        <v>43</v>
      </c>
    </row>
    <row r="4011" spans="1:7" x14ac:dyDescent="0.3">
      <c r="A4011" s="51" t="s">
        <v>3448</v>
      </c>
      <c r="B4011" s="49">
        <v>105577</v>
      </c>
      <c r="C4011" s="50" t="s">
        <v>3453</v>
      </c>
      <c r="D4011" s="50">
        <v>275</v>
      </c>
      <c r="E4011" s="50" t="s">
        <v>36</v>
      </c>
      <c r="F4011" s="50" t="s">
        <v>37</v>
      </c>
      <c r="G4011" s="52" t="s">
        <v>43</v>
      </c>
    </row>
    <row r="4012" spans="1:7" x14ac:dyDescent="0.3">
      <c r="A4012" s="51" t="s">
        <v>3448</v>
      </c>
      <c r="B4012" s="49">
        <v>105581</v>
      </c>
      <c r="C4012" s="50" t="s">
        <v>3454</v>
      </c>
      <c r="D4012" s="50">
        <v>158</v>
      </c>
      <c r="E4012" s="50" t="s">
        <v>36</v>
      </c>
      <c r="F4012" s="50" t="s">
        <v>37</v>
      </c>
      <c r="G4012" s="52" t="s">
        <v>43</v>
      </c>
    </row>
    <row r="4013" spans="1:7" x14ac:dyDescent="0.3">
      <c r="A4013" s="51" t="s">
        <v>3448</v>
      </c>
      <c r="B4013" s="49">
        <v>105585</v>
      </c>
      <c r="C4013" s="50" t="s">
        <v>3455</v>
      </c>
      <c r="D4013" s="50">
        <v>0</v>
      </c>
      <c r="E4013" s="50" t="s">
        <v>36</v>
      </c>
      <c r="F4013" s="50" t="s">
        <v>50</v>
      </c>
      <c r="G4013" s="52" t="s">
        <v>56</v>
      </c>
    </row>
    <row r="4014" spans="1:7" x14ac:dyDescent="0.3">
      <c r="A4014" s="51" t="s">
        <v>3448</v>
      </c>
      <c r="B4014" s="49">
        <v>105588</v>
      </c>
      <c r="C4014" s="50" t="s">
        <v>3456</v>
      </c>
      <c r="D4014" s="50">
        <v>0</v>
      </c>
      <c r="E4014" s="50" t="s">
        <v>36</v>
      </c>
      <c r="F4014" s="50" t="s">
        <v>50</v>
      </c>
      <c r="G4014" s="52" t="s">
        <v>56</v>
      </c>
    </row>
    <row r="4015" spans="1:7" x14ac:dyDescent="0.3">
      <c r="A4015" s="51" t="s">
        <v>3448</v>
      </c>
      <c r="B4015" s="49">
        <v>105591</v>
      </c>
      <c r="C4015" s="50" t="s">
        <v>3457</v>
      </c>
      <c r="D4015" s="50">
        <v>0</v>
      </c>
      <c r="E4015" s="50" t="s">
        <v>76</v>
      </c>
      <c r="F4015" s="50" t="s">
        <v>50</v>
      </c>
      <c r="G4015" s="52" t="s">
        <v>56</v>
      </c>
    </row>
    <row r="4016" spans="1:7" x14ac:dyDescent="0.3">
      <c r="A4016" s="51" t="s">
        <v>3448</v>
      </c>
      <c r="B4016" s="49">
        <v>105592</v>
      </c>
      <c r="C4016" s="50" t="s">
        <v>3458</v>
      </c>
      <c r="D4016" s="50">
        <v>0</v>
      </c>
      <c r="E4016" s="50" t="s">
        <v>55</v>
      </c>
      <c r="F4016" s="50" t="s">
        <v>50</v>
      </c>
      <c r="G4016" s="52" t="s">
        <v>56</v>
      </c>
    </row>
    <row r="4017" spans="1:7" x14ac:dyDescent="0.3">
      <c r="A4017" s="51" t="s">
        <v>3448</v>
      </c>
      <c r="B4017" s="49">
        <v>105594</v>
      </c>
      <c r="C4017" s="50" t="s">
        <v>3459</v>
      </c>
      <c r="D4017" s="50">
        <v>0</v>
      </c>
      <c r="E4017" s="50" t="s">
        <v>36</v>
      </c>
      <c r="F4017" s="50" t="s">
        <v>50</v>
      </c>
      <c r="G4017" s="52" t="s">
        <v>56</v>
      </c>
    </row>
    <row r="4018" spans="1:7" x14ac:dyDescent="0.3">
      <c r="A4018" s="51" t="s">
        <v>3448</v>
      </c>
      <c r="B4018" s="49">
        <v>105595</v>
      </c>
      <c r="C4018" s="50" t="s">
        <v>3460</v>
      </c>
      <c r="D4018" s="50">
        <v>0</v>
      </c>
      <c r="E4018" s="50" t="s">
        <v>55</v>
      </c>
      <c r="F4018" s="50" t="s">
        <v>50</v>
      </c>
      <c r="G4018" s="52" t="s">
        <v>56</v>
      </c>
    </row>
    <row r="4019" spans="1:7" x14ac:dyDescent="0.3">
      <c r="A4019" s="51" t="s">
        <v>3448</v>
      </c>
      <c r="B4019" s="49">
        <v>105596</v>
      </c>
      <c r="C4019" s="50" t="s">
        <v>7014</v>
      </c>
      <c r="D4019" s="50">
        <v>0</v>
      </c>
      <c r="E4019" s="50" t="s">
        <v>36</v>
      </c>
      <c r="F4019" s="50" t="s">
        <v>50</v>
      </c>
      <c r="G4019" s="52" t="s">
        <v>56</v>
      </c>
    </row>
    <row r="4020" spans="1:7" x14ac:dyDescent="0.3">
      <c r="A4020" s="51" t="s">
        <v>3448</v>
      </c>
      <c r="B4020" s="49">
        <v>105598</v>
      </c>
      <c r="C4020" s="50" t="s">
        <v>3461</v>
      </c>
      <c r="D4020" s="50">
        <v>0</v>
      </c>
      <c r="E4020" s="50" t="s">
        <v>36</v>
      </c>
      <c r="F4020" s="50" t="s">
        <v>50</v>
      </c>
      <c r="G4020" s="52" t="s">
        <v>56</v>
      </c>
    </row>
    <row r="4021" spans="1:7" x14ac:dyDescent="0.3">
      <c r="A4021" s="51" t="s">
        <v>3448</v>
      </c>
      <c r="B4021" s="49">
        <v>105601</v>
      </c>
      <c r="C4021" s="50" t="s">
        <v>3462</v>
      </c>
      <c r="D4021" s="50">
        <v>0</v>
      </c>
      <c r="E4021" s="50" t="s">
        <v>36</v>
      </c>
      <c r="F4021" s="50" t="s">
        <v>50</v>
      </c>
      <c r="G4021" s="52" t="s">
        <v>56</v>
      </c>
    </row>
    <row r="4022" spans="1:7" x14ac:dyDescent="0.3">
      <c r="A4022" s="51" t="s">
        <v>3448</v>
      </c>
      <c r="B4022" s="49">
        <v>105602</v>
      </c>
      <c r="C4022" s="50" t="s">
        <v>3463</v>
      </c>
      <c r="D4022" s="50">
        <v>0</v>
      </c>
      <c r="E4022" s="50" t="s">
        <v>36</v>
      </c>
      <c r="F4022" s="50" t="s">
        <v>45</v>
      </c>
      <c r="G4022" s="52" t="s">
        <v>46</v>
      </c>
    </row>
    <row r="4023" spans="1:7" x14ac:dyDescent="0.3">
      <c r="A4023" s="51" t="s">
        <v>3448</v>
      </c>
      <c r="B4023" s="49">
        <v>105606</v>
      </c>
      <c r="C4023" s="50" t="s">
        <v>3464</v>
      </c>
      <c r="D4023" s="50">
        <v>0</v>
      </c>
      <c r="E4023" s="50" t="s">
        <v>36</v>
      </c>
      <c r="F4023" s="50" t="s">
        <v>45</v>
      </c>
      <c r="G4023" s="52" t="s">
        <v>46</v>
      </c>
    </row>
    <row r="4024" spans="1:7" x14ac:dyDescent="0.3">
      <c r="A4024" s="51" t="s">
        <v>3448</v>
      </c>
      <c r="B4024" s="49">
        <v>105608</v>
      </c>
      <c r="C4024" s="50" t="s">
        <v>3465</v>
      </c>
      <c r="D4024" s="50">
        <v>11</v>
      </c>
      <c r="E4024" s="50" t="s">
        <v>36</v>
      </c>
      <c r="F4024" s="50" t="s">
        <v>45</v>
      </c>
      <c r="G4024" s="52" t="s">
        <v>46</v>
      </c>
    </row>
    <row r="4025" spans="1:7" x14ac:dyDescent="0.3">
      <c r="A4025" s="51" t="s">
        <v>3448</v>
      </c>
      <c r="B4025" s="49">
        <v>105613</v>
      </c>
      <c r="C4025" s="50" t="s">
        <v>3466</v>
      </c>
      <c r="D4025" s="50">
        <v>0</v>
      </c>
      <c r="E4025" s="50" t="s">
        <v>36</v>
      </c>
      <c r="F4025" s="50" t="s">
        <v>45</v>
      </c>
      <c r="G4025" s="52" t="s">
        <v>46</v>
      </c>
    </row>
    <row r="4026" spans="1:7" x14ac:dyDescent="0.3">
      <c r="A4026" s="51" t="s">
        <v>3448</v>
      </c>
      <c r="B4026" s="49">
        <v>105614</v>
      </c>
      <c r="C4026" s="50" t="s">
        <v>3467</v>
      </c>
      <c r="D4026" s="50">
        <v>20</v>
      </c>
      <c r="E4026" s="50" t="s">
        <v>36</v>
      </c>
      <c r="F4026" s="50" t="s">
        <v>45</v>
      </c>
      <c r="G4026" s="52" t="s">
        <v>46</v>
      </c>
    </row>
    <row r="4027" spans="1:7" x14ac:dyDescent="0.3">
      <c r="A4027" s="51" t="s">
        <v>3448</v>
      </c>
      <c r="B4027" s="49">
        <v>105616</v>
      </c>
      <c r="C4027" s="50" t="s">
        <v>3468</v>
      </c>
      <c r="D4027" s="50">
        <v>0</v>
      </c>
      <c r="E4027" s="50" t="s">
        <v>36</v>
      </c>
      <c r="F4027" s="50" t="s">
        <v>45</v>
      </c>
      <c r="G4027" s="52" t="s">
        <v>46</v>
      </c>
    </row>
    <row r="4028" spans="1:7" x14ac:dyDescent="0.3">
      <c r="A4028" s="51" t="s">
        <v>3448</v>
      </c>
      <c r="B4028" s="49">
        <v>105623</v>
      </c>
      <c r="C4028" s="50" t="s">
        <v>3470</v>
      </c>
      <c r="D4028" s="50">
        <v>22</v>
      </c>
      <c r="E4028" s="50" t="s">
        <v>36</v>
      </c>
      <c r="F4028" s="50" t="s">
        <v>45</v>
      </c>
      <c r="G4028" s="52" t="s">
        <v>46</v>
      </c>
    </row>
    <row r="4029" spans="1:7" x14ac:dyDescent="0.3">
      <c r="A4029" s="51" t="s">
        <v>3448</v>
      </c>
      <c r="B4029" s="49">
        <v>127802</v>
      </c>
      <c r="C4029" s="50" t="s">
        <v>3471</v>
      </c>
      <c r="D4029" s="50">
        <v>0</v>
      </c>
      <c r="E4029" s="50" t="s">
        <v>36</v>
      </c>
      <c r="F4029" s="50" t="s">
        <v>45</v>
      </c>
      <c r="G4029" s="52" t="s">
        <v>46</v>
      </c>
    </row>
    <row r="4030" spans="1:7" x14ac:dyDescent="0.3">
      <c r="A4030" s="51" t="s">
        <v>3448</v>
      </c>
      <c r="B4030" s="49">
        <v>130318</v>
      </c>
      <c r="C4030" s="50" t="s">
        <v>6480</v>
      </c>
      <c r="D4030" s="50">
        <v>0</v>
      </c>
      <c r="E4030" s="50" t="s">
        <v>55</v>
      </c>
      <c r="F4030" s="50" t="s">
        <v>50</v>
      </c>
      <c r="G4030" s="52" t="s">
        <v>56</v>
      </c>
    </row>
    <row r="4031" spans="1:7" x14ac:dyDescent="0.3">
      <c r="A4031" s="51" t="s">
        <v>3448</v>
      </c>
      <c r="B4031" s="49">
        <v>131015</v>
      </c>
      <c r="C4031" s="50" t="s">
        <v>3472</v>
      </c>
      <c r="D4031" s="50">
        <v>0</v>
      </c>
      <c r="E4031" s="50" t="s">
        <v>76</v>
      </c>
      <c r="F4031" s="50" t="s">
        <v>50</v>
      </c>
      <c r="G4031" s="52" t="s">
        <v>56</v>
      </c>
    </row>
    <row r="4032" spans="1:7" x14ac:dyDescent="0.3">
      <c r="A4032" s="51" t="s">
        <v>3448</v>
      </c>
      <c r="B4032" s="49">
        <v>131880</v>
      </c>
      <c r="C4032" s="50" t="s">
        <v>3473</v>
      </c>
      <c r="D4032" s="50">
        <v>198</v>
      </c>
      <c r="E4032" s="50" t="s">
        <v>36</v>
      </c>
      <c r="F4032" s="50" t="s">
        <v>37</v>
      </c>
      <c r="G4032" s="52" t="s">
        <v>43</v>
      </c>
    </row>
    <row r="4033" spans="1:7" x14ac:dyDescent="0.3">
      <c r="A4033" s="51" t="s">
        <v>3448</v>
      </c>
      <c r="B4033" s="49">
        <v>131979</v>
      </c>
      <c r="C4033" s="50" t="s">
        <v>3474</v>
      </c>
      <c r="D4033" s="50">
        <v>0</v>
      </c>
      <c r="E4033" s="50" t="s">
        <v>76</v>
      </c>
      <c r="F4033" s="50" t="s">
        <v>50</v>
      </c>
      <c r="G4033" s="52" t="s">
        <v>56</v>
      </c>
    </row>
    <row r="4034" spans="1:7" x14ac:dyDescent="0.3">
      <c r="A4034" s="51" t="s">
        <v>3448</v>
      </c>
      <c r="B4034" s="49">
        <v>132905</v>
      </c>
      <c r="C4034" s="50" t="s">
        <v>3475</v>
      </c>
      <c r="D4034" s="50">
        <v>32</v>
      </c>
      <c r="E4034" s="50" t="s">
        <v>36</v>
      </c>
      <c r="F4034" s="50" t="s">
        <v>45</v>
      </c>
      <c r="G4034" s="52" t="s">
        <v>46</v>
      </c>
    </row>
    <row r="4035" spans="1:7" x14ac:dyDescent="0.3">
      <c r="A4035" s="51" t="s">
        <v>3448</v>
      </c>
      <c r="B4035" s="49">
        <v>133945</v>
      </c>
      <c r="C4035" s="50" t="s">
        <v>3476</v>
      </c>
      <c r="D4035" s="50">
        <v>0</v>
      </c>
      <c r="E4035" s="50" t="s">
        <v>36</v>
      </c>
      <c r="F4035" s="50" t="s">
        <v>48</v>
      </c>
      <c r="G4035" s="52" t="s">
        <v>48</v>
      </c>
    </row>
    <row r="4036" spans="1:7" x14ac:dyDescent="0.3">
      <c r="A4036" s="51" t="s">
        <v>3448</v>
      </c>
      <c r="B4036" s="49">
        <v>134224</v>
      </c>
      <c r="C4036" s="50" t="s">
        <v>3477</v>
      </c>
      <c r="D4036" s="50">
        <v>175</v>
      </c>
      <c r="E4036" s="50" t="s">
        <v>36</v>
      </c>
      <c r="F4036" s="50" t="s">
        <v>37</v>
      </c>
      <c r="G4036" s="52" t="s">
        <v>63</v>
      </c>
    </row>
    <row r="4037" spans="1:7" x14ac:dyDescent="0.3">
      <c r="A4037" s="51" t="s">
        <v>3448</v>
      </c>
      <c r="B4037" s="49">
        <v>135027</v>
      </c>
      <c r="C4037" s="50" t="s">
        <v>3478</v>
      </c>
      <c r="D4037" s="50">
        <v>0</v>
      </c>
      <c r="E4037" s="50" t="s">
        <v>36</v>
      </c>
      <c r="F4037" s="50" t="s">
        <v>50</v>
      </c>
      <c r="G4037" s="52" t="s">
        <v>51</v>
      </c>
    </row>
    <row r="4038" spans="1:7" x14ac:dyDescent="0.3">
      <c r="A4038" s="51" t="s">
        <v>3448</v>
      </c>
      <c r="B4038" s="49">
        <v>135296</v>
      </c>
      <c r="C4038" s="50" t="s">
        <v>3479</v>
      </c>
      <c r="D4038" s="50">
        <v>179</v>
      </c>
      <c r="E4038" s="50" t="s">
        <v>36</v>
      </c>
      <c r="F4038" s="50" t="s">
        <v>37</v>
      </c>
      <c r="G4038" s="52" t="s">
        <v>63</v>
      </c>
    </row>
    <row r="4039" spans="1:7" x14ac:dyDescent="0.3">
      <c r="A4039" s="51" t="s">
        <v>3448</v>
      </c>
      <c r="B4039" s="49">
        <v>135874</v>
      </c>
      <c r="C4039" s="50" t="s">
        <v>3480</v>
      </c>
      <c r="D4039" s="50">
        <v>241</v>
      </c>
      <c r="E4039" s="50" t="s">
        <v>36</v>
      </c>
      <c r="F4039" s="50" t="s">
        <v>37</v>
      </c>
      <c r="G4039" s="52" t="s">
        <v>63</v>
      </c>
    </row>
    <row r="4040" spans="1:7" x14ac:dyDescent="0.3">
      <c r="A4040" s="51" t="s">
        <v>3448</v>
      </c>
      <c r="B4040" s="49">
        <v>135875</v>
      </c>
      <c r="C4040" s="50" t="s">
        <v>3481</v>
      </c>
      <c r="D4040" s="50">
        <v>206</v>
      </c>
      <c r="E4040" s="50" t="s">
        <v>36</v>
      </c>
      <c r="F4040" s="50" t="s">
        <v>37</v>
      </c>
      <c r="G4040" s="52" t="s">
        <v>63</v>
      </c>
    </row>
    <row r="4041" spans="1:7" x14ac:dyDescent="0.3">
      <c r="A4041" s="51" t="s">
        <v>3448</v>
      </c>
      <c r="B4041" s="49">
        <v>136105</v>
      </c>
      <c r="C4041" s="50" t="s">
        <v>3482</v>
      </c>
      <c r="D4041" s="50">
        <v>230</v>
      </c>
      <c r="E4041" s="50" t="s">
        <v>36</v>
      </c>
      <c r="F4041" s="50" t="s">
        <v>37</v>
      </c>
      <c r="G4041" s="52" t="s">
        <v>63</v>
      </c>
    </row>
    <row r="4042" spans="1:7" x14ac:dyDescent="0.3">
      <c r="A4042" s="51" t="s">
        <v>3448</v>
      </c>
      <c r="B4042" s="49">
        <v>136174</v>
      </c>
      <c r="C4042" s="50" t="s">
        <v>3483</v>
      </c>
      <c r="D4042" s="50">
        <v>321</v>
      </c>
      <c r="E4042" s="50" t="s">
        <v>36</v>
      </c>
      <c r="F4042" s="50" t="s">
        <v>37</v>
      </c>
      <c r="G4042" s="52" t="s">
        <v>63</v>
      </c>
    </row>
    <row r="4043" spans="1:7" x14ac:dyDescent="0.3">
      <c r="A4043" s="51" t="s">
        <v>3448</v>
      </c>
      <c r="B4043" s="49">
        <v>136242</v>
      </c>
      <c r="C4043" s="50" t="s">
        <v>3484</v>
      </c>
      <c r="D4043" s="50">
        <v>0</v>
      </c>
      <c r="E4043" s="50" t="s">
        <v>36</v>
      </c>
      <c r="F4043" s="50" t="s">
        <v>50</v>
      </c>
      <c r="G4043" s="52" t="s">
        <v>56</v>
      </c>
    </row>
    <row r="4044" spans="1:7" x14ac:dyDescent="0.3">
      <c r="A4044" s="51" t="s">
        <v>3448</v>
      </c>
      <c r="B4044" s="49">
        <v>136264</v>
      </c>
      <c r="C4044" s="50" t="s">
        <v>3485</v>
      </c>
      <c r="D4044" s="50">
        <v>0</v>
      </c>
      <c r="E4044" s="50" t="s">
        <v>36</v>
      </c>
      <c r="F4044" s="50" t="s">
        <v>50</v>
      </c>
      <c r="G4044" s="52" t="s">
        <v>56</v>
      </c>
    </row>
    <row r="4045" spans="1:7" x14ac:dyDescent="0.3">
      <c r="A4045" s="51" t="s">
        <v>3448</v>
      </c>
      <c r="B4045" s="49">
        <v>136743</v>
      </c>
      <c r="C4045" s="50" t="s">
        <v>3486</v>
      </c>
      <c r="D4045" s="50">
        <v>9</v>
      </c>
      <c r="E4045" s="50" t="s">
        <v>36</v>
      </c>
      <c r="F4045" s="50" t="s">
        <v>48</v>
      </c>
      <c r="G4045" s="52" t="s">
        <v>48</v>
      </c>
    </row>
    <row r="4046" spans="1:7" x14ac:dyDescent="0.3">
      <c r="A4046" s="51" t="s">
        <v>3448</v>
      </c>
      <c r="B4046" s="49">
        <v>137309</v>
      </c>
      <c r="C4046" s="50" t="s">
        <v>3487</v>
      </c>
      <c r="D4046" s="50">
        <v>118</v>
      </c>
      <c r="E4046" s="50" t="s">
        <v>36</v>
      </c>
      <c r="F4046" s="50" t="s">
        <v>37</v>
      </c>
      <c r="G4046" s="52" t="s">
        <v>65</v>
      </c>
    </row>
    <row r="4047" spans="1:7" x14ac:dyDescent="0.3">
      <c r="A4047" s="51" t="s">
        <v>3448</v>
      </c>
      <c r="B4047" s="49">
        <v>137801</v>
      </c>
      <c r="C4047" s="50" t="s">
        <v>3488</v>
      </c>
      <c r="D4047" s="50">
        <v>250</v>
      </c>
      <c r="E4047" s="50" t="s">
        <v>36</v>
      </c>
      <c r="F4047" s="50" t="s">
        <v>37</v>
      </c>
      <c r="G4047" s="52" t="s">
        <v>65</v>
      </c>
    </row>
    <row r="4048" spans="1:7" x14ac:dyDescent="0.3">
      <c r="A4048" s="51" t="s">
        <v>3448</v>
      </c>
      <c r="B4048" s="49">
        <v>137887</v>
      </c>
      <c r="C4048" s="50" t="s">
        <v>3489</v>
      </c>
      <c r="D4048" s="50">
        <v>0</v>
      </c>
      <c r="E4048" s="50" t="s">
        <v>36</v>
      </c>
      <c r="F4048" s="50" t="s">
        <v>50</v>
      </c>
      <c r="G4048" s="52" t="s">
        <v>56</v>
      </c>
    </row>
    <row r="4049" spans="1:7" x14ac:dyDescent="0.3">
      <c r="A4049" s="51" t="s">
        <v>3448</v>
      </c>
      <c r="B4049" s="49">
        <v>138097</v>
      </c>
      <c r="C4049" s="50" t="s">
        <v>3490</v>
      </c>
      <c r="D4049" s="50">
        <v>146</v>
      </c>
      <c r="E4049" s="50" t="s">
        <v>36</v>
      </c>
      <c r="F4049" s="50" t="s">
        <v>37</v>
      </c>
      <c r="G4049" s="52" t="s">
        <v>63</v>
      </c>
    </row>
    <row r="4050" spans="1:7" x14ac:dyDescent="0.3">
      <c r="A4050" s="51" t="s">
        <v>3448</v>
      </c>
      <c r="B4050" s="49">
        <v>138532</v>
      </c>
      <c r="C4050" s="50" t="s">
        <v>3491</v>
      </c>
      <c r="D4050" s="50">
        <v>24</v>
      </c>
      <c r="E4050" s="50" t="s">
        <v>36</v>
      </c>
      <c r="F4050" s="50" t="s">
        <v>45</v>
      </c>
      <c r="G4050" s="52" t="s">
        <v>129</v>
      </c>
    </row>
    <row r="4051" spans="1:7" x14ac:dyDescent="0.3">
      <c r="A4051" s="51" t="s">
        <v>3448</v>
      </c>
      <c r="B4051" s="49">
        <v>139148</v>
      </c>
      <c r="C4051" s="50" t="s">
        <v>3492</v>
      </c>
      <c r="D4051" s="50">
        <v>302</v>
      </c>
      <c r="E4051" s="50" t="s">
        <v>36</v>
      </c>
      <c r="F4051" s="50" t="s">
        <v>37</v>
      </c>
      <c r="G4051" s="52" t="s">
        <v>65</v>
      </c>
    </row>
    <row r="4052" spans="1:7" x14ac:dyDescent="0.3">
      <c r="A4052" s="51" t="s">
        <v>3448</v>
      </c>
      <c r="B4052" s="49">
        <v>139456</v>
      </c>
      <c r="C4052" s="50" t="s">
        <v>3493</v>
      </c>
      <c r="D4052" s="50">
        <v>180</v>
      </c>
      <c r="E4052" s="50" t="s">
        <v>36</v>
      </c>
      <c r="F4052" s="50" t="s">
        <v>37</v>
      </c>
      <c r="G4052" s="52" t="s">
        <v>65</v>
      </c>
    </row>
    <row r="4053" spans="1:7" x14ac:dyDescent="0.3">
      <c r="A4053" s="51" t="s">
        <v>3448</v>
      </c>
      <c r="B4053" s="49">
        <v>139730</v>
      </c>
      <c r="C4053" s="50" t="s">
        <v>6481</v>
      </c>
      <c r="D4053" s="50">
        <v>0</v>
      </c>
      <c r="E4053" s="50" t="s">
        <v>36</v>
      </c>
      <c r="F4053" s="50" t="s">
        <v>37</v>
      </c>
      <c r="G4053" s="52" t="s">
        <v>201</v>
      </c>
    </row>
    <row r="4054" spans="1:7" x14ac:dyDescent="0.3">
      <c r="A4054" s="51" t="s">
        <v>3448</v>
      </c>
      <c r="B4054" s="49">
        <v>139831</v>
      </c>
      <c r="C4054" s="50" t="s">
        <v>6482</v>
      </c>
      <c r="D4054" s="50">
        <v>0</v>
      </c>
      <c r="E4054" s="50" t="s">
        <v>36</v>
      </c>
      <c r="F4054" s="50" t="s">
        <v>50</v>
      </c>
      <c r="G4054" s="52" t="s">
        <v>56</v>
      </c>
    </row>
    <row r="4055" spans="1:7" x14ac:dyDescent="0.3">
      <c r="A4055" s="51" t="s">
        <v>3448</v>
      </c>
      <c r="B4055" s="49">
        <v>140703</v>
      </c>
      <c r="C4055" s="50" t="s">
        <v>3494</v>
      </c>
      <c r="D4055" s="50">
        <v>140</v>
      </c>
      <c r="E4055" s="50" t="s">
        <v>76</v>
      </c>
      <c r="F4055" s="50" t="s">
        <v>37</v>
      </c>
      <c r="G4055" s="52" t="s">
        <v>65</v>
      </c>
    </row>
    <row r="4056" spans="1:7" x14ac:dyDescent="0.3">
      <c r="A4056" s="51" t="s">
        <v>3448</v>
      </c>
      <c r="B4056" s="49">
        <v>141196</v>
      </c>
      <c r="C4056" s="50" t="s">
        <v>3495</v>
      </c>
      <c r="D4056" s="50">
        <v>200</v>
      </c>
      <c r="E4056" s="50" t="s">
        <v>55</v>
      </c>
      <c r="F4056" s="50" t="s">
        <v>37</v>
      </c>
      <c r="G4056" s="52" t="s">
        <v>63</v>
      </c>
    </row>
    <row r="4057" spans="1:7" x14ac:dyDescent="0.3">
      <c r="A4057" s="51" t="s">
        <v>3448</v>
      </c>
      <c r="B4057" s="49">
        <v>141207</v>
      </c>
      <c r="C4057" s="50" t="s">
        <v>6483</v>
      </c>
      <c r="D4057" s="50">
        <v>0</v>
      </c>
      <c r="E4057" s="50" t="s">
        <v>36</v>
      </c>
      <c r="F4057" s="50" t="s">
        <v>50</v>
      </c>
      <c r="G4057" s="52" t="s">
        <v>51</v>
      </c>
    </row>
    <row r="4058" spans="1:7" x14ac:dyDescent="0.3">
      <c r="A4058" s="51" t="s">
        <v>3448</v>
      </c>
      <c r="B4058" s="49">
        <v>141264</v>
      </c>
      <c r="C4058" s="50" t="s">
        <v>3496</v>
      </c>
      <c r="D4058" s="50">
        <v>266</v>
      </c>
      <c r="E4058" s="50" t="s">
        <v>55</v>
      </c>
      <c r="F4058" s="50" t="s">
        <v>37</v>
      </c>
      <c r="G4058" s="52" t="s">
        <v>65</v>
      </c>
    </row>
    <row r="4059" spans="1:7" x14ac:dyDescent="0.3">
      <c r="A4059" s="51" t="s">
        <v>3448</v>
      </c>
      <c r="B4059" s="49">
        <v>141392</v>
      </c>
      <c r="C4059" s="50" t="s">
        <v>3497</v>
      </c>
      <c r="D4059" s="50">
        <v>0</v>
      </c>
      <c r="E4059" s="50" t="s">
        <v>36</v>
      </c>
      <c r="F4059" s="50" t="s">
        <v>37</v>
      </c>
      <c r="G4059" s="52" t="s">
        <v>63</v>
      </c>
    </row>
    <row r="4060" spans="1:7" x14ac:dyDescent="0.3">
      <c r="A4060" s="51" t="s">
        <v>3448</v>
      </c>
      <c r="B4060" s="49">
        <v>141680</v>
      </c>
      <c r="C4060" s="50" t="s">
        <v>3498</v>
      </c>
      <c r="D4060" s="50">
        <v>0</v>
      </c>
      <c r="E4060" s="50" t="s">
        <v>36</v>
      </c>
      <c r="F4060" s="50" t="s">
        <v>50</v>
      </c>
      <c r="G4060" s="52" t="s">
        <v>56</v>
      </c>
    </row>
    <row r="4061" spans="1:7" x14ac:dyDescent="0.3">
      <c r="A4061" s="51" t="s">
        <v>3448</v>
      </c>
      <c r="B4061" s="49">
        <v>141805</v>
      </c>
      <c r="C4061" s="50" t="s">
        <v>3499</v>
      </c>
      <c r="D4061" s="50">
        <v>31</v>
      </c>
      <c r="E4061" s="50" t="s">
        <v>36</v>
      </c>
      <c r="F4061" s="50" t="s">
        <v>45</v>
      </c>
      <c r="G4061" s="52" t="s">
        <v>129</v>
      </c>
    </row>
    <row r="4062" spans="1:7" x14ac:dyDescent="0.3">
      <c r="A4062" s="51" t="s">
        <v>3448</v>
      </c>
      <c r="B4062" s="49">
        <v>141884</v>
      </c>
      <c r="C4062" s="50" t="s">
        <v>3500</v>
      </c>
      <c r="D4062" s="50">
        <v>237</v>
      </c>
      <c r="E4062" s="50" t="s">
        <v>36</v>
      </c>
      <c r="F4062" s="50" t="s">
        <v>37</v>
      </c>
      <c r="G4062" s="52" t="s">
        <v>63</v>
      </c>
    </row>
    <row r="4063" spans="1:7" x14ac:dyDescent="0.3">
      <c r="A4063" s="51" t="s">
        <v>3448</v>
      </c>
      <c r="B4063" s="49">
        <v>142224</v>
      </c>
      <c r="C4063" s="50" t="s">
        <v>6484</v>
      </c>
      <c r="D4063" s="50">
        <v>0</v>
      </c>
      <c r="E4063" s="50" t="s">
        <v>36</v>
      </c>
      <c r="F4063" s="50" t="s">
        <v>50</v>
      </c>
      <c r="G4063" s="52" t="s">
        <v>56</v>
      </c>
    </row>
    <row r="4064" spans="1:7" x14ac:dyDescent="0.3">
      <c r="A4064" s="51" t="s">
        <v>3448</v>
      </c>
      <c r="B4064" s="49">
        <v>142762</v>
      </c>
      <c r="C4064" s="50" t="s">
        <v>3501</v>
      </c>
      <c r="D4064" s="50">
        <v>212</v>
      </c>
      <c r="E4064" s="50" t="s">
        <v>36</v>
      </c>
      <c r="F4064" s="50" t="s">
        <v>37</v>
      </c>
      <c r="G4064" s="52" t="s">
        <v>63</v>
      </c>
    </row>
    <row r="4065" spans="1:7" x14ac:dyDescent="0.3">
      <c r="A4065" s="51" t="s">
        <v>3448</v>
      </c>
      <c r="B4065" s="49">
        <v>142893</v>
      </c>
      <c r="C4065" s="50" t="s">
        <v>3502</v>
      </c>
      <c r="D4065" s="50">
        <v>23</v>
      </c>
      <c r="E4065" s="50" t="s">
        <v>36</v>
      </c>
      <c r="F4065" s="50" t="s">
        <v>45</v>
      </c>
      <c r="G4065" s="52" t="s">
        <v>67</v>
      </c>
    </row>
    <row r="4066" spans="1:7" x14ac:dyDescent="0.3">
      <c r="A4066" s="51" t="s">
        <v>3448</v>
      </c>
      <c r="B4066" s="49">
        <v>143260</v>
      </c>
      <c r="C4066" s="50" t="s">
        <v>3503</v>
      </c>
      <c r="D4066" s="50">
        <v>295</v>
      </c>
      <c r="E4066" s="50" t="s">
        <v>36</v>
      </c>
      <c r="F4066" s="50" t="s">
        <v>37</v>
      </c>
      <c r="G4066" s="52" t="s">
        <v>65</v>
      </c>
    </row>
    <row r="4067" spans="1:7" x14ac:dyDescent="0.3">
      <c r="A4067" s="51" t="s">
        <v>3448</v>
      </c>
      <c r="B4067" s="49">
        <v>143729</v>
      </c>
      <c r="C4067" s="50" t="s">
        <v>6485</v>
      </c>
      <c r="D4067" s="50">
        <v>209</v>
      </c>
      <c r="E4067" s="50" t="s">
        <v>36</v>
      </c>
      <c r="F4067" s="50" t="s">
        <v>37</v>
      </c>
      <c r="G4067" s="52" t="s">
        <v>58</v>
      </c>
    </row>
    <row r="4068" spans="1:7" x14ac:dyDescent="0.3">
      <c r="A4068" s="51" t="s">
        <v>3448</v>
      </c>
      <c r="B4068" s="49">
        <v>144494</v>
      </c>
      <c r="C4068" s="50" t="s">
        <v>3504</v>
      </c>
      <c r="D4068" s="50">
        <v>199</v>
      </c>
      <c r="E4068" s="50" t="s">
        <v>36</v>
      </c>
      <c r="F4068" s="50" t="s">
        <v>37</v>
      </c>
      <c r="G4068" s="52" t="s">
        <v>63</v>
      </c>
    </row>
    <row r="4069" spans="1:7" x14ac:dyDescent="0.3">
      <c r="A4069" s="51" t="s">
        <v>3448</v>
      </c>
      <c r="B4069" s="49">
        <v>144744</v>
      </c>
      <c r="C4069" s="50" t="s">
        <v>3505</v>
      </c>
      <c r="D4069" s="50">
        <v>124</v>
      </c>
      <c r="E4069" s="50" t="s">
        <v>76</v>
      </c>
      <c r="F4069" s="50" t="s">
        <v>37</v>
      </c>
      <c r="G4069" s="52" t="s">
        <v>58</v>
      </c>
    </row>
    <row r="4070" spans="1:7" x14ac:dyDescent="0.3">
      <c r="A4070" s="51" t="s">
        <v>3448</v>
      </c>
      <c r="B4070" s="49">
        <v>144745</v>
      </c>
      <c r="C4070" s="50" t="s">
        <v>3506</v>
      </c>
      <c r="D4070" s="50">
        <v>124</v>
      </c>
      <c r="E4070" s="50" t="s">
        <v>55</v>
      </c>
      <c r="F4070" s="50" t="s">
        <v>37</v>
      </c>
      <c r="G4070" s="52" t="s">
        <v>58</v>
      </c>
    </row>
    <row r="4071" spans="1:7" x14ac:dyDescent="0.3">
      <c r="A4071" s="51" t="s">
        <v>3448</v>
      </c>
      <c r="B4071" s="49">
        <v>144755</v>
      </c>
      <c r="C4071" s="50" t="s">
        <v>3507</v>
      </c>
      <c r="D4071" s="50">
        <v>210</v>
      </c>
      <c r="E4071" s="50" t="s">
        <v>36</v>
      </c>
      <c r="F4071" s="50" t="s">
        <v>37</v>
      </c>
      <c r="G4071" s="52" t="s">
        <v>58</v>
      </c>
    </row>
    <row r="4072" spans="1:7" x14ac:dyDescent="0.3">
      <c r="A4072" s="51" t="s">
        <v>3448</v>
      </c>
      <c r="B4072" s="49">
        <v>145845</v>
      </c>
      <c r="C4072" s="50" t="s">
        <v>3469</v>
      </c>
      <c r="D4072" s="50">
        <v>29</v>
      </c>
      <c r="E4072" s="50" t="s">
        <v>36</v>
      </c>
      <c r="F4072" s="50" t="s">
        <v>45</v>
      </c>
      <c r="G4072" s="52" t="s">
        <v>169</v>
      </c>
    </row>
    <row r="4073" spans="1:7" x14ac:dyDescent="0.3">
      <c r="A4073" s="51" t="s">
        <v>3448</v>
      </c>
      <c r="B4073" s="49">
        <v>145873</v>
      </c>
      <c r="C4073" s="50" t="s">
        <v>3508</v>
      </c>
      <c r="D4073" s="50">
        <v>125</v>
      </c>
      <c r="E4073" s="50" t="s">
        <v>36</v>
      </c>
      <c r="F4073" s="50" t="s">
        <v>37</v>
      </c>
      <c r="G4073" s="52" t="s">
        <v>58</v>
      </c>
    </row>
    <row r="4074" spans="1:7" x14ac:dyDescent="0.3">
      <c r="A4074" s="51" t="s">
        <v>3448</v>
      </c>
      <c r="B4074" s="49">
        <v>146239</v>
      </c>
      <c r="C4074" s="50" t="s">
        <v>3450</v>
      </c>
      <c r="D4074" s="50">
        <v>359</v>
      </c>
      <c r="E4074" s="50" t="s">
        <v>36</v>
      </c>
      <c r="F4074" s="50" t="s">
        <v>37</v>
      </c>
      <c r="G4074" s="52" t="s">
        <v>65</v>
      </c>
    </row>
    <row r="4075" spans="1:7" x14ac:dyDescent="0.3">
      <c r="A4075" s="51" t="s">
        <v>3448</v>
      </c>
      <c r="B4075" s="49">
        <v>146337</v>
      </c>
      <c r="C4075" s="50" t="s">
        <v>3509</v>
      </c>
      <c r="D4075" s="50">
        <v>0</v>
      </c>
      <c r="E4075" s="50" t="s">
        <v>36</v>
      </c>
      <c r="F4075" s="50" t="s">
        <v>50</v>
      </c>
      <c r="G4075" s="52" t="s">
        <v>56</v>
      </c>
    </row>
    <row r="4076" spans="1:7" x14ac:dyDescent="0.3">
      <c r="A4076" s="51" t="s">
        <v>3448</v>
      </c>
      <c r="B4076" s="49">
        <v>147885</v>
      </c>
      <c r="C4076" s="50" t="s">
        <v>7015</v>
      </c>
      <c r="D4076" s="50">
        <v>0</v>
      </c>
      <c r="E4076" s="50" t="s">
        <v>36</v>
      </c>
      <c r="F4076" s="50" t="s">
        <v>45</v>
      </c>
      <c r="G4076" s="52" t="s">
        <v>67</v>
      </c>
    </row>
    <row r="4077" spans="1:7" x14ac:dyDescent="0.3">
      <c r="A4077" s="51" t="s">
        <v>3510</v>
      </c>
      <c r="B4077" s="49">
        <v>118908</v>
      </c>
      <c r="C4077" s="50" t="s">
        <v>3511</v>
      </c>
      <c r="D4077" s="50">
        <v>151</v>
      </c>
      <c r="E4077" s="50" t="s">
        <v>36</v>
      </c>
      <c r="F4077" s="50" t="s">
        <v>37</v>
      </c>
      <c r="G4077" s="52" t="s">
        <v>43</v>
      </c>
    </row>
    <row r="4078" spans="1:7" x14ac:dyDescent="0.3">
      <c r="A4078" s="51" t="s">
        <v>3510</v>
      </c>
      <c r="B4078" s="49">
        <v>118948</v>
      </c>
      <c r="C4078" s="50" t="s">
        <v>3512</v>
      </c>
      <c r="D4078" s="50">
        <v>0</v>
      </c>
      <c r="E4078" s="50" t="s">
        <v>36</v>
      </c>
      <c r="F4078" s="50" t="s">
        <v>50</v>
      </c>
      <c r="G4078" s="52" t="s">
        <v>56</v>
      </c>
    </row>
    <row r="4079" spans="1:7" x14ac:dyDescent="0.3">
      <c r="A4079" s="51" t="s">
        <v>3510</v>
      </c>
      <c r="B4079" s="49">
        <v>118979</v>
      </c>
      <c r="C4079" s="50" t="s">
        <v>3513</v>
      </c>
      <c r="D4079" s="50">
        <v>0</v>
      </c>
      <c r="E4079" s="50" t="s">
        <v>36</v>
      </c>
      <c r="F4079" s="50" t="s">
        <v>50</v>
      </c>
      <c r="G4079" s="52" t="s">
        <v>56</v>
      </c>
    </row>
    <row r="4080" spans="1:7" x14ac:dyDescent="0.3">
      <c r="A4080" s="51" t="s">
        <v>3510</v>
      </c>
      <c r="B4080" s="49">
        <v>118985</v>
      </c>
      <c r="C4080" s="50" t="s">
        <v>3514</v>
      </c>
      <c r="D4080" s="50">
        <v>0</v>
      </c>
      <c r="E4080" s="50" t="s">
        <v>36</v>
      </c>
      <c r="F4080" s="50" t="s">
        <v>50</v>
      </c>
      <c r="G4080" s="52" t="s">
        <v>56</v>
      </c>
    </row>
    <row r="4081" spans="1:7" x14ac:dyDescent="0.3">
      <c r="A4081" s="51" t="s">
        <v>3510</v>
      </c>
      <c r="B4081" s="49">
        <v>119006</v>
      </c>
      <c r="C4081" s="50" t="s">
        <v>3515</v>
      </c>
      <c r="D4081" s="50">
        <v>0</v>
      </c>
      <c r="E4081" s="50" t="s">
        <v>36</v>
      </c>
      <c r="F4081" s="50" t="s">
        <v>50</v>
      </c>
      <c r="G4081" s="52" t="s">
        <v>56</v>
      </c>
    </row>
    <row r="4082" spans="1:7" x14ac:dyDescent="0.3">
      <c r="A4082" s="51" t="s">
        <v>3510</v>
      </c>
      <c r="B4082" s="49">
        <v>119052</v>
      </c>
      <c r="C4082" s="50" t="s">
        <v>3516</v>
      </c>
      <c r="D4082" s="50">
        <v>19</v>
      </c>
      <c r="E4082" s="50" t="s">
        <v>36</v>
      </c>
      <c r="F4082" s="50" t="s">
        <v>45</v>
      </c>
      <c r="G4082" s="52" t="s">
        <v>46</v>
      </c>
    </row>
    <row r="4083" spans="1:7" x14ac:dyDescent="0.3">
      <c r="A4083" s="51" t="s">
        <v>3510</v>
      </c>
      <c r="B4083" s="49">
        <v>132097</v>
      </c>
      <c r="C4083" s="50" t="s">
        <v>3517</v>
      </c>
      <c r="D4083" s="50">
        <v>0</v>
      </c>
      <c r="E4083" s="50" t="s">
        <v>36</v>
      </c>
      <c r="F4083" s="50" t="s">
        <v>50</v>
      </c>
      <c r="G4083" s="52" t="s">
        <v>51</v>
      </c>
    </row>
    <row r="4084" spans="1:7" x14ac:dyDescent="0.3">
      <c r="A4084" s="51" t="s">
        <v>3510</v>
      </c>
      <c r="B4084" s="49">
        <v>133767</v>
      </c>
      <c r="C4084" s="50" t="s">
        <v>3518</v>
      </c>
      <c r="D4084" s="50">
        <v>0</v>
      </c>
      <c r="E4084" s="50" t="s">
        <v>36</v>
      </c>
      <c r="F4084" s="50" t="s">
        <v>48</v>
      </c>
      <c r="G4084" s="52" t="s">
        <v>48</v>
      </c>
    </row>
    <row r="4085" spans="1:7" x14ac:dyDescent="0.3">
      <c r="A4085" s="51" t="s">
        <v>3510</v>
      </c>
      <c r="B4085" s="49">
        <v>135576</v>
      </c>
      <c r="C4085" s="50" t="s">
        <v>3519</v>
      </c>
      <c r="D4085" s="50">
        <v>0</v>
      </c>
      <c r="E4085" s="50" t="s">
        <v>36</v>
      </c>
      <c r="F4085" s="50" t="s">
        <v>50</v>
      </c>
      <c r="G4085" s="52" t="s">
        <v>51</v>
      </c>
    </row>
    <row r="4086" spans="1:7" x14ac:dyDescent="0.3">
      <c r="A4086" s="51" t="s">
        <v>3510</v>
      </c>
      <c r="B4086" s="49">
        <v>135964</v>
      </c>
      <c r="C4086" s="50" t="s">
        <v>3520</v>
      </c>
      <c r="D4086" s="50">
        <v>243</v>
      </c>
      <c r="E4086" s="50" t="s">
        <v>36</v>
      </c>
      <c r="F4086" s="50" t="s">
        <v>37</v>
      </c>
      <c r="G4086" s="52" t="s">
        <v>63</v>
      </c>
    </row>
    <row r="4087" spans="1:7" x14ac:dyDescent="0.3">
      <c r="A4087" s="51" t="s">
        <v>3510</v>
      </c>
      <c r="B4087" s="49">
        <v>136107</v>
      </c>
      <c r="C4087" s="50" t="s">
        <v>3521</v>
      </c>
      <c r="D4087" s="50">
        <v>249</v>
      </c>
      <c r="E4087" s="50" t="s">
        <v>36</v>
      </c>
      <c r="F4087" s="50" t="s">
        <v>37</v>
      </c>
      <c r="G4087" s="52" t="s">
        <v>63</v>
      </c>
    </row>
    <row r="4088" spans="1:7" x14ac:dyDescent="0.3">
      <c r="A4088" s="51" t="s">
        <v>3510</v>
      </c>
      <c r="B4088" s="49">
        <v>136108</v>
      </c>
      <c r="C4088" s="50" t="s">
        <v>3522</v>
      </c>
      <c r="D4088" s="50">
        <v>236</v>
      </c>
      <c r="E4088" s="50" t="s">
        <v>36</v>
      </c>
      <c r="F4088" s="50" t="s">
        <v>37</v>
      </c>
      <c r="G4088" s="52" t="s">
        <v>63</v>
      </c>
    </row>
    <row r="4089" spans="1:7" x14ac:dyDescent="0.3">
      <c r="A4089" s="51" t="s">
        <v>3510</v>
      </c>
      <c r="B4089" s="49">
        <v>136313</v>
      </c>
      <c r="C4089" s="50" t="s">
        <v>3523</v>
      </c>
      <c r="D4089" s="50">
        <v>172</v>
      </c>
      <c r="E4089" s="50" t="s">
        <v>55</v>
      </c>
      <c r="F4089" s="50" t="s">
        <v>37</v>
      </c>
      <c r="G4089" s="52" t="s">
        <v>65</v>
      </c>
    </row>
    <row r="4090" spans="1:7" x14ac:dyDescent="0.3">
      <c r="A4090" s="51" t="s">
        <v>3510</v>
      </c>
      <c r="B4090" s="49">
        <v>136337</v>
      </c>
      <c r="C4090" s="50" t="s">
        <v>3524</v>
      </c>
      <c r="D4090" s="50">
        <v>152</v>
      </c>
      <c r="E4090" s="50" t="s">
        <v>55</v>
      </c>
      <c r="F4090" s="50" t="s">
        <v>37</v>
      </c>
      <c r="G4090" s="52" t="s">
        <v>65</v>
      </c>
    </row>
    <row r="4091" spans="1:7" x14ac:dyDescent="0.3">
      <c r="A4091" s="51" t="s">
        <v>3510</v>
      </c>
      <c r="B4091" s="49">
        <v>136456</v>
      </c>
      <c r="C4091" s="50" t="s">
        <v>3525</v>
      </c>
      <c r="D4091" s="50">
        <v>304</v>
      </c>
      <c r="E4091" s="50" t="s">
        <v>55</v>
      </c>
      <c r="F4091" s="50" t="s">
        <v>37</v>
      </c>
      <c r="G4091" s="52" t="s">
        <v>65</v>
      </c>
    </row>
    <row r="4092" spans="1:7" x14ac:dyDescent="0.3">
      <c r="A4092" s="51" t="s">
        <v>3510</v>
      </c>
      <c r="B4092" s="49">
        <v>136594</v>
      </c>
      <c r="C4092" s="50" t="s">
        <v>3526</v>
      </c>
      <c r="D4092" s="50">
        <v>146</v>
      </c>
      <c r="E4092" s="50" t="s">
        <v>76</v>
      </c>
      <c r="F4092" s="50" t="s">
        <v>37</v>
      </c>
      <c r="G4092" s="52" t="s">
        <v>65</v>
      </c>
    </row>
    <row r="4093" spans="1:7" x14ac:dyDescent="0.3">
      <c r="A4093" s="51" t="s">
        <v>3510</v>
      </c>
      <c r="B4093" s="49">
        <v>136662</v>
      </c>
      <c r="C4093" s="50" t="s">
        <v>3527</v>
      </c>
      <c r="D4093" s="50">
        <v>215</v>
      </c>
      <c r="E4093" s="50" t="s">
        <v>76</v>
      </c>
      <c r="F4093" s="50" t="s">
        <v>37</v>
      </c>
      <c r="G4093" s="52" t="s">
        <v>65</v>
      </c>
    </row>
    <row r="4094" spans="1:7" x14ac:dyDescent="0.3">
      <c r="A4094" s="51" t="s">
        <v>3510</v>
      </c>
      <c r="B4094" s="49">
        <v>136864</v>
      </c>
      <c r="C4094" s="50" t="s">
        <v>3528</v>
      </c>
      <c r="D4094" s="50">
        <v>239</v>
      </c>
      <c r="E4094" s="50" t="s">
        <v>36</v>
      </c>
      <c r="F4094" s="50" t="s">
        <v>37</v>
      </c>
      <c r="G4094" s="52" t="s">
        <v>65</v>
      </c>
    </row>
    <row r="4095" spans="1:7" x14ac:dyDescent="0.3">
      <c r="A4095" s="51" t="s">
        <v>3510</v>
      </c>
      <c r="B4095" s="49">
        <v>137119</v>
      </c>
      <c r="C4095" s="50" t="s">
        <v>3529</v>
      </c>
      <c r="D4095" s="50">
        <v>270</v>
      </c>
      <c r="E4095" s="50" t="s">
        <v>36</v>
      </c>
      <c r="F4095" s="50" t="s">
        <v>37</v>
      </c>
      <c r="G4095" s="52" t="s">
        <v>63</v>
      </c>
    </row>
    <row r="4096" spans="1:7" x14ac:dyDescent="0.3">
      <c r="A4096" s="51" t="s">
        <v>3510</v>
      </c>
      <c r="B4096" s="49">
        <v>137376</v>
      </c>
      <c r="C4096" s="50" t="s">
        <v>3530</v>
      </c>
      <c r="D4096" s="50">
        <v>197</v>
      </c>
      <c r="E4096" s="50" t="s">
        <v>36</v>
      </c>
      <c r="F4096" s="50" t="s">
        <v>37</v>
      </c>
      <c r="G4096" s="52" t="s">
        <v>65</v>
      </c>
    </row>
    <row r="4097" spans="1:7" x14ac:dyDescent="0.3">
      <c r="A4097" s="51" t="s">
        <v>3510</v>
      </c>
      <c r="B4097" s="49">
        <v>137389</v>
      </c>
      <c r="C4097" s="50" t="s">
        <v>7016</v>
      </c>
      <c r="D4097" s="50">
        <v>168</v>
      </c>
      <c r="E4097" s="50" t="s">
        <v>55</v>
      </c>
      <c r="F4097" s="50" t="s">
        <v>37</v>
      </c>
      <c r="G4097" s="52" t="s">
        <v>65</v>
      </c>
    </row>
    <row r="4098" spans="1:7" x14ac:dyDescent="0.3">
      <c r="A4098" s="51" t="s">
        <v>3510</v>
      </c>
      <c r="B4098" s="49">
        <v>137630</v>
      </c>
      <c r="C4098" s="50" t="s">
        <v>3531</v>
      </c>
      <c r="D4098" s="50">
        <v>149</v>
      </c>
      <c r="E4098" s="50" t="s">
        <v>55</v>
      </c>
      <c r="F4098" s="50" t="s">
        <v>37</v>
      </c>
      <c r="G4098" s="52" t="s">
        <v>65</v>
      </c>
    </row>
    <row r="4099" spans="1:7" x14ac:dyDescent="0.3">
      <c r="A4099" s="51" t="s">
        <v>3510</v>
      </c>
      <c r="B4099" s="49">
        <v>138046</v>
      </c>
      <c r="C4099" s="50" t="s">
        <v>3532</v>
      </c>
      <c r="D4099" s="50">
        <v>176</v>
      </c>
      <c r="E4099" s="50" t="s">
        <v>76</v>
      </c>
      <c r="F4099" s="50" t="s">
        <v>37</v>
      </c>
      <c r="G4099" s="52" t="s">
        <v>65</v>
      </c>
    </row>
    <row r="4100" spans="1:7" x14ac:dyDescent="0.3">
      <c r="A4100" s="51" t="s">
        <v>3510</v>
      </c>
      <c r="B4100" s="49">
        <v>138511</v>
      </c>
      <c r="C4100" s="50" t="s">
        <v>3533</v>
      </c>
      <c r="D4100" s="50">
        <v>174</v>
      </c>
      <c r="E4100" s="50" t="s">
        <v>36</v>
      </c>
      <c r="F4100" s="50" t="s">
        <v>37</v>
      </c>
      <c r="G4100" s="52" t="s">
        <v>63</v>
      </c>
    </row>
    <row r="4101" spans="1:7" x14ac:dyDescent="0.3">
      <c r="A4101" s="51" t="s">
        <v>3510</v>
      </c>
      <c r="B4101" s="49">
        <v>140701</v>
      </c>
      <c r="C4101" s="50" t="s">
        <v>3534</v>
      </c>
      <c r="D4101" s="50">
        <v>48</v>
      </c>
      <c r="E4101" s="50" t="s">
        <v>36</v>
      </c>
      <c r="F4101" s="50" t="s">
        <v>45</v>
      </c>
      <c r="G4101" s="52" t="s">
        <v>129</v>
      </c>
    </row>
    <row r="4102" spans="1:7" x14ac:dyDescent="0.3">
      <c r="A4102" s="51" t="s">
        <v>3510</v>
      </c>
      <c r="B4102" s="49">
        <v>141005</v>
      </c>
      <c r="C4102" s="50" t="s">
        <v>3535</v>
      </c>
      <c r="D4102" s="50">
        <v>9</v>
      </c>
      <c r="E4102" s="50" t="s">
        <v>36</v>
      </c>
      <c r="F4102" s="50" t="s">
        <v>45</v>
      </c>
      <c r="G4102" s="52" t="s">
        <v>67</v>
      </c>
    </row>
    <row r="4103" spans="1:7" x14ac:dyDescent="0.3">
      <c r="A4103" s="51" t="s">
        <v>3510</v>
      </c>
      <c r="B4103" s="49">
        <v>141466</v>
      </c>
      <c r="C4103" s="50" t="s">
        <v>3536</v>
      </c>
      <c r="D4103" s="50">
        <v>269</v>
      </c>
      <c r="E4103" s="50" t="s">
        <v>76</v>
      </c>
      <c r="F4103" s="50" t="s">
        <v>37</v>
      </c>
      <c r="G4103" s="52" t="s">
        <v>65</v>
      </c>
    </row>
    <row r="4104" spans="1:7" x14ac:dyDescent="0.3">
      <c r="A4104" s="51" t="s">
        <v>3510</v>
      </c>
      <c r="B4104" s="49">
        <v>142266</v>
      </c>
      <c r="C4104" s="50" t="s">
        <v>3537</v>
      </c>
      <c r="D4104" s="50">
        <v>0</v>
      </c>
      <c r="E4104" s="50" t="s">
        <v>36</v>
      </c>
      <c r="F4104" s="50" t="s">
        <v>45</v>
      </c>
      <c r="G4104" s="52" t="s">
        <v>129</v>
      </c>
    </row>
    <row r="4105" spans="1:7" x14ac:dyDescent="0.3">
      <c r="A4105" s="51" t="s">
        <v>3510</v>
      </c>
      <c r="B4105" s="49">
        <v>142411</v>
      </c>
      <c r="C4105" s="50" t="s">
        <v>6486</v>
      </c>
      <c r="D4105" s="50">
        <v>0</v>
      </c>
      <c r="E4105" s="50" t="s">
        <v>36</v>
      </c>
      <c r="F4105" s="50" t="s">
        <v>50</v>
      </c>
      <c r="G4105" s="52" t="s">
        <v>51</v>
      </c>
    </row>
    <row r="4106" spans="1:7" x14ac:dyDescent="0.3">
      <c r="A4106" s="51" t="s">
        <v>3510</v>
      </c>
      <c r="B4106" s="49">
        <v>142555</v>
      </c>
      <c r="C4106" s="50" t="s">
        <v>3538</v>
      </c>
      <c r="D4106" s="50">
        <v>23</v>
      </c>
      <c r="E4106" s="50" t="s">
        <v>36</v>
      </c>
      <c r="F4106" s="50" t="s">
        <v>45</v>
      </c>
      <c r="G4106" s="52" t="s">
        <v>129</v>
      </c>
    </row>
    <row r="4107" spans="1:7" x14ac:dyDescent="0.3">
      <c r="A4107" s="51" t="s">
        <v>3510</v>
      </c>
      <c r="B4107" s="49">
        <v>142568</v>
      </c>
      <c r="C4107" s="50" t="s">
        <v>3539</v>
      </c>
      <c r="D4107" s="50">
        <v>0</v>
      </c>
      <c r="E4107" s="50" t="s">
        <v>36</v>
      </c>
      <c r="F4107" s="50" t="s">
        <v>50</v>
      </c>
      <c r="G4107" s="52" t="s">
        <v>56</v>
      </c>
    </row>
    <row r="4108" spans="1:7" x14ac:dyDescent="0.3">
      <c r="A4108" s="51" t="s">
        <v>3510</v>
      </c>
      <c r="B4108" s="49">
        <v>144134</v>
      </c>
      <c r="C4108" s="50" t="s">
        <v>3540</v>
      </c>
      <c r="D4108" s="50">
        <v>3</v>
      </c>
      <c r="E4108" s="50" t="s">
        <v>36</v>
      </c>
      <c r="F4108" s="50" t="s">
        <v>48</v>
      </c>
      <c r="G4108" s="52" t="s">
        <v>145</v>
      </c>
    </row>
    <row r="4109" spans="1:7" x14ac:dyDescent="0.3">
      <c r="A4109" s="51" t="s">
        <v>3510</v>
      </c>
      <c r="B4109" s="49">
        <v>145231</v>
      </c>
      <c r="C4109" s="50" t="s">
        <v>6487</v>
      </c>
      <c r="D4109" s="50">
        <v>0</v>
      </c>
      <c r="E4109" s="50" t="s">
        <v>36</v>
      </c>
      <c r="F4109" s="50" t="s">
        <v>50</v>
      </c>
      <c r="G4109" s="52" t="s">
        <v>51</v>
      </c>
    </row>
    <row r="4110" spans="1:7" x14ac:dyDescent="0.3">
      <c r="A4110" s="51" t="s">
        <v>3510</v>
      </c>
      <c r="B4110" s="49">
        <v>146648</v>
      </c>
      <c r="C4110" s="50" t="s">
        <v>3541</v>
      </c>
      <c r="D4110" s="50">
        <v>0</v>
      </c>
      <c r="E4110" s="50" t="s">
        <v>36</v>
      </c>
      <c r="F4110" s="50" t="s">
        <v>37</v>
      </c>
      <c r="G4110" s="52" t="s">
        <v>60</v>
      </c>
    </row>
    <row r="4111" spans="1:7" x14ac:dyDescent="0.3">
      <c r="A4111" s="51" t="s">
        <v>3542</v>
      </c>
      <c r="B4111" s="49">
        <v>101069</v>
      </c>
      <c r="C4111" s="50" t="s">
        <v>3543</v>
      </c>
      <c r="D4111" s="50">
        <v>0</v>
      </c>
      <c r="E4111" s="50" t="s">
        <v>76</v>
      </c>
      <c r="F4111" s="50" t="s">
        <v>50</v>
      </c>
      <c r="G4111" s="52" t="s">
        <v>56</v>
      </c>
    </row>
    <row r="4112" spans="1:7" x14ac:dyDescent="0.3">
      <c r="A4112" s="51" t="s">
        <v>3542</v>
      </c>
      <c r="B4112" s="49">
        <v>101086</v>
      </c>
      <c r="C4112" s="50" t="s">
        <v>5647</v>
      </c>
      <c r="D4112" s="50">
        <v>0</v>
      </c>
      <c r="E4112" s="50" t="s">
        <v>36</v>
      </c>
      <c r="F4112" s="50" t="s">
        <v>50</v>
      </c>
      <c r="G4112" s="52" t="s">
        <v>56</v>
      </c>
    </row>
    <row r="4113" spans="1:7" x14ac:dyDescent="0.3">
      <c r="A4113" s="51" t="s">
        <v>3542</v>
      </c>
      <c r="B4113" s="49">
        <v>102673</v>
      </c>
      <c r="C4113" s="50" t="s">
        <v>3544</v>
      </c>
      <c r="D4113" s="50">
        <v>228</v>
      </c>
      <c r="E4113" s="50" t="s">
        <v>55</v>
      </c>
      <c r="F4113" s="50" t="s">
        <v>37</v>
      </c>
      <c r="G4113" s="52" t="s">
        <v>38</v>
      </c>
    </row>
    <row r="4114" spans="1:7" x14ac:dyDescent="0.3">
      <c r="A4114" s="51" t="s">
        <v>3542</v>
      </c>
      <c r="B4114" s="49">
        <v>102674</v>
      </c>
      <c r="C4114" s="50" t="s">
        <v>3545</v>
      </c>
      <c r="D4114" s="50">
        <v>221</v>
      </c>
      <c r="E4114" s="50" t="s">
        <v>36</v>
      </c>
      <c r="F4114" s="50" t="s">
        <v>37</v>
      </c>
      <c r="G4114" s="52" t="s">
        <v>38</v>
      </c>
    </row>
    <row r="4115" spans="1:7" x14ac:dyDescent="0.3">
      <c r="A4115" s="51" t="s">
        <v>3542</v>
      </c>
      <c r="B4115" s="49">
        <v>102679</v>
      </c>
      <c r="C4115" s="50" t="s">
        <v>3546</v>
      </c>
      <c r="D4115" s="50">
        <v>236</v>
      </c>
      <c r="E4115" s="50" t="s">
        <v>76</v>
      </c>
      <c r="F4115" s="50" t="s">
        <v>37</v>
      </c>
      <c r="G4115" s="52" t="s">
        <v>53</v>
      </c>
    </row>
    <row r="4116" spans="1:7" x14ac:dyDescent="0.3">
      <c r="A4116" s="51" t="s">
        <v>3542</v>
      </c>
      <c r="B4116" s="49">
        <v>102681</v>
      </c>
      <c r="C4116" s="50" t="s">
        <v>3547</v>
      </c>
      <c r="D4116" s="50">
        <v>196</v>
      </c>
      <c r="E4116" s="50" t="s">
        <v>76</v>
      </c>
      <c r="F4116" s="50" t="s">
        <v>37</v>
      </c>
      <c r="G4116" s="52" t="s">
        <v>43</v>
      </c>
    </row>
    <row r="4117" spans="1:7" x14ac:dyDescent="0.3">
      <c r="A4117" s="51" t="s">
        <v>3542</v>
      </c>
      <c r="B4117" s="49">
        <v>102683</v>
      </c>
      <c r="C4117" s="50" t="s">
        <v>3548</v>
      </c>
      <c r="D4117" s="50">
        <v>209</v>
      </c>
      <c r="E4117" s="50" t="s">
        <v>55</v>
      </c>
      <c r="F4117" s="50" t="s">
        <v>37</v>
      </c>
      <c r="G4117" s="52" t="s">
        <v>43</v>
      </c>
    </row>
    <row r="4118" spans="1:7" x14ac:dyDescent="0.3">
      <c r="A4118" s="51" t="s">
        <v>3542</v>
      </c>
      <c r="B4118" s="49">
        <v>102684</v>
      </c>
      <c r="C4118" s="50" t="s">
        <v>800</v>
      </c>
      <c r="D4118" s="50">
        <v>0</v>
      </c>
      <c r="E4118" s="50" t="s">
        <v>36</v>
      </c>
      <c r="F4118" s="50" t="s">
        <v>50</v>
      </c>
      <c r="G4118" s="52" t="s">
        <v>56</v>
      </c>
    </row>
    <row r="4119" spans="1:7" x14ac:dyDescent="0.3">
      <c r="A4119" s="51" t="s">
        <v>3542</v>
      </c>
      <c r="B4119" s="49">
        <v>102685</v>
      </c>
      <c r="C4119" s="50" t="s">
        <v>3549</v>
      </c>
      <c r="D4119" s="50">
        <v>0</v>
      </c>
      <c r="E4119" s="50" t="s">
        <v>36</v>
      </c>
      <c r="F4119" s="50" t="s">
        <v>50</v>
      </c>
      <c r="G4119" s="52" t="s">
        <v>56</v>
      </c>
    </row>
    <row r="4120" spans="1:7" x14ac:dyDescent="0.3">
      <c r="A4120" s="51" t="s">
        <v>3542</v>
      </c>
      <c r="B4120" s="49">
        <v>102686</v>
      </c>
      <c r="C4120" s="50" t="s">
        <v>1769</v>
      </c>
      <c r="D4120" s="50">
        <v>0</v>
      </c>
      <c r="E4120" s="50" t="s">
        <v>36</v>
      </c>
      <c r="F4120" s="50" t="s">
        <v>50</v>
      </c>
      <c r="G4120" s="52" t="s">
        <v>56</v>
      </c>
    </row>
    <row r="4121" spans="1:7" x14ac:dyDescent="0.3">
      <c r="A4121" s="51" t="s">
        <v>3542</v>
      </c>
      <c r="B4121" s="49">
        <v>102687</v>
      </c>
      <c r="C4121" s="50" t="s">
        <v>3550</v>
      </c>
      <c r="D4121" s="50">
        <v>0</v>
      </c>
      <c r="E4121" s="50" t="s">
        <v>76</v>
      </c>
      <c r="F4121" s="50" t="s">
        <v>50</v>
      </c>
      <c r="G4121" s="52" t="s">
        <v>56</v>
      </c>
    </row>
    <row r="4122" spans="1:7" x14ac:dyDescent="0.3">
      <c r="A4122" s="51" t="s">
        <v>3542</v>
      </c>
      <c r="B4122" s="49">
        <v>102689</v>
      </c>
      <c r="C4122" s="50" t="s">
        <v>3551</v>
      </c>
      <c r="D4122" s="50">
        <v>0</v>
      </c>
      <c r="E4122" s="50" t="s">
        <v>55</v>
      </c>
      <c r="F4122" s="50" t="s">
        <v>50</v>
      </c>
      <c r="G4122" s="52" t="s">
        <v>56</v>
      </c>
    </row>
    <row r="4123" spans="1:7" x14ac:dyDescent="0.3">
      <c r="A4123" s="51" t="s">
        <v>3542</v>
      </c>
      <c r="B4123" s="49">
        <v>102690</v>
      </c>
      <c r="C4123" s="50" t="s">
        <v>6488</v>
      </c>
      <c r="D4123" s="50">
        <v>0</v>
      </c>
      <c r="E4123" s="50" t="s">
        <v>76</v>
      </c>
      <c r="F4123" s="50" t="s">
        <v>50</v>
      </c>
      <c r="G4123" s="52" t="s">
        <v>56</v>
      </c>
    </row>
    <row r="4124" spans="1:7" x14ac:dyDescent="0.3">
      <c r="A4124" s="51" t="s">
        <v>3542</v>
      </c>
      <c r="B4124" s="49">
        <v>102692</v>
      </c>
      <c r="C4124" s="50" t="s">
        <v>3552</v>
      </c>
      <c r="D4124" s="50">
        <v>0</v>
      </c>
      <c r="E4124" s="50" t="s">
        <v>55</v>
      </c>
      <c r="F4124" s="50" t="s">
        <v>50</v>
      </c>
      <c r="G4124" s="52" t="s">
        <v>56</v>
      </c>
    </row>
    <row r="4125" spans="1:7" x14ac:dyDescent="0.3">
      <c r="A4125" s="51" t="s">
        <v>3542</v>
      </c>
      <c r="B4125" s="49">
        <v>102693</v>
      </c>
      <c r="C4125" s="50" t="s">
        <v>3553</v>
      </c>
      <c r="D4125" s="50">
        <v>0</v>
      </c>
      <c r="E4125" s="50" t="s">
        <v>36</v>
      </c>
      <c r="F4125" s="50" t="s">
        <v>50</v>
      </c>
      <c r="G4125" s="52" t="s">
        <v>56</v>
      </c>
    </row>
    <row r="4126" spans="1:7" x14ac:dyDescent="0.3">
      <c r="A4126" s="51" t="s">
        <v>3542</v>
      </c>
      <c r="B4126" s="49">
        <v>102694</v>
      </c>
      <c r="C4126" s="50" t="s">
        <v>3554</v>
      </c>
      <c r="D4126" s="50">
        <v>0</v>
      </c>
      <c r="E4126" s="50" t="s">
        <v>36</v>
      </c>
      <c r="F4126" s="50" t="s">
        <v>50</v>
      </c>
      <c r="G4126" s="52" t="s">
        <v>51</v>
      </c>
    </row>
    <row r="4127" spans="1:7" x14ac:dyDescent="0.3">
      <c r="A4127" s="51" t="s">
        <v>3542</v>
      </c>
      <c r="B4127" s="49">
        <v>102697</v>
      </c>
      <c r="C4127" s="50" t="s">
        <v>3555</v>
      </c>
      <c r="D4127" s="50">
        <v>4</v>
      </c>
      <c r="E4127" s="50" t="s">
        <v>36</v>
      </c>
      <c r="F4127" s="50" t="s">
        <v>45</v>
      </c>
      <c r="G4127" s="52" t="s">
        <v>46</v>
      </c>
    </row>
    <row r="4128" spans="1:7" x14ac:dyDescent="0.3">
      <c r="A4128" s="51" t="s">
        <v>3542</v>
      </c>
      <c r="B4128" s="49">
        <v>102698</v>
      </c>
      <c r="C4128" s="50" t="s">
        <v>3556</v>
      </c>
      <c r="D4128" s="50">
        <v>7</v>
      </c>
      <c r="E4128" s="50" t="s">
        <v>36</v>
      </c>
      <c r="F4128" s="50" t="s">
        <v>45</v>
      </c>
      <c r="G4128" s="52" t="s">
        <v>46</v>
      </c>
    </row>
    <row r="4129" spans="1:7" x14ac:dyDescent="0.3">
      <c r="A4129" s="51" t="s">
        <v>3542</v>
      </c>
      <c r="B4129" s="49">
        <v>102699</v>
      </c>
      <c r="C4129" s="50" t="s">
        <v>3557</v>
      </c>
      <c r="D4129" s="50">
        <v>27</v>
      </c>
      <c r="E4129" s="50" t="s">
        <v>36</v>
      </c>
      <c r="F4129" s="50" t="s">
        <v>45</v>
      </c>
      <c r="G4129" s="52" t="s">
        <v>46</v>
      </c>
    </row>
    <row r="4130" spans="1:7" x14ac:dyDescent="0.3">
      <c r="A4130" s="51" t="s">
        <v>3542</v>
      </c>
      <c r="B4130" s="49">
        <v>109774</v>
      </c>
      <c r="C4130" s="50" t="s">
        <v>7017</v>
      </c>
      <c r="D4130" s="50">
        <v>0</v>
      </c>
      <c r="E4130" s="50" t="s">
        <v>36</v>
      </c>
      <c r="F4130" s="50" t="s">
        <v>50</v>
      </c>
      <c r="G4130" s="52" t="s">
        <v>56</v>
      </c>
    </row>
    <row r="4131" spans="1:7" x14ac:dyDescent="0.3">
      <c r="A4131" s="51" t="s">
        <v>3542</v>
      </c>
      <c r="B4131" s="49">
        <v>131897</v>
      </c>
      <c r="C4131" s="50" t="s">
        <v>3558</v>
      </c>
      <c r="D4131" s="50">
        <v>237</v>
      </c>
      <c r="E4131" s="50" t="s">
        <v>36</v>
      </c>
      <c r="F4131" s="50" t="s">
        <v>37</v>
      </c>
      <c r="G4131" s="52" t="s">
        <v>63</v>
      </c>
    </row>
    <row r="4132" spans="1:7" x14ac:dyDescent="0.3">
      <c r="A4132" s="51" t="s">
        <v>3542</v>
      </c>
      <c r="B4132" s="49">
        <v>133754</v>
      </c>
      <c r="C4132" s="50" t="s">
        <v>7018</v>
      </c>
      <c r="D4132" s="50">
        <v>2</v>
      </c>
      <c r="E4132" s="50" t="s">
        <v>36</v>
      </c>
      <c r="F4132" s="50" t="s">
        <v>48</v>
      </c>
      <c r="G4132" s="52" t="s">
        <v>48</v>
      </c>
    </row>
    <row r="4133" spans="1:7" x14ac:dyDescent="0.3">
      <c r="A4133" s="51" t="s">
        <v>3542</v>
      </c>
      <c r="B4133" s="49">
        <v>134003</v>
      </c>
      <c r="C4133" s="50" t="s">
        <v>3559</v>
      </c>
      <c r="D4133" s="50">
        <v>168</v>
      </c>
      <c r="E4133" s="50" t="s">
        <v>36</v>
      </c>
      <c r="F4133" s="50" t="s">
        <v>37</v>
      </c>
      <c r="G4133" s="52" t="s">
        <v>63</v>
      </c>
    </row>
    <row r="4134" spans="1:7" x14ac:dyDescent="0.3">
      <c r="A4134" s="51" t="s">
        <v>3542</v>
      </c>
      <c r="B4134" s="49">
        <v>134594</v>
      </c>
      <c r="C4134" s="50" t="s">
        <v>477</v>
      </c>
      <c r="D4134" s="50">
        <v>0</v>
      </c>
      <c r="E4134" s="50" t="s">
        <v>36</v>
      </c>
      <c r="F4134" s="50" t="s">
        <v>50</v>
      </c>
      <c r="G4134" s="52" t="s">
        <v>51</v>
      </c>
    </row>
    <row r="4135" spans="1:7" x14ac:dyDescent="0.3">
      <c r="A4135" s="51" t="s">
        <v>3542</v>
      </c>
      <c r="B4135" s="49">
        <v>136678</v>
      </c>
      <c r="C4135" s="50" t="s">
        <v>6489</v>
      </c>
      <c r="D4135" s="50">
        <v>0</v>
      </c>
      <c r="E4135" s="50" t="s">
        <v>36</v>
      </c>
      <c r="F4135" s="50" t="s">
        <v>50</v>
      </c>
      <c r="G4135" s="52" t="s">
        <v>56</v>
      </c>
    </row>
    <row r="4136" spans="1:7" x14ac:dyDescent="0.3">
      <c r="A4136" s="51" t="s">
        <v>3542</v>
      </c>
      <c r="B4136" s="49">
        <v>138495</v>
      </c>
      <c r="C4136" s="50" t="s">
        <v>3560</v>
      </c>
      <c r="D4136" s="50">
        <v>177</v>
      </c>
      <c r="E4136" s="50" t="s">
        <v>36</v>
      </c>
      <c r="F4136" s="50" t="s">
        <v>37</v>
      </c>
      <c r="G4136" s="52" t="s">
        <v>63</v>
      </c>
    </row>
    <row r="4137" spans="1:7" x14ac:dyDescent="0.3">
      <c r="A4137" s="51" t="s">
        <v>3542</v>
      </c>
      <c r="B4137" s="49">
        <v>139417</v>
      </c>
      <c r="C4137" s="50" t="s">
        <v>3561</v>
      </c>
      <c r="D4137" s="50">
        <v>0</v>
      </c>
      <c r="E4137" s="50" t="s">
        <v>36</v>
      </c>
      <c r="F4137" s="50" t="s">
        <v>50</v>
      </c>
      <c r="G4137" s="52" t="s">
        <v>56</v>
      </c>
    </row>
    <row r="4138" spans="1:7" x14ac:dyDescent="0.3">
      <c r="A4138" s="51" t="s">
        <v>3542</v>
      </c>
      <c r="B4138" s="49">
        <v>140496</v>
      </c>
      <c r="C4138" s="50" t="s">
        <v>3562</v>
      </c>
      <c r="D4138" s="50">
        <v>0</v>
      </c>
      <c r="E4138" s="50" t="s">
        <v>36</v>
      </c>
      <c r="F4138" s="50" t="s">
        <v>50</v>
      </c>
      <c r="G4138" s="52" t="s">
        <v>56</v>
      </c>
    </row>
    <row r="4139" spans="1:7" x14ac:dyDescent="0.3">
      <c r="A4139" s="51" t="s">
        <v>3542</v>
      </c>
      <c r="B4139" s="49">
        <v>141023</v>
      </c>
      <c r="C4139" s="50" t="s">
        <v>3563</v>
      </c>
      <c r="D4139" s="50">
        <v>0</v>
      </c>
      <c r="E4139" s="50" t="s">
        <v>36</v>
      </c>
      <c r="F4139" s="50" t="s">
        <v>50</v>
      </c>
      <c r="G4139" s="52" t="s">
        <v>56</v>
      </c>
    </row>
    <row r="4140" spans="1:7" x14ac:dyDescent="0.3">
      <c r="A4140" s="51" t="s">
        <v>3542</v>
      </c>
      <c r="B4140" s="49">
        <v>145860</v>
      </c>
      <c r="C4140" s="50" t="s">
        <v>3564</v>
      </c>
      <c r="D4140" s="50">
        <v>182</v>
      </c>
      <c r="E4140" s="50" t="s">
        <v>36</v>
      </c>
      <c r="F4140" s="50" t="s">
        <v>37</v>
      </c>
      <c r="G4140" s="52" t="s">
        <v>58</v>
      </c>
    </row>
    <row r="4141" spans="1:7" x14ac:dyDescent="0.3">
      <c r="A4141" s="51" t="s">
        <v>3565</v>
      </c>
      <c r="B4141" s="49">
        <v>111773</v>
      </c>
      <c r="C4141" s="50" t="s">
        <v>3566</v>
      </c>
      <c r="D4141" s="50">
        <v>12</v>
      </c>
      <c r="E4141" s="50" t="s">
        <v>36</v>
      </c>
      <c r="F4141" s="50" t="s">
        <v>45</v>
      </c>
      <c r="G4141" s="52" t="s">
        <v>46</v>
      </c>
    </row>
    <row r="4142" spans="1:7" x14ac:dyDescent="0.3">
      <c r="A4142" s="51" t="s">
        <v>3565</v>
      </c>
      <c r="B4142" s="49">
        <v>111775</v>
      </c>
      <c r="C4142" s="50" t="s">
        <v>3567</v>
      </c>
      <c r="D4142" s="50">
        <v>0</v>
      </c>
      <c r="E4142" s="50" t="s">
        <v>36</v>
      </c>
      <c r="F4142" s="50" t="s">
        <v>45</v>
      </c>
      <c r="G4142" s="52" t="s">
        <v>46</v>
      </c>
    </row>
    <row r="4143" spans="1:7" x14ac:dyDescent="0.3">
      <c r="A4143" s="51" t="s">
        <v>3565</v>
      </c>
      <c r="B4143" s="49">
        <v>130908</v>
      </c>
      <c r="C4143" s="50" t="s">
        <v>3568</v>
      </c>
      <c r="D4143" s="50">
        <v>270</v>
      </c>
      <c r="E4143" s="50" t="s">
        <v>36</v>
      </c>
      <c r="F4143" s="50" t="s">
        <v>37</v>
      </c>
      <c r="G4143" s="52" t="s">
        <v>63</v>
      </c>
    </row>
    <row r="4144" spans="1:7" x14ac:dyDescent="0.3">
      <c r="A4144" s="51" t="s">
        <v>3565</v>
      </c>
      <c r="B4144" s="49">
        <v>131425</v>
      </c>
      <c r="C4144" s="50" t="s">
        <v>3569</v>
      </c>
      <c r="D4144" s="50">
        <v>18</v>
      </c>
      <c r="E4144" s="50" t="s">
        <v>36</v>
      </c>
      <c r="F4144" s="50" t="s">
        <v>45</v>
      </c>
      <c r="G4144" s="52" t="s">
        <v>46</v>
      </c>
    </row>
    <row r="4145" spans="1:7" x14ac:dyDescent="0.3">
      <c r="A4145" s="51" t="s">
        <v>3565</v>
      </c>
      <c r="B4145" s="49">
        <v>133768</v>
      </c>
      <c r="C4145" s="50" t="s">
        <v>3570</v>
      </c>
      <c r="D4145" s="50">
        <v>173</v>
      </c>
      <c r="E4145" s="50" t="s">
        <v>36</v>
      </c>
      <c r="F4145" s="50" t="s">
        <v>37</v>
      </c>
      <c r="G4145" s="52" t="s">
        <v>63</v>
      </c>
    </row>
    <row r="4146" spans="1:7" x14ac:dyDescent="0.3">
      <c r="A4146" s="51" t="s">
        <v>3565</v>
      </c>
      <c r="B4146" s="49">
        <v>134223</v>
      </c>
      <c r="C4146" s="50" t="s">
        <v>3571</v>
      </c>
      <c r="D4146" s="50">
        <v>250</v>
      </c>
      <c r="E4146" s="50" t="s">
        <v>36</v>
      </c>
      <c r="F4146" s="50" t="s">
        <v>37</v>
      </c>
      <c r="G4146" s="52" t="s">
        <v>63</v>
      </c>
    </row>
    <row r="4147" spans="1:7" x14ac:dyDescent="0.3">
      <c r="A4147" s="51" t="s">
        <v>3565</v>
      </c>
      <c r="B4147" s="49">
        <v>136259</v>
      </c>
      <c r="C4147" s="50" t="s">
        <v>7019</v>
      </c>
      <c r="D4147" s="50">
        <v>0</v>
      </c>
      <c r="E4147" s="50" t="s">
        <v>36</v>
      </c>
      <c r="F4147" s="50" t="s">
        <v>50</v>
      </c>
      <c r="G4147" s="52" t="s">
        <v>56</v>
      </c>
    </row>
    <row r="4148" spans="1:7" x14ac:dyDescent="0.3">
      <c r="A4148" s="51" t="s">
        <v>3565</v>
      </c>
      <c r="B4148" s="49">
        <v>138711</v>
      </c>
      <c r="C4148" s="50" t="s">
        <v>3572</v>
      </c>
      <c r="D4148" s="50">
        <v>245</v>
      </c>
      <c r="E4148" s="50" t="s">
        <v>36</v>
      </c>
      <c r="F4148" s="50" t="s">
        <v>37</v>
      </c>
      <c r="G4148" s="52" t="s">
        <v>65</v>
      </c>
    </row>
    <row r="4149" spans="1:7" x14ac:dyDescent="0.3">
      <c r="A4149" s="51" t="s">
        <v>3565</v>
      </c>
      <c r="B4149" s="49">
        <v>139823</v>
      </c>
      <c r="C4149" s="50" t="s">
        <v>3573</v>
      </c>
      <c r="D4149" s="50">
        <v>208</v>
      </c>
      <c r="E4149" s="50" t="s">
        <v>36</v>
      </c>
      <c r="F4149" s="50" t="s">
        <v>37</v>
      </c>
      <c r="G4149" s="52" t="s">
        <v>63</v>
      </c>
    </row>
    <row r="4150" spans="1:7" x14ac:dyDescent="0.3">
      <c r="A4150" s="51" t="s">
        <v>3565</v>
      </c>
      <c r="B4150" s="49">
        <v>142382</v>
      </c>
      <c r="C4150" s="50" t="s">
        <v>3574</v>
      </c>
      <c r="D4150" s="50">
        <v>254</v>
      </c>
      <c r="E4150" s="50" t="s">
        <v>36</v>
      </c>
      <c r="F4150" s="50" t="s">
        <v>37</v>
      </c>
      <c r="G4150" s="52" t="s">
        <v>65</v>
      </c>
    </row>
    <row r="4151" spans="1:7" x14ac:dyDescent="0.3">
      <c r="A4151" s="51" t="s">
        <v>3565</v>
      </c>
      <c r="B4151" s="49">
        <v>142487</v>
      </c>
      <c r="C4151" s="50" t="s">
        <v>3575</v>
      </c>
      <c r="D4151" s="50">
        <v>0</v>
      </c>
      <c r="E4151" s="50" t="s">
        <v>36</v>
      </c>
      <c r="F4151" s="50" t="s">
        <v>48</v>
      </c>
      <c r="G4151" s="52" t="s">
        <v>145</v>
      </c>
    </row>
    <row r="4152" spans="1:7" x14ac:dyDescent="0.3">
      <c r="A4152" s="51" t="s">
        <v>3565</v>
      </c>
      <c r="B4152" s="49">
        <v>142502</v>
      </c>
      <c r="C4152" s="50" t="s">
        <v>3576</v>
      </c>
      <c r="D4152" s="50">
        <v>0</v>
      </c>
      <c r="E4152" s="50" t="s">
        <v>36</v>
      </c>
      <c r="F4152" s="50" t="s">
        <v>48</v>
      </c>
      <c r="G4152" s="52" t="s">
        <v>145</v>
      </c>
    </row>
    <row r="4153" spans="1:7" x14ac:dyDescent="0.3">
      <c r="A4153" s="51" t="s">
        <v>3565</v>
      </c>
      <c r="B4153" s="49">
        <v>142511</v>
      </c>
      <c r="C4153" s="50" t="s">
        <v>3577</v>
      </c>
      <c r="D4153" s="50">
        <v>0</v>
      </c>
      <c r="E4153" s="50" t="s">
        <v>36</v>
      </c>
      <c r="F4153" s="50" t="s">
        <v>48</v>
      </c>
      <c r="G4153" s="52" t="s">
        <v>145</v>
      </c>
    </row>
    <row r="4154" spans="1:7" x14ac:dyDescent="0.3">
      <c r="A4154" s="51" t="s">
        <v>3565</v>
      </c>
      <c r="B4154" s="49">
        <v>143519</v>
      </c>
      <c r="C4154" s="50" t="s">
        <v>3578</v>
      </c>
      <c r="D4154" s="50">
        <v>15</v>
      </c>
      <c r="E4154" s="50" t="s">
        <v>36</v>
      </c>
      <c r="F4154" s="50" t="s">
        <v>45</v>
      </c>
      <c r="G4154" s="52" t="s">
        <v>169</v>
      </c>
    </row>
    <row r="4155" spans="1:7" x14ac:dyDescent="0.3">
      <c r="A4155" s="51" t="s">
        <v>3565</v>
      </c>
      <c r="B4155" s="49">
        <v>145774</v>
      </c>
      <c r="C4155" s="50" t="s">
        <v>3579</v>
      </c>
      <c r="D4155" s="50">
        <v>296</v>
      </c>
      <c r="E4155" s="50" t="s">
        <v>36</v>
      </c>
      <c r="F4155" s="50" t="s">
        <v>37</v>
      </c>
      <c r="G4155" s="52" t="s">
        <v>65</v>
      </c>
    </row>
    <row r="4156" spans="1:7" x14ac:dyDescent="0.3">
      <c r="A4156" s="51" t="s">
        <v>3565</v>
      </c>
      <c r="B4156" s="49">
        <v>145877</v>
      </c>
      <c r="C4156" s="50" t="s">
        <v>3580</v>
      </c>
      <c r="D4156" s="50">
        <v>0</v>
      </c>
      <c r="E4156" s="50" t="s">
        <v>36</v>
      </c>
      <c r="F4156" s="50" t="s">
        <v>45</v>
      </c>
      <c r="G4156" s="52" t="s">
        <v>67</v>
      </c>
    </row>
    <row r="4157" spans="1:7" x14ac:dyDescent="0.3">
      <c r="A4157" s="51" t="s">
        <v>3565</v>
      </c>
      <c r="B4157" s="49">
        <v>147848</v>
      </c>
      <c r="C4157" s="50" t="s">
        <v>7020</v>
      </c>
      <c r="D4157" s="50">
        <v>0</v>
      </c>
      <c r="E4157" s="50" t="s">
        <v>36</v>
      </c>
      <c r="F4157" s="50" t="s">
        <v>37</v>
      </c>
      <c r="G4157" s="52" t="s">
        <v>58</v>
      </c>
    </row>
    <row r="4158" spans="1:7" x14ac:dyDescent="0.3">
      <c r="A4158" s="51" t="s">
        <v>3581</v>
      </c>
      <c r="B4158" s="49">
        <v>110517</v>
      </c>
      <c r="C4158" s="50" t="s">
        <v>3582</v>
      </c>
      <c r="D4158" s="50">
        <v>296</v>
      </c>
      <c r="E4158" s="50" t="s">
        <v>36</v>
      </c>
      <c r="F4158" s="50" t="s">
        <v>37</v>
      </c>
      <c r="G4158" s="52" t="s">
        <v>43</v>
      </c>
    </row>
    <row r="4159" spans="1:7" x14ac:dyDescent="0.3">
      <c r="A4159" s="51" t="s">
        <v>3581</v>
      </c>
      <c r="B4159" s="49">
        <v>110532</v>
      </c>
      <c r="C4159" s="50" t="s">
        <v>3583</v>
      </c>
      <c r="D4159" s="50">
        <v>225</v>
      </c>
      <c r="E4159" s="50" t="s">
        <v>36</v>
      </c>
      <c r="F4159" s="50" t="s">
        <v>37</v>
      </c>
      <c r="G4159" s="52" t="s">
        <v>176</v>
      </c>
    </row>
    <row r="4160" spans="1:7" x14ac:dyDescent="0.3">
      <c r="A4160" s="51" t="s">
        <v>3581</v>
      </c>
      <c r="B4160" s="49">
        <v>110565</v>
      </c>
      <c r="C4160" s="50" t="s">
        <v>3584</v>
      </c>
      <c r="D4160" s="50">
        <v>0</v>
      </c>
      <c r="E4160" s="50" t="s">
        <v>36</v>
      </c>
      <c r="F4160" s="50" t="s">
        <v>50</v>
      </c>
      <c r="G4160" s="52" t="s">
        <v>56</v>
      </c>
    </row>
    <row r="4161" spans="1:7" x14ac:dyDescent="0.3">
      <c r="A4161" s="51" t="s">
        <v>3581</v>
      </c>
      <c r="B4161" s="49">
        <v>110567</v>
      </c>
      <c r="C4161" s="50" t="s">
        <v>3585</v>
      </c>
      <c r="D4161" s="50">
        <v>0</v>
      </c>
      <c r="E4161" s="50" t="s">
        <v>36</v>
      </c>
      <c r="F4161" s="50" t="s">
        <v>50</v>
      </c>
      <c r="G4161" s="52" t="s">
        <v>56</v>
      </c>
    </row>
    <row r="4162" spans="1:7" x14ac:dyDescent="0.3">
      <c r="A4162" s="51" t="s">
        <v>3581</v>
      </c>
      <c r="B4162" s="49">
        <v>110571</v>
      </c>
      <c r="C4162" s="50" t="s">
        <v>3586</v>
      </c>
      <c r="D4162" s="50">
        <v>0</v>
      </c>
      <c r="E4162" s="50" t="s">
        <v>36</v>
      </c>
      <c r="F4162" s="50" t="s">
        <v>50</v>
      </c>
      <c r="G4162" s="52" t="s">
        <v>56</v>
      </c>
    </row>
    <row r="4163" spans="1:7" x14ac:dyDescent="0.3">
      <c r="A4163" s="51" t="s">
        <v>3581</v>
      </c>
      <c r="B4163" s="49">
        <v>110575</v>
      </c>
      <c r="C4163" s="50" t="s">
        <v>3587</v>
      </c>
      <c r="D4163" s="50">
        <v>17</v>
      </c>
      <c r="E4163" s="50" t="s">
        <v>36</v>
      </c>
      <c r="F4163" s="50" t="s">
        <v>45</v>
      </c>
      <c r="G4163" s="52" t="s">
        <v>46</v>
      </c>
    </row>
    <row r="4164" spans="1:7" x14ac:dyDescent="0.3">
      <c r="A4164" s="51" t="s">
        <v>3581</v>
      </c>
      <c r="B4164" s="49">
        <v>110580</v>
      </c>
      <c r="C4164" s="50" t="s">
        <v>3588</v>
      </c>
      <c r="D4164" s="50">
        <v>0</v>
      </c>
      <c r="E4164" s="50" t="s">
        <v>36</v>
      </c>
      <c r="F4164" s="50" t="s">
        <v>45</v>
      </c>
      <c r="G4164" s="52" t="s">
        <v>46</v>
      </c>
    </row>
    <row r="4165" spans="1:7" x14ac:dyDescent="0.3">
      <c r="A4165" s="51" t="s">
        <v>3581</v>
      </c>
      <c r="B4165" s="49">
        <v>110584</v>
      </c>
      <c r="C4165" s="50" t="s">
        <v>3589</v>
      </c>
      <c r="D4165" s="50">
        <v>14</v>
      </c>
      <c r="E4165" s="50" t="s">
        <v>36</v>
      </c>
      <c r="F4165" s="50" t="s">
        <v>45</v>
      </c>
      <c r="G4165" s="52" t="s">
        <v>46</v>
      </c>
    </row>
    <row r="4166" spans="1:7" x14ac:dyDescent="0.3">
      <c r="A4166" s="51" t="s">
        <v>3581</v>
      </c>
      <c r="B4166" s="49">
        <v>110587</v>
      </c>
      <c r="C4166" s="50" t="s">
        <v>3590</v>
      </c>
      <c r="D4166" s="50">
        <v>21</v>
      </c>
      <c r="E4166" s="50" t="s">
        <v>36</v>
      </c>
      <c r="F4166" s="50" t="s">
        <v>45</v>
      </c>
      <c r="G4166" s="52" t="s">
        <v>46</v>
      </c>
    </row>
    <row r="4167" spans="1:7" x14ac:dyDescent="0.3">
      <c r="A4167" s="51" t="s">
        <v>3581</v>
      </c>
      <c r="B4167" s="49">
        <v>110592</v>
      </c>
      <c r="C4167" s="50" t="s">
        <v>3591</v>
      </c>
      <c r="D4167" s="50">
        <v>12</v>
      </c>
      <c r="E4167" s="50" t="s">
        <v>36</v>
      </c>
      <c r="F4167" s="50" t="s">
        <v>45</v>
      </c>
      <c r="G4167" s="52" t="s">
        <v>46</v>
      </c>
    </row>
    <row r="4168" spans="1:7" x14ac:dyDescent="0.3">
      <c r="A4168" s="51" t="s">
        <v>3581</v>
      </c>
      <c r="B4168" s="49">
        <v>134310</v>
      </c>
      <c r="C4168" s="50" t="s">
        <v>3592</v>
      </c>
      <c r="D4168" s="50">
        <v>0</v>
      </c>
      <c r="E4168" s="50" t="s">
        <v>36</v>
      </c>
      <c r="F4168" s="50" t="s">
        <v>48</v>
      </c>
      <c r="G4168" s="52" t="s">
        <v>48</v>
      </c>
    </row>
    <row r="4169" spans="1:7" x14ac:dyDescent="0.3">
      <c r="A4169" s="51" t="s">
        <v>3581</v>
      </c>
      <c r="B4169" s="49">
        <v>135665</v>
      </c>
      <c r="C4169" s="50" t="s">
        <v>3593</v>
      </c>
      <c r="D4169" s="50">
        <v>240</v>
      </c>
      <c r="E4169" s="50" t="s">
        <v>36</v>
      </c>
      <c r="F4169" s="50" t="s">
        <v>37</v>
      </c>
      <c r="G4169" s="52" t="s">
        <v>63</v>
      </c>
    </row>
    <row r="4170" spans="1:7" x14ac:dyDescent="0.3">
      <c r="A4170" s="51" t="s">
        <v>3581</v>
      </c>
      <c r="B4170" s="49">
        <v>136153</v>
      </c>
      <c r="C4170" s="50" t="s">
        <v>3594</v>
      </c>
      <c r="D4170" s="50">
        <v>0</v>
      </c>
      <c r="E4170" s="50" t="s">
        <v>36</v>
      </c>
      <c r="F4170" s="50" t="s">
        <v>50</v>
      </c>
      <c r="G4170" s="52" t="s">
        <v>56</v>
      </c>
    </row>
    <row r="4171" spans="1:7" x14ac:dyDescent="0.3">
      <c r="A4171" s="51" t="s">
        <v>3581</v>
      </c>
      <c r="B4171" s="49">
        <v>136454</v>
      </c>
      <c r="C4171" s="50" t="s">
        <v>3595</v>
      </c>
      <c r="D4171" s="50">
        <v>303</v>
      </c>
      <c r="E4171" s="50" t="s">
        <v>36</v>
      </c>
      <c r="F4171" s="50" t="s">
        <v>37</v>
      </c>
      <c r="G4171" s="52" t="s">
        <v>65</v>
      </c>
    </row>
    <row r="4172" spans="1:7" x14ac:dyDescent="0.3">
      <c r="A4172" s="51" t="s">
        <v>3581</v>
      </c>
      <c r="B4172" s="49">
        <v>136468</v>
      </c>
      <c r="C4172" s="50" t="s">
        <v>3596</v>
      </c>
      <c r="D4172" s="50">
        <v>260</v>
      </c>
      <c r="E4172" s="50" t="s">
        <v>36</v>
      </c>
      <c r="F4172" s="50" t="s">
        <v>37</v>
      </c>
      <c r="G4172" s="52" t="s">
        <v>65</v>
      </c>
    </row>
    <row r="4173" spans="1:7" x14ac:dyDescent="0.3">
      <c r="A4173" s="51" t="s">
        <v>3581</v>
      </c>
      <c r="B4173" s="49">
        <v>136730</v>
      </c>
      <c r="C4173" s="50" t="s">
        <v>3597</v>
      </c>
      <c r="D4173" s="50">
        <v>300</v>
      </c>
      <c r="E4173" s="50" t="s">
        <v>36</v>
      </c>
      <c r="F4173" s="50" t="s">
        <v>37</v>
      </c>
      <c r="G4173" s="52" t="s">
        <v>65</v>
      </c>
    </row>
    <row r="4174" spans="1:7" x14ac:dyDescent="0.3">
      <c r="A4174" s="51" t="s">
        <v>3581</v>
      </c>
      <c r="B4174" s="49">
        <v>136842</v>
      </c>
      <c r="C4174" s="50" t="s">
        <v>3598</v>
      </c>
      <c r="D4174" s="50">
        <v>472</v>
      </c>
      <c r="E4174" s="50" t="s">
        <v>36</v>
      </c>
      <c r="F4174" s="50" t="s">
        <v>37</v>
      </c>
      <c r="G4174" s="52" t="s">
        <v>65</v>
      </c>
    </row>
    <row r="4175" spans="1:7" x14ac:dyDescent="0.3">
      <c r="A4175" s="51" t="s">
        <v>3581</v>
      </c>
      <c r="B4175" s="49">
        <v>136844</v>
      </c>
      <c r="C4175" s="50" t="s">
        <v>3599</v>
      </c>
      <c r="D4175" s="50">
        <v>271</v>
      </c>
      <c r="E4175" s="50" t="s">
        <v>36</v>
      </c>
      <c r="F4175" s="50" t="s">
        <v>37</v>
      </c>
      <c r="G4175" s="52" t="s">
        <v>65</v>
      </c>
    </row>
    <row r="4176" spans="1:7" x14ac:dyDescent="0.3">
      <c r="A4176" s="51" t="s">
        <v>3581</v>
      </c>
      <c r="B4176" s="49">
        <v>137052</v>
      </c>
      <c r="C4176" s="50" t="s">
        <v>3600</v>
      </c>
      <c r="D4176" s="50">
        <v>359</v>
      </c>
      <c r="E4176" s="50" t="s">
        <v>36</v>
      </c>
      <c r="F4176" s="50" t="s">
        <v>37</v>
      </c>
      <c r="G4176" s="52" t="s">
        <v>65</v>
      </c>
    </row>
    <row r="4177" spans="1:7" x14ac:dyDescent="0.3">
      <c r="A4177" s="51" t="s">
        <v>3581</v>
      </c>
      <c r="B4177" s="49">
        <v>138253</v>
      </c>
      <c r="C4177" s="50" t="s">
        <v>3601</v>
      </c>
      <c r="D4177" s="50">
        <v>20</v>
      </c>
      <c r="E4177" s="50" t="s">
        <v>36</v>
      </c>
      <c r="F4177" s="50" t="s">
        <v>45</v>
      </c>
      <c r="G4177" s="52" t="s">
        <v>169</v>
      </c>
    </row>
    <row r="4178" spans="1:7" x14ac:dyDescent="0.3">
      <c r="A4178" s="51" t="s">
        <v>3581</v>
      </c>
      <c r="B4178" s="49">
        <v>138439</v>
      </c>
      <c r="C4178" s="50" t="s">
        <v>3602</v>
      </c>
      <c r="D4178" s="50">
        <v>108</v>
      </c>
      <c r="E4178" s="50" t="s">
        <v>36</v>
      </c>
      <c r="F4178" s="50" t="s">
        <v>37</v>
      </c>
      <c r="G4178" s="52" t="s">
        <v>63</v>
      </c>
    </row>
    <row r="4179" spans="1:7" x14ac:dyDescent="0.3">
      <c r="A4179" s="51" t="s">
        <v>3581</v>
      </c>
      <c r="B4179" s="49">
        <v>140252</v>
      </c>
      <c r="C4179" s="50" t="s">
        <v>3603</v>
      </c>
      <c r="D4179" s="50">
        <v>0</v>
      </c>
      <c r="E4179" s="50" t="s">
        <v>36</v>
      </c>
      <c r="F4179" s="50" t="s">
        <v>48</v>
      </c>
      <c r="G4179" s="52" t="s">
        <v>145</v>
      </c>
    </row>
    <row r="4180" spans="1:7" x14ac:dyDescent="0.3">
      <c r="A4180" s="51" t="s">
        <v>3581</v>
      </c>
      <c r="B4180" s="49">
        <v>142322</v>
      </c>
      <c r="C4180" s="50" t="s">
        <v>3604</v>
      </c>
      <c r="D4180" s="50">
        <v>0</v>
      </c>
      <c r="E4180" s="50" t="s">
        <v>36</v>
      </c>
      <c r="F4180" s="50" t="s">
        <v>50</v>
      </c>
      <c r="G4180" s="52" t="s">
        <v>51</v>
      </c>
    </row>
    <row r="4181" spans="1:7" x14ac:dyDescent="0.3">
      <c r="A4181" s="51" t="s">
        <v>3581</v>
      </c>
      <c r="B4181" s="49">
        <v>143134</v>
      </c>
      <c r="C4181" s="50" t="s">
        <v>6490</v>
      </c>
      <c r="D4181" s="50">
        <v>311</v>
      </c>
      <c r="E4181" s="50" t="s">
        <v>36</v>
      </c>
      <c r="F4181" s="50" t="s">
        <v>37</v>
      </c>
      <c r="G4181" s="52" t="s">
        <v>63</v>
      </c>
    </row>
    <row r="4182" spans="1:7" x14ac:dyDescent="0.3">
      <c r="A4182" s="51" t="s">
        <v>3581</v>
      </c>
      <c r="B4182" s="49">
        <v>145063</v>
      </c>
      <c r="C4182" s="50" t="s">
        <v>3605</v>
      </c>
      <c r="D4182" s="50">
        <v>149</v>
      </c>
      <c r="E4182" s="50" t="s">
        <v>36</v>
      </c>
      <c r="F4182" s="50" t="s">
        <v>37</v>
      </c>
      <c r="G4182" s="52" t="s">
        <v>58</v>
      </c>
    </row>
    <row r="4183" spans="1:7" x14ac:dyDescent="0.3">
      <c r="A4183" s="51" t="s">
        <v>3581</v>
      </c>
      <c r="B4183" s="49">
        <v>145736</v>
      </c>
      <c r="C4183" s="50" t="s">
        <v>3606</v>
      </c>
      <c r="D4183" s="50">
        <v>260</v>
      </c>
      <c r="E4183" s="50" t="s">
        <v>36</v>
      </c>
      <c r="F4183" s="50" t="s">
        <v>37</v>
      </c>
      <c r="G4183" s="52" t="s">
        <v>63</v>
      </c>
    </row>
    <row r="4184" spans="1:7" x14ac:dyDescent="0.3">
      <c r="A4184" s="51" t="s">
        <v>3581</v>
      </c>
      <c r="B4184" s="49">
        <v>147224</v>
      </c>
      <c r="C4184" s="50" t="s">
        <v>6491</v>
      </c>
      <c r="D4184" s="50">
        <v>0</v>
      </c>
      <c r="E4184" s="50" t="s">
        <v>36</v>
      </c>
      <c r="F4184" s="50" t="s">
        <v>50</v>
      </c>
      <c r="G4184" s="52" t="s">
        <v>56</v>
      </c>
    </row>
    <row r="4185" spans="1:7" x14ac:dyDescent="0.3">
      <c r="A4185" s="51" t="s">
        <v>3581</v>
      </c>
      <c r="B4185" s="49">
        <v>147860</v>
      </c>
      <c r="C4185" s="50" t="s">
        <v>7021</v>
      </c>
      <c r="D4185" s="50">
        <v>0</v>
      </c>
      <c r="E4185" s="50" t="s">
        <v>36</v>
      </c>
      <c r="F4185" s="50" t="s">
        <v>37</v>
      </c>
      <c r="G4185" s="52" t="s">
        <v>58</v>
      </c>
    </row>
    <row r="4186" spans="1:7" x14ac:dyDescent="0.3">
      <c r="A4186" s="51" t="s">
        <v>3607</v>
      </c>
      <c r="B4186" s="49">
        <v>108519</v>
      </c>
      <c r="C4186" s="50" t="s">
        <v>3608</v>
      </c>
      <c r="D4186" s="50">
        <v>128</v>
      </c>
      <c r="E4186" s="50" t="s">
        <v>36</v>
      </c>
      <c r="F4186" s="50" t="s">
        <v>37</v>
      </c>
      <c r="G4186" s="52" t="s">
        <v>176</v>
      </c>
    </row>
    <row r="4187" spans="1:7" x14ac:dyDescent="0.3">
      <c r="A4187" s="51" t="s">
        <v>3607</v>
      </c>
      <c r="B4187" s="49">
        <v>108521</v>
      </c>
      <c r="C4187" s="50" t="s">
        <v>3609</v>
      </c>
      <c r="D4187" s="50">
        <v>129</v>
      </c>
      <c r="E4187" s="50" t="s">
        <v>36</v>
      </c>
      <c r="F4187" s="50" t="s">
        <v>37</v>
      </c>
      <c r="G4187" s="52" t="s">
        <v>176</v>
      </c>
    </row>
    <row r="4188" spans="1:7" x14ac:dyDescent="0.3">
      <c r="A4188" s="51" t="s">
        <v>3607</v>
      </c>
      <c r="B4188" s="49">
        <v>108538</v>
      </c>
      <c r="C4188" s="50" t="s">
        <v>3610</v>
      </c>
      <c r="D4188" s="50">
        <v>0</v>
      </c>
      <c r="E4188" s="50" t="s">
        <v>55</v>
      </c>
      <c r="F4188" s="50" t="s">
        <v>50</v>
      </c>
      <c r="G4188" s="52" t="s">
        <v>56</v>
      </c>
    </row>
    <row r="4189" spans="1:7" x14ac:dyDescent="0.3">
      <c r="A4189" s="51" t="s">
        <v>3607</v>
      </c>
      <c r="B4189" s="49">
        <v>108540</v>
      </c>
      <c r="C4189" s="50" t="s">
        <v>3611</v>
      </c>
      <c r="D4189" s="50">
        <v>0</v>
      </c>
      <c r="E4189" s="50" t="s">
        <v>36</v>
      </c>
      <c r="F4189" s="50" t="s">
        <v>50</v>
      </c>
      <c r="G4189" s="52" t="s">
        <v>56</v>
      </c>
    </row>
    <row r="4190" spans="1:7" x14ac:dyDescent="0.3">
      <c r="A4190" s="51" t="s">
        <v>3607</v>
      </c>
      <c r="B4190" s="49">
        <v>108542</v>
      </c>
      <c r="C4190" s="50" t="s">
        <v>177</v>
      </c>
      <c r="D4190" s="50">
        <v>0</v>
      </c>
      <c r="E4190" s="50" t="s">
        <v>55</v>
      </c>
      <c r="F4190" s="50" t="s">
        <v>50</v>
      </c>
      <c r="G4190" s="52" t="s">
        <v>56</v>
      </c>
    </row>
    <row r="4191" spans="1:7" x14ac:dyDescent="0.3">
      <c r="A4191" s="51" t="s">
        <v>3607</v>
      </c>
      <c r="B4191" s="49">
        <v>108544</v>
      </c>
      <c r="C4191" s="50" t="s">
        <v>3612</v>
      </c>
      <c r="D4191" s="50">
        <v>0</v>
      </c>
      <c r="E4191" s="50" t="s">
        <v>76</v>
      </c>
      <c r="F4191" s="50" t="s">
        <v>50</v>
      </c>
      <c r="G4191" s="52" t="s">
        <v>56</v>
      </c>
    </row>
    <row r="4192" spans="1:7" x14ac:dyDescent="0.3">
      <c r="A4192" s="51" t="s">
        <v>3607</v>
      </c>
      <c r="B4192" s="49">
        <v>108547</v>
      </c>
      <c r="C4192" s="50" t="s">
        <v>3613</v>
      </c>
      <c r="D4192" s="50">
        <v>0</v>
      </c>
      <c r="E4192" s="50" t="s">
        <v>36</v>
      </c>
      <c r="F4192" s="50" t="s">
        <v>50</v>
      </c>
      <c r="G4192" s="52" t="s">
        <v>56</v>
      </c>
    </row>
    <row r="4193" spans="1:7" x14ac:dyDescent="0.3">
      <c r="A4193" s="51" t="s">
        <v>3607</v>
      </c>
      <c r="B4193" s="49">
        <v>108549</v>
      </c>
      <c r="C4193" s="50" t="s">
        <v>3614</v>
      </c>
      <c r="D4193" s="50">
        <v>0</v>
      </c>
      <c r="E4193" s="50" t="s">
        <v>36</v>
      </c>
      <c r="F4193" s="50" t="s">
        <v>50</v>
      </c>
      <c r="G4193" s="52" t="s">
        <v>56</v>
      </c>
    </row>
    <row r="4194" spans="1:7" x14ac:dyDescent="0.3">
      <c r="A4194" s="51" t="s">
        <v>3607</v>
      </c>
      <c r="B4194" s="49">
        <v>108551</v>
      </c>
      <c r="C4194" s="50" t="s">
        <v>3615</v>
      </c>
      <c r="D4194" s="50">
        <v>12</v>
      </c>
      <c r="E4194" s="50" t="s">
        <v>36</v>
      </c>
      <c r="F4194" s="50" t="s">
        <v>429</v>
      </c>
      <c r="G4194" s="52" t="s">
        <v>429</v>
      </c>
    </row>
    <row r="4195" spans="1:7" x14ac:dyDescent="0.3">
      <c r="A4195" s="51" t="s">
        <v>3607</v>
      </c>
      <c r="B4195" s="49">
        <v>108651</v>
      </c>
      <c r="C4195" s="50" t="s">
        <v>3616</v>
      </c>
      <c r="D4195" s="50">
        <v>0</v>
      </c>
      <c r="E4195" s="50" t="s">
        <v>36</v>
      </c>
      <c r="F4195" s="50" t="s">
        <v>50</v>
      </c>
      <c r="G4195" s="52" t="s">
        <v>56</v>
      </c>
    </row>
    <row r="4196" spans="1:7" x14ac:dyDescent="0.3">
      <c r="A4196" s="51" t="s">
        <v>3607</v>
      </c>
      <c r="B4196" s="49">
        <v>131986</v>
      </c>
      <c r="C4196" s="50" t="s">
        <v>3617</v>
      </c>
      <c r="D4196" s="50">
        <v>0</v>
      </c>
      <c r="E4196" s="50" t="s">
        <v>36</v>
      </c>
      <c r="F4196" s="50" t="s">
        <v>45</v>
      </c>
      <c r="G4196" s="52" t="s">
        <v>269</v>
      </c>
    </row>
    <row r="4197" spans="1:7" x14ac:dyDescent="0.3">
      <c r="A4197" s="51" t="s">
        <v>3607</v>
      </c>
      <c r="B4197" s="49">
        <v>131987</v>
      </c>
      <c r="C4197" s="50" t="s">
        <v>3618</v>
      </c>
      <c r="D4197" s="50">
        <v>28</v>
      </c>
      <c r="E4197" s="50" t="s">
        <v>36</v>
      </c>
      <c r="F4197" s="50" t="s">
        <v>45</v>
      </c>
      <c r="G4197" s="52" t="s">
        <v>269</v>
      </c>
    </row>
    <row r="4198" spans="1:7" x14ac:dyDescent="0.3">
      <c r="A4198" s="51" t="s">
        <v>3607</v>
      </c>
      <c r="B4198" s="49">
        <v>133779</v>
      </c>
      <c r="C4198" s="50" t="s">
        <v>3620</v>
      </c>
      <c r="D4198" s="50">
        <v>9</v>
      </c>
      <c r="E4198" s="50" t="s">
        <v>36</v>
      </c>
      <c r="F4198" s="50" t="s">
        <v>429</v>
      </c>
      <c r="G4198" s="52" t="s">
        <v>429</v>
      </c>
    </row>
    <row r="4199" spans="1:7" x14ac:dyDescent="0.3">
      <c r="A4199" s="51" t="s">
        <v>3607</v>
      </c>
      <c r="B4199" s="49">
        <v>135423</v>
      </c>
      <c r="C4199" s="50" t="s">
        <v>3621</v>
      </c>
      <c r="D4199" s="50">
        <v>232</v>
      </c>
      <c r="E4199" s="50" t="s">
        <v>36</v>
      </c>
      <c r="F4199" s="50" t="s">
        <v>37</v>
      </c>
      <c r="G4199" s="52" t="s">
        <v>63</v>
      </c>
    </row>
    <row r="4200" spans="1:7" x14ac:dyDescent="0.3">
      <c r="A4200" s="51" t="s">
        <v>3607</v>
      </c>
      <c r="B4200" s="49">
        <v>136258</v>
      </c>
      <c r="C4200" s="50" t="s">
        <v>3622</v>
      </c>
      <c r="D4200" s="50">
        <v>0</v>
      </c>
      <c r="E4200" s="50" t="s">
        <v>55</v>
      </c>
      <c r="F4200" s="50" t="s">
        <v>50</v>
      </c>
      <c r="G4200" s="52" t="s">
        <v>56</v>
      </c>
    </row>
    <row r="4201" spans="1:7" x14ac:dyDescent="0.3">
      <c r="A4201" s="51" t="s">
        <v>3607</v>
      </c>
      <c r="B4201" s="49">
        <v>136348</v>
      </c>
      <c r="C4201" s="50" t="s">
        <v>3623</v>
      </c>
      <c r="D4201" s="50">
        <v>181</v>
      </c>
      <c r="E4201" s="50" t="s">
        <v>36</v>
      </c>
      <c r="F4201" s="50" t="s">
        <v>37</v>
      </c>
      <c r="G4201" s="52" t="s">
        <v>65</v>
      </c>
    </row>
    <row r="4202" spans="1:7" x14ac:dyDescent="0.3">
      <c r="A4202" s="51" t="s">
        <v>3607</v>
      </c>
      <c r="B4202" s="49">
        <v>136352</v>
      </c>
      <c r="C4202" s="50" t="s">
        <v>3624</v>
      </c>
      <c r="D4202" s="50">
        <v>0</v>
      </c>
      <c r="E4202" s="50" t="s">
        <v>36</v>
      </c>
      <c r="F4202" s="50" t="s">
        <v>37</v>
      </c>
      <c r="G4202" s="52" t="s">
        <v>65</v>
      </c>
    </row>
    <row r="4203" spans="1:7" x14ac:dyDescent="0.3">
      <c r="A4203" s="51" t="s">
        <v>3607</v>
      </c>
      <c r="B4203" s="49">
        <v>137708</v>
      </c>
      <c r="C4203" s="50" t="s">
        <v>3625</v>
      </c>
      <c r="D4203" s="50">
        <v>227</v>
      </c>
      <c r="E4203" s="50" t="s">
        <v>55</v>
      </c>
      <c r="F4203" s="50" t="s">
        <v>37</v>
      </c>
      <c r="G4203" s="52" t="s">
        <v>65</v>
      </c>
    </row>
    <row r="4204" spans="1:7" x14ac:dyDescent="0.3">
      <c r="A4204" s="51" t="s">
        <v>3607</v>
      </c>
      <c r="B4204" s="49">
        <v>137900</v>
      </c>
      <c r="C4204" s="50" t="s">
        <v>3626</v>
      </c>
      <c r="D4204" s="50">
        <v>204</v>
      </c>
      <c r="E4204" s="50" t="s">
        <v>76</v>
      </c>
      <c r="F4204" s="50" t="s">
        <v>37</v>
      </c>
      <c r="G4204" s="52" t="s">
        <v>65</v>
      </c>
    </row>
    <row r="4205" spans="1:7" x14ac:dyDescent="0.3">
      <c r="A4205" s="51" t="s">
        <v>3607</v>
      </c>
      <c r="B4205" s="49">
        <v>138120</v>
      </c>
      <c r="C4205" s="50" t="s">
        <v>3627</v>
      </c>
      <c r="D4205" s="50">
        <v>308</v>
      </c>
      <c r="E4205" s="50" t="s">
        <v>36</v>
      </c>
      <c r="F4205" s="50" t="s">
        <v>37</v>
      </c>
      <c r="G4205" s="52" t="s">
        <v>65</v>
      </c>
    </row>
    <row r="4206" spans="1:7" x14ac:dyDescent="0.3">
      <c r="A4206" s="51" t="s">
        <v>3607</v>
      </c>
      <c r="B4206" s="49">
        <v>140081</v>
      </c>
      <c r="C4206" s="50" t="s">
        <v>2353</v>
      </c>
      <c r="D4206" s="50">
        <v>242</v>
      </c>
      <c r="E4206" s="50" t="s">
        <v>36</v>
      </c>
      <c r="F4206" s="50" t="s">
        <v>37</v>
      </c>
      <c r="G4206" s="52" t="s">
        <v>65</v>
      </c>
    </row>
    <row r="4207" spans="1:7" x14ac:dyDescent="0.3">
      <c r="A4207" s="51" t="s">
        <v>3607</v>
      </c>
      <c r="B4207" s="49">
        <v>140965</v>
      </c>
      <c r="C4207" s="50" t="s">
        <v>3628</v>
      </c>
      <c r="D4207" s="50">
        <v>96</v>
      </c>
      <c r="E4207" s="50" t="s">
        <v>36</v>
      </c>
      <c r="F4207" s="50" t="s">
        <v>37</v>
      </c>
      <c r="G4207" s="52" t="s">
        <v>170</v>
      </c>
    </row>
    <row r="4208" spans="1:7" x14ac:dyDescent="0.3">
      <c r="A4208" s="51" t="s">
        <v>3607</v>
      </c>
      <c r="B4208" s="49">
        <v>141865</v>
      </c>
      <c r="C4208" s="50" t="s">
        <v>3629</v>
      </c>
      <c r="D4208" s="50">
        <v>28</v>
      </c>
      <c r="E4208" s="50" t="s">
        <v>36</v>
      </c>
      <c r="F4208" s="50" t="s">
        <v>45</v>
      </c>
      <c r="G4208" s="52" t="s">
        <v>129</v>
      </c>
    </row>
    <row r="4209" spans="1:7" x14ac:dyDescent="0.3">
      <c r="A4209" s="51" t="s">
        <v>3607</v>
      </c>
      <c r="B4209" s="49">
        <v>142673</v>
      </c>
      <c r="C4209" s="50" t="s">
        <v>3630</v>
      </c>
      <c r="D4209" s="50">
        <v>0</v>
      </c>
      <c r="E4209" s="50" t="s">
        <v>36</v>
      </c>
      <c r="F4209" s="50" t="s">
        <v>37</v>
      </c>
      <c r="G4209" s="52" t="s">
        <v>65</v>
      </c>
    </row>
    <row r="4210" spans="1:7" x14ac:dyDescent="0.3">
      <c r="A4210" s="51" t="s">
        <v>3607</v>
      </c>
      <c r="B4210" s="49">
        <v>144271</v>
      </c>
      <c r="C4210" s="50" t="s">
        <v>3631</v>
      </c>
      <c r="D4210" s="50">
        <v>208</v>
      </c>
      <c r="E4210" s="50" t="s">
        <v>36</v>
      </c>
      <c r="F4210" s="50" t="s">
        <v>37</v>
      </c>
      <c r="G4210" s="52" t="s">
        <v>65</v>
      </c>
    </row>
    <row r="4211" spans="1:7" x14ac:dyDescent="0.3">
      <c r="A4211" s="51" t="s">
        <v>3607</v>
      </c>
      <c r="B4211" s="49">
        <v>144358</v>
      </c>
      <c r="C4211" s="50" t="s">
        <v>3632</v>
      </c>
      <c r="D4211" s="50">
        <v>6</v>
      </c>
      <c r="E4211" s="50" t="s">
        <v>36</v>
      </c>
      <c r="F4211" s="50" t="s">
        <v>48</v>
      </c>
      <c r="G4211" s="52" t="s">
        <v>682</v>
      </c>
    </row>
    <row r="4212" spans="1:7" x14ac:dyDescent="0.3">
      <c r="A4212" s="51" t="s">
        <v>3607</v>
      </c>
      <c r="B4212" s="49">
        <v>145361</v>
      </c>
      <c r="C4212" s="50" t="s">
        <v>3633</v>
      </c>
      <c r="D4212" s="50">
        <v>1</v>
      </c>
      <c r="E4212" s="50" t="s">
        <v>36</v>
      </c>
      <c r="F4212" s="50" t="s">
        <v>48</v>
      </c>
      <c r="G4212" s="52" t="s">
        <v>145</v>
      </c>
    </row>
    <row r="4213" spans="1:7" x14ac:dyDescent="0.3">
      <c r="A4213" s="51" t="s">
        <v>3607</v>
      </c>
      <c r="B4213" s="49">
        <v>145528</v>
      </c>
      <c r="C4213" s="50" t="s">
        <v>3634</v>
      </c>
      <c r="D4213" s="50">
        <v>218</v>
      </c>
      <c r="E4213" s="50" t="s">
        <v>36</v>
      </c>
      <c r="F4213" s="50" t="s">
        <v>37</v>
      </c>
      <c r="G4213" s="52" t="s">
        <v>65</v>
      </c>
    </row>
    <row r="4214" spans="1:7" x14ac:dyDescent="0.3">
      <c r="A4214" s="51" t="s">
        <v>3607</v>
      </c>
      <c r="B4214" s="49">
        <v>145900</v>
      </c>
      <c r="C4214" s="50" t="s">
        <v>3635</v>
      </c>
      <c r="D4214" s="50">
        <v>0</v>
      </c>
      <c r="E4214" s="50" t="s">
        <v>36</v>
      </c>
      <c r="F4214" s="50" t="s">
        <v>37</v>
      </c>
      <c r="G4214" s="52" t="s">
        <v>60</v>
      </c>
    </row>
    <row r="4215" spans="1:7" x14ac:dyDescent="0.3">
      <c r="A4215" s="51" t="s">
        <v>3607</v>
      </c>
      <c r="B4215" s="49">
        <v>146680</v>
      </c>
      <c r="C4215" s="50" t="s">
        <v>3619</v>
      </c>
      <c r="D4215" s="50">
        <v>11</v>
      </c>
      <c r="E4215" s="50" t="s">
        <v>36</v>
      </c>
      <c r="F4215" s="50" t="s">
        <v>45</v>
      </c>
      <c r="G4215" s="52" t="s">
        <v>129</v>
      </c>
    </row>
    <row r="4216" spans="1:7" x14ac:dyDescent="0.3">
      <c r="A4216" s="51" t="s">
        <v>3607</v>
      </c>
      <c r="B4216" s="49">
        <v>146752</v>
      </c>
      <c r="C4216" s="50" t="s">
        <v>6492</v>
      </c>
      <c r="D4216" s="50">
        <v>328</v>
      </c>
      <c r="E4216" s="50" t="s">
        <v>36</v>
      </c>
      <c r="F4216" s="50" t="s">
        <v>37</v>
      </c>
      <c r="G4216" s="52" t="s">
        <v>63</v>
      </c>
    </row>
    <row r="4217" spans="1:7" x14ac:dyDescent="0.3">
      <c r="A4217" s="51" t="s">
        <v>3607</v>
      </c>
      <c r="B4217" s="49">
        <v>148135</v>
      </c>
      <c r="C4217" s="50" t="s">
        <v>7022</v>
      </c>
      <c r="D4217" s="50">
        <v>305</v>
      </c>
      <c r="E4217" s="50" t="s">
        <v>36</v>
      </c>
      <c r="F4217" s="50" t="s">
        <v>37</v>
      </c>
      <c r="G4217" s="52" t="s">
        <v>63</v>
      </c>
    </row>
    <row r="4218" spans="1:7" x14ac:dyDescent="0.3">
      <c r="A4218" s="51" t="s">
        <v>3636</v>
      </c>
      <c r="B4218" s="49">
        <v>102708</v>
      </c>
      <c r="C4218" s="50" t="s">
        <v>3637</v>
      </c>
      <c r="D4218" s="50">
        <v>5</v>
      </c>
      <c r="E4218" s="50" t="s">
        <v>36</v>
      </c>
      <c r="F4218" s="50" t="s">
        <v>48</v>
      </c>
      <c r="G4218" s="52" t="s">
        <v>48</v>
      </c>
    </row>
    <row r="4219" spans="1:7" x14ac:dyDescent="0.3">
      <c r="A4219" s="51" t="s">
        <v>3636</v>
      </c>
      <c r="B4219" s="49">
        <v>102776</v>
      </c>
      <c r="C4219" s="50" t="s">
        <v>3638</v>
      </c>
      <c r="D4219" s="50">
        <v>295</v>
      </c>
      <c r="E4219" s="50" t="s">
        <v>36</v>
      </c>
      <c r="F4219" s="50" t="s">
        <v>37</v>
      </c>
      <c r="G4219" s="52" t="s">
        <v>38</v>
      </c>
    </row>
    <row r="4220" spans="1:7" x14ac:dyDescent="0.3">
      <c r="A4220" s="51" t="s">
        <v>3636</v>
      </c>
      <c r="B4220" s="49">
        <v>102777</v>
      </c>
      <c r="C4220" s="50" t="s">
        <v>2838</v>
      </c>
      <c r="D4220" s="50">
        <v>164</v>
      </c>
      <c r="E4220" s="50" t="s">
        <v>76</v>
      </c>
      <c r="F4220" s="50" t="s">
        <v>37</v>
      </c>
      <c r="G4220" s="52" t="s">
        <v>176</v>
      </c>
    </row>
    <row r="4221" spans="1:7" x14ac:dyDescent="0.3">
      <c r="A4221" s="51" t="s">
        <v>3636</v>
      </c>
      <c r="B4221" s="49">
        <v>102778</v>
      </c>
      <c r="C4221" s="50" t="s">
        <v>3639</v>
      </c>
      <c r="D4221" s="50">
        <v>357</v>
      </c>
      <c r="E4221" s="50" t="s">
        <v>36</v>
      </c>
      <c r="F4221" s="50" t="s">
        <v>37</v>
      </c>
      <c r="G4221" s="52" t="s">
        <v>176</v>
      </c>
    </row>
    <row r="4222" spans="1:7" x14ac:dyDescent="0.3">
      <c r="A4222" s="51" t="s">
        <v>3636</v>
      </c>
      <c r="B4222" s="49">
        <v>102782</v>
      </c>
      <c r="C4222" s="50" t="s">
        <v>3640</v>
      </c>
      <c r="D4222" s="50">
        <v>295</v>
      </c>
      <c r="E4222" s="50" t="s">
        <v>55</v>
      </c>
      <c r="F4222" s="50" t="s">
        <v>37</v>
      </c>
      <c r="G4222" s="52" t="s">
        <v>38</v>
      </c>
    </row>
    <row r="4223" spans="1:7" x14ac:dyDescent="0.3">
      <c r="A4223" s="51" t="s">
        <v>3636</v>
      </c>
      <c r="B4223" s="49">
        <v>102786</v>
      </c>
      <c r="C4223" s="50" t="s">
        <v>3642</v>
      </c>
      <c r="D4223" s="50">
        <v>191</v>
      </c>
      <c r="E4223" s="50" t="s">
        <v>55</v>
      </c>
      <c r="F4223" s="50" t="s">
        <v>37</v>
      </c>
      <c r="G4223" s="52" t="s">
        <v>43</v>
      </c>
    </row>
    <row r="4224" spans="1:7" x14ac:dyDescent="0.3">
      <c r="A4224" s="51" t="s">
        <v>3636</v>
      </c>
      <c r="B4224" s="49">
        <v>102787</v>
      </c>
      <c r="C4224" s="50" t="s">
        <v>3643</v>
      </c>
      <c r="D4224" s="50">
        <v>207</v>
      </c>
      <c r="E4224" s="50" t="s">
        <v>76</v>
      </c>
      <c r="F4224" s="50" t="s">
        <v>37</v>
      </c>
      <c r="G4224" s="52" t="s">
        <v>43</v>
      </c>
    </row>
    <row r="4225" spans="1:7" x14ac:dyDescent="0.3">
      <c r="A4225" s="51" t="s">
        <v>3636</v>
      </c>
      <c r="B4225" s="49">
        <v>102789</v>
      </c>
      <c r="C4225" s="50" t="s">
        <v>3644</v>
      </c>
      <c r="D4225" s="50">
        <v>0</v>
      </c>
      <c r="E4225" s="50" t="s">
        <v>36</v>
      </c>
      <c r="F4225" s="50" t="s">
        <v>50</v>
      </c>
      <c r="G4225" s="52" t="s">
        <v>56</v>
      </c>
    </row>
    <row r="4226" spans="1:7" x14ac:dyDescent="0.3">
      <c r="A4226" s="51" t="s">
        <v>3636</v>
      </c>
      <c r="B4226" s="49">
        <v>131031</v>
      </c>
      <c r="C4226" s="50" t="s">
        <v>6493</v>
      </c>
      <c r="D4226" s="50">
        <v>0</v>
      </c>
      <c r="E4226" s="50" t="s">
        <v>36</v>
      </c>
      <c r="F4226" s="50" t="s">
        <v>50</v>
      </c>
      <c r="G4226" s="52" t="s">
        <v>56</v>
      </c>
    </row>
    <row r="4227" spans="1:7" x14ac:dyDescent="0.3">
      <c r="A4227" s="51" t="s">
        <v>3636</v>
      </c>
      <c r="B4227" s="49">
        <v>132058</v>
      </c>
      <c r="C4227" s="50" t="s">
        <v>3645</v>
      </c>
      <c r="D4227" s="50">
        <v>329</v>
      </c>
      <c r="E4227" s="50" t="s">
        <v>36</v>
      </c>
      <c r="F4227" s="50" t="s">
        <v>37</v>
      </c>
      <c r="G4227" s="52" t="s">
        <v>38</v>
      </c>
    </row>
    <row r="4228" spans="1:7" x14ac:dyDescent="0.3">
      <c r="A4228" s="51" t="s">
        <v>3636</v>
      </c>
      <c r="B4228" s="49">
        <v>134417</v>
      </c>
      <c r="C4228" s="50" t="s">
        <v>3646</v>
      </c>
      <c r="D4228" s="50">
        <v>0</v>
      </c>
      <c r="E4228" s="50" t="s">
        <v>36</v>
      </c>
      <c r="F4228" s="50" t="s">
        <v>50</v>
      </c>
      <c r="G4228" s="52" t="s">
        <v>56</v>
      </c>
    </row>
    <row r="4229" spans="1:7" x14ac:dyDescent="0.3">
      <c r="A4229" s="51" t="s">
        <v>3636</v>
      </c>
      <c r="B4229" s="49">
        <v>134577</v>
      </c>
      <c r="C4229" s="50" t="s">
        <v>6494</v>
      </c>
      <c r="D4229" s="50">
        <v>0</v>
      </c>
      <c r="E4229" s="50" t="s">
        <v>36</v>
      </c>
      <c r="F4229" s="50" t="s">
        <v>50</v>
      </c>
      <c r="G4229" s="52" t="s">
        <v>56</v>
      </c>
    </row>
    <row r="4230" spans="1:7" x14ac:dyDescent="0.3">
      <c r="A4230" s="51" t="s">
        <v>3636</v>
      </c>
      <c r="B4230" s="49">
        <v>134591</v>
      </c>
      <c r="C4230" s="50" t="s">
        <v>3647</v>
      </c>
      <c r="D4230" s="50">
        <v>0</v>
      </c>
      <c r="E4230" s="50" t="s">
        <v>36</v>
      </c>
      <c r="F4230" s="50" t="s">
        <v>50</v>
      </c>
      <c r="G4230" s="52" t="s">
        <v>56</v>
      </c>
    </row>
    <row r="4231" spans="1:7" x14ac:dyDescent="0.3">
      <c r="A4231" s="51" t="s">
        <v>3636</v>
      </c>
      <c r="B4231" s="49">
        <v>134627</v>
      </c>
      <c r="C4231" s="50" t="s">
        <v>3648</v>
      </c>
      <c r="D4231" s="50">
        <v>0</v>
      </c>
      <c r="E4231" s="50" t="s">
        <v>55</v>
      </c>
      <c r="F4231" s="50" t="s">
        <v>50</v>
      </c>
      <c r="G4231" s="52" t="s">
        <v>56</v>
      </c>
    </row>
    <row r="4232" spans="1:7" x14ac:dyDescent="0.3">
      <c r="A4232" s="51" t="s">
        <v>3636</v>
      </c>
      <c r="B4232" s="49">
        <v>134919</v>
      </c>
      <c r="C4232" s="50" t="s">
        <v>3649</v>
      </c>
      <c r="D4232" s="50">
        <v>0</v>
      </c>
      <c r="E4232" s="50" t="s">
        <v>36</v>
      </c>
      <c r="F4232" s="50" t="s">
        <v>48</v>
      </c>
      <c r="G4232" s="52" t="s">
        <v>48</v>
      </c>
    </row>
    <row r="4233" spans="1:7" x14ac:dyDescent="0.3">
      <c r="A4233" s="51" t="s">
        <v>3636</v>
      </c>
      <c r="B4233" s="49">
        <v>136052</v>
      </c>
      <c r="C4233" s="50" t="s">
        <v>7023</v>
      </c>
      <c r="D4233" s="50">
        <v>0</v>
      </c>
      <c r="E4233" s="50" t="s">
        <v>36</v>
      </c>
      <c r="F4233" s="50" t="s">
        <v>50</v>
      </c>
      <c r="G4233" s="52" t="s">
        <v>51</v>
      </c>
    </row>
    <row r="4234" spans="1:7" x14ac:dyDescent="0.3">
      <c r="A4234" s="51" t="s">
        <v>3636</v>
      </c>
      <c r="B4234" s="49">
        <v>136669</v>
      </c>
      <c r="C4234" s="50" t="s">
        <v>3650</v>
      </c>
      <c r="D4234" s="50">
        <v>395</v>
      </c>
      <c r="E4234" s="50" t="s">
        <v>36</v>
      </c>
      <c r="F4234" s="50" t="s">
        <v>37</v>
      </c>
      <c r="G4234" s="52" t="s">
        <v>65</v>
      </c>
    </row>
    <row r="4235" spans="1:7" x14ac:dyDescent="0.3">
      <c r="A4235" s="51" t="s">
        <v>3636</v>
      </c>
      <c r="B4235" s="49">
        <v>136978</v>
      </c>
      <c r="C4235" s="50" t="s">
        <v>3651</v>
      </c>
      <c r="D4235" s="50">
        <v>309</v>
      </c>
      <c r="E4235" s="50" t="s">
        <v>36</v>
      </c>
      <c r="F4235" s="50" t="s">
        <v>37</v>
      </c>
      <c r="G4235" s="52" t="s">
        <v>65</v>
      </c>
    </row>
    <row r="4236" spans="1:7" x14ac:dyDescent="0.3">
      <c r="A4236" s="51" t="s">
        <v>3636</v>
      </c>
      <c r="B4236" s="49">
        <v>138196</v>
      </c>
      <c r="C4236" s="50" t="s">
        <v>3652</v>
      </c>
      <c r="D4236" s="50">
        <v>76</v>
      </c>
      <c r="E4236" s="50" t="s">
        <v>36</v>
      </c>
      <c r="F4236" s="50" t="s">
        <v>37</v>
      </c>
      <c r="G4236" s="52" t="s">
        <v>58</v>
      </c>
    </row>
    <row r="4237" spans="1:7" x14ac:dyDescent="0.3">
      <c r="A4237" s="51" t="s">
        <v>3636</v>
      </c>
      <c r="B4237" s="49">
        <v>138403</v>
      </c>
      <c r="C4237" s="50" t="s">
        <v>3653</v>
      </c>
      <c r="D4237" s="50">
        <v>0</v>
      </c>
      <c r="E4237" s="50" t="s">
        <v>36</v>
      </c>
      <c r="F4237" s="50" t="s">
        <v>37</v>
      </c>
      <c r="G4237" s="52" t="s">
        <v>201</v>
      </c>
    </row>
    <row r="4238" spans="1:7" x14ac:dyDescent="0.3">
      <c r="A4238" s="51" t="s">
        <v>3636</v>
      </c>
      <c r="B4238" s="49">
        <v>138801</v>
      </c>
      <c r="C4238" s="50" t="s">
        <v>6495</v>
      </c>
      <c r="D4238" s="50">
        <v>0</v>
      </c>
      <c r="E4238" s="50" t="s">
        <v>76</v>
      </c>
      <c r="F4238" s="50" t="s">
        <v>50</v>
      </c>
      <c r="G4238" s="52" t="s">
        <v>56</v>
      </c>
    </row>
    <row r="4239" spans="1:7" x14ac:dyDescent="0.3">
      <c r="A4239" s="51" t="s">
        <v>3636</v>
      </c>
      <c r="B4239" s="49">
        <v>139703</v>
      </c>
      <c r="C4239" s="50" t="s">
        <v>3654</v>
      </c>
      <c r="D4239" s="50">
        <v>207</v>
      </c>
      <c r="E4239" s="50" t="s">
        <v>36</v>
      </c>
      <c r="F4239" s="50" t="s">
        <v>37</v>
      </c>
      <c r="G4239" s="52" t="s">
        <v>63</v>
      </c>
    </row>
    <row r="4240" spans="1:7" x14ac:dyDescent="0.3">
      <c r="A4240" s="51" t="s">
        <v>3636</v>
      </c>
      <c r="B4240" s="49">
        <v>139834</v>
      </c>
      <c r="C4240" s="50" t="s">
        <v>3655</v>
      </c>
      <c r="D4240" s="50">
        <v>114</v>
      </c>
      <c r="E4240" s="50" t="s">
        <v>36</v>
      </c>
      <c r="F4240" s="50" t="s">
        <v>37</v>
      </c>
      <c r="G4240" s="52" t="s">
        <v>58</v>
      </c>
    </row>
    <row r="4241" spans="1:7" x14ac:dyDescent="0.3">
      <c r="A4241" s="51" t="s">
        <v>3636</v>
      </c>
      <c r="B4241" s="49">
        <v>140373</v>
      </c>
      <c r="C4241" s="50" t="s">
        <v>3656</v>
      </c>
      <c r="D4241" s="50">
        <v>357</v>
      </c>
      <c r="E4241" s="50" t="s">
        <v>36</v>
      </c>
      <c r="F4241" s="50" t="s">
        <v>37</v>
      </c>
      <c r="G4241" s="52" t="s">
        <v>63</v>
      </c>
    </row>
    <row r="4242" spans="1:7" x14ac:dyDescent="0.3">
      <c r="A4242" s="51" t="s">
        <v>3636</v>
      </c>
      <c r="B4242" s="49">
        <v>141082</v>
      </c>
      <c r="C4242" s="50" t="s">
        <v>3657</v>
      </c>
      <c r="D4242" s="50">
        <v>85</v>
      </c>
      <c r="E4242" s="50" t="s">
        <v>36</v>
      </c>
      <c r="F4242" s="50" t="s">
        <v>37</v>
      </c>
      <c r="G4242" s="52" t="s">
        <v>58</v>
      </c>
    </row>
    <row r="4243" spans="1:7" x14ac:dyDescent="0.3">
      <c r="A4243" s="51" t="s">
        <v>3636</v>
      </c>
      <c r="B4243" s="49">
        <v>141139</v>
      </c>
      <c r="C4243" s="50" t="s">
        <v>3658</v>
      </c>
      <c r="D4243" s="50">
        <v>0</v>
      </c>
      <c r="E4243" s="50" t="s">
        <v>36</v>
      </c>
      <c r="F4243" s="50" t="s">
        <v>48</v>
      </c>
      <c r="G4243" s="52" t="s">
        <v>336</v>
      </c>
    </row>
    <row r="4244" spans="1:7" x14ac:dyDescent="0.3">
      <c r="A4244" s="51" t="s">
        <v>3636</v>
      </c>
      <c r="B4244" s="49">
        <v>141255</v>
      </c>
      <c r="C4244" s="50" t="s">
        <v>3659</v>
      </c>
      <c r="D4244" s="50">
        <v>14</v>
      </c>
      <c r="E4244" s="50" t="s">
        <v>36</v>
      </c>
      <c r="F4244" s="50" t="s">
        <v>45</v>
      </c>
      <c r="G4244" s="52" t="s">
        <v>129</v>
      </c>
    </row>
    <row r="4245" spans="1:7" x14ac:dyDescent="0.3">
      <c r="A4245" s="51" t="s">
        <v>3636</v>
      </c>
      <c r="B4245" s="49">
        <v>142644</v>
      </c>
      <c r="C4245" s="50" t="s">
        <v>3660</v>
      </c>
      <c r="D4245" s="50">
        <v>269</v>
      </c>
      <c r="E4245" s="50" t="s">
        <v>55</v>
      </c>
      <c r="F4245" s="50" t="s">
        <v>37</v>
      </c>
      <c r="G4245" s="52" t="s">
        <v>65</v>
      </c>
    </row>
    <row r="4246" spans="1:7" x14ac:dyDescent="0.3">
      <c r="A4246" s="51" t="s">
        <v>3636</v>
      </c>
      <c r="B4246" s="49">
        <v>142903</v>
      </c>
      <c r="C4246" s="50" t="s">
        <v>3661</v>
      </c>
      <c r="D4246" s="50">
        <v>0</v>
      </c>
      <c r="E4246" s="50" t="s">
        <v>36</v>
      </c>
      <c r="F4246" s="50" t="s">
        <v>37</v>
      </c>
      <c r="G4246" s="52" t="s">
        <v>60</v>
      </c>
    </row>
    <row r="4247" spans="1:7" x14ac:dyDescent="0.3">
      <c r="A4247" s="51" t="s">
        <v>3636</v>
      </c>
      <c r="B4247" s="49">
        <v>143274</v>
      </c>
      <c r="C4247" s="50" t="s">
        <v>3662</v>
      </c>
      <c r="D4247" s="50">
        <v>268</v>
      </c>
      <c r="E4247" s="50" t="s">
        <v>36</v>
      </c>
      <c r="F4247" s="50" t="s">
        <v>37</v>
      </c>
      <c r="G4247" s="52" t="s">
        <v>65</v>
      </c>
    </row>
    <row r="4248" spans="1:7" x14ac:dyDescent="0.3">
      <c r="A4248" s="51" t="s">
        <v>3636</v>
      </c>
      <c r="B4248" s="49">
        <v>143275</v>
      </c>
      <c r="C4248" s="50" t="s">
        <v>6496</v>
      </c>
      <c r="D4248" s="50">
        <v>9</v>
      </c>
      <c r="E4248" s="50" t="s">
        <v>36</v>
      </c>
      <c r="F4248" s="50" t="s">
        <v>45</v>
      </c>
      <c r="G4248" s="52" t="s">
        <v>129</v>
      </c>
    </row>
    <row r="4249" spans="1:7" x14ac:dyDescent="0.3">
      <c r="A4249" s="51" t="s">
        <v>3636</v>
      </c>
      <c r="B4249" s="49">
        <v>144511</v>
      </c>
      <c r="C4249" s="50" t="s">
        <v>3663</v>
      </c>
      <c r="D4249" s="50">
        <v>0</v>
      </c>
      <c r="E4249" s="50" t="s">
        <v>36</v>
      </c>
      <c r="F4249" s="50" t="s">
        <v>37</v>
      </c>
      <c r="G4249" s="52" t="s">
        <v>201</v>
      </c>
    </row>
    <row r="4250" spans="1:7" x14ac:dyDescent="0.3">
      <c r="A4250" s="51" t="s">
        <v>3636</v>
      </c>
      <c r="B4250" s="49">
        <v>144739</v>
      </c>
      <c r="C4250" s="50" t="s">
        <v>3664</v>
      </c>
      <c r="D4250" s="50">
        <v>171</v>
      </c>
      <c r="E4250" s="50" t="s">
        <v>36</v>
      </c>
      <c r="F4250" s="50" t="s">
        <v>37</v>
      </c>
      <c r="G4250" s="52" t="s">
        <v>58</v>
      </c>
    </row>
    <row r="4251" spans="1:7" x14ac:dyDescent="0.3">
      <c r="A4251" s="51" t="s">
        <v>3636</v>
      </c>
      <c r="B4251" s="49">
        <v>145113</v>
      </c>
      <c r="C4251" s="50" t="s">
        <v>3665</v>
      </c>
      <c r="D4251" s="50">
        <v>293</v>
      </c>
      <c r="E4251" s="50" t="s">
        <v>36</v>
      </c>
      <c r="F4251" s="50" t="s">
        <v>37</v>
      </c>
      <c r="G4251" s="52" t="s">
        <v>63</v>
      </c>
    </row>
    <row r="4252" spans="1:7" x14ac:dyDescent="0.3">
      <c r="A4252" s="51" t="s">
        <v>3636</v>
      </c>
      <c r="B4252" s="49">
        <v>145410</v>
      </c>
      <c r="C4252" s="50" t="s">
        <v>3666</v>
      </c>
      <c r="D4252" s="50">
        <v>167</v>
      </c>
      <c r="E4252" s="50" t="s">
        <v>36</v>
      </c>
      <c r="F4252" s="50" t="s">
        <v>37</v>
      </c>
      <c r="G4252" s="52" t="s">
        <v>63</v>
      </c>
    </row>
    <row r="4253" spans="1:7" x14ac:dyDescent="0.3">
      <c r="A4253" s="51" t="s">
        <v>3636</v>
      </c>
      <c r="B4253" s="49">
        <v>145552</v>
      </c>
      <c r="C4253" s="50" t="s">
        <v>4373</v>
      </c>
      <c r="D4253" s="50">
        <v>0</v>
      </c>
      <c r="E4253" s="50" t="s">
        <v>36</v>
      </c>
      <c r="F4253" s="50" t="s">
        <v>50</v>
      </c>
      <c r="G4253" s="52" t="s">
        <v>56</v>
      </c>
    </row>
    <row r="4254" spans="1:7" x14ac:dyDescent="0.3">
      <c r="A4254" s="51" t="s">
        <v>3636</v>
      </c>
      <c r="B4254" s="49">
        <v>148224</v>
      </c>
      <c r="C4254" s="50" t="s">
        <v>3641</v>
      </c>
      <c r="D4254" s="50">
        <v>202</v>
      </c>
      <c r="E4254" s="50" t="s">
        <v>36</v>
      </c>
      <c r="F4254" s="50" t="s">
        <v>37</v>
      </c>
      <c r="G4254" s="52" t="s">
        <v>63</v>
      </c>
    </row>
    <row r="4255" spans="1:7" x14ac:dyDescent="0.3">
      <c r="A4255" s="51" t="s">
        <v>3667</v>
      </c>
      <c r="B4255" s="49">
        <v>121164</v>
      </c>
      <c r="C4255" s="50" t="s">
        <v>3669</v>
      </c>
      <c r="D4255" s="50">
        <v>231</v>
      </c>
      <c r="E4255" s="50" t="s">
        <v>36</v>
      </c>
      <c r="F4255" s="50" t="s">
        <v>37</v>
      </c>
      <c r="G4255" s="52" t="s">
        <v>176</v>
      </c>
    </row>
    <row r="4256" spans="1:7" x14ac:dyDescent="0.3">
      <c r="A4256" s="51" t="s">
        <v>3667</v>
      </c>
      <c r="B4256" s="49">
        <v>121221</v>
      </c>
      <c r="C4256" s="50" t="s">
        <v>3670</v>
      </c>
      <c r="D4256" s="50">
        <v>0</v>
      </c>
      <c r="E4256" s="50" t="s">
        <v>36</v>
      </c>
      <c r="F4256" s="50" t="s">
        <v>50</v>
      </c>
      <c r="G4256" s="52" t="s">
        <v>56</v>
      </c>
    </row>
    <row r="4257" spans="1:7" x14ac:dyDescent="0.3">
      <c r="A4257" s="51" t="s">
        <v>3667</v>
      </c>
      <c r="B4257" s="49">
        <v>121222</v>
      </c>
      <c r="C4257" s="50" t="s">
        <v>3671</v>
      </c>
      <c r="D4257" s="50">
        <v>0</v>
      </c>
      <c r="E4257" s="50" t="s">
        <v>36</v>
      </c>
      <c r="F4257" s="50" t="s">
        <v>50</v>
      </c>
      <c r="G4257" s="52" t="s">
        <v>56</v>
      </c>
    </row>
    <row r="4258" spans="1:7" x14ac:dyDescent="0.3">
      <c r="A4258" s="51" t="s">
        <v>3667</v>
      </c>
      <c r="B4258" s="49">
        <v>121223</v>
      </c>
      <c r="C4258" s="50" t="s">
        <v>6497</v>
      </c>
      <c r="D4258" s="50">
        <v>0</v>
      </c>
      <c r="E4258" s="50" t="s">
        <v>36</v>
      </c>
      <c r="F4258" s="50" t="s">
        <v>50</v>
      </c>
      <c r="G4258" s="52" t="s">
        <v>56</v>
      </c>
    </row>
    <row r="4259" spans="1:7" x14ac:dyDescent="0.3">
      <c r="A4259" s="51" t="s">
        <v>3667</v>
      </c>
      <c r="B4259" s="49">
        <v>121224</v>
      </c>
      <c r="C4259" s="50" t="s">
        <v>288</v>
      </c>
      <c r="D4259" s="50">
        <v>0</v>
      </c>
      <c r="E4259" s="50" t="s">
        <v>36</v>
      </c>
      <c r="F4259" s="50" t="s">
        <v>50</v>
      </c>
      <c r="G4259" s="52" t="s">
        <v>56</v>
      </c>
    </row>
    <row r="4260" spans="1:7" x14ac:dyDescent="0.3">
      <c r="A4260" s="51" t="s">
        <v>3667</v>
      </c>
      <c r="B4260" s="49">
        <v>121225</v>
      </c>
      <c r="C4260" s="50" t="s">
        <v>3672</v>
      </c>
      <c r="D4260" s="50">
        <v>0</v>
      </c>
      <c r="E4260" s="50" t="s">
        <v>36</v>
      </c>
      <c r="F4260" s="50" t="s">
        <v>50</v>
      </c>
      <c r="G4260" s="52" t="s">
        <v>56</v>
      </c>
    </row>
    <row r="4261" spans="1:7" x14ac:dyDescent="0.3">
      <c r="A4261" s="51" t="s">
        <v>3667</v>
      </c>
      <c r="B4261" s="49">
        <v>121229</v>
      </c>
      <c r="C4261" s="50" t="s">
        <v>3673</v>
      </c>
      <c r="D4261" s="50">
        <v>0</v>
      </c>
      <c r="E4261" s="50" t="s">
        <v>36</v>
      </c>
      <c r="F4261" s="50" t="s">
        <v>50</v>
      </c>
      <c r="G4261" s="52" t="s">
        <v>51</v>
      </c>
    </row>
    <row r="4262" spans="1:7" x14ac:dyDescent="0.3">
      <c r="A4262" s="51" t="s">
        <v>3667</v>
      </c>
      <c r="B4262" s="49">
        <v>121231</v>
      </c>
      <c r="C4262" s="50" t="s">
        <v>3674</v>
      </c>
      <c r="D4262" s="50">
        <v>0</v>
      </c>
      <c r="E4262" s="50" t="s">
        <v>36</v>
      </c>
      <c r="F4262" s="50" t="s">
        <v>50</v>
      </c>
      <c r="G4262" s="52" t="s">
        <v>56</v>
      </c>
    </row>
    <row r="4263" spans="1:7" x14ac:dyDescent="0.3">
      <c r="A4263" s="51" t="s">
        <v>3667</v>
      </c>
      <c r="B4263" s="49">
        <v>121237</v>
      </c>
      <c r="C4263" s="50" t="s">
        <v>3675</v>
      </c>
      <c r="D4263" s="50">
        <v>0</v>
      </c>
      <c r="E4263" s="50" t="s">
        <v>36</v>
      </c>
      <c r="F4263" s="50" t="s">
        <v>50</v>
      </c>
      <c r="G4263" s="52" t="s">
        <v>56</v>
      </c>
    </row>
    <row r="4264" spans="1:7" x14ac:dyDescent="0.3">
      <c r="A4264" s="51" t="s">
        <v>3667</v>
      </c>
      <c r="B4264" s="49">
        <v>121239</v>
      </c>
      <c r="C4264" s="50" t="s">
        <v>3676</v>
      </c>
      <c r="D4264" s="50">
        <v>0</v>
      </c>
      <c r="E4264" s="50" t="s">
        <v>36</v>
      </c>
      <c r="F4264" s="50" t="s">
        <v>50</v>
      </c>
      <c r="G4264" s="52" t="s">
        <v>56</v>
      </c>
    </row>
    <row r="4265" spans="1:7" x14ac:dyDescent="0.3">
      <c r="A4265" s="51" t="s">
        <v>3667</v>
      </c>
      <c r="B4265" s="49">
        <v>121241</v>
      </c>
      <c r="C4265" s="50" t="s">
        <v>3677</v>
      </c>
      <c r="D4265" s="50">
        <v>0</v>
      </c>
      <c r="E4265" s="50" t="s">
        <v>55</v>
      </c>
      <c r="F4265" s="50" t="s">
        <v>50</v>
      </c>
      <c r="G4265" s="52" t="s">
        <v>56</v>
      </c>
    </row>
    <row r="4266" spans="1:7" x14ac:dyDescent="0.3">
      <c r="A4266" s="51" t="s">
        <v>3667</v>
      </c>
      <c r="B4266" s="49">
        <v>121242</v>
      </c>
      <c r="C4266" s="50" t="s">
        <v>6498</v>
      </c>
      <c r="D4266" s="50">
        <v>0</v>
      </c>
      <c r="E4266" s="50" t="s">
        <v>36</v>
      </c>
      <c r="F4266" s="50" t="s">
        <v>50</v>
      </c>
      <c r="G4266" s="52" t="s">
        <v>56</v>
      </c>
    </row>
    <row r="4267" spans="1:7" x14ac:dyDescent="0.3">
      <c r="A4267" s="51" t="s">
        <v>3667</v>
      </c>
      <c r="B4267" s="49">
        <v>121245</v>
      </c>
      <c r="C4267" s="50" t="s">
        <v>3678</v>
      </c>
      <c r="D4267" s="50">
        <v>0</v>
      </c>
      <c r="E4267" s="50" t="s">
        <v>36</v>
      </c>
      <c r="F4267" s="50" t="s">
        <v>50</v>
      </c>
      <c r="G4267" s="52" t="s">
        <v>56</v>
      </c>
    </row>
    <row r="4268" spans="1:7" x14ac:dyDescent="0.3">
      <c r="A4268" s="51" t="s">
        <v>3667</v>
      </c>
      <c r="B4268" s="49">
        <v>121246</v>
      </c>
      <c r="C4268" s="50" t="s">
        <v>3679</v>
      </c>
      <c r="D4268" s="50">
        <v>0</v>
      </c>
      <c r="E4268" s="50" t="s">
        <v>36</v>
      </c>
      <c r="F4268" s="50" t="s">
        <v>50</v>
      </c>
      <c r="G4268" s="52" t="s">
        <v>51</v>
      </c>
    </row>
    <row r="4269" spans="1:7" x14ac:dyDescent="0.3">
      <c r="A4269" s="51" t="s">
        <v>3667</v>
      </c>
      <c r="B4269" s="49">
        <v>121250</v>
      </c>
      <c r="C4269" s="50" t="s">
        <v>3680</v>
      </c>
      <c r="D4269" s="50">
        <v>0</v>
      </c>
      <c r="E4269" s="50" t="s">
        <v>36</v>
      </c>
      <c r="F4269" s="50" t="s">
        <v>50</v>
      </c>
      <c r="G4269" s="52" t="s">
        <v>56</v>
      </c>
    </row>
    <row r="4270" spans="1:7" x14ac:dyDescent="0.3">
      <c r="A4270" s="51" t="s">
        <v>3667</v>
      </c>
      <c r="B4270" s="49">
        <v>121251</v>
      </c>
      <c r="C4270" s="50" t="s">
        <v>3681</v>
      </c>
      <c r="D4270" s="50">
        <v>0</v>
      </c>
      <c r="E4270" s="50" t="s">
        <v>36</v>
      </c>
      <c r="F4270" s="50" t="s">
        <v>50</v>
      </c>
      <c r="G4270" s="52" t="s">
        <v>56</v>
      </c>
    </row>
    <row r="4271" spans="1:7" x14ac:dyDescent="0.3">
      <c r="A4271" s="51" t="s">
        <v>3667</v>
      </c>
      <c r="B4271" s="49">
        <v>121252</v>
      </c>
      <c r="C4271" s="50" t="s">
        <v>183</v>
      </c>
      <c r="D4271" s="50">
        <v>0</v>
      </c>
      <c r="E4271" s="50" t="s">
        <v>36</v>
      </c>
      <c r="F4271" s="50" t="s">
        <v>50</v>
      </c>
      <c r="G4271" s="52" t="s">
        <v>51</v>
      </c>
    </row>
    <row r="4272" spans="1:7" x14ac:dyDescent="0.3">
      <c r="A4272" s="51" t="s">
        <v>3667</v>
      </c>
      <c r="B4272" s="49">
        <v>121254</v>
      </c>
      <c r="C4272" s="50" t="s">
        <v>3682</v>
      </c>
      <c r="D4272" s="50">
        <v>26</v>
      </c>
      <c r="E4272" s="50" t="s">
        <v>36</v>
      </c>
      <c r="F4272" s="50" t="s">
        <v>45</v>
      </c>
      <c r="G4272" s="52" t="s">
        <v>269</v>
      </c>
    </row>
    <row r="4273" spans="1:7" x14ac:dyDescent="0.3">
      <c r="A4273" s="51" t="s">
        <v>3667</v>
      </c>
      <c r="B4273" s="49">
        <v>121256</v>
      </c>
      <c r="C4273" s="50" t="s">
        <v>3683</v>
      </c>
      <c r="D4273" s="50">
        <v>19</v>
      </c>
      <c r="E4273" s="50" t="s">
        <v>36</v>
      </c>
      <c r="F4273" s="50" t="s">
        <v>45</v>
      </c>
      <c r="G4273" s="52" t="s">
        <v>269</v>
      </c>
    </row>
    <row r="4274" spans="1:7" x14ac:dyDescent="0.3">
      <c r="A4274" s="51" t="s">
        <v>3667</v>
      </c>
      <c r="B4274" s="49">
        <v>121257</v>
      </c>
      <c r="C4274" s="50" t="s">
        <v>3684</v>
      </c>
      <c r="D4274" s="50">
        <v>5</v>
      </c>
      <c r="E4274" s="50" t="s">
        <v>36</v>
      </c>
      <c r="F4274" s="50" t="s">
        <v>45</v>
      </c>
      <c r="G4274" s="52" t="s">
        <v>269</v>
      </c>
    </row>
    <row r="4275" spans="1:7" x14ac:dyDescent="0.3">
      <c r="A4275" s="51" t="s">
        <v>3667</v>
      </c>
      <c r="B4275" s="49">
        <v>121258</v>
      </c>
      <c r="C4275" s="50" t="s">
        <v>3685</v>
      </c>
      <c r="D4275" s="50">
        <v>11</v>
      </c>
      <c r="E4275" s="50" t="s">
        <v>36</v>
      </c>
      <c r="F4275" s="50" t="s">
        <v>45</v>
      </c>
      <c r="G4275" s="52" t="s">
        <v>269</v>
      </c>
    </row>
    <row r="4276" spans="1:7" x14ac:dyDescent="0.3">
      <c r="A4276" s="51" t="s">
        <v>3667</v>
      </c>
      <c r="B4276" s="49">
        <v>121260</v>
      </c>
      <c r="C4276" s="50" t="s">
        <v>3686</v>
      </c>
      <c r="D4276" s="50">
        <v>10</v>
      </c>
      <c r="E4276" s="50" t="s">
        <v>36</v>
      </c>
      <c r="F4276" s="50" t="s">
        <v>45</v>
      </c>
      <c r="G4276" s="52" t="s">
        <v>269</v>
      </c>
    </row>
    <row r="4277" spans="1:7" x14ac:dyDescent="0.3">
      <c r="A4277" s="51" t="s">
        <v>3667</v>
      </c>
      <c r="B4277" s="49">
        <v>121261</v>
      </c>
      <c r="C4277" s="50" t="s">
        <v>3687</v>
      </c>
      <c r="D4277" s="50">
        <v>4</v>
      </c>
      <c r="E4277" s="50" t="s">
        <v>36</v>
      </c>
      <c r="F4277" s="50" t="s">
        <v>45</v>
      </c>
      <c r="G4277" s="52" t="s">
        <v>269</v>
      </c>
    </row>
    <row r="4278" spans="1:7" x14ac:dyDescent="0.3">
      <c r="A4278" s="51" t="s">
        <v>3667</v>
      </c>
      <c r="B4278" s="49">
        <v>121262</v>
      </c>
      <c r="C4278" s="50" t="s">
        <v>3688</v>
      </c>
      <c r="D4278" s="50">
        <v>20</v>
      </c>
      <c r="E4278" s="50" t="s">
        <v>36</v>
      </c>
      <c r="F4278" s="50" t="s">
        <v>45</v>
      </c>
      <c r="G4278" s="52" t="s">
        <v>269</v>
      </c>
    </row>
    <row r="4279" spans="1:7" x14ac:dyDescent="0.3">
      <c r="A4279" s="51" t="s">
        <v>3667</v>
      </c>
      <c r="B4279" s="49">
        <v>121264</v>
      </c>
      <c r="C4279" s="50" t="s">
        <v>3689</v>
      </c>
      <c r="D4279" s="50">
        <v>8</v>
      </c>
      <c r="E4279" s="50" t="s">
        <v>36</v>
      </c>
      <c r="F4279" s="50" t="s">
        <v>45</v>
      </c>
      <c r="G4279" s="52" t="s">
        <v>269</v>
      </c>
    </row>
    <row r="4280" spans="1:7" x14ac:dyDescent="0.3">
      <c r="A4280" s="51" t="s">
        <v>3667</v>
      </c>
      <c r="B4280" s="49">
        <v>121265</v>
      </c>
      <c r="C4280" s="50" t="s">
        <v>3690</v>
      </c>
      <c r="D4280" s="50">
        <v>10</v>
      </c>
      <c r="E4280" s="50" t="s">
        <v>36</v>
      </c>
      <c r="F4280" s="50" t="s">
        <v>45</v>
      </c>
      <c r="G4280" s="52" t="s">
        <v>269</v>
      </c>
    </row>
    <row r="4281" spans="1:7" x14ac:dyDescent="0.3">
      <c r="A4281" s="51" t="s">
        <v>3667</v>
      </c>
      <c r="B4281" s="49">
        <v>129511</v>
      </c>
      <c r="C4281" s="50" t="s">
        <v>3691</v>
      </c>
      <c r="D4281" s="50">
        <v>0</v>
      </c>
      <c r="E4281" s="50" t="s">
        <v>36</v>
      </c>
      <c r="F4281" s="50" t="s">
        <v>50</v>
      </c>
      <c r="G4281" s="52" t="s">
        <v>56</v>
      </c>
    </row>
    <row r="4282" spans="1:7" x14ac:dyDescent="0.3">
      <c r="A4282" s="51" t="s">
        <v>3667</v>
      </c>
      <c r="B4282" s="49">
        <v>134440</v>
      </c>
      <c r="C4282" s="50" t="s">
        <v>6499</v>
      </c>
      <c r="D4282" s="50">
        <v>0</v>
      </c>
      <c r="E4282" s="50" t="s">
        <v>36</v>
      </c>
      <c r="F4282" s="50" t="s">
        <v>50</v>
      </c>
      <c r="G4282" s="52" t="s">
        <v>56</v>
      </c>
    </row>
    <row r="4283" spans="1:7" x14ac:dyDescent="0.3">
      <c r="A4283" s="51" t="s">
        <v>3667</v>
      </c>
      <c r="B4283" s="49">
        <v>134455</v>
      </c>
      <c r="C4283" s="50" t="s">
        <v>7024</v>
      </c>
      <c r="D4283" s="50">
        <v>0</v>
      </c>
      <c r="E4283" s="50" t="s">
        <v>36</v>
      </c>
      <c r="F4283" s="50" t="s">
        <v>50</v>
      </c>
      <c r="G4283" s="52" t="s">
        <v>56</v>
      </c>
    </row>
    <row r="4284" spans="1:7" x14ac:dyDescent="0.3">
      <c r="A4284" s="51" t="s">
        <v>3667</v>
      </c>
      <c r="B4284" s="49">
        <v>134978</v>
      </c>
      <c r="C4284" s="50" t="s">
        <v>3692</v>
      </c>
      <c r="D4284" s="50">
        <v>0</v>
      </c>
      <c r="E4284" s="50" t="s">
        <v>76</v>
      </c>
      <c r="F4284" s="50" t="s">
        <v>50</v>
      </c>
      <c r="G4284" s="52" t="s">
        <v>51</v>
      </c>
    </row>
    <row r="4285" spans="1:7" x14ac:dyDescent="0.3">
      <c r="A4285" s="51" t="s">
        <v>3667</v>
      </c>
      <c r="B4285" s="49">
        <v>135066</v>
      </c>
      <c r="C4285" s="50" t="s">
        <v>3693</v>
      </c>
      <c r="D4285" s="50">
        <v>0</v>
      </c>
      <c r="E4285" s="50" t="s">
        <v>36</v>
      </c>
      <c r="F4285" s="50" t="s">
        <v>50</v>
      </c>
      <c r="G4285" s="52" t="s">
        <v>51</v>
      </c>
    </row>
    <row r="4286" spans="1:7" x14ac:dyDescent="0.3">
      <c r="A4286" s="51" t="s">
        <v>3667</v>
      </c>
      <c r="B4286" s="49">
        <v>135250</v>
      </c>
      <c r="C4286" s="50" t="s">
        <v>3694</v>
      </c>
      <c r="D4286" s="50">
        <v>0</v>
      </c>
      <c r="E4286" s="50" t="s">
        <v>36</v>
      </c>
      <c r="F4286" s="50" t="s">
        <v>50</v>
      </c>
      <c r="G4286" s="52" t="s">
        <v>56</v>
      </c>
    </row>
    <row r="4287" spans="1:7" x14ac:dyDescent="0.3">
      <c r="A4287" s="51" t="s">
        <v>3667</v>
      </c>
      <c r="B4287" s="49">
        <v>135650</v>
      </c>
      <c r="C4287" s="50" t="s">
        <v>3695</v>
      </c>
      <c r="D4287" s="50">
        <v>109</v>
      </c>
      <c r="E4287" s="50" t="s">
        <v>36</v>
      </c>
      <c r="F4287" s="50" t="s">
        <v>37</v>
      </c>
      <c r="G4287" s="52" t="s">
        <v>63</v>
      </c>
    </row>
    <row r="4288" spans="1:7" x14ac:dyDescent="0.3">
      <c r="A4288" s="51" t="s">
        <v>3667</v>
      </c>
      <c r="B4288" s="49">
        <v>135859</v>
      </c>
      <c r="C4288" s="50" t="s">
        <v>3696</v>
      </c>
      <c r="D4288" s="50">
        <v>0</v>
      </c>
      <c r="E4288" s="50" t="s">
        <v>36</v>
      </c>
      <c r="F4288" s="50" t="s">
        <v>50</v>
      </c>
      <c r="G4288" s="52" t="s">
        <v>51</v>
      </c>
    </row>
    <row r="4289" spans="1:7" x14ac:dyDescent="0.3">
      <c r="A4289" s="51" t="s">
        <v>3667</v>
      </c>
      <c r="B4289" s="49">
        <v>135904</v>
      </c>
      <c r="C4289" s="50" t="s">
        <v>3697</v>
      </c>
      <c r="D4289" s="50">
        <v>155</v>
      </c>
      <c r="E4289" s="50" t="s">
        <v>36</v>
      </c>
      <c r="F4289" s="50" t="s">
        <v>37</v>
      </c>
      <c r="G4289" s="52" t="s">
        <v>63</v>
      </c>
    </row>
    <row r="4290" spans="1:7" x14ac:dyDescent="0.3">
      <c r="A4290" s="51" t="s">
        <v>3667</v>
      </c>
      <c r="B4290" s="49">
        <v>136186</v>
      </c>
      <c r="C4290" s="50" t="s">
        <v>3698</v>
      </c>
      <c r="D4290" s="50">
        <v>246</v>
      </c>
      <c r="E4290" s="50" t="s">
        <v>36</v>
      </c>
      <c r="F4290" s="50" t="s">
        <v>37</v>
      </c>
      <c r="G4290" s="52" t="s">
        <v>63</v>
      </c>
    </row>
    <row r="4291" spans="1:7" x14ac:dyDescent="0.3">
      <c r="A4291" s="51" t="s">
        <v>3667</v>
      </c>
      <c r="B4291" s="49">
        <v>136187</v>
      </c>
      <c r="C4291" s="50" t="s">
        <v>3699</v>
      </c>
      <c r="D4291" s="50">
        <v>179</v>
      </c>
      <c r="E4291" s="50" t="s">
        <v>36</v>
      </c>
      <c r="F4291" s="50" t="s">
        <v>37</v>
      </c>
      <c r="G4291" s="52" t="s">
        <v>63</v>
      </c>
    </row>
    <row r="4292" spans="1:7" x14ac:dyDescent="0.3">
      <c r="A4292" s="51" t="s">
        <v>3667</v>
      </c>
      <c r="B4292" s="49">
        <v>136202</v>
      </c>
      <c r="C4292" s="50" t="s">
        <v>3700</v>
      </c>
      <c r="D4292" s="50">
        <v>200</v>
      </c>
      <c r="E4292" s="50" t="s">
        <v>36</v>
      </c>
      <c r="F4292" s="50" t="s">
        <v>37</v>
      </c>
      <c r="G4292" s="52" t="s">
        <v>63</v>
      </c>
    </row>
    <row r="4293" spans="1:7" x14ac:dyDescent="0.3">
      <c r="A4293" s="51" t="s">
        <v>3667</v>
      </c>
      <c r="B4293" s="49">
        <v>136204</v>
      </c>
      <c r="C4293" s="50" t="s">
        <v>3701</v>
      </c>
      <c r="D4293" s="50">
        <v>211</v>
      </c>
      <c r="E4293" s="50" t="s">
        <v>36</v>
      </c>
      <c r="F4293" s="50" t="s">
        <v>37</v>
      </c>
      <c r="G4293" s="52" t="s">
        <v>63</v>
      </c>
    </row>
    <row r="4294" spans="1:7" x14ac:dyDescent="0.3">
      <c r="A4294" s="51" t="s">
        <v>3667</v>
      </c>
      <c r="B4294" s="49">
        <v>136481</v>
      </c>
      <c r="C4294" s="50" t="s">
        <v>3702</v>
      </c>
      <c r="D4294" s="50">
        <v>204</v>
      </c>
      <c r="E4294" s="50" t="s">
        <v>36</v>
      </c>
      <c r="F4294" s="50" t="s">
        <v>37</v>
      </c>
      <c r="G4294" s="52" t="s">
        <v>65</v>
      </c>
    </row>
    <row r="4295" spans="1:7" x14ac:dyDescent="0.3">
      <c r="A4295" s="51" t="s">
        <v>3667</v>
      </c>
      <c r="B4295" s="49">
        <v>136515</v>
      </c>
      <c r="C4295" s="50" t="s">
        <v>3703</v>
      </c>
      <c r="D4295" s="50">
        <v>280</v>
      </c>
      <c r="E4295" s="50" t="s">
        <v>36</v>
      </c>
      <c r="F4295" s="50" t="s">
        <v>37</v>
      </c>
      <c r="G4295" s="52" t="s">
        <v>65</v>
      </c>
    </row>
    <row r="4296" spans="1:7" x14ac:dyDescent="0.3">
      <c r="A4296" s="51" t="s">
        <v>3667</v>
      </c>
      <c r="B4296" s="49">
        <v>137092</v>
      </c>
      <c r="C4296" s="50" t="s">
        <v>3704</v>
      </c>
      <c r="D4296" s="50">
        <v>151</v>
      </c>
      <c r="E4296" s="50" t="s">
        <v>36</v>
      </c>
      <c r="F4296" s="50" t="s">
        <v>37</v>
      </c>
      <c r="G4296" s="52" t="s">
        <v>65</v>
      </c>
    </row>
    <row r="4297" spans="1:7" x14ac:dyDescent="0.3">
      <c r="A4297" s="51" t="s">
        <v>3667</v>
      </c>
      <c r="B4297" s="49">
        <v>137431</v>
      </c>
      <c r="C4297" s="50" t="s">
        <v>3705</v>
      </c>
      <c r="D4297" s="50">
        <v>133</v>
      </c>
      <c r="E4297" s="50" t="s">
        <v>36</v>
      </c>
      <c r="F4297" s="50" t="s">
        <v>37</v>
      </c>
      <c r="G4297" s="52" t="s">
        <v>65</v>
      </c>
    </row>
    <row r="4298" spans="1:7" x14ac:dyDescent="0.3">
      <c r="A4298" s="51" t="s">
        <v>3667</v>
      </c>
      <c r="B4298" s="49">
        <v>137461</v>
      </c>
      <c r="C4298" s="50" t="s">
        <v>3706</v>
      </c>
      <c r="D4298" s="50">
        <v>279</v>
      </c>
      <c r="E4298" s="50" t="s">
        <v>36</v>
      </c>
      <c r="F4298" s="50" t="s">
        <v>37</v>
      </c>
      <c r="G4298" s="52" t="s">
        <v>65</v>
      </c>
    </row>
    <row r="4299" spans="1:7" x14ac:dyDescent="0.3">
      <c r="A4299" s="51" t="s">
        <v>3667</v>
      </c>
      <c r="B4299" s="49">
        <v>137541</v>
      </c>
      <c r="C4299" s="50" t="s">
        <v>3707</v>
      </c>
      <c r="D4299" s="50">
        <v>257</v>
      </c>
      <c r="E4299" s="50" t="s">
        <v>36</v>
      </c>
      <c r="F4299" s="50" t="s">
        <v>37</v>
      </c>
      <c r="G4299" s="52" t="s">
        <v>65</v>
      </c>
    </row>
    <row r="4300" spans="1:7" x14ac:dyDescent="0.3">
      <c r="A4300" s="51" t="s">
        <v>3667</v>
      </c>
      <c r="B4300" s="49">
        <v>137621</v>
      </c>
      <c r="C4300" s="50" t="s">
        <v>3708</v>
      </c>
      <c r="D4300" s="50">
        <v>120</v>
      </c>
      <c r="E4300" s="50" t="s">
        <v>36</v>
      </c>
      <c r="F4300" s="50" t="s">
        <v>37</v>
      </c>
      <c r="G4300" s="52" t="s">
        <v>65</v>
      </c>
    </row>
    <row r="4301" spans="1:7" x14ac:dyDescent="0.3">
      <c r="A4301" s="51" t="s">
        <v>3667</v>
      </c>
      <c r="B4301" s="49">
        <v>137913</v>
      </c>
      <c r="C4301" s="50" t="s">
        <v>3709</v>
      </c>
      <c r="D4301" s="50">
        <v>210</v>
      </c>
      <c r="E4301" s="50" t="s">
        <v>36</v>
      </c>
      <c r="F4301" s="50" t="s">
        <v>37</v>
      </c>
      <c r="G4301" s="52" t="s">
        <v>65</v>
      </c>
    </row>
    <row r="4302" spans="1:7" x14ac:dyDescent="0.3">
      <c r="A4302" s="51" t="s">
        <v>3667</v>
      </c>
      <c r="B4302" s="49">
        <v>137949</v>
      </c>
      <c r="C4302" s="50" t="s">
        <v>7025</v>
      </c>
      <c r="D4302" s="50">
        <v>114</v>
      </c>
      <c r="E4302" s="50" t="s">
        <v>36</v>
      </c>
      <c r="F4302" s="50" t="s">
        <v>37</v>
      </c>
      <c r="G4302" s="52" t="s">
        <v>65</v>
      </c>
    </row>
    <row r="4303" spans="1:7" x14ac:dyDescent="0.3">
      <c r="A4303" s="51" t="s">
        <v>3667</v>
      </c>
      <c r="B4303" s="49">
        <v>138039</v>
      </c>
      <c r="C4303" s="50" t="s">
        <v>3710</v>
      </c>
      <c r="D4303" s="50">
        <v>247</v>
      </c>
      <c r="E4303" s="50" t="s">
        <v>36</v>
      </c>
      <c r="F4303" s="50" t="s">
        <v>37</v>
      </c>
      <c r="G4303" s="52" t="s">
        <v>65</v>
      </c>
    </row>
    <row r="4304" spans="1:7" x14ac:dyDescent="0.3">
      <c r="A4304" s="51" t="s">
        <v>3667</v>
      </c>
      <c r="B4304" s="49">
        <v>138138</v>
      </c>
      <c r="C4304" s="50" t="s">
        <v>3711</v>
      </c>
      <c r="D4304" s="50">
        <v>0</v>
      </c>
      <c r="E4304" s="50" t="s">
        <v>36</v>
      </c>
      <c r="F4304" s="50" t="s">
        <v>50</v>
      </c>
      <c r="G4304" s="52" t="s">
        <v>51</v>
      </c>
    </row>
    <row r="4305" spans="1:7" x14ac:dyDescent="0.3">
      <c r="A4305" s="51" t="s">
        <v>3667</v>
      </c>
      <c r="B4305" s="49">
        <v>138758</v>
      </c>
      <c r="C4305" s="50" t="s">
        <v>3712</v>
      </c>
      <c r="D4305" s="50">
        <v>101</v>
      </c>
      <c r="E4305" s="50" t="s">
        <v>36</v>
      </c>
      <c r="F4305" s="50" t="s">
        <v>37</v>
      </c>
      <c r="G4305" s="52" t="s">
        <v>65</v>
      </c>
    </row>
    <row r="4306" spans="1:7" x14ac:dyDescent="0.3">
      <c r="A4306" s="51" t="s">
        <v>3667</v>
      </c>
      <c r="B4306" s="49">
        <v>138779</v>
      </c>
      <c r="C4306" s="50" t="s">
        <v>3713</v>
      </c>
      <c r="D4306" s="50">
        <v>0</v>
      </c>
      <c r="E4306" s="50" t="s">
        <v>36</v>
      </c>
      <c r="F4306" s="50" t="s">
        <v>50</v>
      </c>
      <c r="G4306" s="52" t="s">
        <v>51</v>
      </c>
    </row>
    <row r="4307" spans="1:7" x14ac:dyDescent="0.3">
      <c r="A4307" s="51" t="s">
        <v>3667</v>
      </c>
      <c r="B4307" s="49">
        <v>138829</v>
      </c>
      <c r="C4307" s="50" t="s">
        <v>3714</v>
      </c>
      <c r="D4307" s="50">
        <v>170</v>
      </c>
      <c r="E4307" s="50" t="s">
        <v>36</v>
      </c>
      <c r="F4307" s="50" t="s">
        <v>37</v>
      </c>
      <c r="G4307" s="52" t="s">
        <v>65</v>
      </c>
    </row>
    <row r="4308" spans="1:7" x14ac:dyDescent="0.3">
      <c r="A4308" s="51" t="s">
        <v>3667</v>
      </c>
      <c r="B4308" s="49">
        <v>138880</v>
      </c>
      <c r="C4308" s="50" t="s">
        <v>3715</v>
      </c>
      <c r="D4308" s="50">
        <v>0</v>
      </c>
      <c r="E4308" s="50" t="s">
        <v>36</v>
      </c>
      <c r="F4308" s="50" t="s">
        <v>50</v>
      </c>
      <c r="G4308" s="52" t="s">
        <v>51</v>
      </c>
    </row>
    <row r="4309" spans="1:7" x14ac:dyDescent="0.3">
      <c r="A4309" s="51" t="s">
        <v>3667</v>
      </c>
      <c r="B4309" s="49">
        <v>138918</v>
      </c>
      <c r="C4309" s="50" t="s">
        <v>3716</v>
      </c>
      <c r="D4309" s="50">
        <v>139</v>
      </c>
      <c r="E4309" s="50" t="s">
        <v>36</v>
      </c>
      <c r="F4309" s="50" t="s">
        <v>37</v>
      </c>
      <c r="G4309" s="52" t="s">
        <v>63</v>
      </c>
    </row>
    <row r="4310" spans="1:7" x14ac:dyDescent="0.3">
      <c r="A4310" s="51" t="s">
        <v>3667</v>
      </c>
      <c r="B4310" s="49">
        <v>139058</v>
      </c>
      <c r="C4310" s="50" t="s">
        <v>3717</v>
      </c>
      <c r="D4310" s="50">
        <v>157</v>
      </c>
      <c r="E4310" s="50" t="s">
        <v>36</v>
      </c>
      <c r="F4310" s="50" t="s">
        <v>37</v>
      </c>
      <c r="G4310" s="52" t="s">
        <v>63</v>
      </c>
    </row>
    <row r="4311" spans="1:7" x14ac:dyDescent="0.3">
      <c r="A4311" s="51" t="s">
        <v>3667</v>
      </c>
      <c r="B4311" s="49">
        <v>139099</v>
      </c>
      <c r="C4311" s="50" t="s">
        <v>3718</v>
      </c>
      <c r="D4311" s="50">
        <v>8</v>
      </c>
      <c r="E4311" s="50" t="s">
        <v>76</v>
      </c>
      <c r="F4311" s="50" t="s">
        <v>45</v>
      </c>
      <c r="G4311" s="52" t="s">
        <v>129</v>
      </c>
    </row>
    <row r="4312" spans="1:7" x14ac:dyDescent="0.3">
      <c r="A4312" s="51" t="s">
        <v>3667</v>
      </c>
      <c r="B4312" s="49">
        <v>139311</v>
      </c>
      <c r="C4312" s="50" t="s">
        <v>3719</v>
      </c>
      <c r="D4312" s="50">
        <v>129</v>
      </c>
      <c r="E4312" s="50" t="s">
        <v>36</v>
      </c>
      <c r="F4312" s="50" t="s">
        <v>37</v>
      </c>
      <c r="G4312" s="52" t="s">
        <v>65</v>
      </c>
    </row>
    <row r="4313" spans="1:7" x14ac:dyDescent="0.3">
      <c r="A4313" s="51" t="s">
        <v>3667</v>
      </c>
      <c r="B4313" s="49">
        <v>139487</v>
      </c>
      <c r="C4313" s="50" t="s">
        <v>3720</v>
      </c>
      <c r="D4313" s="50">
        <v>219</v>
      </c>
      <c r="E4313" s="50" t="s">
        <v>36</v>
      </c>
      <c r="F4313" s="50" t="s">
        <v>37</v>
      </c>
      <c r="G4313" s="52" t="s">
        <v>65</v>
      </c>
    </row>
    <row r="4314" spans="1:7" x14ac:dyDescent="0.3">
      <c r="A4314" s="51" t="s">
        <v>3667</v>
      </c>
      <c r="B4314" s="49">
        <v>139572</v>
      </c>
      <c r="C4314" s="50" t="s">
        <v>7026</v>
      </c>
      <c r="D4314" s="50">
        <v>136</v>
      </c>
      <c r="E4314" s="50" t="s">
        <v>36</v>
      </c>
      <c r="F4314" s="50" t="s">
        <v>37</v>
      </c>
      <c r="G4314" s="52" t="s">
        <v>63</v>
      </c>
    </row>
    <row r="4315" spans="1:7" x14ac:dyDescent="0.3">
      <c r="A4315" s="51" t="s">
        <v>3667</v>
      </c>
      <c r="B4315" s="49">
        <v>139665</v>
      </c>
      <c r="C4315" s="50" t="s">
        <v>3721</v>
      </c>
      <c r="D4315" s="50">
        <v>4</v>
      </c>
      <c r="E4315" s="50" t="s">
        <v>36</v>
      </c>
      <c r="F4315" s="50" t="s">
        <v>48</v>
      </c>
      <c r="G4315" s="52" t="s">
        <v>336</v>
      </c>
    </row>
    <row r="4316" spans="1:7" x14ac:dyDescent="0.3">
      <c r="A4316" s="51" t="s">
        <v>3667</v>
      </c>
      <c r="B4316" s="49">
        <v>139896</v>
      </c>
      <c r="C4316" s="50" t="s">
        <v>3722</v>
      </c>
      <c r="D4316" s="50">
        <v>0</v>
      </c>
      <c r="E4316" s="50" t="s">
        <v>36</v>
      </c>
      <c r="F4316" s="50" t="s">
        <v>37</v>
      </c>
      <c r="G4316" s="52" t="s">
        <v>201</v>
      </c>
    </row>
    <row r="4317" spans="1:7" x14ac:dyDescent="0.3">
      <c r="A4317" s="51" t="s">
        <v>3667</v>
      </c>
      <c r="B4317" s="49">
        <v>140188</v>
      </c>
      <c r="C4317" s="50" t="s">
        <v>3723</v>
      </c>
      <c r="D4317" s="50">
        <v>228</v>
      </c>
      <c r="E4317" s="50" t="s">
        <v>36</v>
      </c>
      <c r="F4317" s="50" t="s">
        <v>37</v>
      </c>
      <c r="G4317" s="52" t="s">
        <v>63</v>
      </c>
    </row>
    <row r="4318" spans="1:7" x14ac:dyDescent="0.3">
      <c r="A4318" s="51" t="s">
        <v>3667</v>
      </c>
      <c r="B4318" s="49">
        <v>140364</v>
      </c>
      <c r="C4318" s="50" t="s">
        <v>3724</v>
      </c>
      <c r="D4318" s="50">
        <v>181</v>
      </c>
      <c r="E4318" s="50" t="s">
        <v>36</v>
      </c>
      <c r="F4318" s="50" t="s">
        <v>37</v>
      </c>
      <c r="G4318" s="52" t="s">
        <v>63</v>
      </c>
    </row>
    <row r="4319" spans="1:7" x14ac:dyDescent="0.3">
      <c r="A4319" s="51" t="s">
        <v>3667</v>
      </c>
      <c r="B4319" s="49">
        <v>140534</v>
      </c>
      <c r="C4319" s="50" t="s">
        <v>7027</v>
      </c>
      <c r="D4319" s="50">
        <v>178</v>
      </c>
      <c r="E4319" s="50" t="s">
        <v>36</v>
      </c>
      <c r="F4319" s="50" t="s">
        <v>37</v>
      </c>
      <c r="G4319" s="52" t="s">
        <v>65</v>
      </c>
    </row>
    <row r="4320" spans="1:7" x14ac:dyDescent="0.3">
      <c r="A4320" s="51" t="s">
        <v>3667</v>
      </c>
      <c r="B4320" s="49">
        <v>140557</v>
      </c>
      <c r="C4320" s="50" t="s">
        <v>3725</v>
      </c>
      <c r="D4320" s="50">
        <v>136</v>
      </c>
      <c r="E4320" s="50" t="s">
        <v>36</v>
      </c>
      <c r="F4320" s="50" t="s">
        <v>37</v>
      </c>
      <c r="G4320" s="52" t="s">
        <v>63</v>
      </c>
    </row>
    <row r="4321" spans="1:7" x14ac:dyDescent="0.3">
      <c r="A4321" s="51" t="s">
        <v>3667</v>
      </c>
      <c r="B4321" s="49">
        <v>140753</v>
      </c>
      <c r="C4321" s="50" t="s">
        <v>3726</v>
      </c>
      <c r="D4321" s="50">
        <v>39</v>
      </c>
      <c r="E4321" s="50" t="s">
        <v>36</v>
      </c>
      <c r="F4321" s="50" t="s">
        <v>48</v>
      </c>
      <c r="G4321" s="52" t="s">
        <v>145</v>
      </c>
    </row>
    <row r="4322" spans="1:7" x14ac:dyDescent="0.3">
      <c r="A4322" s="51" t="s">
        <v>3667</v>
      </c>
      <c r="B4322" s="49">
        <v>140815</v>
      </c>
      <c r="C4322" s="50" t="s">
        <v>3727</v>
      </c>
      <c r="D4322" s="50">
        <v>177</v>
      </c>
      <c r="E4322" s="50" t="s">
        <v>36</v>
      </c>
      <c r="F4322" s="50" t="s">
        <v>37</v>
      </c>
      <c r="G4322" s="52" t="s">
        <v>58</v>
      </c>
    </row>
    <row r="4323" spans="1:7" x14ac:dyDescent="0.3">
      <c r="A4323" s="51" t="s">
        <v>3667</v>
      </c>
      <c r="B4323" s="49">
        <v>141086</v>
      </c>
      <c r="C4323" s="50" t="s">
        <v>3728</v>
      </c>
      <c r="D4323" s="50">
        <v>0</v>
      </c>
      <c r="E4323" s="50" t="s">
        <v>36</v>
      </c>
      <c r="F4323" s="50" t="s">
        <v>37</v>
      </c>
      <c r="G4323" s="52" t="s">
        <v>60</v>
      </c>
    </row>
    <row r="4324" spans="1:7" x14ac:dyDescent="0.3">
      <c r="A4324" s="51" t="s">
        <v>3667</v>
      </c>
      <c r="B4324" s="49">
        <v>141177</v>
      </c>
      <c r="C4324" s="50" t="s">
        <v>3729</v>
      </c>
      <c r="D4324" s="50">
        <v>217</v>
      </c>
      <c r="E4324" s="50" t="s">
        <v>36</v>
      </c>
      <c r="F4324" s="50" t="s">
        <v>37</v>
      </c>
      <c r="G4324" s="52" t="s">
        <v>63</v>
      </c>
    </row>
    <row r="4325" spans="1:7" x14ac:dyDescent="0.3">
      <c r="A4325" s="51" t="s">
        <v>3667</v>
      </c>
      <c r="B4325" s="49">
        <v>141268</v>
      </c>
      <c r="C4325" s="50" t="s">
        <v>3730</v>
      </c>
      <c r="D4325" s="50">
        <v>169</v>
      </c>
      <c r="E4325" s="50" t="s">
        <v>36</v>
      </c>
      <c r="F4325" s="50" t="s">
        <v>37</v>
      </c>
      <c r="G4325" s="52" t="s">
        <v>65</v>
      </c>
    </row>
    <row r="4326" spans="1:7" x14ac:dyDescent="0.3">
      <c r="A4326" s="51" t="s">
        <v>3667</v>
      </c>
      <c r="B4326" s="49">
        <v>141269</v>
      </c>
      <c r="C4326" s="50" t="s">
        <v>6500</v>
      </c>
      <c r="D4326" s="50">
        <v>271</v>
      </c>
      <c r="E4326" s="50" t="s">
        <v>36</v>
      </c>
      <c r="F4326" s="50" t="s">
        <v>37</v>
      </c>
      <c r="G4326" s="52" t="s">
        <v>65</v>
      </c>
    </row>
    <row r="4327" spans="1:7" x14ac:dyDescent="0.3">
      <c r="A4327" s="51" t="s">
        <v>3667</v>
      </c>
      <c r="B4327" s="49">
        <v>141331</v>
      </c>
      <c r="C4327" s="50" t="s">
        <v>3731</v>
      </c>
      <c r="D4327" s="50">
        <v>161</v>
      </c>
      <c r="E4327" s="50" t="s">
        <v>36</v>
      </c>
      <c r="F4327" s="50" t="s">
        <v>37</v>
      </c>
      <c r="G4327" s="52" t="s">
        <v>63</v>
      </c>
    </row>
    <row r="4328" spans="1:7" x14ac:dyDescent="0.3">
      <c r="A4328" s="51" t="s">
        <v>3667</v>
      </c>
      <c r="B4328" s="49">
        <v>141395</v>
      </c>
      <c r="C4328" s="50" t="s">
        <v>3732</v>
      </c>
      <c r="D4328" s="50">
        <v>101</v>
      </c>
      <c r="E4328" s="50" t="s">
        <v>36</v>
      </c>
      <c r="F4328" s="50" t="s">
        <v>37</v>
      </c>
      <c r="G4328" s="52" t="s">
        <v>63</v>
      </c>
    </row>
    <row r="4329" spans="1:7" x14ac:dyDescent="0.3">
      <c r="A4329" s="51" t="s">
        <v>3667</v>
      </c>
      <c r="B4329" s="49">
        <v>141948</v>
      </c>
      <c r="C4329" s="50" t="s">
        <v>3733</v>
      </c>
      <c r="D4329" s="50">
        <v>0</v>
      </c>
      <c r="E4329" s="50" t="s">
        <v>36</v>
      </c>
      <c r="F4329" s="50" t="s">
        <v>45</v>
      </c>
      <c r="G4329" s="52" t="s">
        <v>169</v>
      </c>
    </row>
    <row r="4330" spans="1:7" x14ac:dyDescent="0.3">
      <c r="A4330" s="51" t="s">
        <v>3667</v>
      </c>
      <c r="B4330" s="49">
        <v>142058</v>
      </c>
      <c r="C4330" s="50" t="s">
        <v>3734</v>
      </c>
      <c r="D4330" s="50">
        <v>144</v>
      </c>
      <c r="E4330" s="50" t="s">
        <v>36</v>
      </c>
      <c r="F4330" s="50" t="s">
        <v>37</v>
      </c>
      <c r="G4330" s="52" t="s">
        <v>63</v>
      </c>
    </row>
    <row r="4331" spans="1:7" x14ac:dyDescent="0.3">
      <c r="A4331" s="51" t="s">
        <v>3667</v>
      </c>
      <c r="B4331" s="49">
        <v>142059</v>
      </c>
      <c r="C4331" s="50" t="s">
        <v>3735</v>
      </c>
      <c r="D4331" s="50">
        <v>91</v>
      </c>
      <c r="E4331" s="50" t="s">
        <v>36</v>
      </c>
      <c r="F4331" s="50" t="s">
        <v>37</v>
      </c>
      <c r="G4331" s="52" t="s">
        <v>63</v>
      </c>
    </row>
    <row r="4332" spans="1:7" x14ac:dyDescent="0.3">
      <c r="A4332" s="51" t="s">
        <v>3667</v>
      </c>
      <c r="B4332" s="49">
        <v>142396</v>
      </c>
      <c r="C4332" s="50" t="s">
        <v>3736</v>
      </c>
      <c r="D4332" s="50">
        <v>166</v>
      </c>
      <c r="E4332" s="50" t="s">
        <v>36</v>
      </c>
      <c r="F4332" s="50" t="s">
        <v>37</v>
      </c>
      <c r="G4332" s="52" t="s">
        <v>63</v>
      </c>
    </row>
    <row r="4333" spans="1:7" x14ac:dyDescent="0.3">
      <c r="A4333" s="51" t="s">
        <v>3667</v>
      </c>
      <c r="B4333" s="49">
        <v>142883</v>
      </c>
      <c r="C4333" s="50" t="s">
        <v>3737</v>
      </c>
      <c r="D4333" s="50">
        <v>170</v>
      </c>
      <c r="E4333" s="50" t="s">
        <v>36</v>
      </c>
      <c r="F4333" s="50" t="s">
        <v>37</v>
      </c>
      <c r="G4333" s="52" t="s">
        <v>58</v>
      </c>
    </row>
    <row r="4334" spans="1:7" x14ac:dyDescent="0.3">
      <c r="A4334" s="51" t="s">
        <v>3667</v>
      </c>
      <c r="B4334" s="49">
        <v>143278</v>
      </c>
      <c r="C4334" s="50" t="s">
        <v>3738</v>
      </c>
      <c r="D4334" s="50">
        <v>303</v>
      </c>
      <c r="E4334" s="50" t="s">
        <v>36</v>
      </c>
      <c r="F4334" s="50" t="s">
        <v>37</v>
      </c>
      <c r="G4334" s="52" t="s">
        <v>65</v>
      </c>
    </row>
    <row r="4335" spans="1:7" x14ac:dyDescent="0.3">
      <c r="A4335" s="51" t="s">
        <v>3667</v>
      </c>
      <c r="B4335" s="49">
        <v>143520</v>
      </c>
      <c r="C4335" s="50" t="s">
        <v>3739</v>
      </c>
      <c r="D4335" s="50">
        <v>141</v>
      </c>
      <c r="E4335" s="50" t="s">
        <v>36</v>
      </c>
      <c r="F4335" s="50" t="s">
        <v>37</v>
      </c>
      <c r="G4335" s="52" t="s">
        <v>63</v>
      </c>
    </row>
    <row r="4336" spans="1:7" x14ac:dyDescent="0.3">
      <c r="A4336" s="51" t="s">
        <v>3667</v>
      </c>
      <c r="B4336" s="49">
        <v>144018</v>
      </c>
      <c r="C4336" s="50" t="s">
        <v>3740</v>
      </c>
      <c r="D4336" s="50">
        <v>115</v>
      </c>
      <c r="E4336" s="50" t="s">
        <v>36</v>
      </c>
      <c r="F4336" s="50" t="s">
        <v>37</v>
      </c>
      <c r="G4336" s="52" t="s">
        <v>63</v>
      </c>
    </row>
    <row r="4337" spans="1:7" x14ac:dyDescent="0.3">
      <c r="A4337" s="51" t="s">
        <v>3667</v>
      </c>
      <c r="B4337" s="49">
        <v>144316</v>
      </c>
      <c r="C4337" s="50" t="s">
        <v>3741</v>
      </c>
      <c r="D4337" s="50">
        <v>234</v>
      </c>
      <c r="E4337" s="50" t="s">
        <v>36</v>
      </c>
      <c r="F4337" s="50" t="s">
        <v>37</v>
      </c>
      <c r="G4337" s="52" t="s">
        <v>65</v>
      </c>
    </row>
    <row r="4338" spans="1:7" x14ac:dyDescent="0.3">
      <c r="A4338" s="51" t="s">
        <v>3667</v>
      </c>
      <c r="B4338" s="49">
        <v>144359</v>
      </c>
      <c r="C4338" s="50" t="s">
        <v>3742</v>
      </c>
      <c r="D4338" s="50">
        <v>276</v>
      </c>
      <c r="E4338" s="50" t="s">
        <v>36</v>
      </c>
      <c r="F4338" s="50" t="s">
        <v>37</v>
      </c>
      <c r="G4338" s="52" t="s">
        <v>63</v>
      </c>
    </row>
    <row r="4339" spans="1:7" x14ac:dyDescent="0.3">
      <c r="A4339" s="51" t="s">
        <v>3667</v>
      </c>
      <c r="B4339" s="49">
        <v>144769</v>
      </c>
      <c r="C4339" s="50" t="s">
        <v>3743</v>
      </c>
      <c r="D4339" s="50">
        <v>15</v>
      </c>
      <c r="E4339" s="50" t="s">
        <v>36</v>
      </c>
      <c r="F4339" s="50" t="s">
        <v>45</v>
      </c>
      <c r="G4339" s="52" t="s">
        <v>67</v>
      </c>
    </row>
    <row r="4340" spans="1:7" x14ac:dyDescent="0.3">
      <c r="A4340" s="51" t="s">
        <v>3667</v>
      </c>
      <c r="B4340" s="49">
        <v>145089</v>
      </c>
      <c r="C4340" s="50" t="s">
        <v>3744</v>
      </c>
      <c r="D4340" s="50">
        <v>114</v>
      </c>
      <c r="E4340" s="50" t="s">
        <v>36</v>
      </c>
      <c r="F4340" s="50" t="s">
        <v>37</v>
      </c>
      <c r="G4340" s="52" t="s">
        <v>65</v>
      </c>
    </row>
    <row r="4341" spans="1:7" x14ac:dyDescent="0.3">
      <c r="A4341" s="51" t="s">
        <v>3667</v>
      </c>
      <c r="B4341" s="49">
        <v>145159</v>
      </c>
      <c r="C4341" s="50" t="s">
        <v>6501</v>
      </c>
      <c r="D4341" s="50">
        <v>0</v>
      </c>
      <c r="E4341" s="50" t="s">
        <v>36</v>
      </c>
      <c r="F4341" s="50" t="s">
        <v>50</v>
      </c>
      <c r="G4341" s="52" t="s">
        <v>51</v>
      </c>
    </row>
    <row r="4342" spans="1:7" x14ac:dyDescent="0.3">
      <c r="A4342" s="51" t="s">
        <v>3667</v>
      </c>
      <c r="B4342" s="49">
        <v>145196</v>
      </c>
      <c r="C4342" s="50" t="s">
        <v>3745</v>
      </c>
      <c r="D4342" s="50">
        <v>206</v>
      </c>
      <c r="E4342" s="50" t="s">
        <v>36</v>
      </c>
      <c r="F4342" s="50" t="s">
        <v>37</v>
      </c>
      <c r="G4342" s="52" t="s">
        <v>63</v>
      </c>
    </row>
    <row r="4343" spans="1:7" x14ac:dyDescent="0.3">
      <c r="A4343" s="51" t="s">
        <v>3667</v>
      </c>
      <c r="B4343" s="49">
        <v>145501</v>
      </c>
      <c r="C4343" s="50" t="s">
        <v>3746</v>
      </c>
      <c r="D4343" s="50">
        <v>154</v>
      </c>
      <c r="E4343" s="50" t="s">
        <v>36</v>
      </c>
      <c r="F4343" s="50" t="s">
        <v>37</v>
      </c>
      <c r="G4343" s="52" t="s">
        <v>65</v>
      </c>
    </row>
    <row r="4344" spans="1:7" x14ac:dyDescent="0.3">
      <c r="A4344" s="51" t="s">
        <v>3667</v>
      </c>
      <c r="B4344" s="49">
        <v>145529</v>
      </c>
      <c r="C4344" s="50" t="s">
        <v>3747</v>
      </c>
      <c r="D4344" s="50">
        <v>18</v>
      </c>
      <c r="E4344" s="50" t="s">
        <v>36</v>
      </c>
      <c r="F4344" s="50" t="s">
        <v>45</v>
      </c>
      <c r="G4344" s="52" t="s">
        <v>129</v>
      </c>
    </row>
    <row r="4345" spans="1:7" x14ac:dyDescent="0.3">
      <c r="A4345" s="51" t="s">
        <v>3667</v>
      </c>
      <c r="B4345" s="49">
        <v>145749</v>
      </c>
      <c r="C4345" s="50" t="s">
        <v>3748</v>
      </c>
      <c r="D4345" s="50">
        <v>0</v>
      </c>
      <c r="E4345" s="50" t="s">
        <v>36</v>
      </c>
      <c r="F4345" s="50" t="s">
        <v>37</v>
      </c>
      <c r="G4345" s="52" t="s">
        <v>1022</v>
      </c>
    </row>
    <row r="4346" spans="1:7" x14ac:dyDescent="0.3">
      <c r="A4346" s="51" t="s">
        <v>3667</v>
      </c>
      <c r="B4346" s="49">
        <v>145776</v>
      </c>
      <c r="C4346" s="50" t="s">
        <v>3749</v>
      </c>
      <c r="D4346" s="50">
        <v>166</v>
      </c>
      <c r="E4346" s="50" t="s">
        <v>36</v>
      </c>
      <c r="F4346" s="50" t="s">
        <v>37</v>
      </c>
      <c r="G4346" s="52" t="s">
        <v>65</v>
      </c>
    </row>
    <row r="4347" spans="1:7" x14ac:dyDescent="0.3">
      <c r="A4347" s="51" t="s">
        <v>3667</v>
      </c>
      <c r="B4347" s="49">
        <v>145960</v>
      </c>
      <c r="C4347" s="50" t="s">
        <v>7028</v>
      </c>
      <c r="D4347" s="50">
        <v>0</v>
      </c>
      <c r="E4347" s="50" t="s">
        <v>36</v>
      </c>
      <c r="F4347" s="50" t="s">
        <v>50</v>
      </c>
      <c r="G4347" s="52" t="s">
        <v>51</v>
      </c>
    </row>
    <row r="4348" spans="1:7" x14ac:dyDescent="0.3">
      <c r="A4348" s="51" t="s">
        <v>3667</v>
      </c>
      <c r="B4348" s="49">
        <v>146059</v>
      </c>
      <c r="C4348" s="50" t="s">
        <v>3750</v>
      </c>
      <c r="D4348" s="50">
        <v>106</v>
      </c>
      <c r="E4348" s="50" t="s">
        <v>36</v>
      </c>
      <c r="F4348" s="50" t="s">
        <v>37</v>
      </c>
      <c r="G4348" s="52" t="s">
        <v>65</v>
      </c>
    </row>
    <row r="4349" spans="1:7" x14ac:dyDescent="0.3">
      <c r="A4349" s="51" t="s">
        <v>3667</v>
      </c>
      <c r="B4349" s="49">
        <v>146063</v>
      </c>
      <c r="C4349" s="50" t="s">
        <v>3751</v>
      </c>
      <c r="D4349" s="50">
        <v>149</v>
      </c>
      <c r="E4349" s="50" t="s">
        <v>36</v>
      </c>
      <c r="F4349" s="50" t="s">
        <v>37</v>
      </c>
      <c r="G4349" s="52" t="s">
        <v>65</v>
      </c>
    </row>
    <row r="4350" spans="1:7" x14ac:dyDescent="0.3">
      <c r="A4350" s="51" t="s">
        <v>3667</v>
      </c>
      <c r="B4350" s="49">
        <v>146144</v>
      </c>
      <c r="C4350" s="50" t="s">
        <v>3752</v>
      </c>
      <c r="D4350" s="50">
        <v>118</v>
      </c>
      <c r="E4350" s="50" t="s">
        <v>36</v>
      </c>
      <c r="F4350" s="50" t="s">
        <v>37</v>
      </c>
      <c r="G4350" s="52" t="s">
        <v>65</v>
      </c>
    </row>
    <row r="4351" spans="1:7" x14ac:dyDescent="0.3">
      <c r="A4351" s="51" t="s">
        <v>3667</v>
      </c>
      <c r="B4351" s="49">
        <v>146237</v>
      </c>
      <c r="C4351" s="50" t="s">
        <v>3753</v>
      </c>
      <c r="D4351" s="50">
        <v>140</v>
      </c>
      <c r="E4351" s="50" t="s">
        <v>36</v>
      </c>
      <c r="F4351" s="50" t="s">
        <v>37</v>
      </c>
      <c r="G4351" s="52" t="s">
        <v>65</v>
      </c>
    </row>
    <row r="4352" spans="1:7" x14ac:dyDescent="0.3">
      <c r="A4352" s="51" t="s">
        <v>3667</v>
      </c>
      <c r="B4352" s="49">
        <v>146626</v>
      </c>
      <c r="C4352" s="50" t="s">
        <v>6502</v>
      </c>
      <c r="D4352" s="50">
        <v>0</v>
      </c>
      <c r="E4352" s="50" t="s">
        <v>36</v>
      </c>
      <c r="F4352" s="50" t="s">
        <v>50</v>
      </c>
      <c r="G4352" s="52" t="s">
        <v>51</v>
      </c>
    </row>
    <row r="4353" spans="1:7" x14ac:dyDescent="0.3">
      <c r="A4353" s="51" t="s">
        <v>3667</v>
      </c>
      <c r="B4353" s="49">
        <v>147505</v>
      </c>
      <c r="C4353" s="50" t="s">
        <v>3668</v>
      </c>
      <c r="D4353" s="50">
        <v>115</v>
      </c>
      <c r="E4353" s="50" t="s">
        <v>36</v>
      </c>
      <c r="F4353" s="50" t="s">
        <v>37</v>
      </c>
      <c r="G4353" s="52" t="s">
        <v>65</v>
      </c>
    </row>
    <row r="4354" spans="1:7" x14ac:dyDescent="0.3">
      <c r="A4354" s="51" t="s">
        <v>3754</v>
      </c>
      <c r="B4354" s="49">
        <v>118124</v>
      </c>
      <c r="C4354" s="50" t="s">
        <v>3755</v>
      </c>
      <c r="D4354" s="50">
        <v>0</v>
      </c>
      <c r="E4354" s="50" t="s">
        <v>36</v>
      </c>
      <c r="F4354" s="50" t="s">
        <v>50</v>
      </c>
      <c r="G4354" s="52" t="s">
        <v>56</v>
      </c>
    </row>
    <row r="4355" spans="1:7" x14ac:dyDescent="0.3">
      <c r="A4355" s="51" t="s">
        <v>3754</v>
      </c>
      <c r="B4355" s="49">
        <v>118125</v>
      </c>
      <c r="C4355" s="50" t="s">
        <v>3756</v>
      </c>
      <c r="D4355" s="50">
        <v>0</v>
      </c>
      <c r="E4355" s="50" t="s">
        <v>36</v>
      </c>
      <c r="F4355" s="50" t="s">
        <v>50</v>
      </c>
      <c r="G4355" s="52" t="s">
        <v>56</v>
      </c>
    </row>
    <row r="4356" spans="1:7" x14ac:dyDescent="0.3">
      <c r="A4356" s="51" t="s">
        <v>3754</v>
      </c>
      <c r="B4356" s="49">
        <v>135176</v>
      </c>
      <c r="C4356" s="50" t="s">
        <v>3757</v>
      </c>
      <c r="D4356" s="50">
        <v>134</v>
      </c>
      <c r="E4356" s="50" t="s">
        <v>36</v>
      </c>
      <c r="F4356" s="50" t="s">
        <v>37</v>
      </c>
      <c r="G4356" s="52" t="s">
        <v>63</v>
      </c>
    </row>
    <row r="4357" spans="1:7" x14ac:dyDescent="0.3">
      <c r="A4357" s="51" t="s">
        <v>3754</v>
      </c>
      <c r="B4357" s="49">
        <v>135209</v>
      </c>
      <c r="C4357" s="50" t="s">
        <v>3758</v>
      </c>
      <c r="D4357" s="50">
        <v>205</v>
      </c>
      <c r="E4357" s="50" t="s">
        <v>36</v>
      </c>
      <c r="F4357" s="50" t="s">
        <v>37</v>
      </c>
      <c r="G4357" s="52" t="s">
        <v>63</v>
      </c>
    </row>
    <row r="4358" spans="1:7" x14ac:dyDescent="0.3">
      <c r="A4358" s="51" t="s">
        <v>3754</v>
      </c>
      <c r="B4358" s="49">
        <v>135294</v>
      </c>
      <c r="C4358" s="50" t="s">
        <v>3759</v>
      </c>
      <c r="D4358" s="50">
        <v>185</v>
      </c>
      <c r="E4358" s="50" t="s">
        <v>36</v>
      </c>
      <c r="F4358" s="50" t="s">
        <v>37</v>
      </c>
      <c r="G4358" s="52" t="s">
        <v>63</v>
      </c>
    </row>
    <row r="4359" spans="1:7" x14ac:dyDescent="0.3">
      <c r="A4359" s="51" t="s">
        <v>3754</v>
      </c>
      <c r="B4359" s="49">
        <v>136192</v>
      </c>
      <c r="C4359" s="50" t="s">
        <v>3760</v>
      </c>
      <c r="D4359" s="50">
        <v>193</v>
      </c>
      <c r="E4359" s="50" t="s">
        <v>36</v>
      </c>
      <c r="F4359" s="50" t="s">
        <v>37</v>
      </c>
      <c r="G4359" s="52" t="s">
        <v>63</v>
      </c>
    </row>
    <row r="4360" spans="1:7" x14ac:dyDescent="0.3">
      <c r="A4360" s="51" t="s">
        <v>3754</v>
      </c>
      <c r="B4360" s="49">
        <v>136268</v>
      </c>
      <c r="C4360" s="50" t="s">
        <v>3761</v>
      </c>
      <c r="D4360" s="50">
        <v>380</v>
      </c>
      <c r="E4360" s="50" t="s">
        <v>36</v>
      </c>
      <c r="F4360" s="50" t="s">
        <v>37</v>
      </c>
      <c r="G4360" s="52" t="s">
        <v>65</v>
      </c>
    </row>
    <row r="4361" spans="1:7" x14ac:dyDescent="0.3">
      <c r="A4361" s="51" t="s">
        <v>3754</v>
      </c>
      <c r="B4361" s="49">
        <v>136277</v>
      </c>
      <c r="C4361" s="50" t="s">
        <v>3762</v>
      </c>
      <c r="D4361" s="50">
        <v>204</v>
      </c>
      <c r="E4361" s="50" t="s">
        <v>36</v>
      </c>
      <c r="F4361" s="50" t="s">
        <v>37</v>
      </c>
      <c r="G4361" s="52" t="s">
        <v>65</v>
      </c>
    </row>
    <row r="4362" spans="1:7" x14ac:dyDescent="0.3">
      <c r="A4362" s="51" t="s">
        <v>3754</v>
      </c>
      <c r="B4362" s="49">
        <v>137196</v>
      </c>
      <c r="C4362" s="50" t="s">
        <v>3763</v>
      </c>
      <c r="D4362" s="50">
        <v>120</v>
      </c>
      <c r="E4362" s="50" t="s">
        <v>36</v>
      </c>
      <c r="F4362" s="50" t="s">
        <v>37</v>
      </c>
      <c r="G4362" s="52" t="s">
        <v>65</v>
      </c>
    </row>
    <row r="4363" spans="1:7" x14ac:dyDescent="0.3">
      <c r="A4363" s="51" t="s">
        <v>3754</v>
      </c>
      <c r="B4363" s="49">
        <v>137200</v>
      </c>
      <c r="C4363" s="50" t="s">
        <v>3764</v>
      </c>
      <c r="D4363" s="50">
        <v>185</v>
      </c>
      <c r="E4363" s="50" t="s">
        <v>36</v>
      </c>
      <c r="F4363" s="50" t="s">
        <v>37</v>
      </c>
      <c r="G4363" s="52" t="s">
        <v>65</v>
      </c>
    </row>
    <row r="4364" spans="1:7" x14ac:dyDescent="0.3">
      <c r="A4364" s="51" t="s">
        <v>3754</v>
      </c>
      <c r="B4364" s="49">
        <v>137363</v>
      </c>
      <c r="C4364" s="50" t="s">
        <v>3765</v>
      </c>
      <c r="D4364" s="50">
        <v>21</v>
      </c>
      <c r="E4364" s="50" t="s">
        <v>36</v>
      </c>
      <c r="F4364" s="50" t="s">
        <v>45</v>
      </c>
      <c r="G4364" s="52" t="s">
        <v>129</v>
      </c>
    </row>
    <row r="4365" spans="1:7" x14ac:dyDescent="0.3">
      <c r="A4365" s="51" t="s">
        <v>3754</v>
      </c>
      <c r="B4365" s="49">
        <v>137394</v>
      </c>
      <c r="C4365" s="50" t="s">
        <v>3766</v>
      </c>
      <c r="D4365" s="50">
        <v>9</v>
      </c>
      <c r="E4365" s="50" t="s">
        <v>36</v>
      </c>
      <c r="F4365" s="50" t="s">
        <v>45</v>
      </c>
      <c r="G4365" s="52" t="s">
        <v>129</v>
      </c>
    </row>
    <row r="4366" spans="1:7" x14ac:dyDescent="0.3">
      <c r="A4366" s="51" t="s">
        <v>3754</v>
      </c>
      <c r="B4366" s="49">
        <v>137464</v>
      </c>
      <c r="C4366" s="50" t="s">
        <v>3767</v>
      </c>
      <c r="D4366" s="50">
        <v>179</v>
      </c>
      <c r="E4366" s="50" t="s">
        <v>36</v>
      </c>
      <c r="F4366" s="50" t="s">
        <v>37</v>
      </c>
      <c r="G4366" s="52" t="s">
        <v>65</v>
      </c>
    </row>
    <row r="4367" spans="1:7" x14ac:dyDescent="0.3">
      <c r="A4367" s="51" t="s">
        <v>3754</v>
      </c>
      <c r="B4367" s="49">
        <v>139649</v>
      </c>
      <c r="C4367" s="50" t="s">
        <v>1692</v>
      </c>
      <c r="D4367" s="50">
        <v>103</v>
      </c>
      <c r="E4367" s="50" t="s">
        <v>36</v>
      </c>
      <c r="F4367" s="50" t="s">
        <v>37</v>
      </c>
      <c r="G4367" s="52" t="s">
        <v>63</v>
      </c>
    </row>
    <row r="4368" spans="1:7" x14ac:dyDescent="0.3">
      <c r="A4368" s="51" t="s">
        <v>3754</v>
      </c>
      <c r="B4368" s="49">
        <v>141101</v>
      </c>
      <c r="C4368" s="50" t="s">
        <v>3768</v>
      </c>
      <c r="D4368" s="50">
        <v>3</v>
      </c>
      <c r="E4368" s="50" t="s">
        <v>36</v>
      </c>
      <c r="F4368" s="50" t="s">
        <v>48</v>
      </c>
      <c r="G4368" s="52" t="s">
        <v>682</v>
      </c>
    </row>
    <row r="4369" spans="1:7" x14ac:dyDescent="0.3">
      <c r="A4369" s="51" t="s">
        <v>3754</v>
      </c>
      <c r="B4369" s="49">
        <v>141585</v>
      </c>
      <c r="C4369" s="50" t="s">
        <v>3769</v>
      </c>
      <c r="D4369" s="50">
        <v>1</v>
      </c>
      <c r="E4369" s="50" t="s">
        <v>36</v>
      </c>
      <c r="F4369" s="50" t="s">
        <v>48</v>
      </c>
      <c r="G4369" s="52" t="s">
        <v>145</v>
      </c>
    </row>
    <row r="4370" spans="1:7" x14ac:dyDescent="0.3">
      <c r="A4370" s="51" t="s">
        <v>3754</v>
      </c>
      <c r="B4370" s="49">
        <v>142828</v>
      </c>
      <c r="C4370" s="50" t="s">
        <v>7029</v>
      </c>
      <c r="D4370" s="50">
        <v>0</v>
      </c>
      <c r="E4370" s="50" t="s">
        <v>36</v>
      </c>
      <c r="F4370" s="50" t="s">
        <v>50</v>
      </c>
      <c r="G4370" s="52" t="s">
        <v>51</v>
      </c>
    </row>
    <row r="4371" spans="1:7" x14ac:dyDescent="0.3">
      <c r="A4371" s="51" t="s">
        <v>3754</v>
      </c>
      <c r="B4371" s="49">
        <v>144366</v>
      </c>
      <c r="C4371" s="50" t="s">
        <v>7030</v>
      </c>
      <c r="D4371" s="50">
        <v>0</v>
      </c>
      <c r="E4371" s="50" t="s">
        <v>36</v>
      </c>
      <c r="F4371" s="50" t="s">
        <v>50</v>
      </c>
      <c r="G4371" s="52" t="s">
        <v>51</v>
      </c>
    </row>
    <row r="4372" spans="1:7" x14ac:dyDescent="0.3">
      <c r="A4372" s="51" t="s">
        <v>3754</v>
      </c>
      <c r="B4372" s="49">
        <v>147462</v>
      </c>
      <c r="C4372" s="50" t="s">
        <v>6503</v>
      </c>
      <c r="D4372" s="50">
        <v>0</v>
      </c>
      <c r="E4372" s="50" t="s">
        <v>36</v>
      </c>
      <c r="F4372" s="50" t="s">
        <v>50</v>
      </c>
      <c r="G4372" s="52" t="s">
        <v>56</v>
      </c>
    </row>
    <row r="4373" spans="1:7" x14ac:dyDescent="0.3">
      <c r="A4373" s="51" t="s">
        <v>3770</v>
      </c>
      <c r="B4373" s="49">
        <v>117704</v>
      </c>
      <c r="C4373" s="50" t="s">
        <v>3771</v>
      </c>
      <c r="D4373" s="50">
        <v>0</v>
      </c>
      <c r="E4373" s="50" t="s">
        <v>36</v>
      </c>
      <c r="F4373" s="50" t="s">
        <v>48</v>
      </c>
      <c r="G4373" s="52" t="s">
        <v>48</v>
      </c>
    </row>
    <row r="4374" spans="1:7" x14ac:dyDescent="0.3">
      <c r="A4374" s="51" t="s">
        <v>3770</v>
      </c>
      <c r="B4374" s="49">
        <v>118097</v>
      </c>
      <c r="C4374" s="50" t="s">
        <v>3772</v>
      </c>
      <c r="D4374" s="50">
        <v>265</v>
      </c>
      <c r="E4374" s="50" t="s">
        <v>36</v>
      </c>
      <c r="F4374" s="50" t="s">
        <v>37</v>
      </c>
      <c r="G4374" s="52" t="s">
        <v>38</v>
      </c>
    </row>
    <row r="4375" spans="1:7" x14ac:dyDescent="0.3">
      <c r="A4375" s="51" t="s">
        <v>3770</v>
      </c>
      <c r="B4375" s="49">
        <v>118109</v>
      </c>
      <c r="C4375" s="50" t="s">
        <v>3773</v>
      </c>
      <c r="D4375" s="50">
        <v>175</v>
      </c>
      <c r="E4375" s="50" t="s">
        <v>36</v>
      </c>
      <c r="F4375" s="50" t="s">
        <v>37</v>
      </c>
      <c r="G4375" s="52" t="s">
        <v>38</v>
      </c>
    </row>
    <row r="4376" spans="1:7" x14ac:dyDescent="0.3">
      <c r="A4376" s="51" t="s">
        <v>3770</v>
      </c>
      <c r="B4376" s="49">
        <v>118112</v>
      </c>
      <c r="C4376" s="50" t="s">
        <v>3774</v>
      </c>
      <c r="D4376" s="50">
        <v>155</v>
      </c>
      <c r="E4376" s="50" t="s">
        <v>36</v>
      </c>
      <c r="F4376" s="50" t="s">
        <v>37</v>
      </c>
      <c r="G4376" s="52" t="s">
        <v>53</v>
      </c>
    </row>
    <row r="4377" spans="1:7" x14ac:dyDescent="0.3">
      <c r="A4377" s="51" t="s">
        <v>3770</v>
      </c>
      <c r="B4377" s="49">
        <v>118146</v>
      </c>
      <c r="C4377" s="50" t="s">
        <v>3292</v>
      </c>
      <c r="D4377" s="50">
        <v>30</v>
      </c>
      <c r="E4377" s="50" t="s">
        <v>36</v>
      </c>
      <c r="F4377" s="50" t="s">
        <v>45</v>
      </c>
      <c r="G4377" s="52" t="s">
        <v>46</v>
      </c>
    </row>
    <row r="4378" spans="1:7" x14ac:dyDescent="0.3">
      <c r="A4378" s="51" t="s">
        <v>3770</v>
      </c>
      <c r="B4378" s="49">
        <v>118147</v>
      </c>
      <c r="C4378" s="50" t="s">
        <v>3775</v>
      </c>
      <c r="D4378" s="50">
        <v>0</v>
      </c>
      <c r="E4378" s="50" t="s">
        <v>36</v>
      </c>
      <c r="F4378" s="50" t="s">
        <v>45</v>
      </c>
      <c r="G4378" s="52" t="s">
        <v>46</v>
      </c>
    </row>
    <row r="4379" spans="1:7" x14ac:dyDescent="0.3">
      <c r="A4379" s="51" t="s">
        <v>3770</v>
      </c>
      <c r="B4379" s="49">
        <v>134315</v>
      </c>
      <c r="C4379" s="50" t="s">
        <v>7031</v>
      </c>
      <c r="D4379" s="50">
        <v>0</v>
      </c>
      <c r="E4379" s="50" t="s">
        <v>36</v>
      </c>
      <c r="F4379" s="50" t="s">
        <v>50</v>
      </c>
      <c r="G4379" s="52" t="s">
        <v>51</v>
      </c>
    </row>
    <row r="4380" spans="1:7" x14ac:dyDescent="0.3">
      <c r="A4380" s="51" t="s">
        <v>3770</v>
      </c>
      <c r="B4380" s="49">
        <v>134589</v>
      </c>
      <c r="C4380" s="50" t="s">
        <v>7032</v>
      </c>
      <c r="D4380" s="50">
        <v>0</v>
      </c>
      <c r="E4380" s="50" t="s">
        <v>36</v>
      </c>
      <c r="F4380" s="50" t="s">
        <v>50</v>
      </c>
      <c r="G4380" s="52" t="s">
        <v>56</v>
      </c>
    </row>
    <row r="4381" spans="1:7" x14ac:dyDescent="0.3">
      <c r="A4381" s="51" t="s">
        <v>3770</v>
      </c>
      <c r="B4381" s="49">
        <v>135065</v>
      </c>
      <c r="C4381" s="50" t="s">
        <v>3776</v>
      </c>
      <c r="D4381" s="50">
        <v>0</v>
      </c>
      <c r="E4381" s="50" t="s">
        <v>36</v>
      </c>
      <c r="F4381" s="50" t="s">
        <v>50</v>
      </c>
      <c r="G4381" s="52" t="s">
        <v>56</v>
      </c>
    </row>
    <row r="4382" spans="1:7" x14ac:dyDescent="0.3">
      <c r="A4382" s="51" t="s">
        <v>3770</v>
      </c>
      <c r="B4382" s="49">
        <v>135247</v>
      </c>
      <c r="C4382" s="50" t="s">
        <v>3777</v>
      </c>
      <c r="D4382" s="50">
        <v>0</v>
      </c>
      <c r="E4382" s="50" t="s">
        <v>36</v>
      </c>
      <c r="F4382" s="50" t="s">
        <v>50</v>
      </c>
      <c r="G4382" s="52" t="s">
        <v>51</v>
      </c>
    </row>
    <row r="4383" spans="1:7" x14ac:dyDescent="0.3">
      <c r="A4383" s="51" t="s">
        <v>3770</v>
      </c>
      <c r="B4383" s="49">
        <v>135674</v>
      </c>
      <c r="C4383" s="50" t="s">
        <v>3778</v>
      </c>
      <c r="D4383" s="50">
        <v>148</v>
      </c>
      <c r="E4383" s="50" t="s">
        <v>36</v>
      </c>
      <c r="F4383" s="50" t="s">
        <v>37</v>
      </c>
      <c r="G4383" s="52" t="s">
        <v>63</v>
      </c>
    </row>
    <row r="4384" spans="1:7" x14ac:dyDescent="0.3">
      <c r="A4384" s="51" t="s">
        <v>3770</v>
      </c>
      <c r="B4384" s="49">
        <v>137004</v>
      </c>
      <c r="C4384" s="50" t="s">
        <v>3779</v>
      </c>
      <c r="D4384" s="50">
        <v>134</v>
      </c>
      <c r="E4384" s="50" t="s">
        <v>36</v>
      </c>
      <c r="F4384" s="50" t="s">
        <v>37</v>
      </c>
      <c r="G4384" s="52" t="s">
        <v>65</v>
      </c>
    </row>
    <row r="4385" spans="1:7" x14ac:dyDescent="0.3">
      <c r="A4385" s="51" t="s">
        <v>3770</v>
      </c>
      <c r="B4385" s="49">
        <v>137453</v>
      </c>
      <c r="C4385" s="50" t="s">
        <v>3780</v>
      </c>
      <c r="D4385" s="50">
        <v>169</v>
      </c>
      <c r="E4385" s="50" t="s">
        <v>36</v>
      </c>
      <c r="F4385" s="50" t="s">
        <v>37</v>
      </c>
      <c r="G4385" s="52" t="s">
        <v>65</v>
      </c>
    </row>
    <row r="4386" spans="1:7" x14ac:dyDescent="0.3">
      <c r="A4386" s="51" t="s">
        <v>3770</v>
      </c>
      <c r="B4386" s="49">
        <v>137742</v>
      </c>
      <c r="C4386" s="50" t="s">
        <v>3781</v>
      </c>
      <c r="D4386" s="50">
        <v>198</v>
      </c>
      <c r="E4386" s="50" t="s">
        <v>36</v>
      </c>
      <c r="F4386" s="50" t="s">
        <v>37</v>
      </c>
      <c r="G4386" s="52" t="s">
        <v>65</v>
      </c>
    </row>
    <row r="4387" spans="1:7" x14ac:dyDescent="0.3">
      <c r="A4387" s="51" t="s">
        <v>3770</v>
      </c>
      <c r="B4387" s="49">
        <v>137759</v>
      </c>
      <c r="C4387" s="50" t="s">
        <v>3782</v>
      </c>
      <c r="D4387" s="50">
        <v>109</v>
      </c>
      <c r="E4387" s="50" t="s">
        <v>36</v>
      </c>
      <c r="F4387" s="50" t="s">
        <v>37</v>
      </c>
      <c r="G4387" s="52" t="s">
        <v>65</v>
      </c>
    </row>
    <row r="4388" spans="1:7" x14ac:dyDescent="0.3">
      <c r="A4388" s="51" t="s">
        <v>3770</v>
      </c>
      <c r="B4388" s="49">
        <v>137832</v>
      </c>
      <c r="C4388" s="50" t="s">
        <v>3783</v>
      </c>
      <c r="D4388" s="50">
        <v>136</v>
      </c>
      <c r="E4388" s="50" t="s">
        <v>36</v>
      </c>
      <c r="F4388" s="50" t="s">
        <v>37</v>
      </c>
      <c r="G4388" s="52" t="s">
        <v>65</v>
      </c>
    </row>
    <row r="4389" spans="1:7" x14ac:dyDescent="0.3">
      <c r="A4389" s="51" t="s">
        <v>3770</v>
      </c>
      <c r="B4389" s="49">
        <v>138018</v>
      </c>
      <c r="C4389" s="50" t="s">
        <v>3784</v>
      </c>
      <c r="D4389" s="50">
        <v>113</v>
      </c>
      <c r="E4389" s="50" t="s">
        <v>36</v>
      </c>
      <c r="F4389" s="50" t="s">
        <v>37</v>
      </c>
      <c r="G4389" s="52" t="s">
        <v>65</v>
      </c>
    </row>
    <row r="4390" spans="1:7" x14ac:dyDescent="0.3">
      <c r="A4390" s="51" t="s">
        <v>3770</v>
      </c>
      <c r="B4390" s="49">
        <v>138831</v>
      </c>
      <c r="C4390" s="50" t="s">
        <v>3785</v>
      </c>
      <c r="D4390" s="50">
        <v>104</v>
      </c>
      <c r="E4390" s="50" t="s">
        <v>36</v>
      </c>
      <c r="F4390" s="50" t="s">
        <v>37</v>
      </c>
      <c r="G4390" s="52" t="s">
        <v>65</v>
      </c>
    </row>
    <row r="4391" spans="1:7" x14ac:dyDescent="0.3">
      <c r="A4391" s="51" t="s">
        <v>3770</v>
      </c>
      <c r="B4391" s="49">
        <v>139059</v>
      </c>
      <c r="C4391" s="50" t="s">
        <v>3786</v>
      </c>
      <c r="D4391" s="50">
        <v>166</v>
      </c>
      <c r="E4391" s="50" t="s">
        <v>36</v>
      </c>
      <c r="F4391" s="50" t="s">
        <v>37</v>
      </c>
      <c r="G4391" s="52" t="s">
        <v>63</v>
      </c>
    </row>
    <row r="4392" spans="1:7" x14ac:dyDescent="0.3">
      <c r="A4392" s="51" t="s">
        <v>3770</v>
      </c>
      <c r="B4392" s="49">
        <v>139277</v>
      </c>
      <c r="C4392" s="50" t="s">
        <v>3787</v>
      </c>
      <c r="D4392" s="50">
        <v>154</v>
      </c>
      <c r="E4392" s="50" t="s">
        <v>36</v>
      </c>
      <c r="F4392" s="50" t="s">
        <v>37</v>
      </c>
      <c r="G4392" s="52" t="s">
        <v>63</v>
      </c>
    </row>
    <row r="4393" spans="1:7" x14ac:dyDescent="0.3">
      <c r="A4393" s="51" t="s">
        <v>3770</v>
      </c>
      <c r="B4393" s="49">
        <v>141485</v>
      </c>
      <c r="C4393" s="50" t="s">
        <v>3788</v>
      </c>
      <c r="D4393" s="50">
        <v>0</v>
      </c>
      <c r="E4393" s="50" t="s">
        <v>36</v>
      </c>
      <c r="F4393" s="50" t="s">
        <v>48</v>
      </c>
      <c r="G4393" s="52" t="s">
        <v>145</v>
      </c>
    </row>
    <row r="4394" spans="1:7" x14ac:dyDescent="0.3">
      <c r="A4394" s="51" t="s">
        <v>3770</v>
      </c>
      <c r="B4394" s="49">
        <v>142130</v>
      </c>
      <c r="C4394" s="50" t="s">
        <v>3789</v>
      </c>
      <c r="D4394" s="50">
        <v>0</v>
      </c>
      <c r="E4394" s="50" t="s">
        <v>36</v>
      </c>
      <c r="F4394" s="50" t="s">
        <v>37</v>
      </c>
      <c r="G4394" s="52" t="s">
        <v>60</v>
      </c>
    </row>
    <row r="4395" spans="1:7" x14ac:dyDescent="0.3">
      <c r="A4395" s="51" t="s">
        <v>3770</v>
      </c>
      <c r="B4395" s="49">
        <v>145462</v>
      </c>
      <c r="C4395" s="50" t="s">
        <v>7033</v>
      </c>
      <c r="D4395" s="50">
        <v>0</v>
      </c>
      <c r="E4395" s="50" t="s">
        <v>36</v>
      </c>
      <c r="F4395" s="50" t="s">
        <v>50</v>
      </c>
      <c r="G4395" s="52" t="s">
        <v>51</v>
      </c>
    </row>
    <row r="4396" spans="1:7" x14ac:dyDescent="0.3">
      <c r="A4396" s="51" t="s">
        <v>3770</v>
      </c>
      <c r="B4396" s="49">
        <v>147782</v>
      </c>
      <c r="C4396" s="50" t="s">
        <v>7034</v>
      </c>
      <c r="D4396" s="50">
        <v>0</v>
      </c>
      <c r="E4396" s="50" t="s">
        <v>36</v>
      </c>
      <c r="F4396" s="50" t="s">
        <v>50</v>
      </c>
      <c r="G4396" s="52" t="s">
        <v>56</v>
      </c>
    </row>
    <row r="4397" spans="1:7" x14ac:dyDescent="0.3">
      <c r="A4397" s="51" t="s">
        <v>3770</v>
      </c>
      <c r="B4397" s="49">
        <v>148028</v>
      </c>
      <c r="C4397" s="50" t="s">
        <v>7035</v>
      </c>
      <c r="D4397" s="50">
        <v>0</v>
      </c>
      <c r="E4397" s="50" t="s">
        <v>36</v>
      </c>
      <c r="F4397" s="50" t="s">
        <v>50</v>
      </c>
      <c r="G4397" s="52" t="s">
        <v>51</v>
      </c>
    </row>
    <row r="4398" spans="1:7" x14ac:dyDescent="0.3">
      <c r="A4398" s="51" t="s">
        <v>3790</v>
      </c>
      <c r="B4398" s="49">
        <v>109361</v>
      </c>
      <c r="C4398" s="50" t="s">
        <v>3791</v>
      </c>
      <c r="D4398" s="50">
        <v>0</v>
      </c>
      <c r="E4398" s="50" t="s">
        <v>36</v>
      </c>
      <c r="F4398" s="50" t="s">
        <v>50</v>
      </c>
      <c r="G4398" s="52" t="s">
        <v>56</v>
      </c>
    </row>
    <row r="4399" spans="1:7" x14ac:dyDescent="0.3">
      <c r="A4399" s="51" t="s">
        <v>3790</v>
      </c>
      <c r="B4399" s="49">
        <v>109362</v>
      </c>
      <c r="C4399" s="50" t="s">
        <v>3792</v>
      </c>
      <c r="D4399" s="50">
        <v>0</v>
      </c>
      <c r="E4399" s="50" t="s">
        <v>36</v>
      </c>
      <c r="F4399" s="50" t="s">
        <v>50</v>
      </c>
      <c r="G4399" s="52" t="s">
        <v>56</v>
      </c>
    </row>
    <row r="4400" spans="1:7" x14ac:dyDescent="0.3">
      <c r="A4400" s="51" t="s">
        <v>3790</v>
      </c>
      <c r="B4400" s="49">
        <v>109363</v>
      </c>
      <c r="C4400" s="50" t="s">
        <v>3793</v>
      </c>
      <c r="D4400" s="50">
        <v>0</v>
      </c>
      <c r="E4400" s="50" t="s">
        <v>36</v>
      </c>
      <c r="F4400" s="50" t="s">
        <v>50</v>
      </c>
      <c r="G4400" s="52" t="s">
        <v>56</v>
      </c>
    </row>
    <row r="4401" spans="1:7" x14ac:dyDescent="0.3">
      <c r="A4401" s="51" t="s">
        <v>3790</v>
      </c>
      <c r="B4401" s="49">
        <v>109364</v>
      </c>
      <c r="C4401" s="50" t="s">
        <v>3794</v>
      </c>
      <c r="D4401" s="50">
        <v>0</v>
      </c>
      <c r="E4401" s="50" t="s">
        <v>36</v>
      </c>
      <c r="F4401" s="50" t="s">
        <v>50</v>
      </c>
      <c r="G4401" s="52" t="s">
        <v>56</v>
      </c>
    </row>
    <row r="4402" spans="1:7" x14ac:dyDescent="0.3">
      <c r="A4402" s="51" t="s">
        <v>3790</v>
      </c>
      <c r="B4402" s="49">
        <v>109406</v>
      </c>
      <c r="C4402" s="50" t="s">
        <v>3795</v>
      </c>
      <c r="D4402" s="50">
        <v>23</v>
      </c>
      <c r="E4402" s="50" t="s">
        <v>36</v>
      </c>
      <c r="F4402" s="50" t="s">
        <v>45</v>
      </c>
      <c r="G4402" s="52" t="s">
        <v>269</v>
      </c>
    </row>
    <row r="4403" spans="1:7" x14ac:dyDescent="0.3">
      <c r="A4403" s="51" t="s">
        <v>3790</v>
      </c>
      <c r="B4403" s="49">
        <v>109407</v>
      </c>
      <c r="C4403" s="50" t="s">
        <v>3796</v>
      </c>
      <c r="D4403" s="50">
        <v>11</v>
      </c>
      <c r="E4403" s="50" t="s">
        <v>36</v>
      </c>
      <c r="F4403" s="50" t="s">
        <v>45</v>
      </c>
      <c r="G4403" s="52" t="s">
        <v>46</v>
      </c>
    </row>
    <row r="4404" spans="1:7" x14ac:dyDescent="0.3">
      <c r="A4404" s="51" t="s">
        <v>3790</v>
      </c>
      <c r="B4404" s="49">
        <v>109409</v>
      </c>
      <c r="C4404" s="50" t="s">
        <v>3797</v>
      </c>
      <c r="D4404" s="50">
        <v>3</v>
      </c>
      <c r="E4404" s="50" t="s">
        <v>36</v>
      </c>
      <c r="F4404" s="50" t="s">
        <v>45</v>
      </c>
      <c r="G4404" s="52" t="s">
        <v>46</v>
      </c>
    </row>
    <row r="4405" spans="1:7" x14ac:dyDescent="0.3">
      <c r="A4405" s="51" t="s">
        <v>3790</v>
      </c>
      <c r="B4405" s="49">
        <v>136708</v>
      </c>
      <c r="C4405" s="50" t="s">
        <v>3798</v>
      </c>
      <c r="D4405" s="50">
        <v>227</v>
      </c>
      <c r="E4405" s="50" t="s">
        <v>36</v>
      </c>
      <c r="F4405" s="50" t="s">
        <v>37</v>
      </c>
      <c r="G4405" s="52" t="s">
        <v>63</v>
      </c>
    </row>
    <row r="4406" spans="1:7" x14ac:dyDescent="0.3">
      <c r="A4406" s="51" t="s">
        <v>3790</v>
      </c>
      <c r="B4406" s="49">
        <v>136722</v>
      </c>
      <c r="C4406" s="50" t="s">
        <v>3799</v>
      </c>
      <c r="D4406" s="50">
        <v>268</v>
      </c>
      <c r="E4406" s="50" t="s">
        <v>36</v>
      </c>
      <c r="F4406" s="50" t="s">
        <v>37</v>
      </c>
      <c r="G4406" s="52" t="s">
        <v>65</v>
      </c>
    </row>
    <row r="4407" spans="1:7" x14ac:dyDescent="0.3">
      <c r="A4407" s="51" t="s">
        <v>3790</v>
      </c>
      <c r="B4407" s="49">
        <v>136856</v>
      </c>
      <c r="C4407" s="50" t="s">
        <v>3800</v>
      </c>
      <c r="D4407" s="50">
        <v>355</v>
      </c>
      <c r="E4407" s="50" t="s">
        <v>36</v>
      </c>
      <c r="F4407" s="50" t="s">
        <v>37</v>
      </c>
      <c r="G4407" s="52" t="s">
        <v>65</v>
      </c>
    </row>
    <row r="4408" spans="1:7" x14ac:dyDescent="0.3">
      <c r="A4408" s="51" t="s">
        <v>3790</v>
      </c>
      <c r="B4408" s="49">
        <v>137000</v>
      </c>
      <c r="C4408" s="50" t="s">
        <v>3801</v>
      </c>
      <c r="D4408" s="50">
        <v>266</v>
      </c>
      <c r="E4408" s="50" t="s">
        <v>36</v>
      </c>
      <c r="F4408" s="50" t="s">
        <v>37</v>
      </c>
      <c r="G4408" s="52" t="s">
        <v>65</v>
      </c>
    </row>
    <row r="4409" spans="1:7" x14ac:dyDescent="0.3">
      <c r="A4409" s="51" t="s">
        <v>3790</v>
      </c>
      <c r="B4409" s="49">
        <v>137300</v>
      </c>
      <c r="C4409" s="50" t="s">
        <v>3802</v>
      </c>
      <c r="D4409" s="50">
        <v>326</v>
      </c>
      <c r="E4409" s="50" t="s">
        <v>36</v>
      </c>
      <c r="F4409" s="50" t="s">
        <v>37</v>
      </c>
      <c r="G4409" s="52" t="s">
        <v>65</v>
      </c>
    </row>
    <row r="4410" spans="1:7" x14ac:dyDescent="0.3">
      <c r="A4410" s="51" t="s">
        <v>3790</v>
      </c>
      <c r="B4410" s="49">
        <v>137884</v>
      </c>
      <c r="C4410" s="50" t="s">
        <v>3803</v>
      </c>
      <c r="D4410" s="50">
        <v>236</v>
      </c>
      <c r="E4410" s="50" t="s">
        <v>36</v>
      </c>
      <c r="F4410" s="50" t="s">
        <v>37</v>
      </c>
      <c r="G4410" s="52" t="s">
        <v>65</v>
      </c>
    </row>
    <row r="4411" spans="1:7" x14ac:dyDescent="0.3">
      <c r="A4411" s="51" t="s">
        <v>3790</v>
      </c>
      <c r="B4411" s="49">
        <v>138455</v>
      </c>
      <c r="C4411" s="50" t="s">
        <v>3804</v>
      </c>
      <c r="D4411" s="50">
        <v>6</v>
      </c>
      <c r="E4411" s="50" t="s">
        <v>36</v>
      </c>
      <c r="F4411" s="50" t="s">
        <v>48</v>
      </c>
      <c r="G4411" s="52" t="s">
        <v>48</v>
      </c>
    </row>
    <row r="4412" spans="1:7" x14ac:dyDescent="0.3">
      <c r="A4412" s="51" t="s">
        <v>3790</v>
      </c>
      <c r="B4412" s="49">
        <v>138466</v>
      </c>
      <c r="C4412" s="50" t="s">
        <v>3805</v>
      </c>
      <c r="D4412" s="50">
        <v>182</v>
      </c>
      <c r="E4412" s="50" t="s">
        <v>36</v>
      </c>
      <c r="F4412" s="50" t="s">
        <v>37</v>
      </c>
      <c r="G4412" s="52" t="s">
        <v>65</v>
      </c>
    </row>
    <row r="4413" spans="1:7" x14ac:dyDescent="0.3">
      <c r="A4413" s="51" t="s">
        <v>3790</v>
      </c>
      <c r="B4413" s="49">
        <v>142853</v>
      </c>
      <c r="C4413" s="50" t="s">
        <v>7036</v>
      </c>
      <c r="D4413" s="50">
        <v>178</v>
      </c>
      <c r="E4413" s="50" t="s">
        <v>36</v>
      </c>
      <c r="F4413" s="50" t="s">
        <v>37</v>
      </c>
      <c r="G4413" s="52" t="s">
        <v>65</v>
      </c>
    </row>
    <row r="4414" spans="1:7" x14ac:dyDescent="0.3">
      <c r="A4414" s="51" t="s">
        <v>3790</v>
      </c>
      <c r="B4414" s="49">
        <v>143137</v>
      </c>
      <c r="C4414" s="50" t="s">
        <v>3806</v>
      </c>
      <c r="D4414" s="50">
        <v>291</v>
      </c>
      <c r="E4414" s="50" t="s">
        <v>36</v>
      </c>
      <c r="F4414" s="50" t="s">
        <v>37</v>
      </c>
      <c r="G4414" s="52" t="s">
        <v>63</v>
      </c>
    </row>
    <row r="4415" spans="1:7" x14ac:dyDescent="0.3">
      <c r="A4415" s="51" t="s">
        <v>3790</v>
      </c>
      <c r="B4415" s="49">
        <v>147350</v>
      </c>
      <c r="C4415" s="50" t="s">
        <v>6504</v>
      </c>
      <c r="D4415" s="50">
        <v>0</v>
      </c>
      <c r="E4415" s="50" t="s">
        <v>36</v>
      </c>
      <c r="F4415" s="50" t="s">
        <v>37</v>
      </c>
      <c r="G4415" s="52" t="s">
        <v>58</v>
      </c>
    </row>
    <row r="4416" spans="1:7" x14ac:dyDescent="0.3">
      <c r="A4416" s="51" t="s">
        <v>3790</v>
      </c>
      <c r="B4416" s="49">
        <v>147351</v>
      </c>
      <c r="C4416" s="50" t="s">
        <v>6505</v>
      </c>
      <c r="D4416" s="50">
        <v>145</v>
      </c>
      <c r="E4416" s="50" t="s">
        <v>36</v>
      </c>
      <c r="F4416" s="50" t="s">
        <v>37</v>
      </c>
      <c r="G4416" s="52" t="s">
        <v>65</v>
      </c>
    </row>
    <row r="4417" spans="1:7" x14ac:dyDescent="0.3">
      <c r="A4417" s="51" t="s">
        <v>3807</v>
      </c>
      <c r="B4417" s="49">
        <v>108565</v>
      </c>
      <c r="C4417" s="50" t="s">
        <v>3808</v>
      </c>
      <c r="D4417" s="50">
        <v>8</v>
      </c>
      <c r="E4417" s="50" t="s">
        <v>36</v>
      </c>
      <c r="F4417" s="50" t="s">
        <v>48</v>
      </c>
      <c r="G4417" s="52" t="s">
        <v>48</v>
      </c>
    </row>
    <row r="4418" spans="1:7" x14ac:dyDescent="0.3">
      <c r="A4418" s="51" t="s">
        <v>3807</v>
      </c>
      <c r="B4418" s="49">
        <v>108627</v>
      </c>
      <c r="C4418" s="50" t="s">
        <v>3809</v>
      </c>
      <c r="D4418" s="50">
        <v>183</v>
      </c>
      <c r="E4418" s="50" t="s">
        <v>36</v>
      </c>
      <c r="F4418" s="50" t="s">
        <v>37</v>
      </c>
      <c r="G4418" s="52" t="s">
        <v>176</v>
      </c>
    </row>
    <row r="4419" spans="1:7" x14ac:dyDescent="0.3">
      <c r="A4419" s="51" t="s">
        <v>3807</v>
      </c>
      <c r="B4419" s="49">
        <v>108628</v>
      </c>
      <c r="C4419" s="50" t="s">
        <v>3810</v>
      </c>
      <c r="D4419" s="50">
        <v>74</v>
      </c>
      <c r="E4419" s="50" t="s">
        <v>36</v>
      </c>
      <c r="F4419" s="50" t="s">
        <v>37</v>
      </c>
      <c r="G4419" s="52" t="s">
        <v>176</v>
      </c>
    </row>
    <row r="4420" spans="1:7" x14ac:dyDescent="0.3">
      <c r="A4420" s="51" t="s">
        <v>3807</v>
      </c>
      <c r="B4420" s="49">
        <v>108635</v>
      </c>
      <c r="C4420" s="50" t="s">
        <v>3811</v>
      </c>
      <c r="D4420" s="50">
        <v>150</v>
      </c>
      <c r="E4420" s="50" t="s">
        <v>36</v>
      </c>
      <c r="F4420" s="50" t="s">
        <v>37</v>
      </c>
      <c r="G4420" s="52" t="s">
        <v>176</v>
      </c>
    </row>
    <row r="4421" spans="1:7" x14ac:dyDescent="0.3">
      <c r="A4421" s="51" t="s">
        <v>3807</v>
      </c>
      <c r="B4421" s="49">
        <v>108636</v>
      </c>
      <c r="C4421" s="50" t="s">
        <v>3812</v>
      </c>
      <c r="D4421" s="50">
        <v>186</v>
      </c>
      <c r="E4421" s="50" t="s">
        <v>36</v>
      </c>
      <c r="F4421" s="50" t="s">
        <v>37</v>
      </c>
      <c r="G4421" s="52" t="s">
        <v>176</v>
      </c>
    </row>
    <row r="4422" spans="1:7" x14ac:dyDescent="0.3">
      <c r="A4422" s="51" t="s">
        <v>3807</v>
      </c>
      <c r="B4422" s="49">
        <v>108637</v>
      </c>
      <c r="C4422" s="50" t="s">
        <v>3813</v>
      </c>
      <c r="D4422" s="50">
        <v>93</v>
      </c>
      <c r="E4422" s="50" t="s">
        <v>36</v>
      </c>
      <c r="F4422" s="50" t="s">
        <v>37</v>
      </c>
      <c r="G4422" s="52" t="s">
        <v>176</v>
      </c>
    </row>
    <row r="4423" spans="1:7" x14ac:dyDescent="0.3">
      <c r="A4423" s="51" t="s">
        <v>3807</v>
      </c>
      <c r="B4423" s="49">
        <v>108638</v>
      </c>
      <c r="C4423" s="50" t="s">
        <v>3814</v>
      </c>
      <c r="D4423" s="50">
        <v>0</v>
      </c>
      <c r="E4423" s="50" t="s">
        <v>36</v>
      </c>
      <c r="F4423" s="50" t="s">
        <v>37</v>
      </c>
      <c r="G4423" s="52" t="s">
        <v>176</v>
      </c>
    </row>
    <row r="4424" spans="1:7" x14ac:dyDescent="0.3">
      <c r="A4424" s="51" t="s">
        <v>3807</v>
      </c>
      <c r="B4424" s="49">
        <v>108639</v>
      </c>
      <c r="C4424" s="50" t="s">
        <v>3815</v>
      </c>
      <c r="D4424" s="50">
        <v>228</v>
      </c>
      <c r="E4424" s="50" t="s">
        <v>36</v>
      </c>
      <c r="F4424" s="50" t="s">
        <v>37</v>
      </c>
      <c r="G4424" s="52" t="s">
        <v>176</v>
      </c>
    </row>
    <row r="4425" spans="1:7" x14ac:dyDescent="0.3">
      <c r="A4425" s="51" t="s">
        <v>3807</v>
      </c>
      <c r="B4425" s="49">
        <v>108640</v>
      </c>
      <c r="C4425" s="50" t="s">
        <v>6506</v>
      </c>
      <c r="D4425" s="50">
        <v>197</v>
      </c>
      <c r="E4425" s="50" t="s">
        <v>36</v>
      </c>
      <c r="F4425" s="50" t="s">
        <v>37</v>
      </c>
      <c r="G4425" s="52" t="s">
        <v>176</v>
      </c>
    </row>
    <row r="4426" spans="1:7" x14ac:dyDescent="0.3">
      <c r="A4426" s="51" t="s">
        <v>3807</v>
      </c>
      <c r="B4426" s="49">
        <v>108641</v>
      </c>
      <c r="C4426" s="50" t="s">
        <v>3816</v>
      </c>
      <c r="D4426" s="50">
        <v>191</v>
      </c>
      <c r="E4426" s="50" t="s">
        <v>36</v>
      </c>
      <c r="F4426" s="50" t="s">
        <v>37</v>
      </c>
      <c r="G4426" s="52" t="s">
        <v>176</v>
      </c>
    </row>
    <row r="4427" spans="1:7" x14ac:dyDescent="0.3">
      <c r="A4427" s="51" t="s">
        <v>3807</v>
      </c>
      <c r="B4427" s="49">
        <v>108642</v>
      </c>
      <c r="C4427" s="50" t="s">
        <v>3817</v>
      </c>
      <c r="D4427" s="50">
        <v>0</v>
      </c>
      <c r="E4427" s="50" t="s">
        <v>36</v>
      </c>
      <c r="F4427" s="50" t="s">
        <v>37</v>
      </c>
      <c r="G4427" s="52" t="s">
        <v>176</v>
      </c>
    </row>
    <row r="4428" spans="1:7" x14ac:dyDescent="0.3">
      <c r="A4428" s="51" t="s">
        <v>3807</v>
      </c>
      <c r="B4428" s="49">
        <v>108644</v>
      </c>
      <c r="C4428" s="50" t="s">
        <v>3818</v>
      </c>
      <c r="D4428" s="50">
        <v>175</v>
      </c>
      <c r="E4428" s="50" t="s">
        <v>36</v>
      </c>
      <c r="F4428" s="50" t="s">
        <v>37</v>
      </c>
      <c r="G4428" s="52" t="s">
        <v>176</v>
      </c>
    </row>
    <row r="4429" spans="1:7" x14ac:dyDescent="0.3">
      <c r="A4429" s="51" t="s">
        <v>3807</v>
      </c>
      <c r="B4429" s="49">
        <v>108645</v>
      </c>
      <c r="C4429" s="50" t="s">
        <v>3819</v>
      </c>
      <c r="D4429" s="50">
        <v>178</v>
      </c>
      <c r="E4429" s="50" t="s">
        <v>36</v>
      </c>
      <c r="F4429" s="50" t="s">
        <v>37</v>
      </c>
      <c r="G4429" s="52" t="s">
        <v>176</v>
      </c>
    </row>
    <row r="4430" spans="1:7" x14ac:dyDescent="0.3">
      <c r="A4430" s="51" t="s">
        <v>3807</v>
      </c>
      <c r="B4430" s="49">
        <v>108649</v>
      </c>
      <c r="C4430" s="50" t="s">
        <v>3820</v>
      </c>
      <c r="D4430" s="50">
        <v>89</v>
      </c>
      <c r="E4430" s="50" t="s">
        <v>36</v>
      </c>
      <c r="F4430" s="50" t="s">
        <v>37</v>
      </c>
      <c r="G4430" s="52" t="s">
        <v>38</v>
      </c>
    </row>
    <row r="4431" spans="1:7" x14ac:dyDescent="0.3">
      <c r="A4431" s="51" t="s">
        <v>3807</v>
      </c>
      <c r="B4431" s="49">
        <v>108652</v>
      </c>
      <c r="C4431" s="50" t="s">
        <v>3821</v>
      </c>
      <c r="D4431" s="50">
        <v>7</v>
      </c>
      <c r="E4431" s="50" t="s">
        <v>36</v>
      </c>
      <c r="F4431" s="50" t="s">
        <v>45</v>
      </c>
      <c r="G4431" s="52" t="s">
        <v>269</v>
      </c>
    </row>
    <row r="4432" spans="1:7" x14ac:dyDescent="0.3">
      <c r="A4432" s="51" t="s">
        <v>3807</v>
      </c>
      <c r="B4432" s="49">
        <v>108653</v>
      </c>
      <c r="C4432" s="50" t="s">
        <v>3822</v>
      </c>
      <c r="D4432" s="50">
        <v>34</v>
      </c>
      <c r="E4432" s="50" t="s">
        <v>36</v>
      </c>
      <c r="F4432" s="50" t="s">
        <v>45</v>
      </c>
      <c r="G4432" s="52" t="s">
        <v>269</v>
      </c>
    </row>
    <row r="4433" spans="1:7" x14ac:dyDescent="0.3">
      <c r="A4433" s="51" t="s">
        <v>3807</v>
      </c>
      <c r="B4433" s="49">
        <v>108655</v>
      </c>
      <c r="C4433" s="50" t="s">
        <v>3823</v>
      </c>
      <c r="D4433" s="50">
        <v>0</v>
      </c>
      <c r="E4433" s="50" t="s">
        <v>36</v>
      </c>
      <c r="F4433" s="50" t="s">
        <v>45</v>
      </c>
      <c r="G4433" s="52" t="s">
        <v>269</v>
      </c>
    </row>
    <row r="4434" spans="1:7" x14ac:dyDescent="0.3">
      <c r="A4434" s="51" t="s">
        <v>3807</v>
      </c>
      <c r="B4434" s="49">
        <v>108657</v>
      </c>
      <c r="C4434" s="50" t="s">
        <v>3824</v>
      </c>
      <c r="D4434" s="50">
        <v>26</v>
      </c>
      <c r="E4434" s="50" t="s">
        <v>36</v>
      </c>
      <c r="F4434" s="50" t="s">
        <v>429</v>
      </c>
      <c r="G4434" s="52" t="s">
        <v>429</v>
      </c>
    </row>
    <row r="4435" spans="1:7" x14ac:dyDescent="0.3">
      <c r="A4435" s="51" t="s">
        <v>3807</v>
      </c>
      <c r="B4435" s="49">
        <v>131544</v>
      </c>
      <c r="C4435" s="50" t="s">
        <v>3825</v>
      </c>
      <c r="D4435" s="50">
        <v>14</v>
      </c>
      <c r="E4435" s="50" t="s">
        <v>36</v>
      </c>
      <c r="F4435" s="50" t="s">
        <v>45</v>
      </c>
      <c r="G4435" s="52" t="s">
        <v>269</v>
      </c>
    </row>
    <row r="4436" spans="1:7" x14ac:dyDescent="0.3">
      <c r="A4436" s="51" t="s">
        <v>3807</v>
      </c>
      <c r="B4436" s="49">
        <v>133432</v>
      </c>
      <c r="C4436" s="50" t="s">
        <v>3826</v>
      </c>
      <c r="D4436" s="50">
        <v>18</v>
      </c>
      <c r="E4436" s="50" t="s">
        <v>36</v>
      </c>
      <c r="F4436" s="50" t="s">
        <v>45</v>
      </c>
      <c r="G4436" s="52" t="s">
        <v>269</v>
      </c>
    </row>
    <row r="4437" spans="1:7" x14ac:dyDescent="0.3">
      <c r="A4437" s="51" t="s">
        <v>3807</v>
      </c>
      <c r="B4437" s="49">
        <v>135001</v>
      </c>
      <c r="C4437" s="50" t="s">
        <v>3827</v>
      </c>
      <c r="D4437" s="50">
        <v>0</v>
      </c>
      <c r="E4437" s="50" t="s">
        <v>36</v>
      </c>
      <c r="F4437" s="50" t="s">
        <v>50</v>
      </c>
      <c r="G4437" s="52" t="s">
        <v>51</v>
      </c>
    </row>
    <row r="4438" spans="1:7" x14ac:dyDescent="0.3">
      <c r="A4438" s="51" t="s">
        <v>3807</v>
      </c>
      <c r="B4438" s="49">
        <v>137734</v>
      </c>
      <c r="C4438" s="50" t="s">
        <v>971</v>
      </c>
      <c r="D4438" s="50">
        <v>270</v>
      </c>
      <c r="E4438" s="50" t="s">
        <v>36</v>
      </c>
      <c r="F4438" s="50" t="s">
        <v>37</v>
      </c>
      <c r="G4438" s="52" t="s">
        <v>65</v>
      </c>
    </row>
    <row r="4439" spans="1:7" x14ac:dyDescent="0.3">
      <c r="A4439" s="51" t="s">
        <v>3807</v>
      </c>
      <c r="B4439" s="49">
        <v>139658</v>
      </c>
      <c r="C4439" s="50" t="s">
        <v>3828</v>
      </c>
      <c r="D4439" s="50">
        <v>130</v>
      </c>
      <c r="E4439" s="50" t="s">
        <v>36</v>
      </c>
      <c r="F4439" s="50" t="s">
        <v>37</v>
      </c>
      <c r="G4439" s="52" t="s">
        <v>63</v>
      </c>
    </row>
    <row r="4440" spans="1:7" x14ac:dyDescent="0.3">
      <c r="A4440" s="51" t="s">
        <v>3807</v>
      </c>
      <c r="B4440" s="49">
        <v>143049</v>
      </c>
      <c r="C4440" s="50" t="s">
        <v>6507</v>
      </c>
      <c r="D4440" s="50">
        <v>0</v>
      </c>
      <c r="E4440" s="50" t="s">
        <v>36</v>
      </c>
      <c r="F4440" s="50" t="s">
        <v>50</v>
      </c>
      <c r="G4440" s="52" t="s">
        <v>56</v>
      </c>
    </row>
    <row r="4441" spans="1:7" x14ac:dyDescent="0.3">
      <c r="A4441" s="51" t="s">
        <v>3807</v>
      </c>
      <c r="B4441" s="49">
        <v>144279</v>
      </c>
      <c r="C4441" s="50" t="s">
        <v>3829</v>
      </c>
      <c r="D4441" s="50">
        <v>111</v>
      </c>
      <c r="E4441" s="50" t="s">
        <v>36</v>
      </c>
      <c r="F4441" s="50" t="s">
        <v>37</v>
      </c>
      <c r="G4441" s="52" t="s">
        <v>63</v>
      </c>
    </row>
    <row r="4442" spans="1:7" x14ac:dyDescent="0.3">
      <c r="A4442" s="51" t="s">
        <v>3807</v>
      </c>
      <c r="B4442" s="49">
        <v>145239</v>
      </c>
      <c r="C4442" s="50" t="s">
        <v>3830</v>
      </c>
      <c r="D4442" s="50">
        <v>0</v>
      </c>
      <c r="E4442" s="50" t="s">
        <v>36</v>
      </c>
      <c r="F4442" s="50" t="s">
        <v>50</v>
      </c>
      <c r="G4442" s="52" t="s">
        <v>51</v>
      </c>
    </row>
    <row r="4443" spans="1:7" x14ac:dyDescent="0.3">
      <c r="A4443" s="51" t="s">
        <v>3831</v>
      </c>
      <c r="B4443" s="49">
        <v>112456</v>
      </c>
      <c r="C4443" s="50" t="s">
        <v>3832</v>
      </c>
      <c r="D4443" s="50">
        <v>0</v>
      </c>
      <c r="E4443" s="50" t="s">
        <v>36</v>
      </c>
      <c r="F4443" s="50" t="s">
        <v>50</v>
      </c>
      <c r="G4443" s="52" t="s">
        <v>51</v>
      </c>
    </row>
    <row r="4444" spans="1:7" x14ac:dyDescent="0.3">
      <c r="A4444" s="51" t="s">
        <v>3831</v>
      </c>
      <c r="B4444" s="49">
        <v>121663</v>
      </c>
      <c r="C4444" s="50" t="s">
        <v>3833</v>
      </c>
      <c r="D4444" s="50">
        <v>103</v>
      </c>
      <c r="E4444" s="50" t="s">
        <v>36</v>
      </c>
      <c r="F4444" s="50" t="s">
        <v>37</v>
      </c>
      <c r="G4444" s="52" t="s">
        <v>38</v>
      </c>
    </row>
    <row r="4445" spans="1:7" x14ac:dyDescent="0.3">
      <c r="A4445" s="51" t="s">
        <v>3831</v>
      </c>
      <c r="B4445" s="49">
        <v>121665</v>
      </c>
      <c r="C4445" s="50" t="s">
        <v>3834</v>
      </c>
      <c r="D4445" s="50">
        <v>151</v>
      </c>
      <c r="E4445" s="50" t="s">
        <v>36</v>
      </c>
      <c r="F4445" s="50" t="s">
        <v>37</v>
      </c>
      <c r="G4445" s="52" t="s">
        <v>38</v>
      </c>
    </row>
    <row r="4446" spans="1:7" x14ac:dyDescent="0.3">
      <c r="A4446" s="51" t="s">
        <v>3831</v>
      </c>
      <c r="B4446" s="49">
        <v>121666</v>
      </c>
      <c r="C4446" s="50" t="s">
        <v>3835</v>
      </c>
      <c r="D4446" s="50">
        <v>191</v>
      </c>
      <c r="E4446" s="50" t="s">
        <v>36</v>
      </c>
      <c r="F4446" s="50" t="s">
        <v>37</v>
      </c>
      <c r="G4446" s="52" t="s">
        <v>38</v>
      </c>
    </row>
    <row r="4447" spans="1:7" x14ac:dyDescent="0.3">
      <c r="A4447" s="51" t="s">
        <v>3831</v>
      </c>
      <c r="B4447" s="49">
        <v>121667</v>
      </c>
      <c r="C4447" s="50" t="s">
        <v>3836</v>
      </c>
      <c r="D4447" s="50">
        <v>112</v>
      </c>
      <c r="E4447" s="50" t="s">
        <v>36</v>
      </c>
      <c r="F4447" s="50" t="s">
        <v>37</v>
      </c>
      <c r="G4447" s="52" t="s">
        <v>38</v>
      </c>
    </row>
    <row r="4448" spans="1:7" x14ac:dyDescent="0.3">
      <c r="A4448" s="51" t="s">
        <v>3831</v>
      </c>
      <c r="B4448" s="49">
        <v>121668</v>
      </c>
      <c r="C4448" s="50" t="s">
        <v>3837</v>
      </c>
      <c r="D4448" s="50">
        <v>99</v>
      </c>
      <c r="E4448" s="50" t="s">
        <v>36</v>
      </c>
      <c r="F4448" s="50" t="s">
        <v>37</v>
      </c>
      <c r="G4448" s="52" t="s">
        <v>38</v>
      </c>
    </row>
    <row r="4449" spans="1:7" x14ac:dyDescent="0.3">
      <c r="A4449" s="51" t="s">
        <v>3831</v>
      </c>
      <c r="B4449" s="49">
        <v>121670</v>
      </c>
      <c r="C4449" s="50" t="s">
        <v>3838</v>
      </c>
      <c r="D4449" s="50">
        <v>93</v>
      </c>
      <c r="E4449" s="50" t="s">
        <v>36</v>
      </c>
      <c r="F4449" s="50" t="s">
        <v>37</v>
      </c>
      <c r="G4449" s="52" t="s">
        <v>38</v>
      </c>
    </row>
    <row r="4450" spans="1:7" x14ac:dyDescent="0.3">
      <c r="A4450" s="51" t="s">
        <v>3831</v>
      </c>
      <c r="B4450" s="49">
        <v>121671</v>
      </c>
      <c r="C4450" s="50" t="s">
        <v>3839</v>
      </c>
      <c r="D4450" s="50">
        <v>169</v>
      </c>
      <c r="E4450" s="50" t="s">
        <v>36</v>
      </c>
      <c r="F4450" s="50" t="s">
        <v>37</v>
      </c>
      <c r="G4450" s="52" t="s">
        <v>38</v>
      </c>
    </row>
    <row r="4451" spans="1:7" x14ac:dyDescent="0.3">
      <c r="A4451" s="51" t="s">
        <v>3831</v>
      </c>
      <c r="B4451" s="49">
        <v>121679</v>
      </c>
      <c r="C4451" s="50" t="s">
        <v>3843</v>
      </c>
      <c r="D4451" s="50">
        <v>69</v>
      </c>
      <c r="E4451" s="50" t="s">
        <v>36</v>
      </c>
      <c r="F4451" s="50" t="s">
        <v>37</v>
      </c>
      <c r="G4451" s="52" t="s">
        <v>38</v>
      </c>
    </row>
    <row r="4452" spans="1:7" x14ac:dyDescent="0.3">
      <c r="A4452" s="51" t="s">
        <v>3831</v>
      </c>
      <c r="B4452" s="49">
        <v>121681</v>
      </c>
      <c r="C4452" s="50" t="s">
        <v>3844</v>
      </c>
      <c r="D4452" s="50">
        <v>158</v>
      </c>
      <c r="E4452" s="50" t="s">
        <v>36</v>
      </c>
      <c r="F4452" s="50" t="s">
        <v>37</v>
      </c>
      <c r="G4452" s="52" t="s">
        <v>38</v>
      </c>
    </row>
    <row r="4453" spans="1:7" x14ac:dyDescent="0.3">
      <c r="A4453" s="51" t="s">
        <v>3831</v>
      </c>
      <c r="B4453" s="49">
        <v>121687</v>
      </c>
      <c r="C4453" s="50" t="s">
        <v>2888</v>
      </c>
      <c r="D4453" s="50">
        <v>266</v>
      </c>
      <c r="E4453" s="50" t="s">
        <v>36</v>
      </c>
      <c r="F4453" s="50" t="s">
        <v>37</v>
      </c>
      <c r="G4453" s="52" t="s">
        <v>38</v>
      </c>
    </row>
    <row r="4454" spans="1:7" x14ac:dyDescent="0.3">
      <c r="A4454" s="51" t="s">
        <v>3831</v>
      </c>
      <c r="B4454" s="49">
        <v>121689</v>
      </c>
      <c r="C4454" s="50" t="s">
        <v>3845</v>
      </c>
      <c r="D4454" s="50">
        <v>137</v>
      </c>
      <c r="E4454" s="50" t="s">
        <v>36</v>
      </c>
      <c r="F4454" s="50" t="s">
        <v>37</v>
      </c>
      <c r="G4454" s="52" t="s">
        <v>38</v>
      </c>
    </row>
    <row r="4455" spans="1:7" x14ac:dyDescent="0.3">
      <c r="A4455" s="51" t="s">
        <v>3831</v>
      </c>
      <c r="B4455" s="49">
        <v>121690</v>
      </c>
      <c r="C4455" s="50" t="s">
        <v>3846</v>
      </c>
      <c r="D4455" s="50">
        <v>70</v>
      </c>
      <c r="E4455" s="50" t="s">
        <v>36</v>
      </c>
      <c r="F4455" s="50" t="s">
        <v>37</v>
      </c>
      <c r="G4455" s="52" t="s">
        <v>38</v>
      </c>
    </row>
    <row r="4456" spans="1:7" x14ac:dyDescent="0.3">
      <c r="A4456" s="51" t="s">
        <v>3831</v>
      </c>
      <c r="B4456" s="49">
        <v>121694</v>
      </c>
      <c r="C4456" s="50" t="s">
        <v>3847</v>
      </c>
      <c r="D4456" s="50">
        <v>118</v>
      </c>
      <c r="E4456" s="50" t="s">
        <v>36</v>
      </c>
      <c r="F4456" s="50" t="s">
        <v>37</v>
      </c>
      <c r="G4456" s="52" t="s">
        <v>38</v>
      </c>
    </row>
    <row r="4457" spans="1:7" x14ac:dyDescent="0.3">
      <c r="A4457" s="51" t="s">
        <v>3831</v>
      </c>
      <c r="B4457" s="49">
        <v>121699</v>
      </c>
      <c r="C4457" s="50" t="s">
        <v>3849</v>
      </c>
      <c r="D4457" s="50">
        <v>94</v>
      </c>
      <c r="E4457" s="50" t="s">
        <v>36</v>
      </c>
      <c r="F4457" s="50" t="s">
        <v>37</v>
      </c>
      <c r="G4457" s="52" t="s">
        <v>38</v>
      </c>
    </row>
    <row r="4458" spans="1:7" x14ac:dyDescent="0.3">
      <c r="A4458" s="51" t="s">
        <v>3831</v>
      </c>
      <c r="B4458" s="49">
        <v>121700</v>
      </c>
      <c r="C4458" s="50" t="s">
        <v>3850</v>
      </c>
      <c r="D4458" s="50">
        <v>83</v>
      </c>
      <c r="E4458" s="50" t="s">
        <v>36</v>
      </c>
      <c r="F4458" s="50" t="s">
        <v>37</v>
      </c>
      <c r="G4458" s="52" t="s">
        <v>38</v>
      </c>
    </row>
    <row r="4459" spans="1:7" x14ac:dyDescent="0.3">
      <c r="A4459" s="51" t="s">
        <v>3831</v>
      </c>
      <c r="B4459" s="49">
        <v>121702</v>
      </c>
      <c r="C4459" s="50" t="s">
        <v>3851</v>
      </c>
      <c r="D4459" s="50">
        <v>239</v>
      </c>
      <c r="E4459" s="50" t="s">
        <v>36</v>
      </c>
      <c r="F4459" s="50" t="s">
        <v>37</v>
      </c>
      <c r="G4459" s="52" t="s">
        <v>38</v>
      </c>
    </row>
    <row r="4460" spans="1:7" x14ac:dyDescent="0.3">
      <c r="A4460" s="51" t="s">
        <v>3831</v>
      </c>
      <c r="B4460" s="49">
        <v>121716</v>
      </c>
      <c r="C4460" s="50" t="s">
        <v>3852</v>
      </c>
      <c r="D4460" s="50">
        <v>120</v>
      </c>
      <c r="E4460" s="50" t="s">
        <v>76</v>
      </c>
      <c r="F4460" s="50" t="s">
        <v>37</v>
      </c>
      <c r="G4460" s="52" t="s">
        <v>43</v>
      </c>
    </row>
    <row r="4461" spans="1:7" x14ac:dyDescent="0.3">
      <c r="A4461" s="51" t="s">
        <v>3831</v>
      </c>
      <c r="B4461" s="49">
        <v>121717</v>
      </c>
      <c r="C4461" s="50" t="s">
        <v>3853</v>
      </c>
      <c r="D4461" s="50">
        <v>232</v>
      </c>
      <c r="E4461" s="50" t="s">
        <v>36</v>
      </c>
      <c r="F4461" s="50" t="s">
        <v>37</v>
      </c>
      <c r="G4461" s="52" t="s">
        <v>43</v>
      </c>
    </row>
    <row r="4462" spans="1:7" x14ac:dyDescent="0.3">
      <c r="A4462" s="51" t="s">
        <v>3831</v>
      </c>
      <c r="B4462" s="49">
        <v>121718</v>
      </c>
      <c r="C4462" s="50" t="s">
        <v>7037</v>
      </c>
      <c r="D4462" s="50">
        <v>66</v>
      </c>
      <c r="E4462" s="50" t="s">
        <v>36</v>
      </c>
      <c r="F4462" s="50" t="s">
        <v>37</v>
      </c>
      <c r="G4462" s="52" t="s">
        <v>43</v>
      </c>
    </row>
    <row r="4463" spans="1:7" x14ac:dyDescent="0.3">
      <c r="A4463" s="51" t="s">
        <v>3831</v>
      </c>
      <c r="B4463" s="49">
        <v>121725</v>
      </c>
      <c r="C4463" s="50" t="s">
        <v>3854</v>
      </c>
      <c r="D4463" s="50">
        <v>0</v>
      </c>
      <c r="E4463" s="50" t="s">
        <v>55</v>
      </c>
      <c r="F4463" s="50" t="s">
        <v>50</v>
      </c>
      <c r="G4463" s="52" t="s">
        <v>56</v>
      </c>
    </row>
    <row r="4464" spans="1:7" x14ac:dyDescent="0.3">
      <c r="A4464" s="51" t="s">
        <v>3831</v>
      </c>
      <c r="B4464" s="49">
        <v>121730</v>
      </c>
      <c r="C4464" s="50" t="s">
        <v>6508</v>
      </c>
      <c r="D4464" s="50">
        <v>0</v>
      </c>
      <c r="E4464" s="50" t="s">
        <v>36</v>
      </c>
      <c r="F4464" s="50" t="s">
        <v>50</v>
      </c>
      <c r="G4464" s="52" t="s">
        <v>56</v>
      </c>
    </row>
    <row r="4465" spans="1:7" x14ac:dyDescent="0.3">
      <c r="A4465" s="51" t="s">
        <v>3831</v>
      </c>
      <c r="B4465" s="49">
        <v>121732</v>
      </c>
      <c r="C4465" s="50" t="s">
        <v>3855</v>
      </c>
      <c r="D4465" s="50">
        <v>0</v>
      </c>
      <c r="E4465" s="50" t="s">
        <v>36</v>
      </c>
      <c r="F4465" s="50" t="s">
        <v>50</v>
      </c>
      <c r="G4465" s="52" t="s">
        <v>56</v>
      </c>
    </row>
    <row r="4466" spans="1:7" x14ac:dyDescent="0.3">
      <c r="A4466" s="51" t="s">
        <v>3831</v>
      </c>
      <c r="B4466" s="49">
        <v>121733</v>
      </c>
      <c r="C4466" s="50" t="s">
        <v>3856</v>
      </c>
      <c r="D4466" s="50">
        <v>0</v>
      </c>
      <c r="E4466" s="50" t="s">
        <v>36</v>
      </c>
      <c r="F4466" s="50" t="s">
        <v>50</v>
      </c>
      <c r="G4466" s="52" t="s">
        <v>56</v>
      </c>
    </row>
    <row r="4467" spans="1:7" x14ac:dyDescent="0.3">
      <c r="A4467" s="51" t="s">
        <v>3831</v>
      </c>
      <c r="B4467" s="49">
        <v>121735</v>
      </c>
      <c r="C4467" s="50" t="s">
        <v>3857</v>
      </c>
      <c r="D4467" s="50">
        <v>0</v>
      </c>
      <c r="E4467" s="50" t="s">
        <v>36</v>
      </c>
      <c r="F4467" s="50" t="s">
        <v>50</v>
      </c>
      <c r="G4467" s="52" t="s">
        <v>56</v>
      </c>
    </row>
    <row r="4468" spans="1:7" x14ac:dyDescent="0.3">
      <c r="A4468" s="51" t="s">
        <v>3831</v>
      </c>
      <c r="B4468" s="49">
        <v>121738</v>
      </c>
      <c r="C4468" s="50" t="s">
        <v>3858</v>
      </c>
      <c r="D4468" s="50">
        <v>0</v>
      </c>
      <c r="E4468" s="50" t="s">
        <v>36</v>
      </c>
      <c r="F4468" s="50" t="s">
        <v>50</v>
      </c>
      <c r="G4468" s="52" t="s">
        <v>56</v>
      </c>
    </row>
    <row r="4469" spans="1:7" x14ac:dyDescent="0.3">
      <c r="A4469" s="51" t="s">
        <v>3831</v>
      </c>
      <c r="B4469" s="49">
        <v>121740</v>
      </c>
      <c r="C4469" s="50" t="s">
        <v>3859</v>
      </c>
      <c r="D4469" s="50">
        <v>0</v>
      </c>
      <c r="E4469" s="50" t="s">
        <v>36</v>
      </c>
      <c r="F4469" s="50" t="s">
        <v>50</v>
      </c>
      <c r="G4469" s="52" t="s">
        <v>56</v>
      </c>
    </row>
    <row r="4470" spans="1:7" x14ac:dyDescent="0.3">
      <c r="A4470" s="51" t="s">
        <v>3831</v>
      </c>
      <c r="B4470" s="49">
        <v>121741</v>
      </c>
      <c r="C4470" s="50" t="s">
        <v>6509</v>
      </c>
      <c r="D4470" s="50">
        <v>0</v>
      </c>
      <c r="E4470" s="50" t="s">
        <v>55</v>
      </c>
      <c r="F4470" s="50" t="s">
        <v>50</v>
      </c>
      <c r="G4470" s="52" t="s">
        <v>56</v>
      </c>
    </row>
    <row r="4471" spans="1:7" x14ac:dyDescent="0.3">
      <c r="A4471" s="51" t="s">
        <v>3831</v>
      </c>
      <c r="B4471" s="49">
        <v>121743</v>
      </c>
      <c r="C4471" s="50" t="s">
        <v>3860</v>
      </c>
      <c r="D4471" s="50">
        <v>0</v>
      </c>
      <c r="E4471" s="50" t="s">
        <v>36</v>
      </c>
      <c r="F4471" s="50" t="s">
        <v>50</v>
      </c>
      <c r="G4471" s="52" t="s">
        <v>56</v>
      </c>
    </row>
    <row r="4472" spans="1:7" x14ac:dyDescent="0.3">
      <c r="A4472" s="51" t="s">
        <v>3831</v>
      </c>
      <c r="B4472" s="49">
        <v>121746</v>
      </c>
      <c r="C4472" s="50" t="s">
        <v>3861</v>
      </c>
      <c r="D4472" s="50">
        <v>0</v>
      </c>
      <c r="E4472" s="50" t="s">
        <v>36</v>
      </c>
      <c r="F4472" s="50" t="s">
        <v>50</v>
      </c>
      <c r="G4472" s="52" t="s">
        <v>56</v>
      </c>
    </row>
    <row r="4473" spans="1:7" x14ac:dyDescent="0.3">
      <c r="A4473" s="51" t="s">
        <v>3831</v>
      </c>
      <c r="B4473" s="49">
        <v>121748</v>
      </c>
      <c r="C4473" s="50" t="s">
        <v>3862</v>
      </c>
      <c r="D4473" s="50">
        <v>0</v>
      </c>
      <c r="E4473" s="50" t="s">
        <v>36</v>
      </c>
      <c r="F4473" s="50" t="s">
        <v>50</v>
      </c>
      <c r="G4473" s="52" t="s">
        <v>56</v>
      </c>
    </row>
    <row r="4474" spans="1:7" x14ac:dyDescent="0.3">
      <c r="A4474" s="51" t="s">
        <v>3831</v>
      </c>
      <c r="B4474" s="49">
        <v>121749</v>
      </c>
      <c r="C4474" s="50" t="s">
        <v>3863</v>
      </c>
      <c r="D4474" s="50">
        <v>0</v>
      </c>
      <c r="E4474" s="50" t="s">
        <v>55</v>
      </c>
      <c r="F4474" s="50" t="s">
        <v>50</v>
      </c>
      <c r="G4474" s="52" t="s">
        <v>56</v>
      </c>
    </row>
    <row r="4475" spans="1:7" x14ac:dyDescent="0.3">
      <c r="A4475" s="51" t="s">
        <v>3831</v>
      </c>
      <c r="B4475" s="49">
        <v>121752</v>
      </c>
      <c r="C4475" s="50" t="s">
        <v>3864</v>
      </c>
      <c r="D4475" s="50">
        <v>0</v>
      </c>
      <c r="E4475" s="50" t="s">
        <v>36</v>
      </c>
      <c r="F4475" s="50" t="s">
        <v>50</v>
      </c>
      <c r="G4475" s="52" t="s">
        <v>56</v>
      </c>
    </row>
    <row r="4476" spans="1:7" x14ac:dyDescent="0.3">
      <c r="A4476" s="51" t="s">
        <v>3831</v>
      </c>
      <c r="B4476" s="49">
        <v>121753</v>
      </c>
      <c r="C4476" s="50" t="s">
        <v>3865</v>
      </c>
      <c r="D4476" s="50">
        <v>0</v>
      </c>
      <c r="E4476" s="50" t="s">
        <v>36</v>
      </c>
      <c r="F4476" s="50" t="s">
        <v>50</v>
      </c>
      <c r="G4476" s="52" t="s">
        <v>56</v>
      </c>
    </row>
    <row r="4477" spans="1:7" x14ac:dyDescent="0.3">
      <c r="A4477" s="51" t="s">
        <v>3831</v>
      </c>
      <c r="B4477" s="49">
        <v>121757</v>
      </c>
      <c r="C4477" s="50" t="s">
        <v>3866</v>
      </c>
      <c r="D4477" s="50">
        <v>0</v>
      </c>
      <c r="E4477" s="50" t="s">
        <v>36</v>
      </c>
      <c r="F4477" s="50" t="s">
        <v>50</v>
      </c>
      <c r="G4477" s="52" t="s">
        <v>56</v>
      </c>
    </row>
    <row r="4478" spans="1:7" x14ac:dyDescent="0.3">
      <c r="A4478" s="51" t="s">
        <v>3831</v>
      </c>
      <c r="B4478" s="49">
        <v>121758</v>
      </c>
      <c r="C4478" s="50" t="s">
        <v>3867</v>
      </c>
      <c r="D4478" s="50">
        <v>0</v>
      </c>
      <c r="E4478" s="50" t="s">
        <v>36</v>
      </c>
      <c r="F4478" s="50" t="s">
        <v>50</v>
      </c>
      <c r="G4478" s="52" t="s">
        <v>56</v>
      </c>
    </row>
    <row r="4479" spans="1:7" x14ac:dyDescent="0.3">
      <c r="A4479" s="51" t="s">
        <v>3831</v>
      </c>
      <c r="B4479" s="49">
        <v>121763</v>
      </c>
      <c r="C4479" s="50" t="s">
        <v>3868</v>
      </c>
      <c r="D4479" s="50">
        <v>0</v>
      </c>
      <c r="E4479" s="50" t="s">
        <v>36</v>
      </c>
      <c r="F4479" s="50" t="s">
        <v>50</v>
      </c>
      <c r="G4479" s="52" t="s">
        <v>56</v>
      </c>
    </row>
    <row r="4480" spans="1:7" x14ac:dyDescent="0.3">
      <c r="A4480" s="51" t="s">
        <v>3831</v>
      </c>
      <c r="B4480" s="49">
        <v>121764</v>
      </c>
      <c r="C4480" s="50" t="s">
        <v>3869</v>
      </c>
      <c r="D4480" s="50">
        <v>10</v>
      </c>
      <c r="E4480" s="50" t="s">
        <v>76</v>
      </c>
      <c r="F4480" s="50" t="s">
        <v>45</v>
      </c>
      <c r="G4480" s="52" t="s">
        <v>46</v>
      </c>
    </row>
    <row r="4481" spans="1:7" x14ac:dyDescent="0.3">
      <c r="A4481" s="51" t="s">
        <v>3831</v>
      </c>
      <c r="B4481" s="49">
        <v>121765</v>
      </c>
      <c r="C4481" s="50" t="s">
        <v>3870</v>
      </c>
      <c r="D4481" s="50">
        <v>7</v>
      </c>
      <c r="E4481" s="50" t="s">
        <v>76</v>
      </c>
      <c r="F4481" s="50" t="s">
        <v>429</v>
      </c>
      <c r="G4481" s="52" t="s">
        <v>429</v>
      </c>
    </row>
    <row r="4482" spans="1:7" x14ac:dyDescent="0.3">
      <c r="A4482" s="51" t="s">
        <v>3831</v>
      </c>
      <c r="B4482" s="49">
        <v>121766</v>
      </c>
      <c r="C4482" s="50" t="s">
        <v>3871</v>
      </c>
      <c r="D4482" s="50">
        <v>5</v>
      </c>
      <c r="E4482" s="50" t="s">
        <v>36</v>
      </c>
      <c r="F4482" s="50" t="s">
        <v>45</v>
      </c>
      <c r="G4482" s="52" t="s">
        <v>46</v>
      </c>
    </row>
    <row r="4483" spans="1:7" x14ac:dyDescent="0.3">
      <c r="A4483" s="51" t="s">
        <v>3831</v>
      </c>
      <c r="B4483" s="49">
        <v>121771</v>
      </c>
      <c r="C4483" s="50" t="s">
        <v>3872</v>
      </c>
      <c r="D4483" s="50">
        <v>1</v>
      </c>
      <c r="E4483" s="50" t="s">
        <v>36</v>
      </c>
      <c r="F4483" s="50" t="s">
        <v>45</v>
      </c>
      <c r="G4483" s="52" t="s">
        <v>46</v>
      </c>
    </row>
    <row r="4484" spans="1:7" x14ac:dyDescent="0.3">
      <c r="A4484" s="51" t="s">
        <v>3831</v>
      </c>
      <c r="B4484" s="49">
        <v>121772</v>
      </c>
      <c r="C4484" s="50" t="s">
        <v>3873</v>
      </c>
      <c r="D4484" s="50">
        <v>5</v>
      </c>
      <c r="E4484" s="50" t="s">
        <v>36</v>
      </c>
      <c r="F4484" s="50" t="s">
        <v>45</v>
      </c>
      <c r="G4484" s="52" t="s">
        <v>46</v>
      </c>
    </row>
    <row r="4485" spans="1:7" x14ac:dyDescent="0.3">
      <c r="A4485" s="51" t="s">
        <v>3831</v>
      </c>
      <c r="B4485" s="49">
        <v>121776</v>
      </c>
      <c r="C4485" s="50" t="s">
        <v>3875</v>
      </c>
      <c r="D4485" s="50">
        <v>1</v>
      </c>
      <c r="E4485" s="50" t="s">
        <v>36</v>
      </c>
      <c r="F4485" s="50" t="s">
        <v>45</v>
      </c>
      <c r="G4485" s="52" t="s">
        <v>46</v>
      </c>
    </row>
    <row r="4486" spans="1:7" x14ac:dyDescent="0.3">
      <c r="A4486" s="51" t="s">
        <v>3831</v>
      </c>
      <c r="B4486" s="49">
        <v>121778</v>
      </c>
      <c r="C4486" s="50" t="s">
        <v>3876</v>
      </c>
      <c r="D4486" s="50">
        <v>6</v>
      </c>
      <c r="E4486" s="50" t="s">
        <v>36</v>
      </c>
      <c r="F4486" s="50" t="s">
        <v>45</v>
      </c>
      <c r="G4486" s="52" t="s">
        <v>46</v>
      </c>
    </row>
    <row r="4487" spans="1:7" x14ac:dyDescent="0.3">
      <c r="A4487" s="51" t="s">
        <v>3831</v>
      </c>
      <c r="B4487" s="49">
        <v>121779</v>
      </c>
      <c r="C4487" s="50" t="s">
        <v>3877</v>
      </c>
      <c r="D4487" s="50">
        <v>25</v>
      </c>
      <c r="E4487" s="50" t="s">
        <v>36</v>
      </c>
      <c r="F4487" s="50" t="s">
        <v>45</v>
      </c>
      <c r="G4487" s="52" t="s">
        <v>46</v>
      </c>
    </row>
    <row r="4488" spans="1:7" x14ac:dyDescent="0.3">
      <c r="A4488" s="51" t="s">
        <v>3831</v>
      </c>
      <c r="B4488" s="49">
        <v>121780</v>
      </c>
      <c r="C4488" s="50" t="s">
        <v>3878</v>
      </c>
      <c r="D4488" s="50">
        <v>17</v>
      </c>
      <c r="E4488" s="50" t="s">
        <v>36</v>
      </c>
      <c r="F4488" s="50" t="s">
        <v>45</v>
      </c>
      <c r="G4488" s="52" t="s">
        <v>46</v>
      </c>
    </row>
    <row r="4489" spans="1:7" x14ac:dyDescent="0.3">
      <c r="A4489" s="51" t="s">
        <v>3831</v>
      </c>
      <c r="B4489" s="49">
        <v>131124</v>
      </c>
      <c r="C4489" s="50" t="s">
        <v>3879</v>
      </c>
      <c r="D4489" s="50">
        <v>0</v>
      </c>
      <c r="E4489" s="50" t="s">
        <v>36</v>
      </c>
      <c r="F4489" s="50" t="s">
        <v>50</v>
      </c>
      <c r="G4489" s="52" t="s">
        <v>56</v>
      </c>
    </row>
    <row r="4490" spans="1:7" x14ac:dyDescent="0.3">
      <c r="A4490" s="51" t="s">
        <v>3831</v>
      </c>
      <c r="B4490" s="49">
        <v>132027</v>
      </c>
      <c r="C4490" s="50" t="s">
        <v>3880</v>
      </c>
      <c r="D4490" s="50">
        <v>0</v>
      </c>
      <c r="E4490" s="50" t="s">
        <v>36</v>
      </c>
      <c r="F4490" s="50" t="s">
        <v>48</v>
      </c>
      <c r="G4490" s="52" t="s">
        <v>48</v>
      </c>
    </row>
    <row r="4491" spans="1:7" x14ac:dyDescent="0.3">
      <c r="A4491" s="51" t="s">
        <v>3831</v>
      </c>
      <c r="B4491" s="49">
        <v>134660</v>
      </c>
      <c r="C4491" s="50" t="s">
        <v>3881</v>
      </c>
      <c r="D4491" s="50">
        <v>0</v>
      </c>
      <c r="E4491" s="50" t="s">
        <v>36</v>
      </c>
      <c r="F4491" s="50" t="s">
        <v>50</v>
      </c>
      <c r="G4491" s="52" t="s">
        <v>51</v>
      </c>
    </row>
    <row r="4492" spans="1:7" x14ac:dyDescent="0.3">
      <c r="A4492" s="51" t="s">
        <v>3831</v>
      </c>
      <c r="B4492" s="49">
        <v>135850</v>
      </c>
      <c r="C4492" s="50" t="s">
        <v>3882</v>
      </c>
      <c r="D4492" s="50">
        <v>1</v>
      </c>
      <c r="E4492" s="50" t="s">
        <v>36</v>
      </c>
      <c r="F4492" s="50" t="s">
        <v>48</v>
      </c>
      <c r="G4492" s="52" t="s">
        <v>48</v>
      </c>
    </row>
    <row r="4493" spans="1:7" x14ac:dyDescent="0.3">
      <c r="A4493" s="51" t="s">
        <v>3831</v>
      </c>
      <c r="B4493" s="49">
        <v>135851</v>
      </c>
      <c r="C4493" s="50" t="s">
        <v>3883</v>
      </c>
      <c r="D4493" s="50">
        <v>0</v>
      </c>
      <c r="E4493" s="50" t="s">
        <v>36</v>
      </c>
      <c r="F4493" s="50" t="s">
        <v>48</v>
      </c>
      <c r="G4493" s="52" t="s">
        <v>48</v>
      </c>
    </row>
    <row r="4494" spans="1:7" x14ac:dyDescent="0.3">
      <c r="A4494" s="51" t="s">
        <v>3831</v>
      </c>
      <c r="B4494" s="49">
        <v>136497</v>
      </c>
      <c r="C4494" s="50" t="s">
        <v>3884</v>
      </c>
      <c r="D4494" s="50">
        <v>287</v>
      </c>
      <c r="E4494" s="50" t="s">
        <v>36</v>
      </c>
      <c r="F4494" s="50" t="s">
        <v>37</v>
      </c>
      <c r="G4494" s="52" t="s">
        <v>65</v>
      </c>
    </row>
    <row r="4495" spans="1:7" x14ac:dyDescent="0.3">
      <c r="A4495" s="51" t="s">
        <v>3831</v>
      </c>
      <c r="B4495" s="49">
        <v>136664</v>
      </c>
      <c r="C4495" s="50" t="s">
        <v>3885</v>
      </c>
      <c r="D4495" s="50">
        <v>117</v>
      </c>
      <c r="E4495" s="50" t="s">
        <v>55</v>
      </c>
      <c r="F4495" s="50" t="s">
        <v>37</v>
      </c>
      <c r="G4495" s="52" t="s">
        <v>65</v>
      </c>
    </row>
    <row r="4496" spans="1:7" x14ac:dyDescent="0.3">
      <c r="A4496" s="51" t="s">
        <v>3831</v>
      </c>
      <c r="B4496" s="49">
        <v>136728</v>
      </c>
      <c r="C4496" s="50" t="s">
        <v>3886</v>
      </c>
      <c r="D4496" s="50">
        <v>125</v>
      </c>
      <c r="E4496" s="50" t="s">
        <v>36</v>
      </c>
      <c r="F4496" s="50" t="s">
        <v>37</v>
      </c>
      <c r="G4496" s="52" t="s">
        <v>65</v>
      </c>
    </row>
    <row r="4497" spans="1:7" x14ac:dyDescent="0.3">
      <c r="A4497" s="51" t="s">
        <v>3831</v>
      </c>
      <c r="B4497" s="49">
        <v>136736</v>
      </c>
      <c r="C4497" s="50" t="s">
        <v>3887</v>
      </c>
      <c r="D4497" s="50">
        <v>310</v>
      </c>
      <c r="E4497" s="50" t="s">
        <v>36</v>
      </c>
      <c r="F4497" s="50" t="s">
        <v>37</v>
      </c>
      <c r="G4497" s="52" t="s">
        <v>65</v>
      </c>
    </row>
    <row r="4498" spans="1:7" x14ac:dyDescent="0.3">
      <c r="A4498" s="51" t="s">
        <v>3831</v>
      </c>
      <c r="B4498" s="49">
        <v>136896</v>
      </c>
      <c r="C4498" s="50" t="s">
        <v>3888</v>
      </c>
      <c r="D4498" s="50">
        <v>228</v>
      </c>
      <c r="E4498" s="50" t="s">
        <v>36</v>
      </c>
      <c r="F4498" s="50" t="s">
        <v>37</v>
      </c>
      <c r="G4498" s="52" t="s">
        <v>65</v>
      </c>
    </row>
    <row r="4499" spans="1:7" x14ac:dyDescent="0.3">
      <c r="A4499" s="51" t="s">
        <v>3831</v>
      </c>
      <c r="B4499" s="49">
        <v>137139</v>
      </c>
      <c r="C4499" s="50" t="s">
        <v>3889</v>
      </c>
      <c r="D4499" s="50">
        <v>256</v>
      </c>
      <c r="E4499" s="50" t="s">
        <v>36</v>
      </c>
      <c r="F4499" s="50" t="s">
        <v>37</v>
      </c>
      <c r="G4499" s="52" t="s">
        <v>65</v>
      </c>
    </row>
    <row r="4500" spans="1:7" x14ac:dyDescent="0.3">
      <c r="A4500" s="51" t="s">
        <v>3831</v>
      </c>
      <c r="B4500" s="49">
        <v>137412</v>
      </c>
      <c r="C4500" s="50" t="s">
        <v>3890</v>
      </c>
      <c r="D4500" s="50">
        <v>148</v>
      </c>
      <c r="E4500" s="50" t="s">
        <v>36</v>
      </c>
      <c r="F4500" s="50" t="s">
        <v>37</v>
      </c>
      <c r="G4500" s="52" t="s">
        <v>65</v>
      </c>
    </row>
    <row r="4501" spans="1:7" x14ac:dyDescent="0.3">
      <c r="A4501" s="51" t="s">
        <v>3831</v>
      </c>
      <c r="B4501" s="49">
        <v>137751</v>
      </c>
      <c r="C4501" s="50" t="s">
        <v>3891</v>
      </c>
      <c r="D4501" s="50">
        <v>0</v>
      </c>
      <c r="E4501" s="50" t="s">
        <v>36</v>
      </c>
      <c r="F4501" s="50" t="s">
        <v>48</v>
      </c>
      <c r="G4501" s="52" t="s">
        <v>48</v>
      </c>
    </row>
    <row r="4502" spans="1:7" x14ac:dyDescent="0.3">
      <c r="A4502" s="51" t="s">
        <v>3831</v>
      </c>
      <c r="B4502" s="49">
        <v>138190</v>
      </c>
      <c r="C4502" s="50" t="s">
        <v>3892</v>
      </c>
      <c r="D4502" s="50">
        <v>148</v>
      </c>
      <c r="E4502" s="50" t="s">
        <v>36</v>
      </c>
      <c r="F4502" s="50" t="s">
        <v>37</v>
      </c>
      <c r="G4502" s="52" t="s">
        <v>65</v>
      </c>
    </row>
    <row r="4503" spans="1:7" x14ac:dyDescent="0.3">
      <c r="A4503" s="51" t="s">
        <v>3831</v>
      </c>
      <c r="B4503" s="49">
        <v>139482</v>
      </c>
      <c r="C4503" s="50" t="s">
        <v>3893</v>
      </c>
      <c r="D4503" s="50">
        <v>21</v>
      </c>
      <c r="E4503" s="50" t="s">
        <v>36</v>
      </c>
      <c r="F4503" s="50" t="s">
        <v>45</v>
      </c>
      <c r="G4503" s="52" t="s">
        <v>129</v>
      </c>
    </row>
    <row r="4504" spans="1:7" x14ac:dyDescent="0.3">
      <c r="A4504" s="51" t="s">
        <v>3831</v>
      </c>
      <c r="B4504" s="49">
        <v>140077</v>
      </c>
      <c r="C4504" s="50" t="s">
        <v>7038</v>
      </c>
      <c r="D4504" s="50">
        <v>2</v>
      </c>
      <c r="E4504" s="50" t="s">
        <v>36</v>
      </c>
      <c r="F4504" s="50" t="s">
        <v>48</v>
      </c>
      <c r="G4504" s="52" t="s">
        <v>145</v>
      </c>
    </row>
    <row r="4505" spans="1:7" x14ac:dyDescent="0.3">
      <c r="A4505" s="51" t="s">
        <v>3831</v>
      </c>
      <c r="B4505" s="49">
        <v>141179</v>
      </c>
      <c r="C4505" s="50" t="s">
        <v>3894</v>
      </c>
      <c r="D4505" s="50">
        <v>62</v>
      </c>
      <c r="E4505" s="50" t="s">
        <v>36</v>
      </c>
      <c r="F4505" s="50" t="s">
        <v>37</v>
      </c>
      <c r="G4505" s="52" t="s">
        <v>63</v>
      </c>
    </row>
    <row r="4506" spans="1:7" x14ac:dyDescent="0.3">
      <c r="A4506" s="51" t="s">
        <v>3831</v>
      </c>
      <c r="B4506" s="49">
        <v>141930</v>
      </c>
      <c r="C4506" s="50" t="s">
        <v>3895</v>
      </c>
      <c r="D4506" s="50">
        <v>204</v>
      </c>
      <c r="E4506" s="50" t="s">
        <v>36</v>
      </c>
      <c r="F4506" s="50" t="s">
        <v>37</v>
      </c>
      <c r="G4506" s="52" t="s">
        <v>65</v>
      </c>
    </row>
    <row r="4507" spans="1:7" x14ac:dyDescent="0.3">
      <c r="A4507" s="51" t="s">
        <v>3831</v>
      </c>
      <c r="B4507" s="49">
        <v>142061</v>
      </c>
      <c r="C4507" s="50" t="s">
        <v>3896</v>
      </c>
      <c r="D4507" s="50">
        <v>90</v>
      </c>
      <c r="E4507" s="50" t="s">
        <v>36</v>
      </c>
      <c r="F4507" s="50" t="s">
        <v>37</v>
      </c>
      <c r="G4507" s="52" t="s">
        <v>63</v>
      </c>
    </row>
    <row r="4508" spans="1:7" x14ac:dyDescent="0.3">
      <c r="A4508" s="51" t="s">
        <v>3831</v>
      </c>
      <c r="B4508" s="49">
        <v>142884</v>
      </c>
      <c r="C4508" s="50" t="s">
        <v>3897</v>
      </c>
      <c r="D4508" s="50">
        <v>0</v>
      </c>
      <c r="E4508" s="50" t="s">
        <v>36</v>
      </c>
      <c r="F4508" s="50" t="s">
        <v>37</v>
      </c>
      <c r="G4508" s="52" t="s">
        <v>60</v>
      </c>
    </row>
    <row r="4509" spans="1:7" x14ac:dyDescent="0.3">
      <c r="A4509" s="51" t="s">
        <v>3831</v>
      </c>
      <c r="B4509" s="49">
        <v>142911</v>
      </c>
      <c r="C4509" s="50" t="s">
        <v>3898</v>
      </c>
      <c r="D4509" s="50">
        <v>0</v>
      </c>
      <c r="E4509" s="50" t="s">
        <v>36</v>
      </c>
      <c r="F4509" s="50" t="s">
        <v>50</v>
      </c>
      <c r="G4509" s="52" t="s">
        <v>51</v>
      </c>
    </row>
    <row r="4510" spans="1:7" x14ac:dyDescent="0.3">
      <c r="A4510" s="51" t="s">
        <v>3831</v>
      </c>
      <c r="B4510" s="49">
        <v>143138</v>
      </c>
      <c r="C4510" s="50" t="s">
        <v>3899</v>
      </c>
      <c r="D4510" s="50">
        <v>151</v>
      </c>
      <c r="E4510" s="50" t="s">
        <v>36</v>
      </c>
      <c r="F4510" s="50" t="s">
        <v>37</v>
      </c>
      <c r="G4510" s="52" t="s">
        <v>63</v>
      </c>
    </row>
    <row r="4511" spans="1:7" x14ac:dyDescent="0.3">
      <c r="A4511" s="51" t="s">
        <v>3831</v>
      </c>
      <c r="B4511" s="49">
        <v>143288</v>
      </c>
      <c r="C4511" s="50" t="s">
        <v>3900</v>
      </c>
      <c r="D4511" s="50">
        <v>202</v>
      </c>
      <c r="E4511" s="50" t="s">
        <v>36</v>
      </c>
      <c r="F4511" s="50" t="s">
        <v>37</v>
      </c>
      <c r="G4511" s="52" t="s">
        <v>65</v>
      </c>
    </row>
    <row r="4512" spans="1:7" x14ac:dyDescent="0.3">
      <c r="A4512" s="51" t="s">
        <v>3831</v>
      </c>
      <c r="B4512" s="49">
        <v>144929</v>
      </c>
      <c r="C4512" s="50" t="s">
        <v>3901</v>
      </c>
      <c r="D4512" s="50">
        <v>135</v>
      </c>
      <c r="E4512" s="50" t="s">
        <v>36</v>
      </c>
      <c r="F4512" s="50" t="s">
        <v>37</v>
      </c>
      <c r="G4512" s="52" t="s">
        <v>65</v>
      </c>
    </row>
    <row r="4513" spans="1:7" x14ac:dyDescent="0.3">
      <c r="A4513" s="51" t="s">
        <v>3831</v>
      </c>
      <c r="B4513" s="49">
        <v>144976</v>
      </c>
      <c r="C4513" s="50" t="s">
        <v>3902</v>
      </c>
      <c r="D4513" s="50">
        <v>135</v>
      </c>
      <c r="E4513" s="50" t="s">
        <v>36</v>
      </c>
      <c r="F4513" s="50" t="s">
        <v>37</v>
      </c>
      <c r="G4513" s="52" t="s">
        <v>63</v>
      </c>
    </row>
    <row r="4514" spans="1:7" x14ac:dyDescent="0.3">
      <c r="A4514" s="51" t="s">
        <v>3831</v>
      </c>
      <c r="B4514" s="49">
        <v>145090</v>
      </c>
      <c r="C4514" s="50" t="s">
        <v>3903</v>
      </c>
      <c r="D4514" s="50">
        <v>231</v>
      </c>
      <c r="E4514" s="50" t="s">
        <v>36</v>
      </c>
      <c r="F4514" s="50" t="s">
        <v>37</v>
      </c>
      <c r="G4514" s="52" t="s">
        <v>65</v>
      </c>
    </row>
    <row r="4515" spans="1:7" x14ac:dyDescent="0.3">
      <c r="A4515" s="51" t="s">
        <v>3831</v>
      </c>
      <c r="B4515" s="49">
        <v>145241</v>
      </c>
      <c r="C4515" s="50" t="s">
        <v>3904</v>
      </c>
      <c r="D4515" s="50">
        <v>0</v>
      </c>
      <c r="E4515" s="50" t="s">
        <v>36</v>
      </c>
      <c r="F4515" s="50" t="s">
        <v>50</v>
      </c>
      <c r="G4515" s="52" t="s">
        <v>51</v>
      </c>
    </row>
    <row r="4516" spans="1:7" x14ac:dyDescent="0.3">
      <c r="A4516" s="51" t="s">
        <v>3831</v>
      </c>
      <c r="B4516" s="49">
        <v>145777</v>
      </c>
      <c r="C4516" s="50" t="s">
        <v>3905</v>
      </c>
      <c r="D4516" s="50">
        <v>261</v>
      </c>
      <c r="E4516" s="50" t="s">
        <v>36</v>
      </c>
      <c r="F4516" s="50" t="s">
        <v>37</v>
      </c>
      <c r="G4516" s="52" t="s">
        <v>65</v>
      </c>
    </row>
    <row r="4517" spans="1:7" x14ac:dyDescent="0.3">
      <c r="A4517" s="51" t="s">
        <v>3831</v>
      </c>
      <c r="B4517" s="49">
        <v>145819</v>
      </c>
      <c r="C4517" s="50" t="s">
        <v>3848</v>
      </c>
      <c r="D4517" s="50">
        <v>137</v>
      </c>
      <c r="E4517" s="50" t="s">
        <v>36</v>
      </c>
      <c r="F4517" s="50" t="s">
        <v>37</v>
      </c>
      <c r="G4517" s="52" t="s">
        <v>65</v>
      </c>
    </row>
    <row r="4518" spans="1:7" x14ac:dyDescent="0.3">
      <c r="A4518" s="51" t="s">
        <v>3831</v>
      </c>
      <c r="B4518" s="49">
        <v>146769</v>
      </c>
      <c r="C4518" s="50" t="s">
        <v>3841</v>
      </c>
      <c r="D4518" s="50">
        <v>227</v>
      </c>
      <c r="E4518" s="50" t="s">
        <v>36</v>
      </c>
      <c r="F4518" s="50" t="s">
        <v>37</v>
      </c>
      <c r="G4518" s="52" t="s">
        <v>63</v>
      </c>
    </row>
    <row r="4519" spans="1:7" x14ac:dyDescent="0.3">
      <c r="A4519" s="51" t="s">
        <v>3831</v>
      </c>
      <c r="B4519" s="49">
        <v>146819</v>
      </c>
      <c r="C4519" s="50" t="s">
        <v>3840</v>
      </c>
      <c r="D4519" s="50">
        <v>137</v>
      </c>
      <c r="E4519" s="50" t="s">
        <v>36</v>
      </c>
      <c r="F4519" s="50" t="s">
        <v>37</v>
      </c>
      <c r="G4519" s="52" t="s">
        <v>63</v>
      </c>
    </row>
    <row r="4520" spans="1:7" x14ac:dyDescent="0.3">
      <c r="A4520" s="51" t="s">
        <v>3831</v>
      </c>
      <c r="B4520" s="49">
        <v>146969</v>
      </c>
      <c r="C4520" s="50" t="s">
        <v>3842</v>
      </c>
      <c r="D4520" s="50">
        <v>180</v>
      </c>
      <c r="E4520" s="50" t="s">
        <v>36</v>
      </c>
      <c r="F4520" s="50" t="s">
        <v>37</v>
      </c>
      <c r="G4520" s="52" t="s">
        <v>63</v>
      </c>
    </row>
    <row r="4521" spans="1:7" x14ac:dyDescent="0.3">
      <c r="A4521" s="51" t="s">
        <v>3831</v>
      </c>
      <c r="B4521" s="49">
        <v>147161</v>
      </c>
      <c r="C4521" s="50" t="s">
        <v>6510</v>
      </c>
      <c r="D4521" s="50">
        <v>0</v>
      </c>
      <c r="E4521" s="50" t="s">
        <v>36</v>
      </c>
      <c r="F4521" s="50" t="s">
        <v>50</v>
      </c>
      <c r="G4521" s="52" t="s">
        <v>56</v>
      </c>
    </row>
    <row r="4522" spans="1:7" x14ac:dyDescent="0.3">
      <c r="A4522" s="51" t="s">
        <v>3831</v>
      </c>
      <c r="B4522" s="49">
        <v>147212</v>
      </c>
      <c r="C4522" s="50" t="s">
        <v>6511</v>
      </c>
      <c r="D4522" s="50">
        <v>123</v>
      </c>
      <c r="E4522" s="50" t="s">
        <v>36</v>
      </c>
      <c r="F4522" s="50" t="s">
        <v>37</v>
      </c>
      <c r="G4522" s="52" t="s">
        <v>65</v>
      </c>
    </row>
    <row r="4523" spans="1:7" x14ac:dyDescent="0.3">
      <c r="A4523" s="51" t="s">
        <v>3831</v>
      </c>
      <c r="B4523" s="49">
        <v>147213</v>
      </c>
      <c r="C4523" s="50" t="s">
        <v>6512</v>
      </c>
      <c r="D4523" s="50">
        <v>124</v>
      </c>
      <c r="E4523" s="50" t="s">
        <v>36</v>
      </c>
      <c r="F4523" s="50" t="s">
        <v>37</v>
      </c>
      <c r="G4523" s="52" t="s">
        <v>65</v>
      </c>
    </row>
    <row r="4524" spans="1:7" x14ac:dyDescent="0.3">
      <c r="A4524" s="51" t="s">
        <v>3831</v>
      </c>
      <c r="B4524" s="49">
        <v>147298</v>
      </c>
      <c r="C4524" s="50" t="s">
        <v>6513</v>
      </c>
      <c r="D4524" s="50">
        <v>0</v>
      </c>
      <c r="E4524" s="50" t="s">
        <v>36</v>
      </c>
      <c r="F4524" s="50" t="s">
        <v>50</v>
      </c>
      <c r="G4524" s="52" t="s">
        <v>51</v>
      </c>
    </row>
    <row r="4525" spans="1:7" x14ac:dyDescent="0.3">
      <c r="A4525" s="51" t="s">
        <v>3831</v>
      </c>
      <c r="B4525" s="49">
        <v>147819</v>
      </c>
      <c r="C4525" s="50" t="s">
        <v>3874</v>
      </c>
      <c r="D4525" s="50">
        <v>16</v>
      </c>
      <c r="E4525" s="50" t="s">
        <v>36</v>
      </c>
      <c r="F4525" s="50" t="s">
        <v>45</v>
      </c>
      <c r="G4525" s="52" t="s">
        <v>129</v>
      </c>
    </row>
    <row r="4526" spans="1:7" x14ac:dyDescent="0.3">
      <c r="A4526" s="51" t="s">
        <v>3906</v>
      </c>
      <c r="B4526" s="49">
        <v>122066</v>
      </c>
      <c r="C4526" s="50" t="s">
        <v>3908</v>
      </c>
      <c r="D4526" s="50">
        <v>203</v>
      </c>
      <c r="E4526" s="50" t="s">
        <v>36</v>
      </c>
      <c r="F4526" s="50" t="s">
        <v>37</v>
      </c>
      <c r="G4526" s="52" t="s">
        <v>176</v>
      </c>
    </row>
    <row r="4527" spans="1:7" x14ac:dyDescent="0.3">
      <c r="A4527" s="51" t="s">
        <v>3906</v>
      </c>
      <c r="B4527" s="49">
        <v>122125</v>
      </c>
      <c r="C4527" s="50" t="s">
        <v>3909</v>
      </c>
      <c r="D4527" s="50">
        <v>0</v>
      </c>
      <c r="E4527" s="50" t="s">
        <v>36</v>
      </c>
      <c r="F4527" s="50" t="s">
        <v>50</v>
      </c>
      <c r="G4527" s="52" t="s">
        <v>56</v>
      </c>
    </row>
    <row r="4528" spans="1:7" x14ac:dyDescent="0.3">
      <c r="A4528" s="51" t="s">
        <v>3906</v>
      </c>
      <c r="B4528" s="49">
        <v>122126</v>
      </c>
      <c r="C4528" s="50" t="s">
        <v>835</v>
      </c>
      <c r="D4528" s="50">
        <v>0</v>
      </c>
      <c r="E4528" s="50" t="s">
        <v>36</v>
      </c>
      <c r="F4528" s="50" t="s">
        <v>50</v>
      </c>
      <c r="G4528" s="52" t="s">
        <v>56</v>
      </c>
    </row>
    <row r="4529" spans="1:7" x14ac:dyDescent="0.3">
      <c r="A4529" s="51" t="s">
        <v>3906</v>
      </c>
      <c r="B4529" s="49">
        <v>122127</v>
      </c>
      <c r="C4529" s="50" t="s">
        <v>3910</v>
      </c>
      <c r="D4529" s="50">
        <v>0</v>
      </c>
      <c r="E4529" s="50" t="s">
        <v>36</v>
      </c>
      <c r="F4529" s="50" t="s">
        <v>50</v>
      </c>
      <c r="G4529" s="52" t="s">
        <v>56</v>
      </c>
    </row>
    <row r="4530" spans="1:7" x14ac:dyDescent="0.3">
      <c r="A4530" s="51" t="s">
        <v>3906</v>
      </c>
      <c r="B4530" s="49">
        <v>122129</v>
      </c>
      <c r="C4530" s="50" t="s">
        <v>3911</v>
      </c>
      <c r="D4530" s="50">
        <v>0</v>
      </c>
      <c r="E4530" s="50" t="s">
        <v>36</v>
      </c>
      <c r="F4530" s="50" t="s">
        <v>50</v>
      </c>
      <c r="G4530" s="52" t="s">
        <v>56</v>
      </c>
    </row>
    <row r="4531" spans="1:7" x14ac:dyDescent="0.3">
      <c r="A4531" s="51" t="s">
        <v>3906</v>
      </c>
      <c r="B4531" s="49">
        <v>122131</v>
      </c>
      <c r="C4531" s="50" t="s">
        <v>3912</v>
      </c>
      <c r="D4531" s="50">
        <v>0</v>
      </c>
      <c r="E4531" s="50" t="s">
        <v>36</v>
      </c>
      <c r="F4531" s="50" t="s">
        <v>50</v>
      </c>
      <c r="G4531" s="52" t="s">
        <v>56</v>
      </c>
    </row>
    <row r="4532" spans="1:7" x14ac:dyDescent="0.3">
      <c r="A4532" s="51" t="s">
        <v>3906</v>
      </c>
      <c r="B4532" s="49">
        <v>122133</v>
      </c>
      <c r="C4532" s="50" t="s">
        <v>3913</v>
      </c>
      <c r="D4532" s="50">
        <v>0</v>
      </c>
      <c r="E4532" s="50" t="s">
        <v>36</v>
      </c>
      <c r="F4532" s="50" t="s">
        <v>50</v>
      </c>
      <c r="G4532" s="52" t="s">
        <v>56</v>
      </c>
    </row>
    <row r="4533" spans="1:7" x14ac:dyDescent="0.3">
      <c r="A4533" s="51" t="s">
        <v>3906</v>
      </c>
      <c r="B4533" s="49">
        <v>122136</v>
      </c>
      <c r="C4533" s="50" t="s">
        <v>3914</v>
      </c>
      <c r="D4533" s="50">
        <v>0</v>
      </c>
      <c r="E4533" s="50" t="s">
        <v>36</v>
      </c>
      <c r="F4533" s="50" t="s">
        <v>50</v>
      </c>
      <c r="G4533" s="52" t="s">
        <v>51</v>
      </c>
    </row>
    <row r="4534" spans="1:7" x14ac:dyDescent="0.3">
      <c r="A4534" s="51" t="s">
        <v>3906</v>
      </c>
      <c r="B4534" s="49">
        <v>122137</v>
      </c>
      <c r="C4534" s="50" t="s">
        <v>3915</v>
      </c>
      <c r="D4534" s="50">
        <v>0</v>
      </c>
      <c r="E4534" s="50" t="s">
        <v>36</v>
      </c>
      <c r="F4534" s="50" t="s">
        <v>50</v>
      </c>
      <c r="G4534" s="52" t="s">
        <v>56</v>
      </c>
    </row>
    <row r="4535" spans="1:7" x14ac:dyDescent="0.3">
      <c r="A4535" s="51" t="s">
        <v>3906</v>
      </c>
      <c r="B4535" s="49">
        <v>122138</v>
      </c>
      <c r="C4535" s="50" t="s">
        <v>3916</v>
      </c>
      <c r="D4535" s="50">
        <v>0</v>
      </c>
      <c r="E4535" s="50" t="s">
        <v>36</v>
      </c>
      <c r="F4535" s="50" t="s">
        <v>50</v>
      </c>
      <c r="G4535" s="52" t="s">
        <v>56</v>
      </c>
    </row>
    <row r="4536" spans="1:7" x14ac:dyDescent="0.3">
      <c r="A4536" s="51" t="s">
        <v>3906</v>
      </c>
      <c r="B4536" s="49">
        <v>122139</v>
      </c>
      <c r="C4536" s="50" t="s">
        <v>3917</v>
      </c>
      <c r="D4536" s="50">
        <v>0</v>
      </c>
      <c r="E4536" s="50" t="s">
        <v>36</v>
      </c>
      <c r="F4536" s="50" t="s">
        <v>50</v>
      </c>
      <c r="G4536" s="52" t="s">
        <v>56</v>
      </c>
    </row>
    <row r="4537" spans="1:7" x14ac:dyDescent="0.3">
      <c r="A4537" s="51" t="s">
        <v>3906</v>
      </c>
      <c r="B4537" s="49">
        <v>122141</v>
      </c>
      <c r="C4537" s="50" t="s">
        <v>3918</v>
      </c>
      <c r="D4537" s="50">
        <v>0</v>
      </c>
      <c r="E4537" s="50" t="s">
        <v>36</v>
      </c>
      <c r="F4537" s="50" t="s">
        <v>50</v>
      </c>
      <c r="G4537" s="52" t="s">
        <v>56</v>
      </c>
    </row>
    <row r="4538" spans="1:7" x14ac:dyDescent="0.3">
      <c r="A4538" s="51" t="s">
        <v>3906</v>
      </c>
      <c r="B4538" s="49">
        <v>122144</v>
      </c>
      <c r="C4538" s="50" t="s">
        <v>3919</v>
      </c>
      <c r="D4538" s="50">
        <v>0</v>
      </c>
      <c r="E4538" s="50" t="s">
        <v>55</v>
      </c>
      <c r="F4538" s="50" t="s">
        <v>50</v>
      </c>
      <c r="G4538" s="52" t="s">
        <v>56</v>
      </c>
    </row>
    <row r="4539" spans="1:7" x14ac:dyDescent="0.3">
      <c r="A4539" s="51" t="s">
        <v>3906</v>
      </c>
      <c r="B4539" s="49">
        <v>122149</v>
      </c>
      <c r="C4539" s="50" t="s">
        <v>3920</v>
      </c>
      <c r="D4539" s="50">
        <v>0</v>
      </c>
      <c r="E4539" s="50" t="s">
        <v>36</v>
      </c>
      <c r="F4539" s="50" t="s">
        <v>50</v>
      </c>
      <c r="G4539" s="52" t="s">
        <v>56</v>
      </c>
    </row>
    <row r="4540" spans="1:7" x14ac:dyDescent="0.3">
      <c r="A4540" s="51" t="s">
        <v>3906</v>
      </c>
      <c r="B4540" s="49">
        <v>122150</v>
      </c>
      <c r="C4540" s="50" t="s">
        <v>3921</v>
      </c>
      <c r="D4540" s="50">
        <v>0</v>
      </c>
      <c r="E4540" s="50" t="s">
        <v>36</v>
      </c>
      <c r="F4540" s="50" t="s">
        <v>50</v>
      </c>
      <c r="G4540" s="52" t="s">
        <v>51</v>
      </c>
    </row>
    <row r="4541" spans="1:7" x14ac:dyDescent="0.3">
      <c r="A4541" s="51" t="s">
        <v>3906</v>
      </c>
      <c r="B4541" s="49">
        <v>122151</v>
      </c>
      <c r="C4541" s="50" t="s">
        <v>3922</v>
      </c>
      <c r="D4541" s="50">
        <v>0</v>
      </c>
      <c r="E4541" s="50" t="s">
        <v>36</v>
      </c>
      <c r="F4541" s="50" t="s">
        <v>50</v>
      </c>
      <c r="G4541" s="52" t="s">
        <v>56</v>
      </c>
    </row>
    <row r="4542" spans="1:7" x14ac:dyDescent="0.3">
      <c r="A4542" s="51" t="s">
        <v>3906</v>
      </c>
      <c r="B4542" s="49">
        <v>122160</v>
      </c>
      <c r="C4542" s="50" t="s">
        <v>3923</v>
      </c>
      <c r="D4542" s="50">
        <v>0</v>
      </c>
      <c r="E4542" s="50" t="s">
        <v>36</v>
      </c>
      <c r="F4542" s="50" t="s">
        <v>45</v>
      </c>
      <c r="G4542" s="52" t="s">
        <v>46</v>
      </c>
    </row>
    <row r="4543" spans="1:7" x14ac:dyDescent="0.3">
      <c r="A4543" s="51" t="s">
        <v>3906</v>
      </c>
      <c r="B4543" s="49">
        <v>122162</v>
      </c>
      <c r="C4543" s="50" t="s">
        <v>3924</v>
      </c>
      <c r="D4543" s="50">
        <v>18</v>
      </c>
      <c r="E4543" s="50" t="s">
        <v>36</v>
      </c>
      <c r="F4543" s="50" t="s">
        <v>45</v>
      </c>
      <c r="G4543" s="52" t="s">
        <v>46</v>
      </c>
    </row>
    <row r="4544" spans="1:7" x14ac:dyDescent="0.3">
      <c r="A4544" s="51" t="s">
        <v>3906</v>
      </c>
      <c r="B4544" s="49">
        <v>122167</v>
      </c>
      <c r="C4544" s="50" t="s">
        <v>3925</v>
      </c>
      <c r="D4544" s="50">
        <v>0</v>
      </c>
      <c r="E4544" s="50" t="s">
        <v>36</v>
      </c>
      <c r="F4544" s="50" t="s">
        <v>45</v>
      </c>
      <c r="G4544" s="52" t="s">
        <v>46</v>
      </c>
    </row>
    <row r="4545" spans="1:7" x14ac:dyDescent="0.3">
      <c r="A4545" s="51" t="s">
        <v>3906</v>
      </c>
      <c r="B4545" s="49">
        <v>131079</v>
      </c>
      <c r="C4545" s="50" t="s">
        <v>7039</v>
      </c>
      <c r="D4545" s="50">
        <v>0</v>
      </c>
      <c r="E4545" s="50" t="s">
        <v>36</v>
      </c>
      <c r="F4545" s="50" t="s">
        <v>45</v>
      </c>
      <c r="G4545" s="52" t="s">
        <v>46</v>
      </c>
    </row>
    <row r="4546" spans="1:7" x14ac:dyDescent="0.3">
      <c r="A4546" s="51" t="s">
        <v>3906</v>
      </c>
      <c r="B4546" s="49">
        <v>131802</v>
      </c>
      <c r="C4546" s="50" t="s">
        <v>3926</v>
      </c>
      <c r="D4546" s="50">
        <v>0</v>
      </c>
      <c r="E4546" s="50" t="s">
        <v>36</v>
      </c>
      <c r="F4546" s="50" t="s">
        <v>50</v>
      </c>
      <c r="G4546" s="52" t="s">
        <v>51</v>
      </c>
    </row>
    <row r="4547" spans="1:7" x14ac:dyDescent="0.3">
      <c r="A4547" s="51" t="s">
        <v>3906</v>
      </c>
      <c r="B4547" s="49">
        <v>134137</v>
      </c>
      <c r="C4547" s="50" t="s">
        <v>6514</v>
      </c>
      <c r="D4547" s="50">
        <v>0</v>
      </c>
      <c r="E4547" s="50" t="s">
        <v>36</v>
      </c>
      <c r="F4547" s="50" t="s">
        <v>50</v>
      </c>
      <c r="G4547" s="52" t="s">
        <v>51</v>
      </c>
    </row>
    <row r="4548" spans="1:7" x14ac:dyDescent="0.3">
      <c r="A4548" s="51" t="s">
        <v>3906</v>
      </c>
      <c r="B4548" s="49">
        <v>134814</v>
      </c>
      <c r="C4548" s="50" t="s">
        <v>3928</v>
      </c>
      <c r="D4548" s="50">
        <v>302</v>
      </c>
      <c r="E4548" s="50" t="s">
        <v>36</v>
      </c>
      <c r="F4548" s="50" t="s">
        <v>37</v>
      </c>
      <c r="G4548" s="52" t="s">
        <v>63</v>
      </c>
    </row>
    <row r="4549" spans="1:7" x14ac:dyDescent="0.3">
      <c r="A4549" s="51" t="s">
        <v>3906</v>
      </c>
      <c r="B4549" s="49">
        <v>135306</v>
      </c>
      <c r="C4549" s="50" t="s">
        <v>3929</v>
      </c>
      <c r="D4549" s="50">
        <v>207</v>
      </c>
      <c r="E4549" s="50" t="s">
        <v>36</v>
      </c>
      <c r="F4549" s="50" t="s">
        <v>37</v>
      </c>
      <c r="G4549" s="52" t="s">
        <v>63</v>
      </c>
    </row>
    <row r="4550" spans="1:7" x14ac:dyDescent="0.3">
      <c r="A4550" s="51" t="s">
        <v>3906</v>
      </c>
      <c r="B4550" s="49">
        <v>135317</v>
      </c>
      <c r="C4550" s="50" t="s">
        <v>3930</v>
      </c>
      <c r="D4550" s="50">
        <v>180</v>
      </c>
      <c r="E4550" s="50" t="s">
        <v>36</v>
      </c>
      <c r="F4550" s="50" t="s">
        <v>37</v>
      </c>
      <c r="G4550" s="52" t="s">
        <v>63</v>
      </c>
    </row>
    <row r="4551" spans="1:7" x14ac:dyDescent="0.3">
      <c r="A4551" s="51" t="s">
        <v>3906</v>
      </c>
      <c r="B4551" s="49">
        <v>135754</v>
      </c>
      <c r="C4551" s="50" t="s">
        <v>3931</v>
      </c>
      <c r="D4551" s="50">
        <v>0</v>
      </c>
      <c r="E4551" s="50" t="s">
        <v>36</v>
      </c>
      <c r="F4551" s="50" t="s">
        <v>50</v>
      </c>
      <c r="G4551" s="52" t="s">
        <v>51</v>
      </c>
    </row>
    <row r="4552" spans="1:7" x14ac:dyDescent="0.3">
      <c r="A4552" s="51" t="s">
        <v>3906</v>
      </c>
      <c r="B4552" s="49">
        <v>135785</v>
      </c>
      <c r="C4552" s="50" t="s">
        <v>3932</v>
      </c>
      <c r="D4552" s="50">
        <v>0</v>
      </c>
      <c r="E4552" s="50" t="s">
        <v>36</v>
      </c>
      <c r="F4552" s="50" t="s">
        <v>50</v>
      </c>
      <c r="G4552" s="52" t="s">
        <v>56</v>
      </c>
    </row>
    <row r="4553" spans="1:7" x14ac:dyDescent="0.3">
      <c r="A4553" s="51" t="s">
        <v>3906</v>
      </c>
      <c r="B4553" s="49">
        <v>135799</v>
      </c>
      <c r="C4553" s="50" t="s">
        <v>7040</v>
      </c>
      <c r="D4553" s="50">
        <v>0</v>
      </c>
      <c r="E4553" s="50" t="s">
        <v>36</v>
      </c>
      <c r="F4553" s="50" t="s">
        <v>50</v>
      </c>
      <c r="G4553" s="52" t="s">
        <v>56</v>
      </c>
    </row>
    <row r="4554" spans="1:7" x14ac:dyDescent="0.3">
      <c r="A4554" s="51" t="s">
        <v>3906</v>
      </c>
      <c r="B4554" s="49">
        <v>135966</v>
      </c>
      <c r="C4554" s="50" t="s">
        <v>3933</v>
      </c>
      <c r="D4554" s="50">
        <v>239</v>
      </c>
      <c r="E4554" s="50" t="s">
        <v>36</v>
      </c>
      <c r="F4554" s="50" t="s">
        <v>37</v>
      </c>
      <c r="G4554" s="52" t="s">
        <v>63</v>
      </c>
    </row>
    <row r="4555" spans="1:7" x14ac:dyDescent="0.3">
      <c r="A4555" s="51" t="s">
        <v>3906</v>
      </c>
      <c r="B4555" s="49">
        <v>135967</v>
      </c>
      <c r="C4555" s="50" t="s">
        <v>3934</v>
      </c>
      <c r="D4555" s="50">
        <v>251</v>
      </c>
      <c r="E4555" s="50" t="s">
        <v>36</v>
      </c>
      <c r="F4555" s="50" t="s">
        <v>37</v>
      </c>
      <c r="G4555" s="52" t="s">
        <v>63</v>
      </c>
    </row>
    <row r="4556" spans="1:7" x14ac:dyDescent="0.3">
      <c r="A4556" s="51" t="s">
        <v>3906</v>
      </c>
      <c r="B4556" s="49">
        <v>136201</v>
      </c>
      <c r="C4556" s="50" t="s">
        <v>3935</v>
      </c>
      <c r="D4556" s="50">
        <v>233</v>
      </c>
      <c r="E4556" s="50" t="s">
        <v>36</v>
      </c>
      <c r="F4556" s="50" t="s">
        <v>37</v>
      </c>
      <c r="G4556" s="52" t="s">
        <v>63</v>
      </c>
    </row>
    <row r="4557" spans="1:7" x14ac:dyDescent="0.3">
      <c r="A4557" s="51" t="s">
        <v>3906</v>
      </c>
      <c r="B4557" s="49">
        <v>136227</v>
      </c>
      <c r="C4557" s="50" t="s">
        <v>7041</v>
      </c>
      <c r="D4557" s="50">
        <v>0</v>
      </c>
      <c r="E4557" s="50" t="s">
        <v>36</v>
      </c>
      <c r="F4557" s="50" t="s">
        <v>50</v>
      </c>
      <c r="G4557" s="52" t="s">
        <v>51</v>
      </c>
    </row>
    <row r="4558" spans="1:7" x14ac:dyDescent="0.3">
      <c r="A4558" s="51" t="s">
        <v>3906</v>
      </c>
      <c r="B4558" s="49">
        <v>136299</v>
      </c>
      <c r="C4558" s="50" t="s">
        <v>3936</v>
      </c>
      <c r="D4558" s="50">
        <v>222</v>
      </c>
      <c r="E4558" s="50" t="s">
        <v>76</v>
      </c>
      <c r="F4558" s="50" t="s">
        <v>37</v>
      </c>
      <c r="G4558" s="52" t="s">
        <v>65</v>
      </c>
    </row>
    <row r="4559" spans="1:7" x14ac:dyDescent="0.3">
      <c r="A4559" s="51" t="s">
        <v>3906</v>
      </c>
      <c r="B4559" s="49">
        <v>136488</v>
      </c>
      <c r="C4559" s="50" t="s">
        <v>3937</v>
      </c>
      <c r="D4559" s="50">
        <v>236</v>
      </c>
      <c r="E4559" s="50" t="s">
        <v>36</v>
      </c>
      <c r="F4559" s="50" t="s">
        <v>37</v>
      </c>
      <c r="G4559" s="52" t="s">
        <v>65</v>
      </c>
    </row>
    <row r="4560" spans="1:7" x14ac:dyDescent="0.3">
      <c r="A4560" s="51" t="s">
        <v>3906</v>
      </c>
      <c r="B4560" s="49">
        <v>136489</v>
      </c>
      <c r="C4560" s="50" t="s">
        <v>3938</v>
      </c>
      <c r="D4560" s="50">
        <v>229</v>
      </c>
      <c r="E4560" s="50" t="s">
        <v>36</v>
      </c>
      <c r="F4560" s="50" t="s">
        <v>37</v>
      </c>
      <c r="G4560" s="52" t="s">
        <v>65</v>
      </c>
    </row>
    <row r="4561" spans="1:7" x14ac:dyDescent="0.3">
      <c r="A4561" s="51" t="s">
        <v>3906</v>
      </c>
      <c r="B4561" s="49">
        <v>136948</v>
      </c>
      <c r="C4561" s="50" t="s">
        <v>3939</v>
      </c>
      <c r="D4561" s="50">
        <v>273</v>
      </c>
      <c r="E4561" s="50" t="s">
        <v>36</v>
      </c>
      <c r="F4561" s="50" t="s">
        <v>37</v>
      </c>
      <c r="G4561" s="52" t="s">
        <v>63</v>
      </c>
    </row>
    <row r="4562" spans="1:7" x14ac:dyDescent="0.3">
      <c r="A4562" s="51" t="s">
        <v>3906</v>
      </c>
      <c r="B4562" s="49">
        <v>136976</v>
      </c>
      <c r="C4562" s="50" t="s">
        <v>3940</v>
      </c>
      <c r="D4562" s="50">
        <v>197</v>
      </c>
      <c r="E4562" s="50" t="s">
        <v>55</v>
      </c>
      <c r="F4562" s="50" t="s">
        <v>37</v>
      </c>
      <c r="G4562" s="52" t="s">
        <v>65</v>
      </c>
    </row>
    <row r="4563" spans="1:7" x14ac:dyDescent="0.3">
      <c r="A4563" s="51" t="s">
        <v>3906</v>
      </c>
      <c r="B4563" s="49">
        <v>137049</v>
      </c>
      <c r="C4563" s="50" t="s">
        <v>3941</v>
      </c>
      <c r="D4563" s="50">
        <v>169</v>
      </c>
      <c r="E4563" s="50" t="s">
        <v>36</v>
      </c>
      <c r="F4563" s="50" t="s">
        <v>37</v>
      </c>
      <c r="G4563" s="52" t="s">
        <v>65</v>
      </c>
    </row>
    <row r="4564" spans="1:7" x14ac:dyDescent="0.3">
      <c r="A4564" s="51" t="s">
        <v>3906</v>
      </c>
      <c r="B4564" s="49">
        <v>137086</v>
      </c>
      <c r="C4564" s="50" t="s">
        <v>3942</v>
      </c>
      <c r="D4564" s="50">
        <v>216</v>
      </c>
      <c r="E4564" s="50" t="s">
        <v>36</v>
      </c>
      <c r="F4564" s="50" t="s">
        <v>37</v>
      </c>
      <c r="G4564" s="52" t="s">
        <v>65</v>
      </c>
    </row>
    <row r="4565" spans="1:7" x14ac:dyDescent="0.3">
      <c r="A4565" s="51" t="s">
        <v>3906</v>
      </c>
      <c r="B4565" s="49">
        <v>137087</v>
      </c>
      <c r="C4565" s="50" t="s">
        <v>3943</v>
      </c>
      <c r="D4565" s="50">
        <v>211</v>
      </c>
      <c r="E4565" s="50" t="s">
        <v>36</v>
      </c>
      <c r="F4565" s="50" t="s">
        <v>37</v>
      </c>
      <c r="G4565" s="52" t="s">
        <v>65</v>
      </c>
    </row>
    <row r="4566" spans="1:7" x14ac:dyDescent="0.3">
      <c r="A4566" s="51" t="s">
        <v>3906</v>
      </c>
      <c r="B4566" s="49">
        <v>137089</v>
      </c>
      <c r="C4566" s="50" t="s">
        <v>3944</v>
      </c>
      <c r="D4566" s="50">
        <v>277</v>
      </c>
      <c r="E4566" s="50" t="s">
        <v>36</v>
      </c>
      <c r="F4566" s="50" t="s">
        <v>37</v>
      </c>
      <c r="G4566" s="52" t="s">
        <v>65</v>
      </c>
    </row>
    <row r="4567" spans="1:7" x14ac:dyDescent="0.3">
      <c r="A4567" s="51" t="s">
        <v>3906</v>
      </c>
      <c r="B4567" s="49">
        <v>137354</v>
      </c>
      <c r="C4567" s="50" t="s">
        <v>3945</v>
      </c>
      <c r="D4567" s="50">
        <v>38</v>
      </c>
      <c r="E4567" s="50" t="s">
        <v>36</v>
      </c>
      <c r="F4567" s="50" t="s">
        <v>45</v>
      </c>
      <c r="G4567" s="52" t="s">
        <v>129</v>
      </c>
    </row>
    <row r="4568" spans="1:7" x14ac:dyDescent="0.3">
      <c r="A4568" s="51" t="s">
        <v>3906</v>
      </c>
      <c r="B4568" s="49">
        <v>137613</v>
      </c>
      <c r="C4568" s="50" t="s">
        <v>3946</v>
      </c>
      <c r="D4568" s="50">
        <v>173</v>
      </c>
      <c r="E4568" s="50" t="s">
        <v>36</v>
      </c>
      <c r="F4568" s="50" t="s">
        <v>37</v>
      </c>
      <c r="G4568" s="52" t="s">
        <v>65</v>
      </c>
    </row>
    <row r="4569" spans="1:7" x14ac:dyDescent="0.3">
      <c r="A4569" s="51" t="s">
        <v>3906</v>
      </c>
      <c r="B4569" s="49">
        <v>137614</v>
      </c>
      <c r="C4569" s="50" t="s">
        <v>3947</v>
      </c>
      <c r="D4569" s="50">
        <v>237</v>
      </c>
      <c r="E4569" s="50" t="s">
        <v>36</v>
      </c>
      <c r="F4569" s="50" t="s">
        <v>37</v>
      </c>
      <c r="G4569" s="52" t="s">
        <v>65</v>
      </c>
    </row>
    <row r="4570" spans="1:7" x14ac:dyDescent="0.3">
      <c r="A4570" s="51" t="s">
        <v>3906</v>
      </c>
      <c r="B4570" s="49">
        <v>137875</v>
      </c>
      <c r="C4570" s="50" t="s">
        <v>7042</v>
      </c>
      <c r="D4570" s="50">
        <v>0</v>
      </c>
      <c r="E4570" s="50" t="s">
        <v>36</v>
      </c>
      <c r="F4570" s="50" t="s">
        <v>45</v>
      </c>
      <c r="G4570" s="52" t="s">
        <v>129</v>
      </c>
    </row>
    <row r="4571" spans="1:7" x14ac:dyDescent="0.3">
      <c r="A4571" s="51" t="s">
        <v>3906</v>
      </c>
      <c r="B4571" s="49">
        <v>137878</v>
      </c>
      <c r="C4571" s="50" t="s">
        <v>3948</v>
      </c>
      <c r="D4571" s="50">
        <v>177</v>
      </c>
      <c r="E4571" s="50" t="s">
        <v>36</v>
      </c>
      <c r="F4571" s="50" t="s">
        <v>37</v>
      </c>
      <c r="G4571" s="52" t="s">
        <v>65</v>
      </c>
    </row>
    <row r="4572" spans="1:7" x14ac:dyDescent="0.3">
      <c r="A4572" s="51" t="s">
        <v>3906</v>
      </c>
      <c r="B4572" s="49">
        <v>137912</v>
      </c>
      <c r="C4572" s="50" t="s">
        <v>3949</v>
      </c>
      <c r="D4572" s="50">
        <v>241</v>
      </c>
      <c r="E4572" s="50" t="s">
        <v>36</v>
      </c>
      <c r="F4572" s="50" t="s">
        <v>37</v>
      </c>
      <c r="G4572" s="52" t="s">
        <v>65</v>
      </c>
    </row>
    <row r="4573" spans="1:7" x14ac:dyDescent="0.3">
      <c r="A4573" s="51" t="s">
        <v>3906</v>
      </c>
      <c r="B4573" s="49">
        <v>138030</v>
      </c>
      <c r="C4573" s="50" t="s">
        <v>3950</v>
      </c>
      <c r="D4573" s="50">
        <v>185</v>
      </c>
      <c r="E4573" s="50" t="s">
        <v>36</v>
      </c>
      <c r="F4573" s="50" t="s">
        <v>37</v>
      </c>
      <c r="G4573" s="52" t="s">
        <v>65</v>
      </c>
    </row>
    <row r="4574" spans="1:7" x14ac:dyDescent="0.3">
      <c r="A4574" s="51" t="s">
        <v>3906</v>
      </c>
      <c r="B4574" s="49">
        <v>138073</v>
      </c>
      <c r="C4574" s="50" t="s">
        <v>3951</v>
      </c>
      <c r="D4574" s="50">
        <v>161</v>
      </c>
      <c r="E4574" s="50" t="s">
        <v>36</v>
      </c>
      <c r="F4574" s="50" t="s">
        <v>37</v>
      </c>
      <c r="G4574" s="52" t="s">
        <v>63</v>
      </c>
    </row>
    <row r="4575" spans="1:7" x14ac:dyDescent="0.3">
      <c r="A4575" s="51" t="s">
        <v>3906</v>
      </c>
      <c r="B4575" s="49">
        <v>138214</v>
      </c>
      <c r="C4575" s="50" t="s">
        <v>3952</v>
      </c>
      <c r="D4575" s="50">
        <v>268</v>
      </c>
      <c r="E4575" s="50" t="s">
        <v>36</v>
      </c>
      <c r="F4575" s="50" t="s">
        <v>37</v>
      </c>
      <c r="G4575" s="52" t="s">
        <v>65</v>
      </c>
    </row>
    <row r="4576" spans="1:7" x14ac:dyDescent="0.3">
      <c r="A4576" s="51" t="s">
        <v>3906</v>
      </c>
      <c r="B4576" s="49">
        <v>138235</v>
      </c>
      <c r="C4576" s="50" t="s">
        <v>3953</v>
      </c>
      <c r="D4576" s="50">
        <v>199</v>
      </c>
      <c r="E4576" s="50" t="s">
        <v>36</v>
      </c>
      <c r="F4576" s="50" t="s">
        <v>37</v>
      </c>
      <c r="G4576" s="52" t="s">
        <v>63</v>
      </c>
    </row>
    <row r="4577" spans="1:7" x14ac:dyDescent="0.3">
      <c r="A4577" s="51" t="s">
        <v>3906</v>
      </c>
      <c r="B4577" s="49">
        <v>138254</v>
      </c>
      <c r="C4577" s="50" t="s">
        <v>3954</v>
      </c>
      <c r="D4577" s="50">
        <v>151</v>
      </c>
      <c r="E4577" s="50" t="s">
        <v>36</v>
      </c>
      <c r="F4577" s="50" t="s">
        <v>37</v>
      </c>
      <c r="G4577" s="52" t="s">
        <v>58</v>
      </c>
    </row>
    <row r="4578" spans="1:7" x14ac:dyDescent="0.3">
      <c r="A4578" s="51" t="s">
        <v>3906</v>
      </c>
      <c r="B4578" s="49">
        <v>138634</v>
      </c>
      <c r="C4578" s="50" t="s">
        <v>3955</v>
      </c>
      <c r="D4578" s="50">
        <v>16</v>
      </c>
      <c r="E4578" s="50" t="s">
        <v>36</v>
      </c>
      <c r="F4578" s="50" t="s">
        <v>45</v>
      </c>
      <c r="G4578" s="52" t="s">
        <v>129</v>
      </c>
    </row>
    <row r="4579" spans="1:7" x14ac:dyDescent="0.3">
      <c r="A4579" s="51" t="s">
        <v>3906</v>
      </c>
      <c r="B4579" s="49">
        <v>138858</v>
      </c>
      <c r="C4579" s="50" t="s">
        <v>3956</v>
      </c>
      <c r="D4579" s="50">
        <v>262</v>
      </c>
      <c r="E4579" s="50" t="s">
        <v>36</v>
      </c>
      <c r="F4579" s="50" t="s">
        <v>37</v>
      </c>
      <c r="G4579" s="52" t="s">
        <v>63</v>
      </c>
    </row>
    <row r="4580" spans="1:7" x14ac:dyDescent="0.3">
      <c r="A4580" s="51" t="s">
        <v>3906</v>
      </c>
      <c r="B4580" s="49">
        <v>138932</v>
      </c>
      <c r="C4580" s="50" t="s">
        <v>3957</v>
      </c>
      <c r="D4580" s="50">
        <v>236</v>
      </c>
      <c r="E4580" s="50" t="s">
        <v>36</v>
      </c>
      <c r="F4580" s="50" t="s">
        <v>37</v>
      </c>
      <c r="G4580" s="52" t="s">
        <v>65</v>
      </c>
    </row>
    <row r="4581" spans="1:7" x14ac:dyDescent="0.3">
      <c r="A4581" s="51" t="s">
        <v>3906</v>
      </c>
      <c r="B4581" s="49">
        <v>138967</v>
      </c>
      <c r="C4581" s="50" t="s">
        <v>3958</v>
      </c>
      <c r="D4581" s="50">
        <v>7</v>
      </c>
      <c r="E4581" s="50" t="s">
        <v>36</v>
      </c>
      <c r="F4581" s="50" t="s">
        <v>48</v>
      </c>
      <c r="G4581" s="52" t="s">
        <v>145</v>
      </c>
    </row>
    <row r="4582" spans="1:7" x14ac:dyDescent="0.3">
      <c r="A4582" s="51" t="s">
        <v>3906</v>
      </c>
      <c r="B4582" s="49">
        <v>139060</v>
      </c>
      <c r="C4582" s="50" t="s">
        <v>3959</v>
      </c>
      <c r="D4582" s="50">
        <v>188</v>
      </c>
      <c r="E4582" s="50" t="s">
        <v>36</v>
      </c>
      <c r="F4582" s="50" t="s">
        <v>37</v>
      </c>
      <c r="G4582" s="52" t="s">
        <v>63</v>
      </c>
    </row>
    <row r="4583" spans="1:7" x14ac:dyDescent="0.3">
      <c r="A4583" s="51" t="s">
        <v>3906</v>
      </c>
      <c r="B4583" s="49">
        <v>139158</v>
      </c>
      <c r="C4583" s="50" t="s">
        <v>3960</v>
      </c>
      <c r="D4583" s="50">
        <v>260</v>
      </c>
      <c r="E4583" s="50" t="s">
        <v>36</v>
      </c>
      <c r="F4583" s="50" t="s">
        <v>37</v>
      </c>
      <c r="G4583" s="52" t="s">
        <v>65</v>
      </c>
    </row>
    <row r="4584" spans="1:7" x14ac:dyDescent="0.3">
      <c r="A4584" s="51" t="s">
        <v>3906</v>
      </c>
      <c r="B4584" s="49">
        <v>139690</v>
      </c>
      <c r="C4584" s="50" t="s">
        <v>3961</v>
      </c>
      <c r="D4584" s="50">
        <v>0</v>
      </c>
      <c r="E4584" s="50" t="s">
        <v>36</v>
      </c>
      <c r="F4584" s="50" t="s">
        <v>37</v>
      </c>
      <c r="G4584" s="52" t="s">
        <v>60</v>
      </c>
    </row>
    <row r="4585" spans="1:7" x14ac:dyDescent="0.3">
      <c r="A4585" s="51" t="s">
        <v>3906</v>
      </c>
      <c r="B4585" s="49">
        <v>139819</v>
      </c>
      <c r="C4585" s="50" t="s">
        <v>3962</v>
      </c>
      <c r="D4585" s="50">
        <v>248</v>
      </c>
      <c r="E4585" s="50" t="s">
        <v>36</v>
      </c>
      <c r="F4585" s="50" t="s">
        <v>37</v>
      </c>
      <c r="G4585" s="52" t="s">
        <v>63</v>
      </c>
    </row>
    <row r="4586" spans="1:7" x14ac:dyDescent="0.3">
      <c r="A4586" s="51" t="s">
        <v>3906</v>
      </c>
      <c r="B4586" s="49">
        <v>139957</v>
      </c>
      <c r="C4586" s="50" t="s">
        <v>3963</v>
      </c>
      <c r="D4586" s="50">
        <v>215</v>
      </c>
      <c r="E4586" s="50" t="s">
        <v>36</v>
      </c>
      <c r="F4586" s="50" t="s">
        <v>37</v>
      </c>
      <c r="G4586" s="52" t="s">
        <v>63</v>
      </c>
    </row>
    <row r="4587" spans="1:7" x14ac:dyDescent="0.3">
      <c r="A4587" s="51" t="s">
        <v>3906</v>
      </c>
      <c r="B4587" s="49">
        <v>139961</v>
      </c>
      <c r="C4587" s="50" t="s">
        <v>3964</v>
      </c>
      <c r="D4587" s="50">
        <v>258</v>
      </c>
      <c r="E4587" s="50" t="s">
        <v>36</v>
      </c>
      <c r="F4587" s="50" t="s">
        <v>37</v>
      </c>
      <c r="G4587" s="52" t="s">
        <v>63</v>
      </c>
    </row>
    <row r="4588" spans="1:7" x14ac:dyDescent="0.3">
      <c r="A4588" s="51" t="s">
        <v>3906</v>
      </c>
      <c r="B4588" s="49">
        <v>139988</v>
      </c>
      <c r="C4588" s="50" t="s">
        <v>3965</v>
      </c>
      <c r="D4588" s="50">
        <v>147</v>
      </c>
      <c r="E4588" s="50" t="s">
        <v>36</v>
      </c>
      <c r="F4588" s="50" t="s">
        <v>37</v>
      </c>
      <c r="G4588" s="52" t="s">
        <v>65</v>
      </c>
    </row>
    <row r="4589" spans="1:7" x14ac:dyDescent="0.3">
      <c r="A4589" s="51" t="s">
        <v>3906</v>
      </c>
      <c r="B4589" s="49">
        <v>140277</v>
      </c>
      <c r="C4589" s="50" t="s">
        <v>3966</v>
      </c>
      <c r="D4589" s="50">
        <v>31</v>
      </c>
      <c r="E4589" s="50" t="s">
        <v>36</v>
      </c>
      <c r="F4589" s="50" t="s">
        <v>45</v>
      </c>
      <c r="G4589" s="52" t="s">
        <v>129</v>
      </c>
    </row>
    <row r="4590" spans="1:7" x14ac:dyDescent="0.3">
      <c r="A4590" s="51" t="s">
        <v>3906</v>
      </c>
      <c r="B4590" s="49">
        <v>140436</v>
      </c>
      <c r="C4590" s="50" t="s">
        <v>3967</v>
      </c>
      <c r="D4590" s="50">
        <v>30</v>
      </c>
      <c r="E4590" s="50" t="s">
        <v>36</v>
      </c>
      <c r="F4590" s="50" t="s">
        <v>45</v>
      </c>
      <c r="G4590" s="52" t="s">
        <v>129</v>
      </c>
    </row>
    <row r="4591" spans="1:7" x14ac:dyDescent="0.3">
      <c r="A4591" s="51" t="s">
        <v>3906</v>
      </c>
      <c r="B4591" s="49">
        <v>140510</v>
      </c>
      <c r="C4591" s="50" t="s">
        <v>3968</v>
      </c>
      <c r="D4591" s="50">
        <v>289</v>
      </c>
      <c r="E4591" s="50" t="s">
        <v>55</v>
      </c>
      <c r="F4591" s="50" t="s">
        <v>37</v>
      </c>
      <c r="G4591" s="52" t="s">
        <v>65</v>
      </c>
    </row>
    <row r="4592" spans="1:7" x14ac:dyDescent="0.3">
      <c r="A4592" s="51" t="s">
        <v>3906</v>
      </c>
      <c r="B4592" s="49">
        <v>141726</v>
      </c>
      <c r="C4592" s="50" t="s">
        <v>3969</v>
      </c>
      <c r="D4592" s="50">
        <v>20</v>
      </c>
      <c r="E4592" s="50" t="s">
        <v>36</v>
      </c>
      <c r="F4592" s="50" t="s">
        <v>45</v>
      </c>
      <c r="G4592" s="52" t="s">
        <v>129</v>
      </c>
    </row>
    <row r="4593" spans="1:7" x14ac:dyDescent="0.3">
      <c r="A4593" s="51" t="s">
        <v>3906</v>
      </c>
      <c r="B4593" s="49">
        <v>141791</v>
      </c>
      <c r="C4593" s="50" t="s">
        <v>3970</v>
      </c>
      <c r="D4593" s="50">
        <v>36</v>
      </c>
      <c r="E4593" s="50" t="s">
        <v>36</v>
      </c>
      <c r="F4593" s="50" t="s">
        <v>45</v>
      </c>
      <c r="G4593" s="52" t="s">
        <v>129</v>
      </c>
    </row>
    <row r="4594" spans="1:7" x14ac:dyDescent="0.3">
      <c r="A4594" s="51" t="s">
        <v>3906</v>
      </c>
      <c r="B4594" s="49">
        <v>142063</v>
      </c>
      <c r="C4594" s="50" t="s">
        <v>3971</v>
      </c>
      <c r="D4594" s="50">
        <v>222</v>
      </c>
      <c r="E4594" s="50" t="s">
        <v>36</v>
      </c>
      <c r="F4594" s="50" t="s">
        <v>37</v>
      </c>
      <c r="G4594" s="52" t="s">
        <v>63</v>
      </c>
    </row>
    <row r="4595" spans="1:7" x14ac:dyDescent="0.3">
      <c r="A4595" s="51" t="s">
        <v>3906</v>
      </c>
      <c r="B4595" s="49">
        <v>142485</v>
      </c>
      <c r="C4595" s="50" t="s">
        <v>3972</v>
      </c>
      <c r="D4595" s="50">
        <v>354</v>
      </c>
      <c r="E4595" s="50" t="s">
        <v>36</v>
      </c>
      <c r="F4595" s="50" t="s">
        <v>37</v>
      </c>
      <c r="G4595" s="52" t="s">
        <v>58</v>
      </c>
    </row>
    <row r="4596" spans="1:7" x14ac:dyDescent="0.3">
      <c r="A4596" s="51" t="s">
        <v>3906</v>
      </c>
      <c r="B4596" s="49">
        <v>142747</v>
      </c>
      <c r="C4596" s="50" t="s">
        <v>3973</v>
      </c>
      <c r="D4596" s="50">
        <v>159</v>
      </c>
      <c r="E4596" s="50" t="s">
        <v>36</v>
      </c>
      <c r="F4596" s="50" t="s">
        <v>37</v>
      </c>
      <c r="G4596" s="52" t="s">
        <v>65</v>
      </c>
    </row>
    <row r="4597" spans="1:7" x14ac:dyDescent="0.3">
      <c r="A4597" s="51" t="s">
        <v>3906</v>
      </c>
      <c r="B4597" s="49">
        <v>142783</v>
      </c>
      <c r="C4597" s="50" t="s">
        <v>3974</v>
      </c>
      <c r="D4597" s="50">
        <v>17</v>
      </c>
      <c r="E4597" s="50" t="s">
        <v>36</v>
      </c>
      <c r="F4597" s="50" t="s">
        <v>45</v>
      </c>
      <c r="G4597" s="52" t="s">
        <v>67</v>
      </c>
    </row>
    <row r="4598" spans="1:7" x14ac:dyDescent="0.3">
      <c r="A4598" s="51" t="s">
        <v>3906</v>
      </c>
      <c r="B4598" s="49">
        <v>142869</v>
      </c>
      <c r="C4598" s="50" t="s">
        <v>3975</v>
      </c>
      <c r="D4598" s="50">
        <v>123</v>
      </c>
      <c r="E4598" s="50" t="s">
        <v>36</v>
      </c>
      <c r="F4598" s="50" t="s">
        <v>37</v>
      </c>
      <c r="G4598" s="52" t="s">
        <v>58</v>
      </c>
    </row>
    <row r="4599" spans="1:7" x14ac:dyDescent="0.3">
      <c r="A4599" s="51" t="s">
        <v>3906</v>
      </c>
      <c r="B4599" s="49">
        <v>142926</v>
      </c>
      <c r="C4599" s="50" t="s">
        <v>3976</v>
      </c>
      <c r="D4599" s="50">
        <v>0</v>
      </c>
      <c r="E4599" s="50" t="s">
        <v>36</v>
      </c>
      <c r="F4599" s="50" t="s">
        <v>48</v>
      </c>
      <c r="G4599" s="52" t="s">
        <v>336</v>
      </c>
    </row>
    <row r="4600" spans="1:7" x14ac:dyDescent="0.3">
      <c r="A4600" s="51" t="s">
        <v>3906</v>
      </c>
      <c r="B4600" s="49">
        <v>143421</v>
      </c>
      <c r="C4600" s="50" t="s">
        <v>3977</v>
      </c>
      <c r="D4600" s="50">
        <v>228</v>
      </c>
      <c r="E4600" s="50" t="s">
        <v>36</v>
      </c>
      <c r="F4600" s="50" t="s">
        <v>37</v>
      </c>
      <c r="G4600" s="52" t="s">
        <v>65</v>
      </c>
    </row>
    <row r="4601" spans="1:7" x14ac:dyDescent="0.3">
      <c r="A4601" s="51" t="s">
        <v>3906</v>
      </c>
      <c r="B4601" s="49">
        <v>144377</v>
      </c>
      <c r="C4601" s="50" t="s">
        <v>3978</v>
      </c>
      <c r="D4601" s="50">
        <v>0</v>
      </c>
      <c r="E4601" s="50" t="s">
        <v>36</v>
      </c>
      <c r="F4601" s="50" t="s">
        <v>50</v>
      </c>
      <c r="G4601" s="52" t="s">
        <v>56</v>
      </c>
    </row>
    <row r="4602" spans="1:7" x14ac:dyDescent="0.3">
      <c r="A4602" s="51" t="s">
        <v>3906</v>
      </c>
      <c r="B4602" s="49">
        <v>144684</v>
      </c>
      <c r="C4602" s="50" t="s">
        <v>3979</v>
      </c>
      <c r="D4602" s="50">
        <v>15</v>
      </c>
      <c r="E4602" s="50" t="s">
        <v>36</v>
      </c>
      <c r="F4602" s="50" t="s">
        <v>45</v>
      </c>
      <c r="G4602" s="52" t="s">
        <v>129</v>
      </c>
    </row>
    <row r="4603" spans="1:7" x14ac:dyDescent="0.3">
      <c r="A4603" s="51" t="s">
        <v>3906</v>
      </c>
      <c r="B4603" s="49">
        <v>144685</v>
      </c>
      <c r="C4603" s="50" t="s">
        <v>3927</v>
      </c>
      <c r="D4603" s="50">
        <v>0</v>
      </c>
      <c r="E4603" s="50" t="s">
        <v>36</v>
      </c>
      <c r="F4603" s="50" t="s">
        <v>48</v>
      </c>
      <c r="G4603" s="52" t="s">
        <v>145</v>
      </c>
    </row>
    <row r="4604" spans="1:7" x14ac:dyDescent="0.3">
      <c r="A4604" s="51" t="s">
        <v>3906</v>
      </c>
      <c r="B4604" s="49">
        <v>144759</v>
      </c>
      <c r="C4604" s="50" t="s">
        <v>3980</v>
      </c>
      <c r="D4604" s="50">
        <v>11</v>
      </c>
      <c r="E4604" s="50" t="s">
        <v>36</v>
      </c>
      <c r="F4604" s="50" t="s">
        <v>45</v>
      </c>
      <c r="G4604" s="52" t="s">
        <v>67</v>
      </c>
    </row>
    <row r="4605" spans="1:7" x14ac:dyDescent="0.3">
      <c r="A4605" s="51" t="s">
        <v>3906</v>
      </c>
      <c r="B4605" s="49">
        <v>145906</v>
      </c>
      <c r="C4605" s="50" t="s">
        <v>3981</v>
      </c>
      <c r="D4605" s="50">
        <v>15</v>
      </c>
      <c r="E4605" s="50" t="s">
        <v>36</v>
      </c>
      <c r="F4605" s="50" t="s">
        <v>45</v>
      </c>
      <c r="G4605" s="52" t="s">
        <v>67</v>
      </c>
    </row>
    <row r="4606" spans="1:7" x14ac:dyDescent="0.3">
      <c r="A4606" s="51" t="s">
        <v>3906</v>
      </c>
      <c r="B4606" s="49">
        <v>146209</v>
      </c>
      <c r="C4606" s="50" t="s">
        <v>3982</v>
      </c>
      <c r="D4606" s="50">
        <v>152</v>
      </c>
      <c r="E4606" s="50" t="s">
        <v>36</v>
      </c>
      <c r="F4606" s="50" t="s">
        <v>37</v>
      </c>
      <c r="G4606" s="52" t="s">
        <v>63</v>
      </c>
    </row>
    <row r="4607" spans="1:7" x14ac:dyDescent="0.3">
      <c r="A4607" s="51" t="s">
        <v>3906</v>
      </c>
      <c r="B4607" s="49">
        <v>146489</v>
      </c>
      <c r="C4607" s="50" t="s">
        <v>3907</v>
      </c>
      <c r="D4607" s="50">
        <v>240</v>
      </c>
      <c r="E4607" s="50" t="s">
        <v>36</v>
      </c>
      <c r="F4607" s="50" t="s">
        <v>37</v>
      </c>
      <c r="G4607" s="52" t="s">
        <v>65</v>
      </c>
    </row>
    <row r="4608" spans="1:7" x14ac:dyDescent="0.3">
      <c r="A4608" s="51" t="s">
        <v>3906</v>
      </c>
      <c r="B4608" s="49">
        <v>147697</v>
      </c>
      <c r="C4608" s="50" t="s">
        <v>7043</v>
      </c>
      <c r="D4608" s="50">
        <v>0</v>
      </c>
      <c r="E4608" s="50" t="s">
        <v>36</v>
      </c>
      <c r="F4608" s="50" t="s">
        <v>50</v>
      </c>
      <c r="G4608" s="52" t="s">
        <v>56</v>
      </c>
    </row>
    <row r="4609" spans="1:7" x14ac:dyDescent="0.3">
      <c r="A4609" s="51" t="s">
        <v>3983</v>
      </c>
      <c r="B4609" s="49">
        <v>122326</v>
      </c>
      <c r="C4609" s="50" t="s">
        <v>3984</v>
      </c>
      <c r="D4609" s="50">
        <v>90</v>
      </c>
      <c r="E4609" s="50" t="s">
        <v>36</v>
      </c>
      <c r="F4609" s="50" t="s">
        <v>37</v>
      </c>
      <c r="G4609" s="52" t="s">
        <v>38</v>
      </c>
    </row>
    <row r="4610" spans="1:7" x14ac:dyDescent="0.3">
      <c r="A4610" s="51" t="s">
        <v>3983</v>
      </c>
      <c r="B4610" s="49">
        <v>122328</v>
      </c>
      <c r="C4610" s="50" t="s">
        <v>3985</v>
      </c>
      <c r="D4610" s="50">
        <v>56</v>
      </c>
      <c r="E4610" s="50" t="s">
        <v>36</v>
      </c>
      <c r="F4610" s="50" t="s">
        <v>37</v>
      </c>
      <c r="G4610" s="52" t="s">
        <v>176</v>
      </c>
    </row>
    <row r="4611" spans="1:7" x14ac:dyDescent="0.3">
      <c r="A4611" s="51" t="s">
        <v>3983</v>
      </c>
      <c r="B4611" s="49">
        <v>122334</v>
      </c>
      <c r="C4611" s="50" t="s">
        <v>3986</v>
      </c>
      <c r="D4611" s="50">
        <v>93</v>
      </c>
      <c r="E4611" s="50" t="s">
        <v>36</v>
      </c>
      <c r="F4611" s="50" t="s">
        <v>37</v>
      </c>
      <c r="G4611" s="52" t="s">
        <v>38</v>
      </c>
    </row>
    <row r="4612" spans="1:7" x14ac:dyDescent="0.3">
      <c r="A4612" s="51" t="s">
        <v>3983</v>
      </c>
      <c r="B4612" s="49">
        <v>122335</v>
      </c>
      <c r="C4612" s="50" t="s">
        <v>3987</v>
      </c>
      <c r="D4612" s="50">
        <v>55</v>
      </c>
      <c r="E4612" s="50" t="s">
        <v>36</v>
      </c>
      <c r="F4612" s="50" t="s">
        <v>37</v>
      </c>
      <c r="G4612" s="52" t="s">
        <v>38</v>
      </c>
    </row>
    <row r="4613" spans="1:7" x14ac:dyDescent="0.3">
      <c r="A4613" s="51" t="s">
        <v>3983</v>
      </c>
      <c r="B4613" s="49">
        <v>122348</v>
      </c>
      <c r="C4613" s="50" t="s">
        <v>3990</v>
      </c>
      <c r="D4613" s="50">
        <v>77</v>
      </c>
      <c r="E4613" s="50" t="s">
        <v>36</v>
      </c>
      <c r="F4613" s="50" t="s">
        <v>37</v>
      </c>
      <c r="G4613" s="52" t="s">
        <v>38</v>
      </c>
    </row>
    <row r="4614" spans="1:7" x14ac:dyDescent="0.3">
      <c r="A4614" s="51" t="s">
        <v>3983</v>
      </c>
      <c r="B4614" s="49">
        <v>122350</v>
      </c>
      <c r="C4614" s="50" t="s">
        <v>3991</v>
      </c>
      <c r="D4614" s="50">
        <v>31</v>
      </c>
      <c r="E4614" s="50" t="s">
        <v>36</v>
      </c>
      <c r="F4614" s="50" t="s">
        <v>37</v>
      </c>
      <c r="G4614" s="52" t="s">
        <v>176</v>
      </c>
    </row>
    <row r="4615" spans="1:7" x14ac:dyDescent="0.3">
      <c r="A4615" s="51" t="s">
        <v>3983</v>
      </c>
      <c r="B4615" s="49">
        <v>122352</v>
      </c>
      <c r="C4615" s="50" t="s">
        <v>3993</v>
      </c>
      <c r="D4615" s="50">
        <v>23</v>
      </c>
      <c r="E4615" s="50" t="s">
        <v>36</v>
      </c>
      <c r="F4615" s="50" t="s">
        <v>37</v>
      </c>
      <c r="G4615" s="52" t="s">
        <v>38</v>
      </c>
    </row>
    <row r="4616" spans="1:7" x14ac:dyDescent="0.3">
      <c r="A4616" s="51" t="s">
        <v>3983</v>
      </c>
      <c r="B4616" s="49">
        <v>122354</v>
      </c>
      <c r="C4616" s="50" t="s">
        <v>3994</v>
      </c>
      <c r="D4616" s="50">
        <v>81</v>
      </c>
      <c r="E4616" s="50" t="s">
        <v>36</v>
      </c>
      <c r="F4616" s="50" t="s">
        <v>37</v>
      </c>
      <c r="G4616" s="52" t="s">
        <v>38</v>
      </c>
    </row>
    <row r="4617" spans="1:7" x14ac:dyDescent="0.3">
      <c r="A4617" s="51" t="s">
        <v>3983</v>
      </c>
      <c r="B4617" s="49">
        <v>122362</v>
      </c>
      <c r="C4617" s="50" t="s">
        <v>3996</v>
      </c>
      <c r="D4617" s="50">
        <v>259</v>
      </c>
      <c r="E4617" s="50" t="s">
        <v>36</v>
      </c>
      <c r="F4617" s="50" t="s">
        <v>37</v>
      </c>
      <c r="G4617" s="52" t="s">
        <v>38</v>
      </c>
    </row>
    <row r="4618" spans="1:7" x14ac:dyDescent="0.3">
      <c r="A4618" s="51" t="s">
        <v>3983</v>
      </c>
      <c r="B4618" s="49">
        <v>122363</v>
      </c>
      <c r="C4618" s="50" t="s">
        <v>3997</v>
      </c>
      <c r="D4618" s="50">
        <v>103</v>
      </c>
      <c r="E4618" s="50" t="s">
        <v>36</v>
      </c>
      <c r="F4618" s="50" t="s">
        <v>37</v>
      </c>
      <c r="G4618" s="52" t="s">
        <v>38</v>
      </c>
    </row>
    <row r="4619" spans="1:7" x14ac:dyDescent="0.3">
      <c r="A4619" s="51" t="s">
        <v>3983</v>
      </c>
      <c r="B4619" s="49">
        <v>122374</v>
      </c>
      <c r="C4619" s="50" t="s">
        <v>3998</v>
      </c>
      <c r="D4619" s="50">
        <v>0</v>
      </c>
      <c r="E4619" s="50" t="s">
        <v>36</v>
      </c>
      <c r="F4619" s="50" t="s">
        <v>37</v>
      </c>
      <c r="G4619" s="52" t="s">
        <v>38</v>
      </c>
    </row>
    <row r="4620" spans="1:7" x14ac:dyDescent="0.3">
      <c r="A4620" s="51" t="s">
        <v>3983</v>
      </c>
      <c r="B4620" s="49">
        <v>122376</v>
      </c>
      <c r="C4620" s="50" t="s">
        <v>3999</v>
      </c>
      <c r="D4620" s="50">
        <v>0</v>
      </c>
      <c r="E4620" s="50" t="s">
        <v>36</v>
      </c>
      <c r="F4620" s="50" t="s">
        <v>50</v>
      </c>
      <c r="G4620" s="52" t="s">
        <v>56</v>
      </c>
    </row>
    <row r="4621" spans="1:7" x14ac:dyDescent="0.3">
      <c r="A4621" s="51" t="s">
        <v>3983</v>
      </c>
      <c r="B4621" s="49">
        <v>122377</v>
      </c>
      <c r="C4621" s="50" t="s">
        <v>4000</v>
      </c>
      <c r="D4621" s="50">
        <v>0</v>
      </c>
      <c r="E4621" s="50" t="s">
        <v>36</v>
      </c>
      <c r="F4621" s="50" t="s">
        <v>50</v>
      </c>
      <c r="G4621" s="52" t="s">
        <v>56</v>
      </c>
    </row>
    <row r="4622" spans="1:7" x14ac:dyDescent="0.3">
      <c r="A4622" s="51" t="s">
        <v>3983</v>
      </c>
      <c r="B4622" s="49">
        <v>122382</v>
      </c>
      <c r="C4622" s="50" t="s">
        <v>4001</v>
      </c>
      <c r="D4622" s="50">
        <v>14</v>
      </c>
      <c r="E4622" s="50" t="s">
        <v>36</v>
      </c>
      <c r="F4622" s="50" t="s">
        <v>45</v>
      </c>
      <c r="G4622" s="52" t="s">
        <v>46</v>
      </c>
    </row>
    <row r="4623" spans="1:7" x14ac:dyDescent="0.3">
      <c r="A4623" s="51" t="s">
        <v>3983</v>
      </c>
      <c r="B4623" s="49">
        <v>122383</v>
      </c>
      <c r="C4623" s="50" t="s">
        <v>4002</v>
      </c>
      <c r="D4623" s="50">
        <v>13</v>
      </c>
      <c r="E4623" s="50" t="s">
        <v>36</v>
      </c>
      <c r="F4623" s="50" t="s">
        <v>45</v>
      </c>
      <c r="G4623" s="52" t="s">
        <v>46</v>
      </c>
    </row>
    <row r="4624" spans="1:7" x14ac:dyDescent="0.3">
      <c r="A4624" s="51" t="s">
        <v>3983</v>
      </c>
      <c r="B4624" s="49">
        <v>122384</v>
      </c>
      <c r="C4624" s="50" t="s">
        <v>4003</v>
      </c>
      <c r="D4624" s="50">
        <v>3</v>
      </c>
      <c r="E4624" s="50" t="s">
        <v>36</v>
      </c>
      <c r="F4624" s="50" t="s">
        <v>45</v>
      </c>
      <c r="G4624" s="52" t="s">
        <v>46</v>
      </c>
    </row>
    <row r="4625" spans="1:7" x14ac:dyDescent="0.3">
      <c r="A4625" s="51" t="s">
        <v>3983</v>
      </c>
      <c r="B4625" s="49">
        <v>122385</v>
      </c>
      <c r="C4625" s="50" t="s">
        <v>4004</v>
      </c>
      <c r="D4625" s="50">
        <v>4</v>
      </c>
      <c r="E4625" s="50" t="s">
        <v>36</v>
      </c>
      <c r="F4625" s="50" t="s">
        <v>45</v>
      </c>
      <c r="G4625" s="52" t="s">
        <v>46</v>
      </c>
    </row>
    <row r="4626" spans="1:7" x14ac:dyDescent="0.3">
      <c r="A4626" s="51" t="s">
        <v>3983</v>
      </c>
      <c r="B4626" s="49">
        <v>122388</v>
      </c>
      <c r="C4626" s="50" t="s">
        <v>3872</v>
      </c>
      <c r="D4626" s="50">
        <v>0</v>
      </c>
      <c r="E4626" s="50" t="s">
        <v>36</v>
      </c>
      <c r="F4626" s="50" t="s">
        <v>45</v>
      </c>
      <c r="G4626" s="52" t="s">
        <v>46</v>
      </c>
    </row>
    <row r="4627" spans="1:7" x14ac:dyDescent="0.3">
      <c r="A4627" s="51" t="s">
        <v>3983</v>
      </c>
      <c r="B4627" s="49">
        <v>122389</v>
      </c>
      <c r="C4627" s="50" t="s">
        <v>4005</v>
      </c>
      <c r="D4627" s="50">
        <v>40</v>
      </c>
      <c r="E4627" s="50" t="s">
        <v>36</v>
      </c>
      <c r="F4627" s="50" t="s">
        <v>45</v>
      </c>
      <c r="G4627" s="52" t="s">
        <v>46</v>
      </c>
    </row>
    <row r="4628" spans="1:7" x14ac:dyDescent="0.3">
      <c r="A4628" s="51" t="s">
        <v>3983</v>
      </c>
      <c r="B4628" s="49">
        <v>122390</v>
      </c>
      <c r="C4628" s="50" t="s">
        <v>4006</v>
      </c>
      <c r="D4628" s="50">
        <v>4</v>
      </c>
      <c r="E4628" s="50" t="s">
        <v>36</v>
      </c>
      <c r="F4628" s="50" t="s">
        <v>429</v>
      </c>
      <c r="G4628" s="52" t="s">
        <v>429</v>
      </c>
    </row>
    <row r="4629" spans="1:7" x14ac:dyDescent="0.3">
      <c r="A4629" s="51" t="s">
        <v>3983</v>
      </c>
      <c r="B4629" s="49">
        <v>132130</v>
      </c>
      <c r="C4629" s="50" t="s">
        <v>4007</v>
      </c>
      <c r="D4629" s="50">
        <v>0</v>
      </c>
      <c r="E4629" s="50" t="s">
        <v>36</v>
      </c>
      <c r="F4629" s="50" t="s">
        <v>48</v>
      </c>
      <c r="G4629" s="52" t="s">
        <v>48</v>
      </c>
    </row>
    <row r="4630" spans="1:7" x14ac:dyDescent="0.3">
      <c r="A4630" s="51" t="s">
        <v>3983</v>
      </c>
      <c r="B4630" s="49">
        <v>132771</v>
      </c>
      <c r="C4630" s="50" t="s">
        <v>4008</v>
      </c>
      <c r="D4630" s="50">
        <v>10</v>
      </c>
      <c r="E4630" s="50" t="s">
        <v>76</v>
      </c>
      <c r="F4630" s="50" t="s">
        <v>45</v>
      </c>
      <c r="G4630" s="52" t="s">
        <v>46</v>
      </c>
    </row>
    <row r="4631" spans="1:7" x14ac:dyDescent="0.3">
      <c r="A4631" s="51" t="s">
        <v>3983</v>
      </c>
      <c r="B4631" s="49">
        <v>132855</v>
      </c>
      <c r="C4631" s="50" t="s">
        <v>7044</v>
      </c>
      <c r="D4631" s="50">
        <v>0</v>
      </c>
      <c r="E4631" s="50" t="s">
        <v>36</v>
      </c>
      <c r="F4631" s="50" t="s">
        <v>50</v>
      </c>
      <c r="G4631" s="52" t="s">
        <v>51</v>
      </c>
    </row>
    <row r="4632" spans="1:7" x14ac:dyDescent="0.3">
      <c r="A4632" s="51" t="s">
        <v>3983</v>
      </c>
      <c r="B4632" s="49">
        <v>135619</v>
      </c>
      <c r="C4632" s="50" t="s">
        <v>4009</v>
      </c>
      <c r="D4632" s="50">
        <v>226</v>
      </c>
      <c r="E4632" s="50" t="s">
        <v>36</v>
      </c>
      <c r="F4632" s="50" t="s">
        <v>37</v>
      </c>
      <c r="G4632" s="52" t="s">
        <v>63</v>
      </c>
    </row>
    <row r="4633" spans="1:7" x14ac:dyDescent="0.3">
      <c r="A4633" s="51" t="s">
        <v>3983</v>
      </c>
      <c r="B4633" s="49">
        <v>135886</v>
      </c>
      <c r="C4633" s="50" t="s">
        <v>4010</v>
      </c>
      <c r="D4633" s="50">
        <v>193</v>
      </c>
      <c r="E4633" s="50" t="s">
        <v>36</v>
      </c>
      <c r="F4633" s="50" t="s">
        <v>37</v>
      </c>
      <c r="G4633" s="52" t="s">
        <v>63</v>
      </c>
    </row>
    <row r="4634" spans="1:7" x14ac:dyDescent="0.3">
      <c r="A4634" s="51" t="s">
        <v>3983</v>
      </c>
      <c r="B4634" s="49">
        <v>137385</v>
      </c>
      <c r="C4634" s="50" t="s">
        <v>7045</v>
      </c>
      <c r="D4634" s="50">
        <v>0</v>
      </c>
      <c r="E4634" s="50" t="s">
        <v>36</v>
      </c>
      <c r="F4634" s="50" t="s">
        <v>50</v>
      </c>
      <c r="G4634" s="52" t="s">
        <v>51</v>
      </c>
    </row>
    <row r="4635" spans="1:7" x14ac:dyDescent="0.3">
      <c r="A4635" s="51" t="s">
        <v>3983</v>
      </c>
      <c r="B4635" s="49">
        <v>137457</v>
      </c>
      <c r="C4635" s="50" t="s">
        <v>4011</v>
      </c>
      <c r="D4635" s="50">
        <v>354</v>
      </c>
      <c r="E4635" s="50" t="s">
        <v>36</v>
      </c>
      <c r="F4635" s="50" t="s">
        <v>37</v>
      </c>
      <c r="G4635" s="52" t="s">
        <v>65</v>
      </c>
    </row>
    <row r="4636" spans="1:7" x14ac:dyDescent="0.3">
      <c r="A4636" s="51" t="s">
        <v>3983</v>
      </c>
      <c r="B4636" s="49">
        <v>137598</v>
      </c>
      <c r="C4636" s="50" t="s">
        <v>4012</v>
      </c>
      <c r="D4636" s="50">
        <v>0</v>
      </c>
      <c r="E4636" s="50" t="s">
        <v>36</v>
      </c>
      <c r="F4636" s="50" t="s">
        <v>37</v>
      </c>
      <c r="G4636" s="52" t="s">
        <v>65</v>
      </c>
    </row>
    <row r="4637" spans="1:7" x14ac:dyDescent="0.3">
      <c r="A4637" s="51" t="s">
        <v>3983</v>
      </c>
      <c r="B4637" s="49">
        <v>137746</v>
      </c>
      <c r="C4637" s="50" t="s">
        <v>4013</v>
      </c>
      <c r="D4637" s="50">
        <v>0</v>
      </c>
      <c r="E4637" s="50" t="s">
        <v>36</v>
      </c>
      <c r="F4637" s="50" t="s">
        <v>37</v>
      </c>
      <c r="G4637" s="52" t="s">
        <v>65</v>
      </c>
    </row>
    <row r="4638" spans="1:7" x14ac:dyDescent="0.3">
      <c r="A4638" s="51" t="s">
        <v>3983</v>
      </c>
      <c r="B4638" s="49">
        <v>137747</v>
      </c>
      <c r="C4638" s="50" t="s">
        <v>4014</v>
      </c>
      <c r="D4638" s="50">
        <v>131</v>
      </c>
      <c r="E4638" s="50" t="s">
        <v>36</v>
      </c>
      <c r="F4638" s="50" t="s">
        <v>37</v>
      </c>
      <c r="G4638" s="52" t="s">
        <v>65</v>
      </c>
    </row>
    <row r="4639" spans="1:7" x14ac:dyDescent="0.3">
      <c r="A4639" s="51" t="s">
        <v>3983</v>
      </c>
      <c r="B4639" s="49">
        <v>137748</v>
      </c>
      <c r="C4639" s="50" t="s">
        <v>4015</v>
      </c>
      <c r="D4639" s="50">
        <v>134</v>
      </c>
      <c r="E4639" s="50" t="s">
        <v>36</v>
      </c>
      <c r="F4639" s="50" t="s">
        <v>37</v>
      </c>
      <c r="G4639" s="52" t="s">
        <v>65</v>
      </c>
    </row>
    <row r="4640" spans="1:7" x14ac:dyDescent="0.3">
      <c r="A4640" s="51" t="s">
        <v>3983</v>
      </c>
      <c r="B4640" s="49">
        <v>140002</v>
      </c>
      <c r="C4640" s="50" t="s">
        <v>4016</v>
      </c>
      <c r="D4640" s="50">
        <v>173</v>
      </c>
      <c r="E4640" s="50" t="s">
        <v>36</v>
      </c>
      <c r="F4640" s="50" t="s">
        <v>37</v>
      </c>
      <c r="G4640" s="52" t="s">
        <v>63</v>
      </c>
    </row>
    <row r="4641" spans="1:7" x14ac:dyDescent="0.3">
      <c r="A4641" s="51" t="s">
        <v>3983</v>
      </c>
      <c r="B4641" s="49">
        <v>141814</v>
      </c>
      <c r="C4641" s="50" t="s">
        <v>4017</v>
      </c>
      <c r="D4641" s="50">
        <v>211</v>
      </c>
      <c r="E4641" s="50" t="s">
        <v>36</v>
      </c>
      <c r="F4641" s="50" t="s">
        <v>37</v>
      </c>
      <c r="G4641" s="52" t="s">
        <v>65</v>
      </c>
    </row>
    <row r="4642" spans="1:7" x14ac:dyDescent="0.3">
      <c r="A4642" s="51" t="s">
        <v>3983</v>
      </c>
      <c r="B4642" s="49">
        <v>143291</v>
      </c>
      <c r="C4642" s="50" t="s">
        <v>2334</v>
      </c>
      <c r="D4642" s="50">
        <v>0</v>
      </c>
      <c r="E4642" s="50" t="s">
        <v>36</v>
      </c>
      <c r="F4642" s="50" t="s">
        <v>37</v>
      </c>
      <c r="G4642" s="52" t="s">
        <v>65</v>
      </c>
    </row>
    <row r="4643" spans="1:7" x14ac:dyDescent="0.3">
      <c r="A4643" s="51" t="s">
        <v>3983</v>
      </c>
      <c r="B4643" s="49">
        <v>143292</v>
      </c>
      <c r="C4643" s="50" t="s">
        <v>4018</v>
      </c>
      <c r="D4643" s="50">
        <v>138</v>
      </c>
      <c r="E4643" s="50" t="s">
        <v>36</v>
      </c>
      <c r="F4643" s="50" t="s">
        <v>37</v>
      </c>
      <c r="G4643" s="52" t="s">
        <v>65</v>
      </c>
    </row>
    <row r="4644" spans="1:7" x14ac:dyDescent="0.3">
      <c r="A4644" s="51" t="s">
        <v>3983</v>
      </c>
      <c r="B4644" s="49">
        <v>144601</v>
      </c>
      <c r="C4644" s="50" t="s">
        <v>4019</v>
      </c>
      <c r="D4644" s="50">
        <v>207</v>
      </c>
      <c r="E4644" s="50" t="s">
        <v>36</v>
      </c>
      <c r="F4644" s="50" t="s">
        <v>37</v>
      </c>
      <c r="G4644" s="52" t="s">
        <v>63</v>
      </c>
    </row>
    <row r="4645" spans="1:7" x14ac:dyDescent="0.3">
      <c r="A4645" s="51" t="s">
        <v>3983</v>
      </c>
      <c r="B4645" s="49">
        <v>144977</v>
      </c>
      <c r="C4645" s="50" t="s">
        <v>4020</v>
      </c>
      <c r="D4645" s="50">
        <v>142</v>
      </c>
      <c r="E4645" s="50" t="s">
        <v>36</v>
      </c>
      <c r="F4645" s="50" t="s">
        <v>37</v>
      </c>
      <c r="G4645" s="52" t="s">
        <v>63</v>
      </c>
    </row>
    <row r="4646" spans="1:7" x14ac:dyDescent="0.3">
      <c r="A4646" s="51" t="s">
        <v>3983</v>
      </c>
      <c r="B4646" s="49">
        <v>145184</v>
      </c>
      <c r="C4646" s="50" t="s">
        <v>7046</v>
      </c>
      <c r="D4646" s="50">
        <v>0</v>
      </c>
      <c r="E4646" s="50" t="s">
        <v>36</v>
      </c>
      <c r="F4646" s="50" t="s">
        <v>50</v>
      </c>
      <c r="G4646" s="52" t="s">
        <v>51</v>
      </c>
    </row>
    <row r="4647" spans="1:7" x14ac:dyDescent="0.3">
      <c r="A4647" s="51" t="s">
        <v>3983</v>
      </c>
      <c r="B4647" s="49">
        <v>145639</v>
      </c>
      <c r="C4647" s="50" t="s">
        <v>4021</v>
      </c>
      <c r="D4647" s="50">
        <v>62</v>
      </c>
      <c r="E4647" s="50" t="s">
        <v>36</v>
      </c>
      <c r="F4647" s="50" t="s">
        <v>37</v>
      </c>
      <c r="G4647" s="52" t="s">
        <v>65</v>
      </c>
    </row>
    <row r="4648" spans="1:7" x14ac:dyDescent="0.3">
      <c r="A4648" s="51" t="s">
        <v>3983</v>
      </c>
      <c r="B4648" s="49">
        <v>145783</v>
      </c>
      <c r="C4648" s="50" t="s">
        <v>3995</v>
      </c>
      <c r="D4648" s="50">
        <v>250</v>
      </c>
      <c r="E4648" s="50" t="s">
        <v>36</v>
      </c>
      <c r="F4648" s="50" t="s">
        <v>37</v>
      </c>
      <c r="G4648" s="52" t="s">
        <v>65</v>
      </c>
    </row>
    <row r="4649" spans="1:7" x14ac:dyDescent="0.3">
      <c r="A4649" s="51" t="s">
        <v>3983</v>
      </c>
      <c r="B4649" s="49">
        <v>145957</v>
      </c>
      <c r="C4649" s="50" t="s">
        <v>4022</v>
      </c>
      <c r="D4649" s="50">
        <v>11</v>
      </c>
      <c r="E4649" s="50" t="s">
        <v>36</v>
      </c>
      <c r="F4649" s="50" t="s">
        <v>45</v>
      </c>
      <c r="G4649" s="52" t="s">
        <v>129</v>
      </c>
    </row>
    <row r="4650" spans="1:7" x14ac:dyDescent="0.3">
      <c r="A4650" s="51" t="s">
        <v>3983</v>
      </c>
      <c r="B4650" s="49">
        <v>146121</v>
      </c>
      <c r="C4650" s="50" t="s">
        <v>4023</v>
      </c>
      <c r="D4650" s="50">
        <v>12</v>
      </c>
      <c r="E4650" s="50" t="s">
        <v>36</v>
      </c>
      <c r="F4650" s="50" t="s">
        <v>45</v>
      </c>
      <c r="G4650" s="52" t="s">
        <v>129</v>
      </c>
    </row>
    <row r="4651" spans="1:7" x14ac:dyDescent="0.3">
      <c r="A4651" s="51" t="s">
        <v>3983</v>
      </c>
      <c r="B4651" s="49">
        <v>146871</v>
      </c>
      <c r="C4651" s="50" t="s">
        <v>3988</v>
      </c>
      <c r="D4651" s="50">
        <v>110</v>
      </c>
      <c r="E4651" s="50" t="s">
        <v>36</v>
      </c>
      <c r="F4651" s="50" t="s">
        <v>37</v>
      </c>
      <c r="G4651" s="52" t="s">
        <v>65</v>
      </c>
    </row>
    <row r="4652" spans="1:7" x14ac:dyDescent="0.3">
      <c r="A4652" s="51" t="s">
        <v>3983</v>
      </c>
      <c r="B4652" s="49">
        <v>146894</v>
      </c>
      <c r="C4652" s="50" t="s">
        <v>3989</v>
      </c>
      <c r="D4652" s="50">
        <v>88</v>
      </c>
      <c r="E4652" s="50" t="s">
        <v>36</v>
      </c>
      <c r="F4652" s="50" t="s">
        <v>37</v>
      </c>
      <c r="G4652" s="52" t="s">
        <v>65</v>
      </c>
    </row>
    <row r="4653" spans="1:7" x14ac:dyDescent="0.3">
      <c r="A4653" s="51" t="s">
        <v>3983</v>
      </c>
      <c r="B4653" s="49">
        <v>146926</v>
      </c>
      <c r="C4653" s="50" t="s">
        <v>3992</v>
      </c>
      <c r="D4653" s="50">
        <v>0</v>
      </c>
      <c r="E4653" s="50" t="s">
        <v>36</v>
      </c>
      <c r="F4653" s="50" t="s">
        <v>37</v>
      </c>
      <c r="G4653" s="52" t="s">
        <v>65</v>
      </c>
    </row>
    <row r="4654" spans="1:7" x14ac:dyDescent="0.3">
      <c r="A4654" s="51" t="s">
        <v>3983</v>
      </c>
      <c r="B4654" s="49">
        <v>147980</v>
      </c>
      <c r="C4654" s="50" t="s">
        <v>7047</v>
      </c>
      <c r="D4654" s="50">
        <v>0</v>
      </c>
      <c r="E4654" s="50" t="s">
        <v>36</v>
      </c>
      <c r="F4654" s="50" t="s">
        <v>50</v>
      </c>
      <c r="G4654" s="52" t="s">
        <v>56</v>
      </c>
    </row>
    <row r="4655" spans="1:7" x14ac:dyDescent="0.3">
      <c r="A4655" s="51" t="s">
        <v>3983</v>
      </c>
      <c r="B4655" s="49">
        <v>148260</v>
      </c>
      <c r="C4655" s="50" t="s">
        <v>7048</v>
      </c>
      <c r="D4655" s="50">
        <v>80</v>
      </c>
      <c r="E4655" s="50" t="s">
        <v>36</v>
      </c>
      <c r="F4655" s="50" t="s">
        <v>37</v>
      </c>
      <c r="G4655" s="52" t="s">
        <v>65</v>
      </c>
    </row>
    <row r="4656" spans="1:7" x14ac:dyDescent="0.3">
      <c r="A4656" s="51" t="s">
        <v>4024</v>
      </c>
      <c r="B4656" s="49">
        <v>122912</v>
      </c>
      <c r="C4656" s="50" t="s">
        <v>4025</v>
      </c>
      <c r="D4656" s="50">
        <v>0</v>
      </c>
      <c r="E4656" s="50" t="s">
        <v>36</v>
      </c>
      <c r="F4656" s="50" t="s">
        <v>50</v>
      </c>
      <c r="G4656" s="52" t="s">
        <v>56</v>
      </c>
    </row>
    <row r="4657" spans="1:7" x14ac:dyDescent="0.3">
      <c r="A4657" s="51" t="s">
        <v>4024</v>
      </c>
      <c r="B4657" s="49">
        <v>122914</v>
      </c>
      <c r="C4657" s="50" t="s">
        <v>1037</v>
      </c>
      <c r="D4657" s="50">
        <v>0</v>
      </c>
      <c r="E4657" s="50" t="s">
        <v>36</v>
      </c>
      <c r="F4657" s="50" t="s">
        <v>50</v>
      </c>
      <c r="G4657" s="52" t="s">
        <v>56</v>
      </c>
    </row>
    <row r="4658" spans="1:7" x14ac:dyDescent="0.3">
      <c r="A4658" s="51" t="s">
        <v>4024</v>
      </c>
      <c r="B4658" s="49">
        <v>122915</v>
      </c>
      <c r="C4658" s="50" t="s">
        <v>4026</v>
      </c>
      <c r="D4658" s="50">
        <v>0</v>
      </c>
      <c r="E4658" s="50" t="s">
        <v>36</v>
      </c>
      <c r="F4658" s="50" t="s">
        <v>50</v>
      </c>
      <c r="G4658" s="52" t="s">
        <v>56</v>
      </c>
    </row>
    <row r="4659" spans="1:7" x14ac:dyDescent="0.3">
      <c r="A4659" s="51" t="s">
        <v>4024</v>
      </c>
      <c r="B4659" s="49">
        <v>122936</v>
      </c>
      <c r="C4659" s="50" t="s">
        <v>7049</v>
      </c>
      <c r="D4659" s="50">
        <v>0</v>
      </c>
      <c r="E4659" s="50" t="s">
        <v>55</v>
      </c>
      <c r="F4659" s="50" t="s">
        <v>50</v>
      </c>
      <c r="G4659" s="52" t="s">
        <v>56</v>
      </c>
    </row>
    <row r="4660" spans="1:7" x14ac:dyDescent="0.3">
      <c r="A4660" s="51" t="s">
        <v>4024</v>
      </c>
      <c r="B4660" s="49">
        <v>122941</v>
      </c>
      <c r="C4660" s="50" t="s">
        <v>4027</v>
      </c>
      <c r="D4660" s="50">
        <v>0</v>
      </c>
      <c r="E4660" s="50" t="s">
        <v>36</v>
      </c>
      <c r="F4660" s="50" t="s">
        <v>50</v>
      </c>
      <c r="G4660" s="52" t="s">
        <v>56</v>
      </c>
    </row>
    <row r="4661" spans="1:7" x14ac:dyDescent="0.3">
      <c r="A4661" s="51" t="s">
        <v>4024</v>
      </c>
      <c r="B4661" s="49">
        <v>122964</v>
      </c>
      <c r="C4661" s="50" t="s">
        <v>4028</v>
      </c>
      <c r="D4661" s="50">
        <v>6</v>
      </c>
      <c r="E4661" s="50" t="s">
        <v>36</v>
      </c>
      <c r="F4661" s="50" t="s">
        <v>45</v>
      </c>
      <c r="G4661" s="52" t="s">
        <v>46</v>
      </c>
    </row>
    <row r="4662" spans="1:7" x14ac:dyDescent="0.3">
      <c r="A4662" s="51" t="s">
        <v>4024</v>
      </c>
      <c r="B4662" s="49">
        <v>131119</v>
      </c>
      <c r="C4662" s="50" t="s">
        <v>4029</v>
      </c>
      <c r="D4662" s="50">
        <v>0</v>
      </c>
      <c r="E4662" s="50" t="s">
        <v>55</v>
      </c>
      <c r="F4662" s="50" t="s">
        <v>50</v>
      </c>
      <c r="G4662" s="52" t="s">
        <v>56</v>
      </c>
    </row>
    <row r="4663" spans="1:7" x14ac:dyDescent="0.3">
      <c r="A4663" s="51" t="s">
        <v>4024</v>
      </c>
      <c r="B4663" s="49">
        <v>132190</v>
      </c>
      <c r="C4663" s="50" t="s">
        <v>4030</v>
      </c>
      <c r="D4663" s="50">
        <v>0</v>
      </c>
      <c r="E4663" s="50" t="s">
        <v>36</v>
      </c>
      <c r="F4663" s="50" t="s">
        <v>50</v>
      </c>
      <c r="G4663" s="52" t="s">
        <v>56</v>
      </c>
    </row>
    <row r="4664" spans="1:7" x14ac:dyDescent="0.3">
      <c r="A4664" s="51" t="s">
        <v>4024</v>
      </c>
      <c r="B4664" s="49">
        <v>133164</v>
      </c>
      <c r="C4664" s="50" t="s">
        <v>4031</v>
      </c>
      <c r="D4664" s="50">
        <v>0</v>
      </c>
      <c r="E4664" s="50" t="s">
        <v>36</v>
      </c>
      <c r="F4664" s="50" t="s">
        <v>48</v>
      </c>
      <c r="G4664" s="52" t="s">
        <v>48</v>
      </c>
    </row>
    <row r="4665" spans="1:7" x14ac:dyDescent="0.3">
      <c r="A4665" s="51" t="s">
        <v>4024</v>
      </c>
      <c r="B4665" s="49">
        <v>134253</v>
      </c>
      <c r="C4665" s="50" t="s">
        <v>4032</v>
      </c>
      <c r="D4665" s="50">
        <v>200</v>
      </c>
      <c r="E4665" s="50" t="s">
        <v>36</v>
      </c>
      <c r="F4665" s="50" t="s">
        <v>37</v>
      </c>
      <c r="G4665" s="52" t="s">
        <v>63</v>
      </c>
    </row>
    <row r="4666" spans="1:7" x14ac:dyDescent="0.3">
      <c r="A4666" s="51" t="s">
        <v>4024</v>
      </c>
      <c r="B4666" s="49">
        <v>134889</v>
      </c>
      <c r="C4666" s="50" t="s">
        <v>4033</v>
      </c>
      <c r="D4666" s="50">
        <v>4</v>
      </c>
      <c r="E4666" s="50" t="s">
        <v>36</v>
      </c>
      <c r="F4666" s="50" t="s">
        <v>429</v>
      </c>
      <c r="G4666" s="52" t="s">
        <v>429</v>
      </c>
    </row>
    <row r="4667" spans="1:7" x14ac:dyDescent="0.3">
      <c r="A4667" s="51" t="s">
        <v>4024</v>
      </c>
      <c r="B4667" s="49">
        <v>135573</v>
      </c>
      <c r="C4667" s="50" t="s">
        <v>6515</v>
      </c>
      <c r="D4667" s="50">
        <v>8</v>
      </c>
      <c r="E4667" s="50" t="s">
        <v>36</v>
      </c>
      <c r="F4667" s="50" t="s">
        <v>45</v>
      </c>
      <c r="G4667" s="52" t="s">
        <v>46</v>
      </c>
    </row>
    <row r="4668" spans="1:7" x14ac:dyDescent="0.3">
      <c r="A4668" s="51" t="s">
        <v>4024</v>
      </c>
      <c r="B4668" s="49">
        <v>135761</v>
      </c>
      <c r="C4668" s="50" t="s">
        <v>4034</v>
      </c>
      <c r="D4668" s="50">
        <v>144</v>
      </c>
      <c r="E4668" s="50" t="s">
        <v>36</v>
      </c>
      <c r="F4668" s="50" t="s">
        <v>37</v>
      </c>
      <c r="G4668" s="52" t="s">
        <v>63</v>
      </c>
    </row>
    <row r="4669" spans="1:7" x14ac:dyDescent="0.3">
      <c r="A4669" s="51" t="s">
        <v>4024</v>
      </c>
      <c r="B4669" s="49">
        <v>135881</v>
      </c>
      <c r="C4669" s="50" t="s">
        <v>4035</v>
      </c>
      <c r="D4669" s="50">
        <v>281</v>
      </c>
      <c r="E4669" s="50" t="s">
        <v>36</v>
      </c>
      <c r="F4669" s="50" t="s">
        <v>37</v>
      </c>
      <c r="G4669" s="52" t="s">
        <v>63</v>
      </c>
    </row>
    <row r="4670" spans="1:7" x14ac:dyDescent="0.3">
      <c r="A4670" s="51" t="s">
        <v>4024</v>
      </c>
      <c r="B4670" s="49">
        <v>136425</v>
      </c>
      <c r="C4670" s="50" t="s">
        <v>4036</v>
      </c>
      <c r="D4670" s="50">
        <v>0</v>
      </c>
      <c r="E4670" s="50" t="s">
        <v>36</v>
      </c>
      <c r="F4670" s="50" t="s">
        <v>50</v>
      </c>
      <c r="G4670" s="52" t="s">
        <v>56</v>
      </c>
    </row>
    <row r="4671" spans="1:7" x14ac:dyDescent="0.3">
      <c r="A4671" s="51" t="s">
        <v>4024</v>
      </c>
      <c r="B4671" s="49">
        <v>136724</v>
      </c>
      <c r="C4671" s="50" t="s">
        <v>4037</v>
      </c>
      <c r="D4671" s="50">
        <v>210</v>
      </c>
      <c r="E4671" s="50" t="s">
        <v>36</v>
      </c>
      <c r="F4671" s="50" t="s">
        <v>37</v>
      </c>
      <c r="G4671" s="52" t="s">
        <v>65</v>
      </c>
    </row>
    <row r="4672" spans="1:7" x14ac:dyDescent="0.3">
      <c r="A4672" s="51" t="s">
        <v>4024</v>
      </c>
      <c r="B4672" s="49">
        <v>137184</v>
      </c>
      <c r="C4672" s="50" t="s">
        <v>4038</v>
      </c>
      <c r="D4672" s="50">
        <v>162</v>
      </c>
      <c r="E4672" s="50" t="s">
        <v>55</v>
      </c>
      <c r="F4672" s="50" t="s">
        <v>37</v>
      </c>
      <c r="G4672" s="52" t="s">
        <v>63</v>
      </c>
    </row>
    <row r="4673" spans="1:7" x14ac:dyDescent="0.3">
      <c r="A4673" s="51" t="s">
        <v>4024</v>
      </c>
      <c r="B4673" s="49">
        <v>137798</v>
      </c>
      <c r="C4673" s="50" t="s">
        <v>4039</v>
      </c>
      <c r="D4673" s="50">
        <v>195</v>
      </c>
      <c r="E4673" s="50" t="s">
        <v>36</v>
      </c>
      <c r="F4673" s="50" t="s">
        <v>37</v>
      </c>
      <c r="G4673" s="52" t="s">
        <v>65</v>
      </c>
    </row>
    <row r="4674" spans="1:7" x14ac:dyDescent="0.3">
      <c r="A4674" s="51" t="s">
        <v>4024</v>
      </c>
      <c r="B4674" s="49">
        <v>137915</v>
      </c>
      <c r="C4674" s="50" t="s">
        <v>4040</v>
      </c>
      <c r="D4674" s="50">
        <v>16</v>
      </c>
      <c r="E4674" s="50" t="s">
        <v>36</v>
      </c>
      <c r="F4674" s="50" t="s">
        <v>45</v>
      </c>
      <c r="G4674" s="52" t="s">
        <v>129</v>
      </c>
    </row>
    <row r="4675" spans="1:7" x14ac:dyDescent="0.3">
      <c r="A4675" s="51" t="s">
        <v>4024</v>
      </c>
      <c r="B4675" s="49">
        <v>138264</v>
      </c>
      <c r="C4675" s="50" t="s">
        <v>4041</v>
      </c>
      <c r="D4675" s="50">
        <v>0</v>
      </c>
      <c r="E4675" s="50" t="s">
        <v>36</v>
      </c>
      <c r="F4675" s="50" t="s">
        <v>48</v>
      </c>
      <c r="G4675" s="52" t="s">
        <v>336</v>
      </c>
    </row>
    <row r="4676" spans="1:7" x14ac:dyDescent="0.3">
      <c r="A4676" s="51" t="s">
        <v>4024</v>
      </c>
      <c r="B4676" s="49">
        <v>138341</v>
      </c>
      <c r="C4676" s="50" t="s">
        <v>4042</v>
      </c>
      <c r="D4676" s="50">
        <v>192</v>
      </c>
      <c r="E4676" s="50" t="s">
        <v>36</v>
      </c>
      <c r="F4676" s="50" t="s">
        <v>37</v>
      </c>
      <c r="G4676" s="52" t="s">
        <v>65</v>
      </c>
    </row>
    <row r="4677" spans="1:7" x14ac:dyDescent="0.3">
      <c r="A4677" s="51" t="s">
        <v>4024</v>
      </c>
      <c r="B4677" s="49">
        <v>139765</v>
      </c>
      <c r="C4677" s="50" t="s">
        <v>4043</v>
      </c>
      <c r="D4677" s="50">
        <v>205</v>
      </c>
      <c r="E4677" s="50" t="s">
        <v>36</v>
      </c>
      <c r="F4677" s="50" t="s">
        <v>37</v>
      </c>
      <c r="G4677" s="52" t="s">
        <v>65</v>
      </c>
    </row>
    <row r="4678" spans="1:7" x14ac:dyDescent="0.3">
      <c r="A4678" s="51" t="s">
        <v>4024</v>
      </c>
      <c r="B4678" s="49">
        <v>139771</v>
      </c>
      <c r="C4678" s="50" t="s">
        <v>4044</v>
      </c>
      <c r="D4678" s="50">
        <v>0</v>
      </c>
      <c r="E4678" s="50" t="s">
        <v>36</v>
      </c>
      <c r="F4678" s="50" t="s">
        <v>50</v>
      </c>
      <c r="G4678" s="52" t="s">
        <v>56</v>
      </c>
    </row>
    <row r="4679" spans="1:7" x14ac:dyDescent="0.3">
      <c r="A4679" s="51" t="s">
        <v>4024</v>
      </c>
      <c r="B4679" s="49">
        <v>140369</v>
      </c>
      <c r="C4679" s="50" t="s">
        <v>4045</v>
      </c>
      <c r="D4679" s="50">
        <v>180</v>
      </c>
      <c r="E4679" s="50" t="s">
        <v>36</v>
      </c>
      <c r="F4679" s="50" t="s">
        <v>37</v>
      </c>
      <c r="G4679" s="52" t="s">
        <v>63</v>
      </c>
    </row>
    <row r="4680" spans="1:7" x14ac:dyDescent="0.3">
      <c r="A4680" s="51" t="s">
        <v>4024</v>
      </c>
      <c r="B4680" s="49">
        <v>140984</v>
      </c>
      <c r="C4680" s="50" t="s">
        <v>4046</v>
      </c>
      <c r="D4680" s="50">
        <v>118</v>
      </c>
      <c r="E4680" s="50" t="s">
        <v>36</v>
      </c>
      <c r="F4680" s="50" t="s">
        <v>37</v>
      </c>
      <c r="G4680" s="52" t="s">
        <v>58</v>
      </c>
    </row>
    <row r="4681" spans="1:7" x14ac:dyDescent="0.3">
      <c r="A4681" s="51" t="s">
        <v>4024</v>
      </c>
      <c r="B4681" s="49">
        <v>141010</v>
      </c>
      <c r="C4681" s="50" t="s">
        <v>4047</v>
      </c>
      <c r="D4681" s="50">
        <v>116</v>
      </c>
      <c r="E4681" s="50" t="s">
        <v>36</v>
      </c>
      <c r="F4681" s="50" t="s">
        <v>37</v>
      </c>
      <c r="G4681" s="52" t="s">
        <v>58</v>
      </c>
    </row>
    <row r="4682" spans="1:7" x14ac:dyDescent="0.3">
      <c r="A4682" s="51" t="s">
        <v>4024</v>
      </c>
      <c r="B4682" s="49">
        <v>141363</v>
      </c>
      <c r="C4682" s="50" t="s">
        <v>4048</v>
      </c>
      <c r="D4682" s="50">
        <v>153</v>
      </c>
      <c r="E4682" s="50" t="s">
        <v>36</v>
      </c>
      <c r="F4682" s="50" t="s">
        <v>37</v>
      </c>
      <c r="G4682" s="52" t="s">
        <v>63</v>
      </c>
    </row>
    <row r="4683" spans="1:7" x14ac:dyDescent="0.3">
      <c r="A4683" s="51" t="s">
        <v>4024</v>
      </c>
      <c r="B4683" s="49">
        <v>142930</v>
      </c>
      <c r="C4683" s="50" t="s">
        <v>4049</v>
      </c>
      <c r="D4683" s="50">
        <v>0</v>
      </c>
      <c r="E4683" s="50" t="s">
        <v>36</v>
      </c>
      <c r="F4683" s="50" t="s">
        <v>50</v>
      </c>
      <c r="G4683" s="52" t="s">
        <v>56</v>
      </c>
    </row>
    <row r="4684" spans="1:7" x14ac:dyDescent="0.3">
      <c r="A4684" s="51" t="s">
        <v>4024</v>
      </c>
      <c r="B4684" s="49">
        <v>144022</v>
      </c>
      <c r="C4684" s="50" t="s">
        <v>4050</v>
      </c>
      <c r="D4684" s="50">
        <v>24</v>
      </c>
      <c r="E4684" s="50" t="s">
        <v>36</v>
      </c>
      <c r="F4684" s="50" t="s">
        <v>48</v>
      </c>
      <c r="G4684" s="52" t="s">
        <v>682</v>
      </c>
    </row>
    <row r="4685" spans="1:7" x14ac:dyDescent="0.3">
      <c r="A4685" s="51" t="s">
        <v>4024</v>
      </c>
      <c r="B4685" s="49">
        <v>144023</v>
      </c>
      <c r="C4685" s="50" t="s">
        <v>4051</v>
      </c>
      <c r="D4685" s="50">
        <v>0</v>
      </c>
      <c r="E4685" s="50" t="s">
        <v>36</v>
      </c>
      <c r="F4685" s="50" t="s">
        <v>48</v>
      </c>
      <c r="G4685" s="52" t="s">
        <v>682</v>
      </c>
    </row>
    <row r="4686" spans="1:7" x14ac:dyDescent="0.3">
      <c r="A4686" s="51" t="s">
        <v>4024</v>
      </c>
      <c r="B4686" s="49">
        <v>144320</v>
      </c>
      <c r="C4686" s="50" t="s">
        <v>4052</v>
      </c>
      <c r="D4686" s="50">
        <v>20</v>
      </c>
      <c r="E4686" s="50" t="s">
        <v>36</v>
      </c>
      <c r="F4686" s="50" t="s">
        <v>45</v>
      </c>
      <c r="G4686" s="52" t="s">
        <v>129</v>
      </c>
    </row>
    <row r="4687" spans="1:7" x14ac:dyDescent="0.3">
      <c r="A4687" s="51" t="s">
        <v>4024</v>
      </c>
      <c r="B4687" s="49">
        <v>144321</v>
      </c>
      <c r="C4687" s="50" t="s">
        <v>3362</v>
      </c>
      <c r="D4687" s="50">
        <v>8</v>
      </c>
      <c r="E4687" s="50" t="s">
        <v>36</v>
      </c>
      <c r="F4687" s="50" t="s">
        <v>45</v>
      </c>
      <c r="G4687" s="52" t="s">
        <v>129</v>
      </c>
    </row>
    <row r="4688" spans="1:7" x14ac:dyDescent="0.3">
      <c r="A4688" s="51" t="s">
        <v>4024</v>
      </c>
      <c r="B4688" s="49">
        <v>144487</v>
      </c>
      <c r="C4688" s="50" t="s">
        <v>4053</v>
      </c>
      <c r="D4688" s="50">
        <v>177</v>
      </c>
      <c r="E4688" s="50" t="s">
        <v>36</v>
      </c>
      <c r="F4688" s="50" t="s">
        <v>37</v>
      </c>
      <c r="G4688" s="52" t="s">
        <v>63</v>
      </c>
    </row>
    <row r="4689" spans="1:7" x14ac:dyDescent="0.3">
      <c r="A4689" s="51" t="s">
        <v>4024</v>
      </c>
      <c r="B4689" s="49">
        <v>145129</v>
      </c>
      <c r="C4689" s="50" t="s">
        <v>4054</v>
      </c>
      <c r="D4689" s="50">
        <v>0</v>
      </c>
      <c r="E4689" s="50" t="s">
        <v>36</v>
      </c>
      <c r="F4689" s="50" t="s">
        <v>50</v>
      </c>
      <c r="G4689" s="52" t="s">
        <v>56</v>
      </c>
    </row>
    <row r="4690" spans="1:7" x14ac:dyDescent="0.3">
      <c r="A4690" s="51" t="s">
        <v>4024</v>
      </c>
      <c r="B4690" s="49">
        <v>145146</v>
      </c>
      <c r="C4690" s="50" t="s">
        <v>4055</v>
      </c>
      <c r="D4690" s="50">
        <v>166</v>
      </c>
      <c r="E4690" s="50" t="s">
        <v>36</v>
      </c>
      <c r="F4690" s="50" t="s">
        <v>37</v>
      </c>
      <c r="G4690" s="52" t="s">
        <v>65</v>
      </c>
    </row>
    <row r="4691" spans="1:7" x14ac:dyDescent="0.3">
      <c r="A4691" s="51" t="s">
        <v>4024</v>
      </c>
      <c r="B4691" s="49">
        <v>145581</v>
      </c>
      <c r="C4691" s="50" t="s">
        <v>4056</v>
      </c>
      <c r="D4691" s="50">
        <v>0</v>
      </c>
      <c r="E4691" s="50" t="s">
        <v>36</v>
      </c>
      <c r="F4691" s="50" t="s">
        <v>48</v>
      </c>
      <c r="G4691" s="52" t="s">
        <v>336</v>
      </c>
    </row>
    <row r="4692" spans="1:7" x14ac:dyDescent="0.3">
      <c r="A4692" s="51" t="s">
        <v>4024</v>
      </c>
      <c r="B4692" s="49">
        <v>145952</v>
      </c>
      <c r="C4692" s="50" t="s">
        <v>4057</v>
      </c>
      <c r="D4692" s="50">
        <v>211</v>
      </c>
      <c r="E4692" s="50" t="s">
        <v>36</v>
      </c>
      <c r="F4692" s="50" t="s">
        <v>37</v>
      </c>
      <c r="G4692" s="52" t="s">
        <v>63</v>
      </c>
    </row>
    <row r="4693" spans="1:7" x14ac:dyDescent="0.3">
      <c r="A4693" s="51" t="s">
        <v>4024</v>
      </c>
      <c r="B4693" s="49">
        <v>146539</v>
      </c>
      <c r="C4693" s="50" t="s">
        <v>4058</v>
      </c>
      <c r="D4693" s="50">
        <v>259</v>
      </c>
      <c r="E4693" s="50" t="s">
        <v>36</v>
      </c>
      <c r="F4693" s="50" t="s">
        <v>37</v>
      </c>
      <c r="G4693" s="52" t="s">
        <v>63</v>
      </c>
    </row>
    <row r="4694" spans="1:7" x14ac:dyDescent="0.3">
      <c r="A4694" s="51" t="s">
        <v>4024</v>
      </c>
      <c r="B4694" s="49">
        <v>146564</v>
      </c>
      <c r="C4694" s="50" t="s">
        <v>4059</v>
      </c>
      <c r="D4694" s="50">
        <v>150</v>
      </c>
      <c r="E4694" s="50" t="s">
        <v>36</v>
      </c>
      <c r="F4694" s="50" t="s">
        <v>37</v>
      </c>
      <c r="G4694" s="52" t="s">
        <v>63</v>
      </c>
    </row>
    <row r="4695" spans="1:7" x14ac:dyDescent="0.3">
      <c r="A4695" s="51" t="s">
        <v>4024</v>
      </c>
      <c r="B4695" s="49">
        <v>147285</v>
      </c>
      <c r="C4695" s="50" t="s">
        <v>6516</v>
      </c>
      <c r="D4695" s="50">
        <v>0</v>
      </c>
      <c r="E4695" s="50" t="s">
        <v>36</v>
      </c>
      <c r="F4695" s="50" t="s">
        <v>37</v>
      </c>
      <c r="G4695" s="52" t="s">
        <v>1022</v>
      </c>
    </row>
    <row r="4696" spans="1:7" x14ac:dyDescent="0.3">
      <c r="A4696" s="51" t="s">
        <v>4024</v>
      </c>
      <c r="B4696" s="49">
        <v>147456</v>
      </c>
      <c r="C4696" s="50" t="s">
        <v>7050</v>
      </c>
      <c r="D4696" s="50">
        <v>138</v>
      </c>
      <c r="E4696" s="50" t="s">
        <v>36</v>
      </c>
      <c r="F4696" s="50" t="s">
        <v>37</v>
      </c>
      <c r="G4696" s="52" t="s">
        <v>63</v>
      </c>
    </row>
    <row r="4697" spans="1:7" x14ac:dyDescent="0.3">
      <c r="A4697" s="51" t="s">
        <v>4060</v>
      </c>
      <c r="B4697" s="49">
        <v>122854</v>
      </c>
      <c r="C4697" s="50" t="s">
        <v>4061</v>
      </c>
      <c r="D4697" s="50">
        <v>144</v>
      </c>
      <c r="E4697" s="50" t="s">
        <v>36</v>
      </c>
      <c r="F4697" s="50" t="s">
        <v>37</v>
      </c>
      <c r="G4697" s="52" t="s">
        <v>176</v>
      </c>
    </row>
    <row r="4698" spans="1:7" x14ac:dyDescent="0.3">
      <c r="A4698" s="51" t="s">
        <v>4060</v>
      </c>
      <c r="B4698" s="49">
        <v>122907</v>
      </c>
      <c r="C4698" s="50" t="s">
        <v>1269</v>
      </c>
      <c r="D4698" s="50">
        <v>0</v>
      </c>
      <c r="E4698" s="50" t="s">
        <v>36</v>
      </c>
      <c r="F4698" s="50" t="s">
        <v>50</v>
      </c>
      <c r="G4698" s="52" t="s">
        <v>56</v>
      </c>
    </row>
    <row r="4699" spans="1:7" x14ac:dyDescent="0.3">
      <c r="A4699" s="51" t="s">
        <v>4060</v>
      </c>
      <c r="B4699" s="49">
        <v>122908</v>
      </c>
      <c r="C4699" s="50" t="s">
        <v>4062</v>
      </c>
      <c r="D4699" s="50">
        <v>0</v>
      </c>
      <c r="E4699" s="50" t="s">
        <v>36</v>
      </c>
      <c r="F4699" s="50" t="s">
        <v>50</v>
      </c>
      <c r="G4699" s="52" t="s">
        <v>56</v>
      </c>
    </row>
    <row r="4700" spans="1:7" x14ac:dyDescent="0.3">
      <c r="A4700" s="51" t="s">
        <v>4060</v>
      </c>
      <c r="B4700" s="49">
        <v>122926</v>
      </c>
      <c r="C4700" s="50" t="s">
        <v>4063</v>
      </c>
      <c r="D4700" s="50">
        <v>0</v>
      </c>
      <c r="E4700" s="50" t="s">
        <v>36</v>
      </c>
      <c r="F4700" s="50" t="s">
        <v>50</v>
      </c>
      <c r="G4700" s="52" t="s">
        <v>56</v>
      </c>
    </row>
    <row r="4701" spans="1:7" x14ac:dyDescent="0.3">
      <c r="A4701" s="51" t="s">
        <v>4060</v>
      </c>
      <c r="B4701" s="49">
        <v>122931</v>
      </c>
      <c r="C4701" s="50" t="s">
        <v>6517</v>
      </c>
      <c r="D4701" s="50">
        <v>0</v>
      </c>
      <c r="E4701" s="50" t="s">
        <v>36</v>
      </c>
      <c r="F4701" s="50" t="s">
        <v>50</v>
      </c>
      <c r="G4701" s="52" t="s">
        <v>56</v>
      </c>
    </row>
    <row r="4702" spans="1:7" x14ac:dyDescent="0.3">
      <c r="A4702" s="51" t="s">
        <v>4060</v>
      </c>
      <c r="B4702" s="49">
        <v>122932</v>
      </c>
      <c r="C4702" s="50" t="s">
        <v>4064</v>
      </c>
      <c r="D4702" s="50">
        <v>0</v>
      </c>
      <c r="E4702" s="50" t="s">
        <v>36</v>
      </c>
      <c r="F4702" s="50" t="s">
        <v>50</v>
      </c>
      <c r="G4702" s="52" t="s">
        <v>56</v>
      </c>
    </row>
    <row r="4703" spans="1:7" x14ac:dyDescent="0.3">
      <c r="A4703" s="51" t="s">
        <v>4060</v>
      </c>
      <c r="B4703" s="49">
        <v>122933</v>
      </c>
      <c r="C4703" s="50" t="s">
        <v>4065</v>
      </c>
      <c r="D4703" s="50">
        <v>0</v>
      </c>
      <c r="E4703" s="50" t="s">
        <v>36</v>
      </c>
      <c r="F4703" s="50" t="s">
        <v>50</v>
      </c>
      <c r="G4703" s="52" t="s">
        <v>56</v>
      </c>
    </row>
    <row r="4704" spans="1:7" x14ac:dyDescent="0.3">
      <c r="A4704" s="51" t="s">
        <v>4060</v>
      </c>
      <c r="B4704" s="49">
        <v>122937</v>
      </c>
      <c r="C4704" s="50" t="s">
        <v>4066</v>
      </c>
      <c r="D4704" s="50">
        <v>0</v>
      </c>
      <c r="E4704" s="50" t="s">
        <v>36</v>
      </c>
      <c r="F4704" s="50" t="s">
        <v>50</v>
      </c>
      <c r="G4704" s="52" t="s">
        <v>56</v>
      </c>
    </row>
    <row r="4705" spans="1:7" x14ac:dyDescent="0.3">
      <c r="A4705" s="51" t="s">
        <v>4060</v>
      </c>
      <c r="B4705" s="49">
        <v>122938</v>
      </c>
      <c r="C4705" s="50" t="s">
        <v>4067</v>
      </c>
      <c r="D4705" s="50">
        <v>0</v>
      </c>
      <c r="E4705" s="50" t="s">
        <v>36</v>
      </c>
      <c r="F4705" s="50" t="s">
        <v>50</v>
      </c>
      <c r="G4705" s="52" t="s">
        <v>56</v>
      </c>
    </row>
    <row r="4706" spans="1:7" x14ac:dyDescent="0.3">
      <c r="A4706" s="51" t="s">
        <v>4060</v>
      </c>
      <c r="B4706" s="49">
        <v>122947</v>
      </c>
      <c r="C4706" s="50" t="s">
        <v>4068</v>
      </c>
      <c r="D4706" s="50">
        <v>4</v>
      </c>
      <c r="E4706" s="50" t="s">
        <v>36</v>
      </c>
      <c r="F4706" s="50" t="s">
        <v>45</v>
      </c>
      <c r="G4706" s="52" t="s">
        <v>46</v>
      </c>
    </row>
    <row r="4707" spans="1:7" x14ac:dyDescent="0.3">
      <c r="A4707" s="51" t="s">
        <v>4060</v>
      </c>
      <c r="B4707" s="49">
        <v>122949</v>
      </c>
      <c r="C4707" s="50" t="s">
        <v>4069</v>
      </c>
      <c r="D4707" s="50">
        <v>12</v>
      </c>
      <c r="E4707" s="50" t="s">
        <v>36</v>
      </c>
      <c r="F4707" s="50" t="s">
        <v>45</v>
      </c>
      <c r="G4707" s="52" t="s">
        <v>46</v>
      </c>
    </row>
    <row r="4708" spans="1:7" x14ac:dyDescent="0.3">
      <c r="A4708" s="51" t="s">
        <v>4060</v>
      </c>
      <c r="B4708" s="49">
        <v>122953</v>
      </c>
      <c r="C4708" s="50" t="s">
        <v>4070</v>
      </c>
      <c r="D4708" s="50">
        <v>9</v>
      </c>
      <c r="E4708" s="50" t="s">
        <v>36</v>
      </c>
      <c r="F4708" s="50" t="s">
        <v>45</v>
      </c>
      <c r="G4708" s="52" t="s">
        <v>46</v>
      </c>
    </row>
    <row r="4709" spans="1:7" x14ac:dyDescent="0.3">
      <c r="A4709" s="51" t="s">
        <v>4060</v>
      </c>
      <c r="B4709" s="49">
        <v>122955</v>
      </c>
      <c r="C4709" s="50" t="s">
        <v>1131</v>
      </c>
      <c r="D4709" s="50">
        <v>10</v>
      </c>
      <c r="E4709" s="50" t="s">
        <v>36</v>
      </c>
      <c r="F4709" s="50" t="s">
        <v>45</v>
      </c>
      <c r="G4709" s="52" t="s">
        <v>46</v>
      </c>
    </row>
    <row r="4710" spans="1:7" x14ac:dyDescent="0.3">
      <c r="A4710" s="51" t="s">
        <v>4060</v>
      </c>
      <c r="B4710" s="49">
        <v>122956</v>
      </c>
      <c r="C4710" s="50" t="s">
        <v>4071</v>
      </c>
      <c r="D4710" s="50">
        <v>13</v>
      </c>
      <c r="E4710" s="50" t="s">
        <v>36</v>
      </c>
      <c r="F4710" s="50" t="s">
        <v>429</v>
      </c>
      <c r="G4710" s="52" t="s">
        <v>429</v>
      </c>
    </row>
    <row r="4711" spans="1:7" x14ac:dyDescent="0.3">
      <c r="A4711" s="51" t="s">
        <v>4060</v>
      </c>
      <c r="B4711" s="49">
        <v>122957</v>
      </c>
      <c r="C4711" s="50" t="s">
        <v>4072</v>
      </c>
      <c r="D4711" s="50">
        <v>8</v>
      </c>
      <c r="E4711" s="50" t="s">
        <v>36</v>
      </c>
      <c r="F4711" s="50" t="s">
        <v>45</v>
      </c>
      <c r="G4711" s="52" t="s">
        <v>46</v>
      </c>
    </row>
    <row r="4712" spans="1:7" x14ac:dyDescent="0.3">
      <c r="A4712" s="51" t="s">
        <v>4060</v>
      </c>
      <c r="B4712" s="49">
        <v>122961</v>
      </c>
      <c r="C4712" s="50" t="s">
        <v>4073</v>
      </c>
      <c r="D4712" s="50">
        <v>16</v>
      </c>
      <c r="E4712" s="50" t="s">
        <v>36</v>
      </c>
      <c r="F4712" s="50" t="s">
        <v>45</v>
      </c>
      <c r="G4712" s="52" t="s">
        <v>46</v>
      </c>
    </row>
    <row r="4713" spans="1:7" x14ac:dyDescent="0.3">
      <c r="A4713" s="51" t="s">
        <v>4060</v>
      </c>
      <c r="B4713" s="49">
        <v>130996</v>
      </c>
      <c r="C4713" s="50" t="s">
        <v>4074</v>
      </c>
      <c r="D4713" s="50">
        <v>16</v>
      </c>
      <c r="E4713" s="50" t="s">
        <v>36</v>
      </c>
      <c r="F4713" s="50" t="s">
        <v>45</v>
      </c>
      <c r="G4713" s="52" t="s">
        <v>46</v>
      </c>
    </row>
    <row r="4714" spans="1:7" x14ac:dyDescent="0.3">
      <c r="A4714" s="51" t="s">
        <v>4060</v>
      </c>
      <c r="B4714" s="49">
        <v>131536</v>
      </c>
      <c r="C4714" s="50" t="s">
        <v>6518</v>
      </c>
      <c r="D4714" s="50">
        <v>0</v>
      </c>
      <c r="E4714" s="50" t="s">
        <v>36</v>
      </c>
      <c r="F4714" s="50" t="s">
        <v>50</v>
      </c>
      <c r="G4714" s="52" t="s">
        <v>51</v>
      </c>
    </row>
    <row r="4715" spans="1:7" x14ac:dyDescent="0.3">
      <c r="A4715" s="51" t="s">
        <v>4060</v>
      </c>
      <c r="B4715" s="49">
        <v>134649</v>
      </c>
      <c r="C4715" s="50" t="s">
        <v>4075</v>
      </c>
      <c r="D4715" s="50">
        <v>0</v>
      </c>
      <c r="E4715" s="50" t="s">
        <v>36</v>
      </c>
      <c r="F4715" s="50" t="s">
        <v>50</v>
      </c>
      <c r="G4715" s="52" t="s">
        <v>51</v>
      </c>
    </row>
    <row r="4716" spans="1:7" x14ac:dyDescent="0.3">
      <c r="A4716" s="51" t="s">
        <v>4060</v>
      </c>
      <c r="B4716" s="49">
        <v>135366</v>
      </c>
      <c r="C4716" s="50" t="s">
        <v>4076</v>
      </c>
      <c r="D4716" s="50">
        <v>0</v>
      </c>
      <c r="E4716" s="50" t="s">
        <v>36</v>
      </c>
      <c r="F4716" s="50" t="s">
        <v>50</v>
      </c>
      <c r="G4716" s="52" t="s">
        <v>56</v>
      </c>
    </row>
    <row r="4717" spans="1:7" x14ac:dyDescent="0.3">
      <c r="A4717" s="51" t="s">
        <v>4060</v>
      </c>
      <c r="B4717" s="49">
        <v>135393</v>
      </c>
      <c r="C4717" s="50" t="s">
        <v>3081</v>
      </c>
      <c r="D4717" s="50">
        <v>0</v>
      </c>
      <c r="E4717" s="50" t="s">
        <v>36</v>
      </c>
      <c r="F4717" s="50" t="s">
        <v>50</v>
      </c>
      <c r="G4717" s="52" t="s">
        <v>51</v>
      </c>
    </row>
    <row r="4718" spans="1:7" x14ac:dyDescent="0.3">
      <c r="A4718" s="51" t="s">
        <v>4060</v>
      </c>
      <c r="B4718" s="49">
        <v>135583</v>
      </c>
      <c r="C4718" s="50" t="s">
        <v>4077</v>
      </c>
      <c r="D4718" s="50">
        <v>177</v>
      </c>
      <c r="E4718" s="50" t="s">
        <v>36</v>
      </c>
      <c r="F4718" s="50" t="s">
        <v>37</v>
      </c>
      <c r="G4718" s="52" t="s">
        <v>63</v>
      </c>
    </row>
    <row r="4719" spans="1:7" x14ac:dyDescent="0.3">
      <c r="A4719" s="51" t="s">
        <v>4060</v>
      </c>
      <c r="B4719" s="49">
        <v>136039</v>
      </c>
      <c r="C4719" s="50" t="s">
        <v>4078</v>
      </c>
      <c r="D4719" s="50">
        <v>0</v>
      </c>
      <c r="E4719" s="50" t="s">
        <v>36</v>
      </c>
      <c r="F4719" s="50" t="s">
        <v>50</v>
      </c>
      <c r="G4719" s="52" t="s">
        <v>51</v>
      </c>
    </row>
    <row r="4720" spans="1:7" x14ac:dyDescent="0.3">
      <c r="A4720" s="51" t="s">
        <v>4060</v>
      </c>
      <c r="B4720" s="49">
        <v>136291</v>
      </c>
      <c r="C4720" s="50" t="s">
        <v>4079</v>
      </c>
      <c r="D4720" s="50">
        <v>283</v>
      </c>
      <c r="E4720" s="50" t="s">
        <v>36</v>
      </c>
      <c r="F4720" s="50" t="s">
        <v>37</v>
      </c>
      <c r="G4720" s="52" t="s">
        <v>65</v>
      </c>
    </row>
    <row r="4721" spans="1:7" x14ac:dyDescent="0.3">
      <c r="A4721" s="51" t="s">
        <v>4060</v>
      </c>
      <c r="B4721" s="49">
        <v>136361</v>
      </c>
      <c r="C4721" s="50" t="s">
        <v>4080</v>
      </c>
      <c r="D4721" s="50">
        <v>267</v>
      </c>
      <c r="E4721" s="50" t="s">
        <v>36</v>
      </c>
      <c r="F4721" s="50" t="s">
        <v>37</v>
      </c>
      <c r="G4721" s="52" t="s">
        <v>65</v>
      </c>
    </row>
    <row r="4722" spans="1:7" x14ac:dyDescent="0.3">
      <c r="A4722" s="51" t="s">
        <v>4060</v>
      </c>
      <c r="B4722" s="49">
        <v>136627</v>
      </c>
      <c r="C4722" s="50" t="s">
        <v>4081</v>
      </c>
      <c r="D4722" s="50">
        <v>299</v>
      </c>
      <c r="E4722" s="50" t="s">
        <v>36</v>
      </c>
      <c r="F4722" s="50" t="s">
        <v>37</v>
      </c>
      <c r="G4722" s="52" t="s">
        <v>65</v>
      </c>
    </row>
    <row r="4723" spans="1:7" x14ac:dyDescent="0.3">
      <c r="A4723" s="51" t="s">
        <v>4060</v>
      </c>
      <c r="B4723" s="49">
        <v>136628</v>
      </c>
      <c r="C4723" s="50" t="s">
        <v>4082</v>
      </c>
      <c r="D4723" s="50">
        <v>272</v>
      </c>
      <c r="E4723" s="50" t="s">
        <v>36</v>
      </c>
      <c r="F4723" s="50" t="s">
        <v>37</v>
      </c>
      <c r="G4723" s="52" t="s">
        <v>65</v>
      </c>
    </row>
    <row r="4724" spans="1:7" x14ac:dyDescent="0.3">
      <c r="A4724" s="51" t="s">
        <v>4060</v>
      </c>
      <c r="B4724" s="49">
        <v>136878</v>
      </c>
      <c r="C4724" s="50" t="s">
        <v>4083</v>
      </c>
      <c r="D4724" s="50">
        <v>262</v>
      </c>
      <c r="E4724" s="50" t="s">
        <v>36</v>
      </c>
      <c r="F4724" s="50" t="s">
        <v>37</v>
      </c>
      <c r="G4724" s="52" t="s">
        <v>65</v>
      </c>
    </row>
    <row r="4725" spans="1:7" x14ac:dyDescent="0.3">
      <c r="A4725" s="51" t="s">
        <v>4060</v>
      </c>
      <c r="B4725" s="49">
        <v>137085</v>
      </c>
      <c r="C4725" s="50" t="s">
        <v>4084</v>
      </c>
      <c r="D4725" s="50">
        <v>227</v>
      </c>
      <c r="E4725" s="50" t="s">
        <v>36</v>
      </c>
      <c r="F4725" s="50" t="s">
        <v>37</v>
      </c>
      <c r="G4725" s="52" t="s">
        <v>63</v>
      </c>
    </row>
    <row r="4726" spans="1:7" x14ac:dyDescent="0.3">
      <c r="A4726" s="51" t="s">
        <v>4060</v>
      </c>
      <c r="B4726" s="49">
        <v>137112</v>
      </c>
      <c r="C4726" s="50" t="s">
        <v>4085</v>
      </c>
      <c r="D4726" s="50">
        <v>141</v>
      </c>
      <c r="E4726" s="50" t="s">
        <v>36</v>
      </c>
      <c r="F4726" s="50" t="s">
        <v>37</v>
      </c>
      <c r="G4726" s="52" t="s">
        <v>63</v>
      </c>
    </row>
    <row r="4727" spans="1:7" x14ac:dyDescent="0.3">
      <c r="A4727" s="51" t="s">
        <v>4060</v>
      </c>
      <c r="B4727" s="49">
        <v>137117</v>
      </c>
      <c r="C4727" s="50" t="s">
        <v>4086</v>
      </c>
      <c r="D4727" s="50">
        <v>200</v>
      </c>
      <c r="E4727" s="50" t="s">
        <v>36</v>
      </c>
      <c r="F4727" s="50" t="s">
        <v>37</v>
      </c>
      <c r="G4727" s="52" t="s">
        <v>63</v>
      </c>
    </row>
    <row r="4728" spans="1:7" x14ac:dyDescent="0.3">
      <c r="A4728" s="51" t="s">
        <v>4060</v>
      </c>
      <c r="B4728" s="49">
        <v>137141</v>
      </c>
      <c r="C4728" s="50" t="s">
        <v>4087</v>
      </c>
      <c r="D4728" s="50">
        <v>89</v>
      </c>
      <c r="E4728" s="50" t="s">
        <v>36</v>
      </c>
      <c r="F4728" s="50" t="s">
        <v>37</v>
      </c>
      <c r="G4728" s="52" t="s">
        <v>63</v>
      </c>
    </row>
    <row r="4729" spans="1:7" x14ac:dyDescent="0.3">
      <c r="A4729" s="51" t="s">
        <v>4060</v>
      </c>
      <c r="B4729" s="49">
        <v>137158</v>
      </c>
      <c r="C4729" s="50" t="s">
        <v>4088</v>
      </c>
      <c r="D4729" s="50">
        <v>240</v>
      </c>
      <c r="E4729" s="50" t="s">
        <v>36</v>
      </c>
      <c r="F4729" s="50" t="s">
        <v>37</v>
      </c>
      <c r="G4729" s="52" t="s">
        <v>65</v>
      </c>
    </row>
    <row r="4730" spans="1:7" x14ac:dyDescent="0.3">
      <c r="A4730" s="51" t="s">
        <v>4060</v>
      </c>
      <c r="B4730" s="49">
        <v>137159</v>
      </c>
      <c r="C4730" s="50" t="s">
        <v>4089</v>
      </c>
      <c r="D4730" s="50">
        <v>208</v>
      </c>
      <c r="E4730" s="50" t="s">
        <v>36</v>
      </c>
      <c r="F4730" s="50" t="s">
        <v>37</v>
      </c>
      <c r="G4730" s="52" t="s">
        <v>65</v>
      </c>
    </row>
    <row r="4731" spans="1:7" x14ac:dyDescent="0.3">
      <c r="A4731" s="51" t="s">
        <v>4060</v>
      </c>
      <c r="B4731" s="49">
        <v>137319</v>
      </c>
      <c r="C4731" s="50" t="s">
        <v>4090</v>
      </c>
      <c r="D4731" s="50">
        <v>251</v>
      </c>
      <c r="E4731" s="50" t="s">
        <v>36</v>
      </c>
      <c r="F4731" s="50" t="s">
        <v>37</v>
      </c>
      <c r="G4731" s="52" t="s">
        <v>65</v>
      </c>
    </row>
    <row r="4732" spans="1:7" x14ac:dyDescent="0.3">
      <c r="A4732" s="51" t="s">
        <v>4060</v>
      </c>
      <c r="B4732" s="49">
        <v>137409</v>
      </c>
      <c r="C4732" s="50" t="s">
        <v>4091</v>
      </c>
      <c r="D4732" s="50">
        <v>179</v>
      </c>
      <c r="E4732" s="50" t="s">
        <v>36</v>
      </c>
      <c r="F4732" s="50" t="s">
        <v>37</v>
      </c>
      <c r="G4732" s="52" t="s">
        <v>65</v>
      </c>
    </row>
    <row r="4733" spans="1:7" x14ac:dyDescent="0.3">
      <c r="A4733" s="51" t="s">
        <v>4060</v>
      </c>
      <c r="B4733" s="49">
        <v>137628</v>
      </c>
      <c r="C4733" s="50" t="s">
        <v>4092</v>
      </c>
      <c r="D4733" s="50">
        <v>241</v>
      </c>
      <c r="E4733" s="50" t="s">
        <v>36</v>
      </c>
      <c r="F4733" s="50" t="s">
        <v>37</v>
      </c>
      <c r="G4733" s="52" t="s">
        <v>65</v>
      </c>
    </row>
    <row r="4734" spans="1:7" x14ac:dyDescent="0.3">
      <c r="A4734" s="51" t="s">
        <v>4060</v>
      </c>
      <c r="B4734" s="49">
        <v>137763</v>
      </c>
      <c r="C4734" s="50" t="s">
        <v>4093</v>
      </c>
      <c r="D4734" s="50">
        <v>279</v>
      </c>
      <c r="E4734" s="50" t="s">
        <v>36</v>
      </c>
      <c r="F4734" s="50" t="s">
        <v>37</v>
      </c>
      <c r="G4734" s="52" t="s">
        <v>65</v>
      </c>
    </row>
    <row r="4735" spans="1:7" x14ac:dyDescent="0.3">
      <c r="A4735" s="51" t="s">
        <v>4060</v>
      </c>
      <c r="B4735" s="49">
        <v>137857</v>
      </c>
      <c r="C4735" s="50" t="s">
        <v>4094</v>
      </c>
      <c r="D4735" s="50">
        <v>216</v>
      </c>
      <c r="E4735" s="50" t="s">
        <v>36</v>
      </c>
      <c r="F4735" s="50" t="s">
        <v>37</v>
      </c>
      <c r="G4735" s="52" t="s">
        <v>65</v>
      </c>
    </row>
    <row r="4736" spans="1:7" x14ac:dyDescent="0.3">
      <c r="A4736" s="51" t="s">
        <v>4060</v>
      </c>
      <c r="B4736" s="49">
        <v>137981</v>
      </c>
      <c r="C4736" s="50" t="s">
        <v>4095</v>
      </c>
      <c r="D4736" s="50">
        <v>417</v>
      </c>
      <c r="E4736" s="50" t="s">
        <v>36</v>
      </c>
      <c r="F4736" s="50" t="s">
        <v>37</v>
      </c>
      <c r="G4736" s="52" t="s">
        <v>65</v>
      </c>
    </row>
    <row r="4737" spans="1:7" x14ac:dyDescent="0.3">
      <c r="A4737" s="51" t="s">
        <v>4060</v>
      </c>
      <c r="B4737" s="49">
        <v>138076</v>
      </c>
      <c r="C4737" s="50" t="s">
        <v>4096</v>
      </c>
      <c r="D4737" s="50">
        <v>200</v>
      </c>
      <c r="E4737" s="50" t="s">
        <v>36</v>
      </c>
      <c r="F4737" s="50" t="s">
        <v>37</v>
      </c>
      <c r="G4737" s="52" t="s">
        <v>65</v>
      </c>
    </row>
    <row r="4738" spans="1:7" x14ac:dyDescent="0.3">
      <c r="A4738" s="51" t="s">
        <v>4060</v>
      </c>
      <c r="B4738" s="49">
        <v>138191</v>
      </c>
      <c r="C4738" s="50" t="s">
        <v>4097</v>
      </c>
      <c r="D4738" s="50">
        <v>155</v>
      </c>
      <c r="E4738" s="50" t="s">
        <v>36</v>
      </c>
      <c r="F4738" s="50" t="s">
        <v>37</v>
      </c>
      <c r="G4738" s="52" t="s">
        <v>65</v>
      </c>
    </row>
    <row r="4739" spans="1:7" x14ac:dyDescent="0.3">
      <c r="A4739" s="51" t="s">
        <v>4060</v>
      </c>
      <c r="B4739" s="49">
        <v>138247</v>
      </c>
      <c r="C4739" s="50" t="s">
        <v>4098</v>
      </c>
      <c r="D4739" s="50">
        <v>297</v>
      </c>
      <c r="E4739" s="50" t="s">
        <v>36</v>
      </c>
      <c r="F4739" s="50" t="s">
        <v>37</v>
      </c>
      <c r="G4739" s="52" t="s">
        <v>63</v>
      </c>
    </row>
    <row r="4740" spans="1:7" x14ac:dyDescent="0.3">
      <c r="A4740" s="51" t="s">
        <v>4060</v>
      </c>
      <c r="B4740" s="49">
        <v>138248</v>
      </c>
      <c r="C4740" s="50" t="s">
        <v>4099</v>
      </c>
      <c r="D4740" s="50">
        <v>282</v>
      </c>
      <c r="E4740" s="50" t="s">
        <v>36</v>
      </c>
      <c r="F4740" s="50" t="s">
        <v>37</v>
      </c>
      <c r="G4740" s="52" t="s">
        <v>63</v>
      </c>
    </row>
    <row r="4741" spans="1:7" x14ac:dyDescent="0.3">
      <c r="A4741" s="51" t="s">
        <v>4060</v>
      </c>
      <c r="B4741" s="49">
        <v>138411</v>
      </c>
      <c r="C4741" s="50" t="s">
        <v>4100</v>
      </c>
      <c r="D4741" s="50">
        <v>191</v>
      </c>
      <c r="E4741" s="50" t="s">
        <v>36</v>
      </c>
      <c r="F4741" s="50" t="s">
        <v>37</v>
      </c>
      <c r="G4741" s="52" t="s">
        <v>63</v>
      </c>
    </row>
    <row r="4742" spans="1:7" x14ac:dyDescent="0.3">
      <c r="A4742" s="51" t="s">
        <v>4060</v>
      </c>
      <c r="B4742" s="49">
        <v>138481</v>
      </c>
      <c r="C4742" s="50" t="s">
        <v>4101</v>
      </c>
      <c r="D4742" s="50">
        <v>69</v>
      </c>
      <c r="E4742" s="50" t="s">
        <v>36</v>
      </c>
      <c r="F4742" s="50" t="s">
        <v>37</v>
      </c>
      <c r="G4742" s="52" t="s">
        <v>65</v>
      </c>
    </row>
    <row r="4743" spans="1:7" x14ac:dyDescent="0.3">
      <c r="A4743" s="51" t="s">
        <v>4060</v>
      </c>
      <c r="B4743" s="49">
        <v>138482</v>
      </c>
      <c r="C4743" s="50" t="s">
        <v>4102</v>
      </c>
      <c r="D4743" s="50">
        <v>319</v>
      </c>
      <c r="E4743" s="50" t="s">
        <v>36</v>
      </c>
      <c r="F4743" s="50" t="s">
        <v>37</v>
      </c>
      <c r="G4743" s="52" t="s">
        <v>65</v>
      </c>
    </row>
    <row r="4744" spans="1:7" x14ac:dyDescent="0.3">
      <c r="A4744" s="51" t="s">
        <v>4060</v>
      </c>
      <c r="B4744" s="49">
        <v>138641</v>
      </c>
      <c r="C4744" s="50" t="s">
        <v>4103</v>
      </c>
      <c r="D4744" s="50">
        <v>239</v>
      </c>
      <c r="E4744" s="50" t="s">
        <v>36</v>
      </c>
      <c r="F4744" s="50" t="s">
        <v>37</v>
      </c>
      <c r="G4744" s="52" t="s">
        <v>65</v>
      </c>
    </row>
    <row r="4745" spans="1:7" x14ac:dyDescent="0.3">
      <c r="A4745" s="51" t="s">
        <v>4060</v>
      </c>
      <c r="B4745" s="49">
        <v>138661</v>
      </c>
      <c r="C4745" s="50" t="s">
        <v>4104</v>
      </c>
      <c r="D4745" s="50">
        <v>12</v>
      </c>
      <c r="E4745" s="50" t="s">
        <v>36</v>
      </c>
      <c r="F4745" s="50" t="s">
        <v>45</v>
      </c>
      <c r="G4745" s="52" t="s">
        <v>129</v>
      </c>
    </row>
    <row r="4746" spans="1:7" x14ac:dyDescent="0.3">
      <c r="A4746" s="51" t="s">
        <v>4060</v>
      </c>
      <c r="B4746" s="49">
        <v>138810</v>
      </c>
      <c r="C4746" s="50" t="s">
        <v>4105</v>
      </c>
      <c r="D4746" s="50">
        <v>149</v>
      </c>
      <c r="E4746" s="50" t="s">
        <v>36</v>
      </c>
      <c r="F4746" s="50" t="s">
        <v>37</v>
      </c>
      <c r="G4746" s="52" t="s">
        <v>65</v>
      </c>
    </row>
    <row r="4747" spans="1:7" x14ac:dyDescent="0.3">
      <c r="A4747" s="51" t="s">
        <v>4060</v>
      </c>
      <c r="B4747" s="49">
        <v>138832</v>
      </c>
      <c r="C4747" s="50" t="s">
        <v>4106</v>
      </c>
      <c r="D4747" s="50">
        <v>158</v>
      </c>
      <c r="E4747" s="50" t="s">
        <v>36</v>
      </c>
      <c r="F4747" s="50" t="s">
        <v>37</v>
      </c>
      <c r="G4747" s="52" t="s">
        <v>65</v>
      </c>
    </row>
    <row r="4748" spans="1:7" x14ac:dyDescent="0.3">
      <c r="A4748" s="51" t="s">
        <v>4060</v>
      </c>
      <c r="B4748" s="49">
        <v>138837</v>
      </c>
      <c r="C4748" s="50" t="s">
        <v>6519</v>
      </c>
      <c r="D4748" s="50">
        <v>122</v>
      </c>
      <c r="E4748" s="50" t="s">
        <v>36</v>
      </c>
      <c r="F4748" s="50" t="s">
        <v>37</v>
      </c>
      <c r="G4748" s="52" t="s">
        <v>65</v>
      </c>
    </row>
    <row r="4749" spans="1:7" x14ac:dyDescent="0.3">
      <c r="A4749" s="51" t="s">
        <v>4060</v>
      </c>
      <c r="B4749" s="49">
        <v>138964</v>
      </c>
      <c r="C4749" s="50" t="s">
        <v>4107</v>
      </c>
      <c r="D4749" s="50">
        <v>177</v>
      </c>
      <c r="E4749" s="50" t="s">
        <v>36</v>
      </c>
      <c r="F4749" s="50" t="s">
        <v>37</v>
      </c>
      <c r="G4749" s="52" t="s">
        <v>65</v>
      </c>
    </row>
    <row r="4750" spans="1:7" x14ac:dyDescent="0.3">
      <c r="A4750" s="51" t="s">
        <v>4060</v>
      </c>
      <c r="B4750" s="49">
        <v>139062</v>
      </c>
      <c r="C4750" s="50" t="s">
        <v>4108</v>
      </c>
      <c r="D4750" s="50">
        <v>117</v>
      </c>
      <c r="E4750" s="50" t="s">
        <v>36</v>
      </c>
      <c r="F4750" s="50" t="s">
        <v>37</v>
      </c>
      <c r="G4750" s="52" t="s">
        <v>63</v>
      </c>
    </row>
    <row r="4751" spans="1:7" x14ac:dyDescent="0.3">
      <c r="A4751" s="51" t="s">
        <v>4060</v>
      </c>
      <c r="B4751" s="49">
        <v>139063</v>
      </c>
      <c r="C4751" s="50" t="s">
        <v>4109</v>
      </c>
      <c r="D4751" s="50">
        <v>153</v>
      </c>
      <c r="E4751" s="50" t="s">
        <v>36</v>
      </c>
      <c r="F4751" s="50" t="s">
        <v>37</v>
      </c>
      <c r="G4751" s="52" t="s">
        <v>63</v>
      </c>
    </row>
    <row r="4752" spans="1:7" x14ac:dyDescent="0.3">
      <c r="A4752" s="51" t="s">
        <v>4060</v>
      </c>
      <c r="B4752" s="49">
        <v>139603</v>
      </c>
      <c r="C4752" s="50" t="s">
        <v>7051</v>
      </c>
      <c r="D4752" s="50">
        <v>0</v>
      </c>
      <c r="E4752" s="50" t="s">
        <v>36</v>
      </c>
      <c r="F4752" s="50" t="s">
        <v>50</v>
      </c>
      <c r="G4752" s="52" t="s">
        <v>51</v>
      </c>
    </row>
    <row r="4753" spans="1:7" x14ac:dyDescent="0.3">
      <c r="A4753" s="51" t="s">
        <v>4060</v>
      </c>
      <c r="B4753" s="49">
        <v>139956</v>
      </c>
      <c r="C4753" s="50" t="s">
        <v>4110</v>
      </c>
      <c r="D4753" s="50">
        <v>237</v>
      </c>
      <c r="E4753" s="50" t="s">
        <v>36</v>
      </c>
      <c r="F4753" s="50" t="s">
        <v>37</v>
      </c>
      <c r="G4753" s="52" t="s">
        <v>63</v>
      </c>
    </row>
    <row r="4754" spans="1:7" x14ac:dyDescent="0.3">
      <c r="A4754" s="51" t="s">
        <v>4060</v>
      </c>
      <c r="B4754" s="49">
        <v>140549</v>
      </c>
      <c r="C4754" s="50" t="s">
        <v>4111</v>
      </c>
      <c r="D4754" s="50">
        <v>114</v>
      </c>
      <c r="E4754" s="50" t="s">
        <v>36</v>
      </c>
      <c r="F4754" s="50" t="s">
        <v>37</v>
      </c>
      <c r="G4754" s="52" t="s">
        <v>63</v>
      </c>
    </row>
    <row r="4755" spans="1:7" x14ac:dyDescent="0.3">
      <c r="A4755" s="51" t="s">
        <v>4060</v>
      </c>
      <c r="B4755" s="49">
        <v>140698</v>
      </c>
      <c r="C4755" s="50" t="s">
        <v>4112</v>
      </c>
      <c r="D4755" s="50">
        <v>185</v>
      </c>
      <c r="E4755" s="50" t="s">
        <v>36</v>
      </c>
      <c r="F4755" s="50" t="s">
        <v>37</v>
      </c>
      <c r="G4755" s="52" t="s">
        <v>65</v>
      </c>
    </row>
    <row r="4756" spans="1:7" x14ac:dyDescent="0.3">
      <c r="A4756" s="51" t="s">
        <v>4060</v>
      </c>
      <c r="B4756" s="49">
        <v>140854</v>
      </c>
      <c r="C4756" s="50" t="s">
        <v>4113</v>
      </c>
      <c r="D4756" s="50">
        <v>14</v>
      </c>
      <c r="E4756" s="50" t="s">
        <v>36</v>
      </c>
      <c r="F4756" s="50" t="s">
        <v>45</v>
      </c>
      <c r="G4756" s="52" t="s">
        <v>169</v>
      </c>
    </row>
    <row r="4757" spans="1:7" x14ac:dyDescent="0.3">
      <c r="A4757" s="51" t="s">
        <v>4060</v>
      </c>
      <c r="B4757" s="49">
        <v>140992</v>
      </c>
      <c r="C4757" s="50" t="s">
        <v>4114</v>
      </c>
      <c r="D4757" s="50">
        <v>175</v>
      </c>
      <c r="E4757" s="50" t="s">
        <v>36</v>
      </c>
      <c r="F4757" s="50" t="s">
        <v>37</v>
      </c>
      <c r="G4757" s="52" t="s">
        <v>63</v>
      </c>
    </row>
    <row r="4758" spans="1:7" x14ac:dyDescent="0.3">
      <c r="A4758" s="51" t="s">
        <v>4060</v>
      </c>
      <c r="B4758" s="49">
        <v>142538</v>
      </c>
      <c r="C4758" s="50" t="s">
        <v>4115</v>
      </c>
      <c r="D4758" s="50">
        <v>0</v>
      </c>
      <c r="E4758" s="50" t="s">
        <v>36</v>
      </c>
      <c r="F4758" s="50" t="s">
        <v>50</v>
      </c>
      <c r="G4758" s="52" t="s">
        <v>51</v>
      </c>
    </row>
    <row r="4759" spans="1:7" x14ac:dyDescent="0.3">
      <c r="A4759" s="51" t="s">
        <v>4060</v>
      </c>
      <c r="B4759" s="49">
        <v>142725</v>
      </c>
      <c r="C4759" s="50" t="s">
        <v>4116</v>
      </c>
      <c r="D4759" s="50">
        <v>159</v>
      </c>
      <c r="E4759" s="50" t="s">
        <v>36</v>
      </c>
      <c r="F4759" s="50" t="s">
        <v>37</v>
      </c>
      <c r="G4759" s="52" t="s">
        <v>65</v>
      </c>
    </row>
    <row r="4760" spans="1:7" x14ac:dyDescent="0.3">
      <c r="A4760" s="51" t="s">
        <v>4060</v>
      </c>
      <c r="B4760" s="49">
        <v>144024</v>
      </c>
      <c r="C4760" s="50" t="s">
        <v>4117</v>
      </c>
      <c r="D4760" s="50">
        <v>0</v>
      </c>
      <c r="E4760" s="50" t="s">
        <v>36</v>
      </c>
      <c r="F4760" s="50" t="s">
        <v>45</v>
      </c>
      <c r="G4760" s="52" t="s">
        <v>169</v>
      </c>
    </row>
    <row r="4761" spans="1:7" x14ac:dyDescent="0.3">
      <c r="A4761" s="51" t="s">
        <v>4060</v>
      </c>
      <c r="B4761" s="49">
        <v>144182</v>
      </c>
      <c r="C4761" s="50" t="s">
        <v>4118</v>
      </c>
      <c r="D4761" s="50">
        <v>152</v>
      </c>
      <c r="E4761" s="50" t="s">
        <v>36</v>
      </c>
      <c r="F4761" s="50" t="s">
        <v>37</v>
      </c>
      <c r="G4761" s="52" t="s">
        <v>63</v>
      </c>
    </row>
    <row r="4762" spans="1:7" x14ac:dyDescent="0.3">
      <c r="A4762" s="51" t="s">
        <v>4060</v>
      </c>
      <c r="B4762" s="49">
        <v>144486</v>
      </c>
      <c r="C4762" s="50" t="s">
        <v>7052</v>
      </c>
      <c r="D4762" s="50">
        <v>140</v>
      </c>
      <c r="E4762" s="50" t="s">
        <v>36</v>
      </c>
      <c r="F4762" s="50" t="s">
        <v>37</v>
      </c>
      <c r="G4762" s="52" t="s">
        <v>63</v>
      </c>
    </row>
    <row r="4763" spans="1:7" x14ac:dyDescent="0.3">
      <c r="A4763" s="51" t="s">
        <v>4060</v>
      </c>
      <c r="B4763" s="49">
        <v>144489</v>
      </c>
      <c r="C4763" s="50" t="s">
        <v>4119</v>
      </c>
      <c r="D4763" s="50">
        <v>232</v>
      </c>
      <c r="E4763" s="50" t="s">
        <v>36</v>
      </c>
      <c r="F4763" s="50" t="s">
        <v>37</v>
      </c>
      <c r="G4763" s="52" t="s">
        <v>63</v>
      </c>
    </row>
    <row r="4764" spans="1:7" x14ac:dyDescent="0.3">
      <c r="A4764" s="51" t="s">
        <v>4060</v>
      </c>
      <c r="B4764" s="49">
        <v>144643</v>
      </c>
      <c r="C4764" s="50" t="s">
        <v>4120</v>
      </c>
      <c r="D4764" s="50">
        <v>11</v>
      </c>
      <c r="E4764" s="50" t="s">
        <v>36</v>
      </c>
      <c r="F4764" s="50" t="s">
        <v>45</v>
      </c>
      <c r="G4764" s="52" t="s">
        <v>129</v>
      </c>
    </row>
    <row r="4765" spans="1:7" x14ac:dyDescent="0.3">
      <c r="A4765" s="51" t="s">
        <v>4060</v>
      </c>
      <c r="B4765" s="49">
        <v>144687</v>
      </c>
      <c r="C4765" s="50" t="s">
        <v>4121</v>
      </c>
      <c r="D4765" s="50">
        <v>169</v>
      </c>
      <c r="E4765" s="50" t="s">
        <v>36</v>
      </c>
      <c r="F4765" s="50" t="s">
        <v>37</v>
      </c>
      <c r="G4765" s="52" t="s">
        <v>65</v>
      </c>
    </row>
    <row r="4766" spans="1:7" x14ac:dyDescent="0.3">
      <c r="A4766" s="51" t="s">
        <v>4060</v>
      </c>
      <c r="B4766" s="49">
        <v>144768</v>
      </c>
      <c r="C4766" s="50" t="s">
        <v>4122</v>
      </c>
      <c r="D4766" s="50">
        <v>62</v>
      </c>
      <c r="E4766" s="50" t="s">
        <v>36</v>
      </c>
      <c r="F4766" s="50" t="s">
        <v>37</v>
      </c>
      <c r="G4766" s="52" t="s">
        <v>58</v>
      </c>
    </row>
    <row r="4767" spans="1:7" x14ac:dyDescent="0.3">
      <c r="A4767" s="51" t="s">
        <v>4060</v>
      </c>
      <c r="B4767" s="49">
        <v>145546</v>
      </c>
      <c r="C4767" s="50" t="s">
        <v>4123</v>
      </c>
      <c r="D4767" s="50">
        <v>0</v>
      </c>
      <c r="E4767" s="50" t="s">
        <v>36</v>
      </c>
      <c r="F4767" s="50" t="s">
        <v>50</v>
      </c>
      <c r="G4767" s="52" t="s">
        <v>51</v>
      </c>
    </row>
    <row r="4768" spans="1:7" x14ac:dyDescent="0.3">
      <c r="A4768" s="51" t="s">
        <v>4060</v>
      </c>
      <c r="B4768" s="49">
        <v>145643</v>
      </c>
      <c r="C4768" s="50" t="s">
        <v>4124</v>
      </c>
      <c r="D4768" s="50">
        <v>243</v>
      </c>
      <c r="E4768" s="50" t="s">
        <v>36</v>
      </c>
      <c r="F4768" s="50" t="s">
        <v>37</v>
      </c>
      <c r="G4768" s="52" t="s">
        <v>65</v>
      </c>
    </row>
    <row r="4769" spans="1:7" x14ac:dyDescent="0.3">
      <c r="A4769" s="51" t="s">
        <v>4060</v>
      </c>
      <c r="B4769" s="49">
        <v>145949</v>
      </c>
      <c r="C4769" s="50" t="s">
        <v>6520</v>
      </c>
      <c r="D4769" s="50">
        <v>0</v>
      </c>
      <c r="E4769" s="50" t="s">
        <v>36</v>
      </c>
      <c r="F4769" s="50" t="s">
        <v>50</v>
      </c>
      <c r="G4769" s="52" t="s">
        <v>51</v>
      </c>
    </row>
    <row r="4770" spans="1:7" x14ac:dyDescent="0.3">
      <c r="A4770" s="51" t="s">
        <v>4060</v>
      </c>
      <c r="B4770" s="49">
        <v>146288</v>
      </c>
      <c r="C4770" s="50" t="s">
        <v>6521</v>
      </c>
      <c r="D4770" s="50">
        <v>0</v>
      </c>
      <c r="E4770" s="50" t="s">
        <v>36</v>
      </c>
      <c r="F4770" s="50" t="s">
        <v>50</v>
      </c>
      <c r="G4770" s="52" t="s">
        <v>51</v>
      </c>
    </row>
    <row r="4771" spans="1:7" x14ac:dyDescent="0.3">
      <c r="A4771" s="51" t="s">
        <v>4060</v>
      </c>
      <c r="B4771" s="49">
        <v>146562</v>
      </c>
      <c r="C4771" s="50" t="s">
        <v>4125</v>
      </c>
      <c r="D4771" s="50">
        <v>268</v>
      </c>
      <c r="E4771" s="50" t="s">
        <v>36</v>
      </c>
      <c r="F4771" s="50" t="s">
        <v>37</v>
      </c>
      <c r="G4771" s="52" t="s">
        <v>65</v>
      </c>
    </row>
    <row r="4772" spans="1:7" x14ac:dyDescent="0.3">
      <c r="A4772" s="51" t="s">
        <v>4060</v>
      </c>
      <c r="B4772" s="49">
        <v>147949</v>
      </c>
      <c r="C4772" s="50" t="s">
        <v>7053</v>
      </c>
      <c r="D4772" s="50">
        <v>0</v>
      </c>
      <c r="E4772" s="50" t="s">
        <v>36</v>
      </c>
      <c r="F4772" s="50" t="s">
        <v>50</v>
      </c>
      <c r="G4772" s="52" t="s">
        <v>51</v>
      </c>
    </row>
    <row r="4773" spans="1:7" x14ac:dyDescent="0.3">
      <c r="A4773" s="51" t="s">
        <v>4126</v>
      </c>
      <c r="B4773" s="49">
        <v>105587</v>
      </c>
      <c r="C4773" s="50" t="s">
        <v>7054</v>
      </c>
      <c r="D4773" s="50">
        <v>0</v>
      </c>
      <c r="E4773" s="50" t="s">
        <v>36</v>
      </c>
      <c r="F4773" s="50" t="s">
        <v>50</v>
      </c>
      <c r="G4773" s="52" t="s">
        <v>56</v>
      </c>
    </row>
    <row r="4774" spans="1:7" x14ac:dyDescent="0.3">
      <c r="A4774" s="51" t="s">
        <v>4126</v>
      </c>
      <c r="B4774" s="49">
        <v>105736</v>
      </c>
      <c r="C4774" s="50" t="s">
        <v>4127</v>
      </c>
      <c r="D4774" s="50">
        <v>277</v>
      </c>
      <c r="E4774" s="50" t="s">
        <v>36</v>
      </c>
      <c r="F4774" s="50" t="s">
        <v>37</v>
      </c>
      <c r="G4774" s="52" t="s">
        <v>38</v>
      </c>
    </row>
    <row r="4775" spans="1:7" x14ac:dyDescent="0.3">
      <c r="A4775" s="51" t="s">
        <v>4126</v>
      </c>
      <c r="B4775" s="49">
        <v>105738</v>
      </c>
      <c r="C4775" s="50" t="s">
        <v>4128</v>
      </c>
      <c r="D4775" s="50">
        <v>299</v>
      </c>
      <c r="E4775" s="50" t="s">
        <v>36</v>
      </c>
      <c r="F4775" s="50" t="s">
        <v>37</v>
      </c>
      <c r="G4775" s="52" t="s">
        <v>176</v>
      </c>
    </row>
    <row r="4776" spans="1:7" x14ac:dyDescent="0.3">
      <c r="A4776" s="51" t="s">
        <v>4126</v>
      </c>
      <c r="B4776" s="49">
        <v>105745</v>
      </c>
      <c r="C4776" s="50" t="s">
        <v>4129</v>
      </c>
      <c r="D4776" s="50">
        <v>0</v>
      </c>
      <c r="E4776" s="50" t="s">
        <v>36</v>
      </c>
      <c r="F4776" s="50" t="s">
        <v>50</v>
      </c>
      <c r="G4776" s="52" t="s">
        <v>56</v>
      </c>
    </row>
    <row r="4777" spans="1:7" x14ac:dyDescent="0.3">
      <c r="A4777" s="51" t="s">
        <v>4126</v>
      </c>
      <c r="B4777" s="49">
        <v>105747</v>
      </c>
      <c r="C4777" s="50" t="s">
        <v>4130</v>
      </c>
      <c r="D4777" s="50">
        <v>0</v>
      </c>
      <c r="E4777" s="50" t="s">
        <v>36</v>
      </c>
      <c r="F4777" s="50" t="s">
        <v>50</v>
      </c>
      <c r="G4777" s="52" t="s">
        <v>56</v>
      </c>
    </row>
    <row r="4778" spans="1:7" x14ac:dyDescent="0.3">
      <c r="A4778" s="51" t="s">
        <v>4126</v>
      </c>
      <c r="B4778" s="49">
        <v>105748</v>
      </c>
      <c r="C4778" s="50" t="s">
        <v>7055</v>
      </c>
      <c r="D4778" s="50">
        <v>0</v>
      </c>
      <c r="E4778" s="50" t="s">
        <v>36</v>
      </c>
      <c r="F4778" s="50" t="s">
        <v>50</v>
      </c>
      <c r="G4778" s="52" t="s">
        <v>51</v>
      </c>
    </row>
    <row r="4779" spans="1:7" x14ac:dyDescent="0.3">
      <c r="A4779" s="51" t="s">
        <v>4126</v>
      </c>
      <c r="B4779" s="49">
        <v>131751</v>
      </c>
      <c r="C4779" s="50" t="s">
        <v>4131</v>
      </c>
      <c r="D4779" s="50">
        <v>0</v>
      </c>
      <c r="E4779" s="50" t="s">
        <v>36</v>
      </c>
      <c r="F4779" s="50" t="s">
        <v>50</v>
      </c>
      <c r="G4779" s="52" t="s">
        <v>51</v>
      </c>
    </row>
    <row r="4780" spans="1:7" x14ac:dyDescent="0.3">
      <c r="A4780" s="51" t="s">
        <v>4126</v>
      </c>
      <c r="B4780" s="49">
        <v>134759</v>
      </c>
      <c r="C4780" s="50" t="s">
        <v>4132</v>
      </c>
      <c r="D4780" s="50">
        <v>3</v>
      </c>
      <c r="E4780" s="50" t="s">
        <v>36</v>
      </c>
      <c r="F4780" s="50" t="s">
        <v>48</v>
      </c>
      <c r="G4780" s="52" t="s">
        <v>48</v>
      </c>
    </row>
    <row r="4781" spans="1:7" x14ac:dyDescent="0.3">
      <c r="A4781" s="51" t="s">
        <v>4126</v>
      </c>
      <c r="B4781" s="49">
        <v>136027</v>
      </c>
      <c r="C4781" s="50" t="s">
        <v>4133</v>
      </c>
      <c r="D4781" s="50">
        <v>299</v>
      </c>
      <c r="E4781" s="50" t="s">
        <v>36</v>
      </c>
      <c r="F4781" s="50" t="s">
        <v>37</v>
      </c>
      <c r="G4781" s="52" t="s">
        <v>63</v>
      </c>
    </row>
    <row r="4782" spans="1:7" x14ac:dyDescent="0.3">
      <c r="A4782" s="51" t="s">
        <v>4126</v>
      </c>
      <c r="B4782" s="49">
        <v>136115</v>
      </c>
      <c r="C4782" s="50" t="s">
        <v>4134</v>
      </c>
      <c r="D4782" s="50">
        <v>283</v>
      </c>
      <c r="E4782" s="50" t="s">
        <v>36</v>
      </c>
      <c r="F4782" s="50" t="s">
        <v>37</v>
      </c>
      <c r="G4782" s="52" t="s">
        <v>63</v>
      </c>
    </row>
    <row r="4783" spans="1:7" x14ac:dyDescent="0.3">
      <c r="A4783" s="51" t="s">
        <v>4126</v>
      </c>
      <c r="B4783" s="49">
        <v>136432</v>
      </c>
      <c r="C4783" s="50" t="s">
        <v>4135</v>
      </c>
      <c r="D4783" s="50">
        <v>301</v>
      </c>
      <c r="E4783" s="50" t="s">
        <v>36</v>
      </c>
      <c r="F4783" s="50" t="s">
        <v>37</v>
      </c>
      <c r="G4783" s="52" t="s">
        <v>43</v>
      </c>
    </row>
    <row r="4784" spans="1:7" x14ac:dyDescent="0.3">
      <c r="A4784" s="51" t="s">
        <v>4126</v>
      </c>
      <c r="B4784" s="49">
        <v>137039</v>
      </c>
      <c r="C4784" s="50" t="s">
        <v>4136</v>
      </c>
      <c r="D4784" s="50">
        <v>210</v>
      </c>
      <c r="E4784" s="50" t="s">
        <v>36</v>
      </c>
      <c r="F4784" s="50" t="s">
        <v>37</v>
      </c>
      <c r="G4784" s="52" t="s">
        <v>65</v>
      </c>
    </row>
    <row r="4785" spans="1:7" x14ac:dyDescent="0.3">
      <c r="A4785" s="51" t="s">
        <v>4126</v>
      </c>
      <c r="B4785" s="49">
        <v>137133</v>
      </c>
      <c r="C4785" s="50" t="s">
        <v>4137</v>
      </c>
      <c r="D4785" s="50">
        <v>266</v>
      </c>
      <c r="E4785" s="50" t="s">
        <v>36</v>
      </c>
      <c r="F4785" s="50" t="s">
        <v>37</v>
      </c>
      <c r="G4785" s="52" t="s">
        <v>65</v>
      </c>
    </row>
    <row r="4786" spans="1:7" x14ac:dyDescent="0.3">
      <c r="A4786" s="51" t="s">
        <v>4126</v>
      </c>
      <c r="B4786" s="49">
        <v>137294</v>
      </c>
      <c r="C4786" s="50" t="s">
        <v>4138</v>
      </c>
      <c r="D4786" s="50">
        <v>335</v>
      </c>
      <c r="E4786" s="50" t="s">
        <v>36</v>
      </c>
      <c r="F4786" s="50" t="s">
        <v>37</v>
      </c>
      <c r="G4786" s="52" t="s">
        <v>65</v>
      </c>
    </row>
    <row r="4787" spans="1:7" x14ac:dyDescent="0.3">
      <c r="A4787" s="51" t="s">
        <v>4126</v>
      </c>
      <c r="B4787" s="49">
        <v>137822</v>
      </c>
      <c r="C4787" s="50" t="s">
        <v>4139</v>
      </c>
      <c r="D4787" s="50">
        <v>0</v>
      </c>
      <c r="E4787" s="50" t="s">
        <v>55</v>
      </c>
      <c r="F4787" s="50" t="s">
        <v>50</v>
      </c>
      <c r="G4787" s="52" t="s">
        <v>56</v>
      </c>
    </row>
    <row r="4788" spans="1:7" x14ac:dyDescent="0.3">
      <c r="A4788" s="51" t="s">
        <v>4126</v>
      </c>
      <c r="B4788" s="49">
        <v>138568</v>
      </c>
      <c r="C4788" s="50" t="s">
        <v>4140</v>
      </c>
      <c r="D4788" s="50">
        <v>0</v>
      </c>
      <c r="E4788" s="50" t="s">
        <v>76</v>
      </c>
      <c r="F4788" s="50" t="s">
        <v>50</v>
      </c>
      <c r="G4788" s="52" t="s">
        <v>56</v>
      </c>
    </row>
    <row r="4789" spans="1:7" x14ac:dyDescent="0.3">
      <c r="A4789" s="51" t="s">
        <v>4126</v>
      </c>
      <c r="B4789" s="49">
        <v>138697</v>
      </c>
      <c r="C4789" s="50" t="s">
        <v>4141</v>
      </c>
      <c r="D4789" s="50">
        <v>82</v>
      </c>
      <c r="E4789" s="50" t="s">
        <v>36</v>
      </c>
      <c r="F4789" s="50" t="s">
        <v>45</v>
      </c>
      <c r="G4789" s="52" t="s">
        <v>129</v>
      </c>
    </row>
    <row r="4790" spans="1:7" x14ac:dyDescent="0.3">
      <c r="A4790" s="51" t="s">
        <v>4126</v>
      </c>
      <c r="B4790" s="49">
        <v>140388</v>
      </c>
      <c r="C4790" s="50" t="s">
        <v>4142</v>
      </c>
      <c r="D4790" s="50">
        <v>29</v>
      </c>
      <c r="E4790" s="50" t="s">
        <v>36</v>
      </c>
      <c r="F4790" s="50" t="s">
        <v>45</v>
      </c>
      <c r="G4790" s="52" t="s">
        <v>169</v>
      </c>
    </row>
    <row r="4791" spans="1:7" x14ac:dyDescent="0.3">
      <c r="A4791" s="51" t="s">
        <v>4126</v>
      </c>
      <c r="B4791" s="49">
        <v>141087</v>
      </c>
      <c r="C4791" s="50" t="s">
        <v>6522</v>
      </c>
      <c r="D4791" s="50">
        <v>0</v>
      </c>
      <c r="E4791" s="50" t="s">
        <v>36</v>
      </c>
      <c r="F4791" s="50" t="s">
        <v>50</v>
      </c>
      <c r="G4791" s="52" t="s">
        <v>56</v>
      </c>
    </row>
    <row r="4792" spans="1:7" x14ac:dyDescent="0.3">
      <c r="A4792" s="51" t="s">
        <v>4126</v>
      </c>
      <c r="B4792" s="49">
        <v>141248</v>
      </c>
      <c r="C4792" s="50" t="s">
        <v>4143</v>
      </c>
      <c r="D4792" s="50">
        <v>275</v>
      </c>
      <c r="E4792" s="50" t="s">
        <v>36</v>
      </c>
      <c r="F4792" s="50" t="s">
        <v>37</v>
      </c>
      <c r="G4792" s="52" t="s">
        <v>65</v>
      </c>
    </row>
    <row r="4793" spans="1:7" x14ac:dyDescent="0.3">
      <c r="A4793" s="51" t="s">
        <v>4126</v>
      </c>
      <c r="B4793" s="49">
        <v>143304</v>
      </c>
      <c r="C4793" s="50" t="s">
        <v>4144</v>
      </c>
      <c r="D4793" s="50">
        <v>0</v>
      </c>
      <c r="E4793" s="50" t="s">
        <v>36</v>
      </c>
      <c r="F4793" s="50" t="s">
        <v>45</v>
      </c>
      <c r="G4793" s="52" t="s">
        <v>129</v>
      </c>
    </row>
    <row r="4794" spans="1:7" x14ac:dyDescent="0.3">
      <c r="A4794" s="51" t="s">
        <v>4126</v>
      </c>
      <c r="B4794" s="49">
        <v>143472</v>
      </c>
      <c r="C4794" s="50" t="s">
        <v>4145</v>
      </c>
      <c r="D4794" s="50">
        <v>18</v>
      </c>
      <c r="E4794" s="50" t="s">
        <v>36</v>
      </c>
      <c r="F4794" s="50" t="s">
        <v>45</v>
      </c>
      <c r="G4794" s="52" t="s">
        <v>129</v>
      </c>
    </row>
    <row r="4795" spans="1:7" x14ac:dyDescent="0.3">
      <c r="A4795" s="51" t="s">
        <v>4126</v>
      </c>
      <c r="B4795" s="49">
        <v>144508</v>
      </c>
      <c r="C4795" s="50" t="s">
        <v>4146</v>
      </c>
      <c r="D4795" s="50">
        <v>275</v>
      </c>
      <c r="E4795" s="50" t="s">
        <v>36</v>
      </c>
      <c r="F4795" s="50" t="s">
        <v>37</v>
      </c>
      <c r="G4795" s="52" t="s">
        <v>63</v>
      </c>
    </row>
    <row r="4796" spans="1:7" x14ac:dyDescent="0.3">
      <c r="A4796" s="51" t="s">
        <v>4126</v>
      </c>
      <c r="B4796" s="49">
        <v>144627</v>
      </c>
      <c r="C4796" s="50" t="s">
        <v>4147</v>
      </c>
      <c r="D4796" s="50">
        <v>292</v>
      </c>
      <c r="E4796" s="50" t="s">
        <v>36</v>
      </c>
      <c r="F4796" s="50" t="s">
        <v>37</v>
      </c>
      <c r="G4796" s="52" t="s">
        <v>63</v>
      </c>
    </row>
    <row r="4797" spans="1:7" x14ac:dyDescent="0.3">
      <c r="A4797" s="51" t="s">
        <v>4126</v>
      </c>
      <c r="B4797" s="49">
        <v>145002</v>
      </c>
      <c r="C4797" s="50" t="s">
        <v>4148</v>
      </c>
      <c r="D4797" s="50">
        <v>0</v>
      </c>
      <c r="E4797" s="50" t="s">
        <v>36</v>
      </c>
      <c r="F4797" s="50" t="s">
        <v>37</v>
      </c>
      <c r="G4797" s="52" t="s">
        <v>1022</v>
      </c>
    </row>
    <row r="4798" spans="1:7" x14ac:dyDescent="0.3">
      <c r="A4798" s="51" t="s">
        <v>4126</v>
      </c>
      <c r="B4798" s="49">
        <v>145723</v>
      </c>
      <c r="C4798" s="50" t="s">
        <v>4149</v>
      </c>
      <c r="D4798" s="50">
        <v>139</v>
      </c>
      <c r="E4798" s="50" t="s">
        <v>36</v>
      </c>
      <c r="F4798" s="50" t="s">
        <v>37</v>
      </c>
      <c r="G4798" s="52" t="s">
        <v>58</v>
      </c>
    </row>
    <row r="4799" spans="1:7" x14ac:dyDescent="0.3">
      <c r="A4799" s="51" t="s">
        <v>4126</v>
      </c>
      <c r="B4799" s="49">
        <v>145922</v>
      </c>
      <c r="C4799" s="50" t="s">
        <v>6523</v>
      </c>
      <c r="D4799" s="50">
        <v>0</v>
      </c>
      <c r="E4799" s="50" t="s">
        <v>36</v>
      </c>
      <c r="F4799" s="50" t="s">
        <v>45</v>
      </c>
      <c r="G4799" s="52" t="s">
        <v>67</v>
      </c>
    </row>
    <row r="4800" spans="1:7" x14ac:dyDescent="0.3">
      <c r="A4800" s="51" t="s">
        <v>4126</v>
      </c>
      <c r="B4800" s="49">
        <v>146316</v>
      </c>
      <c r="C4800" s="50" t="s">
        <v>6524</v>
      </c>
      <c r="D4800" s="50">
        <v>206</v>
      </c>
      <c r="E4800" s="50" t="s">
        <v>36</v>
      </c>
      <c r="F4800" s="50" t="s">
        <v>37</v>
      </c>
      <c r="G4800" s="52" t="s">
        <v>63</v>
      </c>
    </row>
    <row r="4801" spans="1:7" x14ac:dyDescent="0.3">
      <c r="A4801" s="51" t="s">
        <v>4126</v>
      </c>
      <c r="B4801" s="49">
        <v>146646</v>
      </c>
      <c r="C4801" s="50" t="s">
        <v>6525</v>
      </c>
      <c r="D4801" s="50">
        <v>0</v>
      </c>
      <c r="E4801" s="50" t="s">
        <v>36</v>
      </c>
      <c r="F4801" s="50" t="s">
        <v>50</v>
      </c>
      <c r="G4801" s="52" t="s">
        <v>51</v>
      </c>
    </row>
    <row r="4802" spans="1:7" x14ac:dyDescent="0.3">
      <c r="A4802" s="51" t="s">
        <v>4126</v>
      </c>
      <c r="B4802" s="49">
        <v>146773</v>
      </c>
      <c r="C4802" s="50" t="s">
        <v>6526</v>
      </c>
      <c r="D4802" s="50">
        <v>0</v>
      </c>
      <c r="E4802" s="50" t="s">
        <v>36</v>
      </c>
      <c r="F4802" s="50" t="s">
        <v>50</v>
      </c>
      <c r="G4802" s="52" t="s">
        <v>56</v>
      </c>
    </row>
    <row r="4803" spans="1:7" x14ac:dyDescent="0.3">
      <c r="A4803" s="51" t="s">
        <v>4150</v>
      </c>
      <c r="B4803" s="49">
        <v>123236</v>
      </c>
      <c r="C4803" s="50" t="s">
        <v>4151</v>
      </c>
      <c r="D4803" s="50">
        <v>96</v>
      </c>
      <c r="E4803" s="50" t="s">
        <v>36</v>
      </c>
      <c r="F4803" s="50" t="s">
        <v>37</v>
      </c>
      <c r="G4803" s="52" t="s">
        <v>38</v>
      </c>
    </row>
    <row r="4804" spans="1:7" x14ac:dyDescent="0.3">
      <c r="A4804" s="51" t="s">
        <v>4150</v>
      </c>
      <c r="B4804" s="49">
        <v>123274</v>
      </c>
      <c r="C4804" s="50" t="s">
        <v>4152</v>
      </c>
      <c r="D4804" s="50">
        <v>0</v>
      </c>
      <c r="E4804" s="50" t="s">
        <v>55</v>
      </c>
      <c r="F4804" s="50" t="s">
        <v>50</v>
      </c>
      <c r="G4804" s="52" t="s">
        <v>56</v>
      </c>
    </row>
    <row r="4805" spans="1:7" x14ac:dyDescent="0.3">
      <c r="A4805" s="51" t="s">
        <v>4150</v>
      </c>
      <c r="B4805" s="49">
        <v>123275</v>
      </c>
      <c r="C4805" s="50" t="s">
        <v>4153</v>
      </c>
      <c r="D4805" s="50">
        <v>0</v>
      </c>
      <c r="E4805" s="50" t="s">
        <v>36</v>
      </c>
      <c r="F4805" s="50" t="s">
        <v>50</v>
      </c>
      <c r="G4805" s="52" t="s">
        <v>56</v>
      </c>
    </row>
    <row r="4806" spans="1:7" x14ac:dyDescent="0.3">
      <c r="A4806" s="51" t="s">
        <v>4150</v>
      </c>
      <c r="B4806" s="49">
        <v>123276</v>
      </c>
      <c r="C4806" s="50" t="s">
        <v>4154</v>
      </c>
      <c r="D4806" s="50">
        <v>0</v>
      </c>
      <c r="E4806" s="50" t="s">
        <v>36</v>
      </c>
      <c r="F4806" s="50" t="s">
        <v>50</v>
      </c>
      <c r="G4806" s="52" t="s">
        <v>56</v>
      </c>
    </row>
    <row r="4807" spans="1:7" x14ac:dyDescent="0.3">
      <c r="A4807" s="51" t="s">
        <v>4150</v>
      </c>
      <c r="B4807" s="49">
        <v>123277</v>
      </c>
      <c r="C4807" s="50" t="s">
        <v>4155</v>
      </c>
      <c r="D4807" s="50">
        <v>0</v>
      </c>
      <c r="E4807" s="50" t="s">
        <v>36</v>
      </c>
      <c r="F4807" s="50" t="s">
        <v>50</v>
      </c>
      <c r="G4807" s="52" t="s">
        <v>56</v>
      </c>
    </row>
    <row r="4808" spans="1:7" x14ac:dyDescent="0.3">
      <c r="A4808" s="51" t="s">
        <v>4150</v>
      </c>
      <c r="B4808" s="49">
        <v>123278</v>
      </c>
      <c r="C4808" s="50" t="s">
        <v>4156</v>
      </c>
      <c r="D4808" s="50">
        <v>0</v>
      </c>
      <c r="E4808" s="50" t="s">
        <v>36</v>
      </c>
      <c r="F4808" s="50" t="s">
        <v>50</v>
      </c>
      <c r="G4808" s="52" t="s">
        <v>56</v>
      </c>
    </row>
    <row r="4809" spans="1:7" x14ac:dyDescent="0.3">
      <c r="A4809" s="51" t="s">
        <v>4150</v>
      </c>
      <c r="B4809" s="49">
        <v>123279</v>
      </c>
      <c r="C4809" s="50" t="s">
        <v>4157</v>
      </c>
      <c r="D4809" s="50">
        <v>0</v>
      </c>
      <c r="E4809" s="50" t="s">
        <v>36</v>
      </c>
      <c r="F4809" s="50" t="s">
        <v>50</v>
      </c>
      <c r="G4809" s="52" t="s">
        <v>56</v>
      </c>
    </row>
    <row r="4810" spans="1:7" x14ac:dyDescent="0.3">
      <c r="A4810" s="51" t="s">
        <v>4150</v>
      </c>
      <c r="B4810" s="49">
        <v>123280</v>
      </c>
      <c r="C4810" s="50" t="s">
        <v>7056</v>
      </c>
      <c r="D4810" s="50">
        <v>0</v>
      </c>
      <c r="E4810" s="50" t="s">
        <v>36</v>
      </c>
      <c r="F4810" s="50" t="s">
        <v>50</v>
      </c>
      <c r="G4810" s="52" t="s">
        <v>56</v>
      </c>
    </row>
    <row r="4811" spans="1:7" x14ac:dyDescent="0.3">
      <c r="A4811" s="51" t="s">
        <v>4150</v>
      </c>
      <c r="B4811" s="49">
        <v>123282</v>
      </c>
      <c r="C4811" s="50" t="s">
        <v>4158</v>
      </c>
      <c r="D4811" s="50">
        <v>0</v>
      </c>
      <c r="E4811" s="50" t="s">
        <v>36</v>
      </c>
      <c r="F4811" s="50" t="s">
        <v>50</v>
      </c>
      <c r="G4811" s="52" t="s">
        <v>56</v>
      </c>
    </row>
    <row r="4812" spans="1:7" x14ac:dyDescent="0.3">
      <c r="A4812" s="51" t="s">
        <v>4150</v>
      </c>
      <c r="B4812" s="49">
        <v>123283</v>
      </c>
      <c r="C4812" s="50" t="s">
        <v>4159</v>
      </c>
      <c r="D4812" s="50">
        <v>0</v>
      </c>
      <c r="E4812" s="50" t="s">
        <v>36</v>
      </c>
      <c r="F4812" s="50" t="s">
        <v>50</v>
      </c>
      <c r="G4812" s="52" t="s">
        <v>56</v>
      </c>
    </row>
    <row r="4813" spans="1:7" x14ac:dyDescent="0.3">
      <c r="A4813" s="51" t="s">
        <v>4150</v>
      </c>
      <c r="B4813" s="49">
        <v>123285</v>
      </c>
      <c r="C4813" s="50" t="s">
        <v>4160</v>
      </c>
      <c r="D4813" s="50">
        <v>0</v>
      </c>
      <c r="E4813" s="50" t="s">
        <v>36</v>
      </c>
      <c r="F4813" s="50" t="s">
        <v>50</v>
      </c>
      <c r="G4813" s="52" t="s">
        <v>56</v>
      </c>
    </row>
    <row r="4814" spans="1:7" x14ac:dyDescent="0.3">
      <c r="A4814" s="51" t="s">
        <v>4150</v>
      </c>
      <c r="B4814" s="49">
        <v>123286</v>
      </c>
      <c r="C4814" s="50" t="s">
        <v>6527</v>
      </c>
      <c r="D4814" s="50">
        <v>0</v>
      </c>
      <c r="E4814" s="50" t="s">
        <v>36</v>
      </c>
      <c r="F4814" s="50" t="s">
        <v>50</v>
      </c>
      <c r="G4814" s="52" t="s">
        <v>56</v>
      </c>
    </row>
    <row r="4815" spans="1:7" x14ac:dyDescent="0.3">
      <c r="A4815" s="51" t="s">
        <v>4150</v>
      </c>
      <c r="B4815" s="49">
        <v>123287</v>
      </c>
      <c r="C4815" s="50" t="s">
        <v>4161</v>
      </c>
      <c r="D4815" s="50">
        <v>0</v>
      </c>
      <c r="E4815" s="50" t="s">
        <v>76</v>
      </c>
      <c r="F4815" s="50" t="s">
        <v>50</v>
      </c>
      <c r="G4815" s="52" t="s">
        <v>56</v>
      </c>
    </row>
    <row r="4816" spans="1:7" x14ac:dyDescent="0.3">
      <c r="A4816" s="51" t="s">
        <v>4150</v>
      </c>
      <c r="B4816" s="49">
        <v>123288</v>
      </c>
      <c r="C4816" s="50" t="s">
        <v>4162</v>
      </c>
      <c r="D4816" s="50">
        <v>0</v>
      </c>
      <c r="E4816" s="50" t="s">
        <v>36</v>
      </c>
      <c r="F4816" s="50" t="s">
        <v>50</v>
      </c>
      <c r="G4816" s="52" t="s">
        <v>56</v>
      </c>
    </row>
    <row r="4817" spans="1:7" x14ac:dyDescent="0.3">
      <c r="A4817" s="51" t="s">
        <v>4150</v>
      </c>
      <c r="B4817" s="49">
        <v>123290</v>
      </c>
      <c r="C4817" s="50" t="s">
        <v>4163</v>
      </c>
      <c r="D4817" s="50">
        <v>0</v>
      </c>
      <c r="E4817" s="50" t="s">
        <v>55</v>
      </c>
      <c r="F4817" s="50" t="s">
        <v>50</v>
      </c>
      <c r="G4817" s="52" t="s">
        <v>56</v>
      </c>
    </row>
    <row r="4818" spans="1:7" x14ac:dyDescent="0.3">
      <c r="A4818" s="51" t="s">
        <v>4150</v>
      </c>
      <c r="B4818" s="49">
        <v>123291</v>
      </c>
      <c r="C4818" s="50" t="s">
        <v>4164</v>
      </c>
      <c r="D4818" s="50">
        <v>0</v>
      </c>
      <c r="E4818" s="50" t="s">
        <v>76</v>
      </c>
      <c r="F4818" s="50" t="s">
        <v>50</v>
      </c>
      <c r="G4818" s="52" t="s">
        <v>56</v>
      </c>
    </row>
    <row r="4819" spans="1:7" x14ac:dyDescent="0.3">
      <c r="A4819" s="51" t="s">
        <v>4150</v>
      </c>
      <c r="B4819" s="49">
        <v>123292</v>
      </c>
      <c r="C4819" s="50" t="s">
        <v>1906</v>
      </c>
      <c r="D4819" s="50">
        <v>0</v>
      </c>
      <c r="E4819" s="50" t="s">
        <v>36</v>
      </c>
      <c r="F4819" s="50" t="s">
        <v>50</v>
      </c>
      <c r="G4819" s="52" t="s">
        <v>56</v>
      </c>
    </row>
    <row r="4820" spans="1:7" x14ac:dyDescent="0.3">
      <c r="A4820" s="51" t="s">
        <v>4150</v>
      </c>
      <c r="B4820" s="49">
        <v>123293</v>
      </c>
      <c r="C4820" s="50" t="s">
        <v>4165</v>
      </c>
      <c r="D4820" s="50">
        <v>0</v>
      </c>
      <c r="E4820" s="50" t="s">
        <v>76</v>
      </c>
      <c r="F4820" s="50" t="s">
        <v>50</v>
      </c>
      <c r="G4820" s="52" t="s">
        <v>56</v>
      </c>
    </row>
    <row r="4821" spans="1:7" x14ac:dyDescent="0.3">
      <c r="A4821" s="51" t="s">
        <v>4150</v>
      </c>
      <c r="B4821" s="49">
        <v>123294</v>
      </c>
      <c r="C4821" s="50" t="s">
        <v>6528</v>
      </c>
      <c r="D4821" s="50">
        <v>0</v>
      </c>
      <c r="E4821" s="50" t="s">
        <v>55</v>
      </c>
      <c r="F4821" s="50" t="s">
        <v>50</v>
      </c>
      <c r="G4821" s="52" t="s">
        <v>56</v>
      </c>
    </row>
    <row r="4822" spans="1:7" x14ac:dyDescent="0.3">
      <c r="A4822" s="51" t="s">
        <v>4150</v>
      </c>
      <c r="B4822" s="49">
        <v>123295</v>
      </c>
      <c r="C4822" s="50" t="s">
        <v>7057</v>
      </c>
      <c r="D4822" s="50">
        <v>0</v>
      </c>
      <c r="E4822" s="50" t="s">
        <v>36</v>
      </c>
      <c r="F4822" s="50" t="s">
        <v>50</v>
      </c>
      <c r="G4822" s="52" t="s">
        <v>56</v>
      </c>
    </row>
    <row r="4823" spans="1:7" x14ac:dyDescent="0.3">
      <c r="A4823" s="51" t="s">
        <v>4150</v>
      </c>
      <c r="B4823" s="49">
        <v>123297</v>
      </c>
      <c r="C4823" s="50" t="s">
        <v>6529</v>
      </c>
      <c r="D4823" s="50">
        <v>0</v>
      </c>
      <c r="E4823" s="50" t="s">
        <v>76</v>
      </c>
      <c r="F4823" s="50" t="s">
        <v>50</v>
      </c>
      <c r="G4823" s="52" t="s">
        <v>56</v>
      </c>
    </row>
    <row r="4824" spans="1:7" x14ac:dyDescent="0.3">
      <c r="A4824" s="51" t="s">
        <v>4150</v>
      </c>
      <c r="B4824" s="49">
        <v>123298</v>
      </c>
      <c r="C4824" s="50" t="s">
        <v>4166</v>
      </c>
      <c r="D4824" s="50">
        <v>0</v>
      </c>
      <c r="E4824" s="50" t="s">
        <v>36</v>
      </c>
      <c r="F4824" s="50" t="s">
        <v>50</v>
      </c>
      <c r="G4824" s="52" t="s">
        <v>56</v>
      </c>
    </row>
    <row r="4825" spans="1:7" x14ac:dyDescent="0.3">
      <c r="A4825" s="51" t="s">
        <v>4150</v>
      </c>
      <c r="B4825" s="49">
        <v>123299</v>
      </c>
      <c r="C4825" s="50" t="s">
        <v>7058</v>
      </c>
      <c r="D4825" s="50">
        <v>0</v>
      </c>
      <c r="E4825" s="50" t="s">
        <v>36</v>
      </c>
      <c r="F4825" s="50" t="s">
        <v>50</v>
      </c>
      <c r="G4825" s="52" t="s">
        <v>56</v>
      </c>
    </row>
    <row r="4826" spans="1:7" x14ac:dyDescent="0.3">
      <c r="A4826" s="51" t="s">
        <v>4150</v>
      </c>
      <c r="B4826" s="49">
        <v>123300</v>
      </c>
      <c r="C4826" s="50" t="s">
        <v>4167</v>
      </c>
      <c r="D4826" s="50">
        <v>0</v>
      </c>
      <c r="E4826" s="50" t="s">
        <v>76</v>
      </c>
      <c r="F4826" s="50" t="s">
        <v>50</v>
      </c>
      <c r="G4826" s="52" t="s">
        <v>56</v>
      </c>
    </row>
    <row r="4827" spans="1:7" x14ac:dyDescent="0.3">
      <c r="A4827" s="51" t="s">
        <v>4150</v>
      </c>
      <c r="B4827" s="49">
        <v>123301</v>
      </c>
      <c r="C4827" s="50" t="s">
        <v>2469</v>
      </c>
      <c r="D4827" s="50">
        <v>0</v>
      </c>
      <c r="E4827" s="50" t="s">
        <v>36</v>
      </c>
      <c r="F4827" s="50" t="s">
        <v>50</v>
      </c>
      <c r="G4827" s="52" t="s">
        <v>56</v>
      </c>
    </row>
    <row r="4828" spans="1:7" x14ac:dyDescent="0.3">
      <c r="A4828" s="51" t="s">
        <v>4150</v>
      </c>
      <c r="B4828" s="49">
        <v>123303</v>
      </c>
      <c r="C4828" s="50" t="s">
        <v>4168</v>
      </c>
      <c r="D4828" s="50">
        <v>0</v>
      </c>
      <c r="E4828" s="50" t="s">
        <v>36</v>
      </c>
      <c r="F4828" s="50" t="s">
        <v>50</v>
      </c>
      <c r="G4828" s="52" t="s">
        <v>56</v>
      </c>
    </row>
    <row r="4829" spans="1:7" x14ac:dyDescent="0.3">
      <c r="A4829" s="51" t="s">
        <v>4150</v>
      </c>
      <c r="B4829" s="49">
        <v>123308</v>
      </c>
      <c r="C4829" s="50" t="s">
        <v>4169</v>
      </c>
      <c r="D4829" s="50">
        <v>0</v>
      </c>
      <c r="E4829" s="50" t="s">
        <v>36</v>
      </c>
      <c r="F4829" s="50" t="s">
        <v>50</v>
      </c>
      <c r="G4829" s="52" t="s">
        <v>56</v>
      </c>
    </row>
    <row r="4830" spans="1:7" x14ac:dyDescent="0.3">
      <c r="A4830" s="51" t="s">
        <v>4150</v>
      </c>
      <c r="B4830" s="49">
        <v>123310</v>
      </c>
      <c r="C4830" s="50" t="s">
        <v>4170</v>
      </c>
      <c r="D4830" s="50">
        <v>0</v>
      </c>
      <c r="E4830" s="50" t="s">
        <v>55</v>
      </c>
      <c r="F4830" s="50" t="s">
        <v>50</v>
      </c>
      <c r="G4830" s="52" t="s">
        <v>56</v>
      </c>
    </row>
    <row r="4831" spans="1:7" x14ac:dyDescent="0.3">
      <c r="A4831" s="51" t="s">
        <v>4150</v>
      </c>
      <c r="B4831" s="49">
        <v>123311</v>
      </c>
      <c r="C4831" s="50" t="s">
        <v>3960</v>
      </c>
      <c r="D4831" s="50">
        <v>0</v>
      </c>
      <c r="E4831" s="50" t="s">
        <v>36</v>
      </c>
      <c r="F4831" s="50" t="s">
        <v>50</v>
      </c>
      <c r="G4831" s="52" t="s">
        <v>56</v>
      </c>
    </row>
    <row r="4832" spans="1:7" x14ac:dyDescent="0.3">
      <c r="A4832" s="51" t="s">
        <v>4150</v>
      </c>
      <c r="B4832" s="49">
        <v>123312</v>
      </c>
      <c r="C4832" s="50" t="s">
        <v>4171</v>
      </c>
      <c r="D4832" s="50">
        <v>0</v>
      </c>
      <c r="E4832" s="50" t="s">
        <v>76</v>
      </c>
      <c r="F4832" s="50" t="s">
        <v>50</v>
      </c>
      <c r="G4832" s="52" t="s">
        <v>56</v>
      </c>
    </row>
    <row r="4833" spans="1:7" x14ac:dyDescent="0.3">
      <c r="A4833" s="51" t="s">
        <v>4150</v>
      </c>
      <c r="B4833" s="49">
        <v>123313</v>
      </c>
      <c r="C4833" s="50" t="s">
        <v>4172</v>
      </c>
      <c r="D4833" s="50">
        <v>0</v>
      </c>
      <c r="E4833" s="50" t="s">
        <v>55</v>
      </c>
      <c r="F4833" s="50" t="s">
        <v>50</v>
      </c>
      <c r="G4833" s="52" t="s">
        <v>56</v>
      </c>
    </row>
    <row r="4834" spans="1:7" x14ac:dyDescent="0.3">
      <c r="A4834" s="51" t="s">
        <v>4150</v>
      </c>
      <c r="B4834" s="49">
        <v>123315</v>
      </c>
      <c r="C4834" s="50" t="s">
        <v>996</v>
      </c>
      <c r="D4834" s="50">
        <v>0</v>
      </c>
      <c r="E4834" s="50" t="s">
        <v>36</v>
      </c>
      <c r="F4834" s="50" t="s">
        <v>50</v>
      </c>
      <c r="G4834" s="52" t="s">
        <v>56</v>
      </c>
    </row>
    <row r="4835" spans="1:7" x14ac:dyDescent="0.3">
      <c r="A4835" s="51" t="s">
        <v>4150</v>
      </c>
      <c r="B4835" s="49">
        <v>123317</v>
      </c>
      <c r="C4835" s="50" t="s">
        <v>3177</v>
      </c>
      <c r="D4835" s="50">
        <v>0</v>
      </c>
      <c r="E4835" s="50" t="s">
        <v>36</v>
      </c>
      <c r="F4835" s="50" t="s">
        <v>50</v>
      </c>
      <c r="G4835" s="52" t="s">
        <v>56</v>
      </c>
    </row>
    <row r="4836" spans="1:7" x14ac:dyDescent="0.3">
      <c r="A4836" s="51" t="s">
        <v>4150</v>
      </c>
      <c r="B4836" s="49">
        <v>123318</v>
      </c>
      <c r="C4836" s="50" t="s">
        <v>4173</v>
      </c>
      <c r="D4836" s="50">
        <v>0</v>
      </c>
      <c r="E4836" s="50" t="s">
        <v>36</v>
      </c>
      <c r="F4836" s="50" t="s">
        <v>50</v>
      </c>
      <c r="G4836" s="52" t="s">
        <v>56</v>
      </c>
    </row>
    <row r="4837" spans="1:7" x14ac:dyDescent="0.3">
      <c r="A4837" s="51" t="s">
        <v>4150</v>
      </c>
      <c r="B4837" s="49">
        <v>123319</v>
      </c>
      <c r="C4837" s="50" t="s">
        <v>4174</v>
      </c>
      <c r="D4837" s="50">
        <v>0</v>
      </c>
      <c r="E4837" s="50" t="s">
        <v>36</v>
      </c>
      <c r="F4837" s="50" t="s">
        <v>50</v>
      </c>
      <c r="G4837" s="52" t="s">
        <v>56</v>
      </c>
    </row>
    <row r="4838" spans="1:7" x14ac:dyDescent="0.3">
      <c r="A4838" s="51" t="s">
        <v>4150</v>
      </c>
      <c r="B4838" s="49">
        <v>123320</v>
      </c>
      <c r="C4838" s="50" t="s">
        <v>4175</v>
      </c>
      <c r="D4838" s="50">
        <v>0</v>
      </c>
      <c r="E4838" s="50" t="s">
        <v>76</v>
      </c>
      <c r="F4838" s="50" t="s">
        <v>50</v>
      </c>
      <c r="G4838" s="52" t="s">
        <v>56</v>
      </c>
    </row>
    <row r="4839" spans="1:7" x14ac:dyDescent="0.3">
      <c r="A4839" s="51" t="s">
        <v>4150</v>
      </c>
      <c r="B4839" s="49">
        <v>123322</v>
      </c>
      <c r="C4839" s="50" t="s">
        <v>4176</v>
      </c>
      <c r="D4839" s="50">
        <v>0</v>
      </c>
      <c r="E4839" s="50" t="s">
        <v>36</v>
      </c>
      <c r="F4839" s="50" t="s">
        <v>50</v>
      </c>
      <c r="G4839" s="52" t="s">
        <v>51</v>
      </c>
    </row>
    <row r="4840" spans="1:7" x14ac:dyDescent="0.3">
      <c r="A4840" s="51" t="s">
        <v>4150</v>
      </c>
      <c r="B4840" s="49">
        <v>123326</v>
      </c>
      <c r="C4840" s="50" t="s">
        <v>456</v>
      </c>
      <c r="D4840" s="50">
        <v>0</v>
      </c>
      <c r="E4840" s="50" t="s">
        <v>36</v>
      </c>
      <c r="F4840" s="50" t="s">
        <v>50</v>
      </c>
      <c r="G4840" s="52" t="s">
        <v>51</v>
      </c>
    </row>
    <row r="4841" spans="1:7" x14ac:dyDescent="0.3">
      <c r="A4841" s="51" t="s">
        <v>4150</v>
      </c>
      <c r="B4841" s="49">
        <v>123329</v>
      </c>
      <c r="C4841" s="50" t="s">
        <v>4177</v>
      </c>
      <c r="D4841" s="50">
        <v>21</v>
      </c>
      <c r="E4841" s="50" t="s">
        <v>36</v>
      </c>
      <c r="F4841" s="50" t="s">
        <v>45</v>
      </c>
      <c r="G4841" s="52" t="s">
        <v>269</v>
      </c>
    </row>
    <row r="4842" spans="1:7" x14ac:dyDescent="0.3">
      <c r="A4842" s="51" t="s">
        <v>4150</v>
      </c>
      <c r="B4842" s="49">
        <v>123330</v>
      </c>
      <c r="C4842" s="50" t="s">
        <v>4178</v>
      </c>
      <c r="D4842" s="50">
        <v>0</v>
      </c>
      <c r="E4842" s="50" t="s">
        <v>36</v>
      </c>
      <c r="F4842" s="50" t="s">
        <v>429</v>
      </c>
      <c r="G4842" s="52" t="s">
        <v>429</v>
      </c>
    </row>
    <row r="4843" spans="1:7" x14ac:dyDescent="0.3">
      <c r="A4843" s="51" t="s">
        <v>4150</v>
      </c>
      <c r="B4843" s="49">
        <v>123331</v>
      </c>
      <c r="C4843" s="50" t="s">
        <v>4179</v>
      </c>
      <c r="D4843" s="50">
        <v>5</v>
      </c>
      <c r="E4843" s="50" t="s">
        <v>76</v>
      </c>
      <c r="F4843" s="50" t="s">
        <v>429</v>
      </c>
      <c r="G4843" s="52" t="s">
        <v>429</v>
      </c>
    </row>
    <row r="4844" spans="1:7" x14ac:dyDescent="0.3">
      <c r="A4844" s="51" t="s">
        <v>4150</v>
      </c>
      <c r="B4844" s="49">
        <v>123332</v>
      </c>
      <c r="C4844" s="50" t="s">
        <v>4180</v>
      </c>
      <c r="D4844" s="50">
        <v>6</v>
      </c>
      <c r="E4844" s="50" t="s">
        <v>36</v>
      </c>
      <c r="F4844" s="50" t="s">
        <v>45</v>
      </c>
      <c r="G4844" s="52" t="s">
        <v>46</v>
      </c>
    </row>
    <row r="4845" spans="1:7" x14ac:dyDescent="0.3">
      <c r="A4845" s="51" t="s">
        <v>4150</v>
      </c>
      <c r="B4845" s="49">
        <v>123333</v>
      </c>
      <c r="C4845" s="50" t="s">
        <v>4181</v>
      </c>
      <c r="D4845" s="50">
        <v>3</v>
      </c>
      <c r="E4845" s="50" t="s">
        <v>36</v>
      </c>
      <c r="F4845" s="50" t="s">
        <v>45</v>
      </c>
      <c r="G4845" s="52" t="s">
        <v>46</v>
      </c>
    </row>
    <row r="4846" spans="1:7" x14ac:dyDescent="0.3">
      <c r="A4846" s="51" t="s">
        <v>4150</v>
      </c>
      <c r="B4846" s="49">
        <v>123337</v>
      </c>
      <c r="C4846" s="50" t="s">
        <v>4182</v>
      </c>
      <c r="D4846" s="50">
        <v>0</v>
      </c>
      <c r="E4846" s="50" t="s">
        <v>36</v>
      </c>
      <c r="F4846" s="50" t="s">
        <v>45</v>
      </c>
      <c r="G4846" s="52" t="s">
        <v>46</v>
      </c>
    </row>
    <row r="4847" spans="1:7" x14ac:dyDescent="0.3">
      <c r="A4847" s="51" t="s">
        <v>4150</v>
      </c>
      <c r="B4847" s="49">
        <v>123345</v>
      </c>
      <c r="C4847" s="50" t="s">
        <v>4185</v>
      </c>
      <c r="D4847" s="50">
        <v>7</v>
      </c>
      <c r="E4847" s="50" t="s">
        <v>36</v>
      </c>
      <c r="F4847" s="50" t="s">
        <v>45</v>
      </c>
      <c r="G4847" s="52" t="s">
        <v>46</v>
      </c>
    </row>
    <row r="4848" spans="1:7" x14ac:dyDescent="0.3">
      <c r="A4848" s="51" t="s">
        <v>4150</v>
      </c>
      <c r="B4848" s="49">
        <v>131064</v>
      </c>
      <c r="C4848" s="50" t="s">
        <v>4186</v>
      </c>
      <c r="D4848" s="50">
        <v>0</v>
      </c>
      <c r="E4848" s="50" t="s">
        <v>36</v>
      </c>
      <c r="F4848" s="50" t="s">
        <v>50</v>
      </c>
      <c r="G4848" s="52" t="s">
        <v>51</v>
      </c>
    </row>
    <row r="4849" spans="1:7" x14ac:dyDescent="0.3">
      <c r="A4849" s="51" t="s">
        <v>4150</v>
      </c>
      <c r="B4849" s="49">
        <v>131981</v>
      </c>
      <c r="C4849" s="50" t="s">
        <v>4187</v>
      </c>
      <c r="D4849" s="50">
        <v>0</v>
      </c>
      <c r="E4849" s="50" t="s">
        <v>36</v>
      </c>
      <c r="F4849" s="50" t="s">
        <v>50</v>
      </c>
      <c r="G4849" s="52" t="s">
        <v>56</v>
      </c>
    </row>
    <row r="4850" spans="1:7" x14ac:dyDescent="0.3">
      <c r="A4850" s="51" t="s">
        <v>4150</v>
      </c>
      <c r="B4850" s="49">
        <v>132013</v>
      </c>
      <c r="C4850" s="50" t="s">
        <v>4188</v>
      </c>
      <c r="D4850" s="50">
        <v>0</v>
      </c>
      <c r="E4850" s="50" t="s">
        <v>36</v>
      </c>
      <c r="F4850" s="50" t="s">
        <v>50</v>
      </c>
      <c r="G4850" s="52" t="s">
        <v>56</v>
      </c>
    </row>
    <row r="4851" spans="1:7" x14ac:dyDescent="0.3">
      <c r="A4851" s="51" t="s">
        <v>4150</v>
      </c>
      <c r="B4851" s="49">
        <v>132048</v>
      </c>
      <c r="C4851" s="50" t="s">
        <v>4189</v>
      </c>
      <c r="D4851" s="50">
        <v>0</v>
      </c>
      <c r="E4851" s="50" t="s">
        <v>36</v>
      </c>
      <c r="F4851" s="50" t="s">
        <v>50</v>
      </c>
      <c r="G4851" s="52" t="s">
        <v>56</v>
      </c>
    </row>
    <row r="4852" spans="1:7" x14ac:dyDescent="0.3">
      <c r="A4852" s="51" t="s">
        <v>4150</v>
      </c>
      <c r="B4852" s="49">
        <v>133430</v>
      </c>
      <c r="C4852" s="50" t="s">
        <v>4190</v>
      </c>
      <c r="D4852" s="50">
        <v>0</v>
      </c>
      <c r="E4852" s="50" t="s">
        <v>36</v>
      </c>
      <c r="F4852" s="50" t="s">
        <v>50</v>
      </c>
      <c r="G4852" s="52" t="s">
        <v>56</v>
      </c>
    </row>
    <row r="4853" spans="1:7" x14ac:dyDescent="0.3">
      <c r="A4853" s="51" t="s">
        <v>4150</v>
      </c>
      <c r="B4853" s="49">
        <v>135365</v>
      </c>
      <c r="C4853" s="50" t="s">
        <v>4191</v>
      </c>
      <c r="D4853" s="50">
        <v>178</v>
      </c>
      <c r="E4853" s="50" t="s">
        <v>36</v>
      </c>
      <c r="F4853" s="50" t="s">
        <v>37</v>
      </c>
      <c r="G4853" s="52" t="s">
        <v>63</v>
      </c>
    </row>
    <row r="4854" spans="1:7" x14ac:dyDescent="0.3">
      <c r="A4854" s="51" t="s">
        <v>4150</v>
      </c>
      <c r="B4854" s="49">
        <v>136261</v>
      </c>
      <c r="C4854" s="50" t="s">
        <v>4193</v>
      </c>
      <c r="D4854" s="50">
        <v>222</v>
      </c>
      <c r="E4854" s="50" t="s">
        <v>36</v>
      </c>
      <c r="F4854" s="50" t="s">
        <v>37</v>
      </c>
      <c r="G4854" s="52" t="s">
        <v>63</v>
      </c>
    </row>
    <row r="4855" spans="1:7" x14ac:dyDescent="0.3">
      <c r="A4855" s="51" t="s">
        <v>4150</v>
      </c>
      <c r="B4855" s="49">
        <v>137140</v>
      </c>
      <c r="C4855" s="50" t="s">
        <v>4194</v>
      </c>
      <c r="D4855" s="50">
        <v>260</v>
      </c>
      <c r="E4855" s="50" t="s">
        <v>36</v>
      </c>
      <c r="F4855" s="50" t="s">
        <v>37</v>
      </c>
      <c r="G4855" s="52" t="s">
        <v>65</v>
      </c>
    </row>
    <row r="4856" spans="1:7" x14ac:dyDescent="0.3">
      <c r="A4856" s="51" t="s">
        <v>4150</v>
      </c>
      <c r="B4856" s="49">
        <v>137334</v>
      </c>
      <c r="C4856" s="50" t="s">
        <v>4195</v>
      </c>
      <c r="D4856" s="50">
        <v>0</v>
      </c>
      <c r="E4856" s="50" t="s">
        <v>36</v>
      </c>
      <c r="F4856" s="50" t="s">
        <v>50</v>
      </c>
      <c r="G4856" s="52" t="s">
        <v>51</v>
      </c>
    </row>
    <row r="4857" spans="1:7" x14ac:dyDescent="0.3">
      <c r="A4857" s="51" t="s">
        <v>4150</v>
      </c>
      <c r="B4857" s="49">
        <v>137357</v>
      </c>
      <c r="C4857" s="50" t="s">
        <v>4196</v>
      </c>
      <c r="D4857" s="50">
        <v>226</v>
      </c>
      <c r="E4857" s="50" t="s">
        <v>36</v>
      </c>
      <c r="F4857" s="50" t="s">
        <v>37</v>
      </c>
      <c r="G4857" s="52" t="s">
        <v>65</v>
      </c>
    </row>
    <row r="4858" spans="1:7" x14ac:dyDescent="0.3">
      <c r="A4858" s="51" t="s">
        <v>4150</v>
      </c>
      <c r="B4858" s="49">
        <v>137919</v>
      </c>
      <c r="C4858" s="50" t="s">
        <v>4197</v>
      </c>
      <c r="D4858" s="50">
        <v>209</v>
      </c>
      <c r="E4858" s="50" t="s">
        <v>36</v>
      </c>
      <c r="F4858" s="50" t="s">
        <v>37</v>
      </c>
      <c r="G4858" s="52" t="s">
        <v>65</v>
      </c>
    </row>
    <row r="4859" spans="1:7" x14ac:dyDescent="0.3">
      <c r="A4859" s="51" t="s">
        <v>4150</v>
      </c>
      <c r="B4859" s="49">
        <v>137921</v>
      </c>
      <c r="C4859" s="50" t="s">
        <v>4198</v>
      </c>
      <c r="D4859" s="50">
        <v>200</v>
      </c>
      <c r="E4859" s="50" t="s">
        <v>36</v>
      </c>
      <c r="F4859" s="50" t="s">
        <v>37</v>
      </c>
      <c r="G4859" s="52" t="s">
        <v>65</v>
      </c>
    </row>
    <row r="4860" spans="1:7" x14ac:dyDescent="0.3">
      <c r="A4860" s="51" t="s">
        <v>4150</v>
      </c>
      <c r="B4860" s="49">
        <v>137936</v>
      </c>
      <c r="C4860" s="50" t="s">
        <v>4199</v>
      </c>
      <c r="D4860" s="50">
        <v>154</v>
      </c>
      <c r="E4860" s="50" t="s">
        <v>36</v>
      </c>
      <c r="F4860" s="50" t="s">
        <v>37</v>
      </c>
      <c r="G4860" s="52" t="s">
        <v>65</v>
      </c>
    </row>
    <row r="4861" spans="1:7" x14ac:dyDescent="0.3">
      <c r="A4861" s="51" t="s">
        <v>4150</v>
      </c>
      <c r="B4861" s="49">
        <v>137970</v>
      </c>
      <c r="C4861" s="50" t="s">
        <v>4200</v>
      </c>
      <c r="D4861" s="50">
        <v>285</v>
      </c>
      <c r="E4861" s="50" t="s">
        <v>36</v>
      </c>
      <c r="F4861" s="50" t="s">
        <v>37</v>
      </c>
      <c r="G4861" s="52" t="s">
        <v>65</v>
      </c>
    </row>
    <row r="4862" spans="1:7" x14ac:dyDescent="0.3">
      <c r="A4862" s="51" t="s">
        <v>4150</v>
      </c>
      <c r="B4862" s="49">
        <v>137976</v>
      </c>
      <c r="C4862" s="50" t="s">
        <v>4201</v>
      </c>
      <c r="D4862" s="50">
        <v>144</v>
      </c>
      <c r="E4862" s="50" t="s">
        <v>36</v>
      </c>
      <c r="F4862" s="50" t="s">
        <v>37</v>
      </c>
      <c r="G4862" s="52" t="s">
        <v>65</v>
      </c>
    </row>
    <row r="4863" spans="1:7" x14ac:dyDescent="0.3">
      <c r="A4863" s="51" t="s">
        <v>4150</v>
      </c>
      <c r="B4863" s="49">
        <v>137993</v>
      </c>
      <c r="C4863" s="50" t="s">
        <v>4202</v>
      </c>
      <c r="D4863" s="50">
        <v>262</v>
      </c>
      <c r="E4863" s="50" t="s">
        <v>36</v>
      </c>
      <c r="F4863" s="50" t="s">
        <v>37</v>
      </c>
      <c r="G4863" s="52" t="s">
        <v>65</v>
      </c>
    </row>
    <row r="4864" spans="1:7" x14ac:dyDescent="0.3">
      <c r="A4864" s="51" t="s">
        <v>4150</v>
      </c>
      <c r="B4864" s="49">
        <v>138119</v>
      </c>
      <c r="C4864" s="50" t="s">
        <v>4203</v>
      </c>
      <c r="D4864" s="50">
        <v>0</v>
      </c>
      <c r="E4864" s="50" t="s">
        <v>36</v>
      </c>
      <c r="F4864" s="50" t="s">
        <v>50</v>
      </c>
      <c r="G4864" s="52" t="s">
        <v>56</v>
      </c>
    </row>
    <row r="4865" spans="1:7" x14ac:dyDescent="0.3">
      <c r="A4865" s="51" t="s">
        <v>4150</v>
      </c>
      <c r="B4865" s="49">
        <v>138210</v>
      </c>
      <c r="C4865" s="50" t="s">
        <v>4204</v>
      </c>
      <c r="D4865" s="50">
        <v>168</v>
      </c>
      <c r="E4865" s="50" t="s">
        <v>36</v>
      </c>
      <c r="F4865" s="50" t="s">
        <v>37</v>
      </c>
      <c r="G4865" s="52" t="s">
        <v>65</v>
      </c>
    </row>
    <row r="4866" spans="1:7" x14ac:dyDescent="0.3">
      <c r="A4866" s="51" t="s">
        <v>4150</v>
      </c>
      <c r="B4866" s="49">
        <v>138269</v>
      </c>
      <c r="C4866" s="50" t="s">
        <v>4205</v>
      </c>
      <c r="D4866" s="50">
        <v>60</v>
      </c>
      <c r="E4866" s="50" t="s">
        <v>36</v>
      </c>
      <c r="F4866" s="50" t="s">
        <v>37</v>
      </c>
      <c r="G4866" s="52" t="s">
        <v>58</v>
      </c>
    </row>
    <row r="4867" spans="1:7" x14ac:dyDescent="0.3">
      <c r="A4867" s="51" t="s">
        <v>4150</v>
      </c>
      <c r="B4867" s="49">
        <v>138289</v>
      </c>
      <c r="C4867" s="50" t="s">
        <v>4206</v>
      </c>
      <c r="D4867" s="50">
        <v>246</v>
      </c>
      <c r="E4867" s="50" t="s">
        <v>36</v>
      </c>
      <c r="F4867" s="50" t="s">
        <v>37</v>
      </c>
      <c r="G4867" s="52" t="s">
        <v>65</v>
      </c>
    </row>
    <row r="4868" spans="1:7" x14ac:dyDescent="0.3">
      <c r="A4868" s="51" t="s">
        <v>4150</v>
      </c>
      <c r="B4868" s="49">
        <v>138490</v>
      </c>
      <c r="C4868" s="50" t="s">
        <v>4207</v>
      </c>
      <c r="D4868" s="50">
        <v>269</v>
      </c>
      <c r="E4868" s="50" t="s">
        <v>55</v>
      </c>
      <c r="F4868" s="50" t="s">
        <v>37</v>
      </c>
      <c r="G4868" s="52" t="s">
        <v>65</v>
      </c>
    </row>
    <row r="4869" spans="1:7" x14ac:dyDescent="0.3">
      <c r="A4869" s="51" t="s">
        <v>4150</v>
      </c>
      <c r="B4869" s="49">
        <v>138499</v>
      </c>
      <c r="C4869" s="50" t="s">
        <v>6530</v>
      </c>
      <c r="D4869" s="50">
        <v>192</v>
      </c>
      <c r="E4869" s="50" t="s">
        <v>36</v>
      </c>
      <c r="F4869" s="50" t="s">
        <v>37</v>
      </c>
      <c r="G4869" s="52" t="s">
        <v>63</v>
      </c>
    </row>
    <row r="4870" spans="1:7" x14ac:dyDescent="0.3">
      <c r="A4870" s="51" t="s">
        <v>4150</v>
      </c>
      <c r="B4870" s="49">
        <v>138602</v>
      </c>
      <c r="C4870" s="50" t="s">
        <v>7059</v>
      </c>
      <c r="D4870" s="50">
        <v>0</v>
      </c>
      <c r="E4870" s="50" t="s">
        <v>36</v>
      </c>
      <c r="F4870" s="50" t="s">
        <v>50</v>
      </c>
      <c r="G4870" s="52" t="s">
        <v>56</v>
      </c>
    </row>
    <row r="4871" spans="1:7" x14ac:dyDescent="0.3">
      <c r="A4871" s="51" t="s">
        <v>4150</v>
      </c>
      <c r="B4871" s="49">
        <v>138667</v>
      </c>
      <c r="C4871" s="50" t="s">
        <v>4208</v>
      </c>
      <c r="D4871" s="50">
        <v>321</v>
      </c>
      <c r="E4871" s="50" t="s">
        <v>36</v>
      </c>
      <c r="F4871" s="50" t="s">
        <v>37</v>
      </c>
      <c r="G4871" s="52" t="s">
        <v>65</v>
      </c>
    </row>
    <row r="4872" spans="1:7" x14ac:dyDescent="0.3">
      <c r="A4872" s="51" t="s">
        <v>4150</v>
      </c>
      <c r="B4872" s="49">
        <v>138762</v>
      </c>
      <c r="C4872" s="50" t="s">
        <v>4209</v>
      </c>
      <c r="D4872" s="50">
        <v>177</v>
      </c>
      <c r="E4872" s="50" t="s">
        <v>76</v>
      </c>
      <c r="F4872" s="50" t="s">
        <v>37</v>
      </c>
      <c r="G4872" s="52" t="s">
        <v>65</v>
      </c>
    </row>
    <row r="4873" spans="1:7" x14ac:dyDescent="0.3">
      <c r="A4873" s="51" t="s">
        <v>4150</v>
      </c>
      <c r="B4873" s="49">
        <v>138817</v>
      </c>
      <c r="C4873" s="50" t="s">
        <v>4210</v>
      </c>
      <c r="D4873" s="50">
        <v>179</v>
      </c>
      <c r="E4873" s="50" t="s">
        <v>36</v>
      </c>
      <c r="F4873" s="50" t="s">
        <v>37</v>
      </c>
      <c r="G4873" s="52" t="s">
        <v>65</v>
      </c>
    </row>
    <row r="4874" spans="1:7" x14ac:dyDescent="0.3">
      <c r="A4874" s="51" t="s">
        <v>4150</v>
      </c>
      <c r="B4874" s="49">
        <v>138873</v>
      </c>
      <c r="C4874" s="50" t="s">
        <v>4211</v>
      </c>
      <c r="D4874" s="50">
        <v>0</v>
      </c>
      <c r="E4874" s="50" t="s">
        <v>36</v>
      </c>
      <c r="F4874" s="50" t="s">
        <v>50</v>
      </c>
      <c r="G4874" s="52" t="s">
        <v>56</v>
      </c>
    </row>
    <row r="4875" spans="1:7" x14ac:dyDescent="0.3">
      <c r="A4875" s="51" t="s">
        <v>4150</v>
      </c>
      <c r="B4875" s="49">
        <v>138897</v>
      </c>
      <c r="C4875" s="50" t="s">
        <v>4212</v>
      </c>
      <c r="D4875" s="50">
        <v>152</v>
      </c>
      <c r="E4875" s="50" t="s">
        <v>36</v>
      </c>
      <c r="F4875" s="50" t="s">
        <v>37</v>
      </c>
      <c r="G4875" s="52" t="s">
        <v>65</v>
      </c>
    </row>
    <row r="4876" spans="1:7" x14ac:dyDescent="0.3">
      <c r="A4876" s="51" t="s">
        <v>4150</v>
      </c>
      <c r="B4876" s="49">
        <v>139079</v>
      </c>
      <c r="C4876" s="50" t="s">
        <v>4213</v>
      </c>
      <c r="D4876" s="50">
        <v>10</v>
      </c>
      <c r="E4876" s="50" t="s">
        <v>36</v>
      </c>
      <c r="F4876" s="50" t="s">
        <v>45</v>
      </c>
      <c r="G4876" s="52" t="s">
        <v>169</v>
      </c>
    </row>
    <row r="4877" spans="1:7" x14ac:dyDescent="0.3">
      <c r="A4877" s="51" t="s">
        <v>4150</v>
      </c>
      <c r="B4877" s="49">
        <v>139146</v>
      </c>
      <c r="C4877" s="50" t="s">
        <v>4214</v>
      </c>
      <c r="D4877" s="50">
        <v>269</v>
      </c>
      <c r="E4877" s="50" t="s">
        <v>36</v>
      </c>
      <c r="F4877" s="50" t="s">
        <v>37</v>
      </c>
      <c r="G4877" s="52" t="s">
        <v>65</v>
      </c>
    </row>
    <row r="4878" spans="1:7" x14ac:dyDescent="0.3">
      <c r="A4878" s="51" t="s">
        <v>4150</v>
      </c>
      <c r="B4878" s="49">
        <v>139312</v>
      </c>
      <c r="C4878" s="50" t="s">
        <v>4215</v>
      </c>
      <c r="D4878" s="50">
        <v>28</v>
      </c>
      <c r="E4878" s="50" t="s">
        <v>36</v>
      </c>
      <c r="F4878" s="50" t="s">
        <v>45</v>
      </c>
      <c r="G4878" s="52" t="s">
        <v>129</v>
      </c>
    </row>
    <row r="4879" spans="1:7" x14ac:dyDescent="0.3">
      <c r="A4879" s="51" t="s">
        <v>4150</v>
      </c>
      <c r="B4879" s="49">
        <v>139322</v>
      </c>
      <c r="C4879" s="50" t="s">
        <v>4216</v>
      </c>
      <c r="D4879" s="50">
        <v>8</v>
      </c>
      <c r="E4879" s="50" t="s">
        <v>36</v>
      </c>
      <c r="F4879" s="50" t="s">
        <v>45</v>
      </c>
      <c r="G4879" s="52" t="s">
        <v>129</v>
      </c>
    </row>
    <row r="4880" spans="1:7" x14ac:dyDescent="0.3">
      <c r="A4880" s="51" t="s">
        <v>4150</v>
      </c>
      <c r="B4880" s="49">
        <v>139779</v>
      </c>
      <c r="C4880" s="50" t="s">
        <v>6531</v>
      </c>
      <c r="D4880" s="50">
        <v>0</v>
      </c>
      <c r="E4880" s="50" t="s">
        <v>36</v>
      </c>
      <c r="F4880" s="50" t="s">
        <v>50</v>
      </c>
      <c r="G4880" s="52" t="s">
        <v>56</v>
      </c>
    </row>
    <row r="4881" spans="1:7" x14ac:dyDescent="0.3">
      <c r="A4881" s="51" t="s">
        <v>4150</v>
      </c>
      <c r="B4881" s="49">
        <v>139997</v>
      </c>
      <c r="C4881" s="50" t="s">
        <v>4217</v>
      </c>
      <c r="D4881" s="50">
        <v>0</v>
      </c>
      <c r="E4881" s="50" t="s">
        <v>36</v>
      </c>
      <c r="F4881" s="50" t="s">
        <v>50</v>
      </c>
      <c r="G4881" s="52" t="s">
        <v>56</v>
      </c>
    </row>
    <row r="4882" spans="1:7" x14ac:dyDescent="0.3">
      <c r="A4882" s="51" t="s">
        <v>4150</v>
      </c>
      <c r="B4882" s="49">
        <v>140217</v>
      </c>
      <c r="C4882" s="50" t="s">
        <v>4218</v>
      </c>
      <c r="D4882" s="50">
        <v>0</v>
      </c>
      <c r="E4882" s="50" t="s">
        <v>36</v>
      </c>
      <c r="F4882" s="50" t="s">
        <v>45</v>
      </c>
      <c r="G4882" s="52" t="s">
        <v>169</v>
      </c>
    </row>
    <row r="4883" spans="1:7" x14ac:dyDescent="0.3">
      <c r="A4883" s="51" t="s">
        <v>4150</v>
      </c>
      <c r="B4883" s="49">
        <v>140580</v>
      </c>
      <c r="C4883" s="50" t="s">
        <v>4219</v>
      </c>
      <c r="D4883" s="50">
        <v>176</v>
      </c>
      <c r="E4883" s="50" t="s">
        <v>36</v>
      </c>
      <c r="F4883" s="50" t="s">
        <v>37</v>
      </c>
      <c r="G4883" s="52" t="s">
        <v>65</v>
      </c>
    </row>
    <row r="4884" spans="1:7" x14ac:dyDescent="0.3">
      <c r="A4884" s="51" t="s">
        <v>4150</v>
      </c>
      <c r="B4884" s="49">
        <v>140653</v>
      </c>
      <c r="C4884" s="50" t="s">
        <v>4220</v>
      </c>
      <c r="D4884" s="50">
        <v>169</v>
      </c>
      <c r="E4884" s="50" t="s">
        <v>36</v>
      </c>
      <c r="F4884" s="50" t="s">
        <v>37</v>
      </c>
      <c r="G4884" s="52" t="s">
        <v>63</v>
      </c>
    </row>
    <row r="4885" spans="1:7" x14ac:dyDescent="0.3">
      <c r="A4885" s="51" t="s">
        <v>4150</v>
      </c>
      <c r="B4885" s="49">
        <v>140875</v>
      </c>
      <c r="C4885" s="50" t="s">
        <v>4221</v>
      </c>
      <c r="D4885" s="50">
        <v>181</v>
      </c>
      <c r="E4885" s="50" t="s">
        <v>36</v>
      </c>
      <c r="F4885" s="50" t="s">
        <v>37</v>
      </c>
      <c r="G4885" s="52" t="s">
        <v>65</v>
      </c>
    </row>
    <row r="4886" spans="1:7" x14ac:dyDescent="0.3">
      <c r="A4886" s="51" t="s">
        <v>4150</v>
      </c>
      <c r="B4886" s="49">
        <v>140886</v>
      </c>
      <c r="C4886" s="50" t="s">
        <v>6532</v>
      </c>
      <c r="D4886" s="50">
        <v>0</v>
      </c>
      <c r="E4886" s="50" t="s">
        <v>36</v>
      </c>
      <c r="F4886" s="50" t="s">
        <v>37</v>
      </c>
      <c r="G4886" s="52" t="s">
        <v>170</v>
      </c>
    </row>
    <row r="4887" spans="1:7" x14ac:dyDescent="0.3">
      <c r="A4887" s="51" t="s">
        <v>4150</v>
      </c>
      <c r="B4887" s="49">
        <v>141069</v>
      </c>
      <c r="C4887" s="50" t="s">
        <v>4222</v>
      </c>
      <c r="D4887" s="50">
        <v>224</v>
      </c>
      <c r="E4887" s="50" t="s">
        <v>36</v>
      </c>
      <c r="F4887" s="50" t="s">
        <v>37</v>
      </c>
      <c r="G4887" s="52" t="s">
        <v>65</v>
      </c>
    </row>
    <row r="4888" spans="1:7" x14ac:dyDescent="0.3">
      <c r="A4888" s="51" t="s">
        <v>4150</v>
      </c>
      <c r="B4888" s="49">
        <v>141111</v>
      </c>
      <c r="C4888" s="50" t="s">
        <v>4223</v>
      </c>
      <c r="D4888" s="50">
        <v>0</v>
      </c>
      <c r="E4888" s="50" t="s">
        <v>36</v>
      </c>
      <c r="F4888" s="50" t="s">
        <v>37</v>
      </c>
      <c r="G4888" s="52" t="s">
        <v>60</v>
      </c>
    </row>
    <row r="4889" spans="1:7" x14ac:dyDescent="0.3">
      <c r="A4889" s="51" t="s">
        <v>4150</v>
      </c>
      <c r="B4889" s="49">
        <v>141146</v>
      </c>
      <c r="C4889" s="50" t="s">
        <v>7060</v>
      </c>
      <c r="D4889" s="50">
        <v>150</v>
      </c>
      <c r="E4889" s="50" t="s">
        <v>36</v>
      </c>
      <c r="F4889" s="50" t="s">
        <v>37</v>
      </c>
      <c r="G4889" s="52" t="s">
        <v>65</v>
      </c>
    </row>
    <row r="4890" spans="1:7" x14ac:dyDescent="0.3">
      <c r="A4890" s="51" t="s">
        <v>4150</v>
      </c>
      <c r="B4890" s="49">
        <v>141208</v>
      </c>
      <c r="C4890" s="50" t="s">
        <v>4224</v>
      </c>
      <c r="D4890" s="50">
        <v>0</v>
      </c>
      <c r="E4890" s="50" t="s">
        <v>36</v>
      </c>
      <c r="F4890" s="50" t="s">
        <v>50</v>
      </c>
      <c r="G4890" s="52" t="s">
        <v>51</v>
      </c>
    </row>
    <row r="4891" spans="1:7" x14ac:dyDescent="0.3">
      <c r="A4891" s="51" t="s">
        <v>4150</v>
      </c>
      <c r="B4891" s="49">
        <v>141727</v>
      </c>
      <c r="C4891" s="50" t="s">
        <v>4225</v>
      </c>
      <c r="D4891" s="50">
        <v>4</v>
      </c>
      <c r="E4891" s="50" t="s">
        <v>36</v>
      </c>
      <c r="F4891" s="50" t="s">
        <v>48</v>
      </c>
      <c r="G4891" s="52" t="s">
        <v>145</v>
      </c>
    </row>
    <row r="4892" spans="1:7" x14ac:dyDescent="0.3">
      <c r="A4892" s="51" t="s">
        <v>4150</v>
      </c>
      <c r="B4892" s="49">
        <v>142024</v>
      </c>
      <c r="C4892" s="50" t="s">
        <v>4226</v>
      </c>
      <c r="D4892" s="50">
        <v>275</v>
      </c>
      <c r="E4892" s="50" t="s">
        <v>36</v>
      </c>
      <c r="F4892" s="50" t="s">
        <v>37</v>
      </c>
      <c r="G4892" s="52" t="s">
        <v>63</v>
      </c>
    </row>
    <row r="4893" spans="1:7" x14ac:dyDescent="0.3">
      <c r="A4893" s="51" t="s">
        <v>4150</v>
      </c>
      <c r="B4893" s="49">
        <v>142104</v>
      </c>
      <c r="C4893" s="50" t="s">
        <v>4227</v>
      </c>
      <c r="D4893" s="50">
        <v>211</v>
      </c>
      <c r="E4893" s="50" t="s">
        <v>36</v>
      </c>
      <c r="F4893" s="50" t="s">
        <v>37</v>
      </c>
      <c r="G4893" s="52" t="s">
        <v>65</v>
      </c>
    </row>
    <row r="4894" spans="1:7" x14ac:dyDescent="0.3">
      <c r="A4894" s="51" t="s">
        <v>4150</v>
      </c>
      <c r="B4894" s="49">
        <v>142218</v>
      </c>
      <c r="C4894" s="50" t="s">
        <v>4228</v>
      </c>
      <c r="D4894" s="50">
        <v>284</v>
      </c>
      <c r="E4894" s="50" t="s">
        <v>36</v>
      </c>
      <c r="F4894" s="50" t="s">
        <v>37</v>
      </c>
      <c r="G4894" s="52" t="s">
        <v>65</v>
      </c>
    </row>
    <row r="4895" spans="1:7" x14ac:dyDescent="0.3">
      <c r="A4895" s="51" t="s">
        <v>4150</v>
      </c>
      <c r="B4895" s="49">
        <v>142863</v>
      </c>
      <c r="C4895" s="50" t="s">
        <v>4229</v>
      </c>
      <c r="D4895" s="50">
        <v>0</v>
      </c>
      <c r="E4895" s="50" t="s">
        <v>36</v>
      </c>
      <c r="F4895" s="50" t="s">
        <v>37</v>
      </c>
      <c r="G4895" s="52" t="s">
        <v>170</v>
      </c>
    </row>
    <row r="4896" spans="1:7" x14ac:dyDescent="0.3">
      <c r="A4896" s="51" t="s">
        <v>4150</v>
      </c>
      <c r="B4896" s="49">
        <v>143042</v>
      </c>
      <c r="C4896" s="50" t="s">
        <v>4230</v>
      </c>
      <c r="D4896" s="50">
        <v>0</v>
      </c>
      <c r="E4896" s="50" t="s">
        <v>36</v>
      </c>
      <c r="F4896" s="50" t="s">
        <v>50</v>
      </c>
      <c r="G4896" s="52" t="s">
        <v>56</v>
      </c>
    </row>
    <row r="4897" spans="1:7" x14ac:dyDescent="0.3">
      <c r="A4897" s="51" t="s">
        <v>4150</v>
      </c>
      <c r="B4897" s="49">
        <v>143890</v>
      </c>
      <c r="C4897" s="50" t="s">
        <v>4231</v>
      </c>
      <c r="D4897" s="50">
        <v>168</v>
      </c>
      <c r="E4897" s="50" t="s">
        <v>36</v>
      </c>
      <c r="F4897" s="50" t="s">
        <v>37</v>
      </c>
      <c r="G4897" s="52" t="s">
        <v>65</v>
      </c>
    </row>
    <row r="4898" spans="1:7" x14ac:dyDescent="0.3">
      <c r="A4898" s="51" t="s">
        <v>4150</v>
      </c>
      <c r="B4898" s="49">
        <v>143984</v>
      </c>
      <c r="C4898" s="50" t="s">
        <v>4232</v>
      </c>
      <c r="D4898" s="50">
        <v>151</v>
      </c>
      <c r="E4898" s="50" t="s">
        <v>36</v>
      </c>
      <c r="F4898" s="50" t="s">
        <v>37</v>
      </c>
      <c r="G4898" s="52" t="s">
        <v>65</v>
      </c>
    </row>
    <row r="4899" spans="1:7" x14ac:dyDescent="0.3">
      <c r="A4899" s="51" t="s">
        <v>4150</v>
      </c>
      <c r="B4899" s="49">
        <v>144008</v>
      </c>
      <c r="C4899" s="50" t="s">
        <v>4233</v>
      </c>
      <c r="D4899" s="50">
        <v>233</v>
      </c>
      <c r="E4899" s="50" t="s">
        <v>36</v>
      </c>
      <c r="F4899" s="50" t="s">
        <v>37</v>
      </c>
      <c r="G4899" s="52" t="s">
        <v>65</v>
      </c>
    </row>
    <row r="4900" spans="1:7" x14ac:dyDescent="0.3">
      <c r="A4900" s="51" t="s">
        <v>4150</v>
      </c>
      <c r="B4900" s="49">
        <v>146103</v>
      </c>
      <c r="C4900" s="50" t="s">
        <v>4234</v>
      </c>
      <c r="D4900" s="50">
        <v>76</v>
      </c>
      <c r="E4900" s="50" t="s">
        <v>36</v>
      </c>
      <c r="F4900" s="50" t="s">
        <v>37</v>
      </c>
      <c r="G4900" s="52" t="s">
        <v>63</v>
      </c>
    </row>
    <row r="4901" spans="1:7" x14ac:dyDescent="0.3">
      <c r="A4901" s="51" t="s">
        <v>4150</v>
      </c>
      <c r="B4901" s="49">
        <v>146392</v>
      </c>
      <c r="C4901" s="50" t="s">
        <v>4235</v>
      </c>
      <c r="D4901" s="50">
        <v>131</v>
      </c>
      <c r="E4901" s="50" t="s">
        <v>36</v>
      </c>
      <c r="F4901" s="50" t="s">
        <v>37</v>
      </c>
      <c r="G4901" s="52" t="s">
        <v>65</v>
      </c>
    </row>
    <row r="4902" spans="1:7" x14ac:dyDescent="0.3">
      <c r="A4902" s="51" t="s">
        <v>4150</v>
      </c>
      <c r="B4902" s="49">
        <v>146516</v>
      </c>
      <c r="C4902" s="50" t="s">
        <v>4236</v>
      </c>
      <c r="D4902" s="50">
        <v>0</v>
      </c>
      <c r="E4902" s="50" t="s">
        <v>36</v>
      </c>
      <c r="F4902" s="50" t="s">
        <v>50</v>
      </c>
      <c r="G4902" s="52" t="s">
        <v>56</v>
      </c>
    </row>
    <row r="4903" spans="1:7" x14ac:dyDescent="0.3">
      <c r="A4903" s="51" t="s">
        <v>4150</v>
      </c>
      <c r="B4903" s="49">
        <v>146683</v>
      </c>
      <c r="C4903" s="50" t="s">
        <v>4184</v>
      </c>
      <c r="D4903" s="50">
        <v>7</v>
      </c>
      <c r="E4903" s="50" t="s">
        <v>36</v>
      </c>
      <c r="F4903" s="50" t="s">
        <v>45</v>
      </c>
      <c r="G4903" s="52" t="s">
        <v>129</v>
      </c>
    </row>
    <row r="4904" spans="1:7" x14ac:dyDescent="0.3">
      <c r="A4904" s="51" t="s">
        <v>4150</v>
      </c>
      <c r="B4904" s="49">
        <v>146800</v>
      </c>
      <c r="C4904" s="50" t="s">
        <v>7061</v>
      </c>
      <c r="D4904" s="50">
        <v>149</v>
      </c>
      <c r="E4904" s="50" t="s">
        <v>36</v>
      </c>
      <c r="F4904" s="50" t="s">
        <v>37</v>
      </c>
      <c r="G4904" s="52" t="s">
        <v>65</v>
      </c>
    </row>
    <row r="4905" spans="1:7" x14ac:dyDescent="0.3">
      <c r="A4905" s="51" t="s">
        <v>4150</v>
      </c>
      <c r="B4905" s="49">
        <v>147127</v>
      </c>
      <c r="C4905" s="50" t="s">
        <v>957</v>
      </c>
      <c r="D4905" s="50">
        <v>11</v>
      </c>
      <c r="E4905" s="50" t="s">
        <v>36</v>
      </c>
      <c r="F4905" s="50" t="s">
        <v>45</v>
      </c>
      <c r="G4905" s="52" t="s">
        <v>129</v>
      </c>
    </row>
    <row r="4906" spans="1:7" x14ac:dyDescent="0.3">
      <c r="A4906" s="51" t="s">
        <v>4150</v>
      </c>
      <c r="B4906" s="49">
        <v>147203</v>
      </c>
      <c r="C4906" s="50" t="s">
        <v>6533</v>
      </c>
      <c r="D4906" s="50">
        <v>120</v>
      </c>
      <c r="E4906" s="50" t="s">
        <v>36</v>
      </c>
      <c r="F4906" s="50" t="s">
        <v>37</v>
      </c>
      <c r="G4906" s="52" t="s">
        <v>58</v>
      </c>
    </row>
    <row r="4907" spans="1:7" x14ac:dyDescent="0.3">
      <c r="A4907" s="51" t="s">
        <v>4150</v>
      </c>
      <c r="B4907" s="49">
        <v>147728</v>
      </c>
      <c r="C4907" s="50" t="s">
        <v>7062</v>
      </c>
      <c r="D4907" s="50">
        <v>15</v>
      </c>
      <c r="E4907" s="50" t="s">
        <v>76</v>
      </c>
      <c r="F4907" s="50" t="s">
        <v>45</v>
      </c>
      <c r="G4907" s="52" t="s">
        <v>169</v>
      </c>
    </row>
    <row r="4908" spans="1:7" x14ac:dyDescent="0.3">
      <c r="A4908" s="51" t="s">
        <v>4150</v>
      </c>
      <c r="B4908" s="49">
        <v>147784</v>
      </c>
      <c r="C4908" s="50" t="s">
        <v>7063</v>
      </c>
      <c r="D4908" s="50">
        <v>0</v>
      </c>
      <c r="E4908" s="50" t="s">
        <v>36</v>
      </c>
      <c r="F4908" s="50" t="s">
        <v>45</v>
      </c>
      <c r="G4908" s="52" t="s">
        <v>129</v>
      </c>
    </row>
    <row r="4909" spans="1:7" x14ac:dyDescent="0.3">
      <c r="A4909" s="51" t="s">
        <v>4150</v>
      </c>
      <c r="B4909" s="49">
        <v>147821</v>
      </c>
      <c r="C4909" s="50" t="s">
        <v>4183</v>
      </c>
      <c r="D4909" s="50">
        <v>9</v>
      </c>
      <c r="E4909" s="50" t="s">
        <v>36</v>
      </c>
      <c r="F4909" s="50" t="s">
        <v>45</v>
      </c>
      <c r="G4909" s="52" t="s">
        <v>129</v>
      </c>
    </row>
    <row r="4910" spans="1:7" x14ac:dyDescent="0.3">
      <c r="A4910" s="51" t="s">
        <v>4150</v>
      </c>
      <c r="B4910" s="49">
        <v>147872</v>
      </c>
      <c r="C4910" s="50" t="s">
        <v>7064</v>
      </c>
      <c r="D4910" s="50">
        <v>0</v>
      </c>
      <c r="E4910" s="50" t="s">
        <v>36</v>
      </c>
      <c r="F4910" s="50" t="s">
        <v>37</v>
      </c>
      <c r="G4910" s="52" t="s">
        <v>58</v>
      </c>
    </row>
    <row r="4911" spans="1:7" x14ac:dyDescent="0.3">
      <c r="A4911" s="51" t="s">
        <v>4150</v>
      </c>
      <c r="B4911" s="49">
        <v>148112</v>
      </c>
      <c r="C4911" s="50" t="s">
        <v>7065</v>
      </c>
      <c r="D4911" s="50">
        <v>0</v>
      </c>
      <c r="E4911" s="50" t="s">
        <v>36</v>
      </c>
      <c r="F4911" s="50" t="s">
        <v>50</v>
      </c>
      <c r="G4911" s="52" t="s">
        <v>51</v>
      </c>
    </row>
    <row r="4912" spans="1:7" x14ac:dyDescent="0.3">
      <c r="A4912" s="51" t="s">
        <v>4150</v>
      </c>
      <c r="B4912" s="49">
        <v>148353</v>
      </c>
      <c r="C4912" s="50" t="s">
        <v>7066</v>
      </c>
      <c r="D4912" s="50">
        <v>58</v>
      </c>
      <c r="E4912" s="50" t="s">
        <v>36</v>
      </c>
      <c r="F4912" s="50" t="s">
        <v>37</v>
      </c>
      <c r="G4912" s="52" t="s">
        <v>58</v>
      </c>
    </row>
    <row r="4913" spans="1:7" x14ac:dyDescent="0.3">
      <c r="A4913" s="51" t="s">
        <v>4150</v>
      </c>
      <c r="B4913" s="49">
        <v>148354</v>
      </c>
      <c r="C4913" s="50" t="s">
        <v>4192</v>
      </c>
      <c r="D4913" s="50">
        <v>206</v>
      </c>
      <c r="E4913" s="50" t="s">
        <v>36</v>
      </c>
      <c r="F4913" s="50" t="s">
        <v>37</v>
      </c>
      <c r="G4913" s="52" t="s">
        <v>63</v>
      </c>
    </row>
    <row r="4914" spans="1:7" x14ac:dyDescent="0.3">
      <c r="A4914" s="51" t="s">
        <v>4237</v>
      </c>
      <c r="B4914" s="49">
        <v>110882</v>
      </c>
      <c r="C4914" s="50" t="s">
        <v>4238</v>
      </c>
      <c r="D4914" s="50">
        <v>237</v>
      </c>
      <c r="E4914" s="50" t="s">
        <v>36</v>
      </c>
      <c r="F4914" s="50" t="s">
        <v>37</v>
      </c>
      <c r="G4914" s="52" t="s">
        <v>38</v>
      </c>
    </row>
    <row r="4915" spans="1:7" x14ac:dyDescent="0.3">
      <c r="A4915" s="51" t="s">
        <v>4237</v>
      </c>
      <c r="B4915" s="49">
        <v>110907</v>
      </c>
      <c r="C4915" s="50" t="s">
        <v>3853</v>
      </c>
      <c r="D4915" s="50">
        <v>129</v>
      </c>
      <c r="E4915" s="50" t="s">
        <v>36</v>
      </c>
      <c r="F4915" s="50" t="s">
        <v>37</v>
      </c>
      <c r="G4915" s="52" t="s">
        <v>43</v>
      </c>
    </row>
    <row r="4916" spans="1:7" x14ac:dyDescent="0.3">
      <c r="A4916" s="51" t="s">
        <v>4237</v>
      </c>
      <c r="B4916" s="49">
        <v>110910</v>
      </c>
      <c r="C4916" s="50" t="s">
        <v>4239</v>
      </c>
      <c r="D4916" s="50">
        <v>0</v>
      </c>
      <c r="E4916" s="50" t="s">
        <v>36</v>
      </c>
      <c r="F4916" s="50" t="s">
        <v>50</v>
      </c>
      <c r="G4916" s="52" t="s">
        <v>56</v>
      </c>
    </row>
    <row r="4917" spans="1:7" x14ac:dyDescent="0.3">
      <c r="A4917" s="51" t="s">
        <v>4237</v>
      </c>
      <c r="B4917" s="49">
        <v>110943</v>
      </c>
      <c r="C4917" s="50" t="s">
        <v>4240</v>
      </c>
      <c r="D4917" s="50">
        <v>23</v>
      </c>
      <c r="E4917" s="50" t="s">
        <v>36</v>
      </c>
      <c r="F4917" s="50" t="s">
        <v>45</v>
      </c>
      <c r="G4917" s="52" t="s">
        <v>46</v>
      </c>
    </row>
    <row r="4918" spans="1:7" x14ac:dyDescent="0.3">
      <c r="A4918" s="51" t="s">
        <v>4237</v>
      </c>
      <c r="B4918" s="49">
        <v>110948</v>
      </c>
      <c r="C4918" s="50" t="s">
        <v>4241</v>
      </c>
      <c r="D4918" s="50">
        <v>13</v>
      </c>
      <c r="E4918" s="50" t="s">
        <v>36</v>
      </c>
      <c r="F4918" s="50" t="s">
        <v>45</v>
      </c>
      <c r="G4918" s="52" t="s">
        <v>46</v>
      </c>
    </row>
    <row r="4919" spans="1:7" x14ac:dyDescent="0.3">
      <c r="A4919" s="51" t="s">
        <v>4237</v>
      </c>
      <c r="B4919" s="49">
        <v>134893</v>
      </c>
      <c r="C4919" s="50" t="s">
        <v>4242</v>
      </c>
      <c r="D4919" s="50">
        <v>0</v>
      </c>
      <c r="E4919" s="50" t="s">
        <v>36</v>
      </c>
      <c r="F4919" s="50" t="s">
        <v>50</v>
      </c>
      <c r="G4919" s="52" t="s">
        <v>51</v>
      </c>
    </row>
    <row r="4920" spans="1:7" x14ac:dyDescent="0.3">
      <c r="A4920" s="51" t="s">
        <v>4237</v>
      </c>
      <c r="B4920" s="49">
        <v>135263</v>
      </c>
      <c r="C4920" s="50" t="s">
        <v>4243</v>
      </c>
      <c r="D4920" s="50">
        <v>334</v>
      </c>
      <c r="E4920" s="50" t="s">
        <v>36</v>
      </c>
      <c r="F4920" s="50" t="s">
        <v>37</v>
      </c>
      <c r="G4920" s="52" t="s">
        <v>63</v>
      </c>
    </row>
    <row r="4921" spans="1:7" x14ac:dyDescent="0.3">
      <c r="A4921" s="51" t="s">
        <v>4237</v>
      </c>
      <c r="B4921" s="49">
        <v>135386</v>
      </c>
      <c r="C4921" s="50" t="s">
        <v>4244</v>
      </c>
      <c r="D4921" s="50">
        <v>11</v>
      </c>
      <c r="E4921" s="50" t="s">
        <v>36</v>
      </c>
      <c r="F4921" s="50" t="s">
        <v>45</v>
      </c>
      <c r="G4921" s="52" t="s">
        <v>46</v>
      </c>
    </row>
    <row r="4922" spans="1:7" x14ac:dyDescent="0.3">
      <c r="A4922" s="51" t="s">
        <v>4237</v>
      </c>
      <c r="B4922" s="49">
        <v>135980</v>
      </c>
      <c r="C4922" s="50" t="s">
        <v>4245</v>
      </c>
      <c r="D4922" s="50">
        <v>201</v>
      </c>
      <c r="E4922" s="50" t="s">
        <v>36</v>
      </c>
      <c r="F4922" s="50" t="s">
        <v>37</v>
      </c>
      <c r="G4922" s="52" t="s">
        <v>63</v>
      </c>
    </row>
    <row r="4923" spans="1:7" x14ac:dyDescent="0.3">
      <c r="A4923" s="51" t="s">
        <v>4237</v>
      </c>
      <c r="B4923" s="49">
        <v>136023</v>
      </c>
      <c r="C4923" s="50" t="s">
        <v>4246</v>
      </c>
      <c r="D4923" s="50">
        <v>0</v>
      </c>
      <c r="E4923" s="50" t="s">
        <v>55</v>
      </c>
      <c r="F4923" s="50" t="s">
        <v>50</v>
      </c>
      <c r="G4923" s="52" t="s">
        <v>56</v>
      </c>
    </row>
    <row r="4924" spans="1:7" x14ac:dyDescent="0.3">
      <c r="A4924" s="51" t="s">
        <v>4237</v>
      </c>
      <c r="B4924" s="49">
        <v>136266</v>
      </c>
      <c r="C4924" s="50" t="s">
        <v>4247</v>
      </c>
      <c r="D4924" s="50">
        <v>264</v>
      </c>
      <c r="E4924" s="50" t="s">
        <v>36</v>
      </c>
      <c r="F4924" s="50" t="s">
        <v>37</v>
      </c>
      <c r="G4924" s="52" t="s">
        <v>65</v>
      </c>
    </row>
    <row r="4925" spans="1:7" x14ac:dyDescent="0.3">
      <c r="A4925" s="51" t="s">
        <v>4237</v>
      </c>
      <c r="B4925" s="49">
        <v>136398</v>
      </c>
      <c r="C4925" s="50" t="s">
        <v>4248</v>
      </c>
      <c r="D4925" s="50">
        <v>180</v>
      </c>
      <c r="E4925" s="50" t="s">
        <v>36</v>
      </c>
      <c r="F4925" s="50" t="s">
        <v>37</v>
      </c>
      <c r="G4925" s="52" t="s">
        <v>65</v>
      </c>
    </row>
    <row r="4926" spans="1:7" x14ac:dyDescent="0.3">
      <c r="A4926" s="51" t="s">
        <v>4237</v>
      </c>
      <c r="B4926" s="49">
        <v>137082</v>
      </c>
      <c r="C4926" s="50" t="s">
        <v>4249</v>
      </c>
      <c r="D4926" s="50">
        <v>230</v>
      </c>
      <c r="E4926" s="50" t="s">
        <v>36</v>
      </c>
      <c r="F4926" s="50" t="s">
        <v>37</v>
      </c>
      <c r="G4926" s="52" t="s">
        <v>63</v>
      </c>
    </row>
    <row r="4927" spans="1:7" x14ac:dyDescent="0.3">
      <c r="A4927" s="51" t="s">
        <v>4237</v>
      </c>
      <c r="B4927" s="49">
        <v>137880</v>
      </c>
      <c r="C4927" s="50" t="s">
        <v>4250</v>
      </c>
      <c r="D4927" s="50">
        <v>239</v>
      </c>
      <c r="E4927" s="50" t="s">
        <v>36</v>
      </c>
      <c r="F4927" s="50" t="s">
        <v>37</v>
      </c>
      <c r="G4927" s="52" t="s">
        <v>63</v>
      </c>
    </row>
    <row r="4928" spans="1:7" x14ac:dyDescent="0.3">
      <c r="A4928" s="51" t="s">
        <v>4237</v>
      </c>
      <c r="B4928" s="49">
        <v>138271</v>
      </c>
      <c r="C4928" s="50" t="s">
        <v>4251</v>
      </c>
      <c r="D4928" s="50">
        <v>21</v>
      </c>
      <c r="E4928" s="50" t="s">
        <v>36</v>
      </c>
      <c r="F4928" s="50" t="s">
        <v>45</v>
      </c>
      <c r="G4928" s="52" t="s">
        <v>67</v>
      </c>
    </row>
    <row r="4929" spans="1:7" x14ac:dyDescent="0.3">
      <c r="A4929" s="51" t="s">
        <v>4237</v>
      </c>
      <c r="B4929" s="49">
        <v>139018</v>
      </c>
      <c r="C4929" s="50" t="s">
        <v>6534</v>
      </c>
      <c r="D4929" s="50">
        <v>0</v>
      </c>
      <c r="E4929" s="50" t="s">
        <v>36</v>
      </c>
      <c r="F4929" s="50" t="s">
        <v>50</v>
      </c>
      <c r="G4929" s="52" t="s">
        <v>51</v>
      </c>
    </row>
    <row r="4930" spans="1:7" x14ac:dyDescent="0.3">
      <c r="A4930" s="51" t="s">
        <v>4237</v>
      </c>
      <c r="B4930" s="49">
        <v>139082</v>
      </c>
      <c r="C4930" s="50" t="s">
        <v>4252</v>
      </c>
      <c r="D4930" s="50">
        <v>179</v>
      </c>
      <c r="E4930" s="50" t="s">
        <v>36</v>
      </c>
      <c r="F4930" s="50" t="s">
        <v>37</v>
      </c>
      <c r="G4930" s="52" t="s">
        <v>58</v>
      </c>
    </row>
    <row r="4931" spans="1:7" x14ac:dyDescent="0.3">
      <c r="A4931" s="51" t="s">
        <v>4237</v>
      </c>
      <c r="B4931" s="49">
        <v>141300</v>
      </c>
      <c r="C4931" s="50" t="s">
        <v>4253</v>
      </c>
      <c r="D4931" s="50">
        <v>209</v>
      </c>
      <c r="E4931" s="50" t="s">
        <v>36</v>
      </c>
      <c r="F4931" s="50" t="s">
        <v>37</v>
      </c>
      <c r="G4931" s="52" t="s">
        <v>65</v>
      </c>
    </row>
    <row r="4932" spans="1:7" x14ac:dyDescent="0.3">
      <c r="A4932" s="51" t="s">
        <v>4237</v>
      </c>
      <c r="B4932" s="49">
        <v>142902</v>
      </c>
      <c r="C4932" s="50" t="s">
        <v>4254</v>
      </c>
      <c r="D4932" s="50">
        <v>0</v>
      </c>
      <c r="E4932" s="50" t="s">
        <v>36</v>
      </c>
      <c r="F4932" s="50" t="s">
        <v>37</v>
      </c>
      <c r="G4932" s="52" t="s">
        <v>60</v>
      </c>
    </row>
    <row r="4933" spans="1:7" x14ac:dyDescent="0.3">
      <c r="A4933" s="51" t="s">
        <v>4237</v>
      </c>
      <c r="B4933" s="49">
        <v>143641</v>
      </c>
      <c r="C4933" s="50" t="s">
        <v>4255</v>
      </c>
      <c r="D4933" s="50">
        <v>210</v>
      </c>
      <c r="E4933" s="50" t="s">
        <v>36</v>
      </c>
      <c r="F4933" s="50" t="s">
        <v>37</v>
      </c>
      <c r="G4933" s="52" t="s">
        <v>58</v>
      </c>
    </row>
    <row r="4934" spans="1:7" x14ac:dyDescent="0.3">
      <c r="A4934" s="51" t="s">
        <v>4237</v>
      </c>
      <c r="B4934" s="49">
        <v>145051</v>
      </c>
      <c r="C4934" s="50" t="s">
        <v>4256</v>
      </c>
      <c r="D4934" s="50">
        <v>237</v>
      </c>
      <c r="E4934" s="50" t="s">
        <v>36</v>
      </c>
      <c r="F4934" s="50" t="s">
        <v>37</v>
      </c>
      <c r="G4934" s="52" t="s">
        <v>63</v>
      </c>
    </row>
    <row r="4935" spans="1:7" x14ac:dyDescent="0.3">
      <c r="A4935" s="51" t="s">
        <v>4237</v>
      </c>
      <c r="B4935" s="49">
        <v>145271</v>
      </c>
      <c r="C4935" s="50" t="s">
        <v>4257</v>
      </c>
      <c r="D4935" s="50">
        <v>329</v>
      </c>
      <c r="E4935" s="50" t="s">
        <v>36</v>
      </c>
      <c r="F4935" s="50" t="s">
        <v>37</v>
      </c>
      <c r="G4935" s="52" t="s">
        <v>65</v>
      </c>
    </row>
    <row r="4936" spans="1:7" x14ac:dyDescent="0.3">
      <c r="A4936" s="51" t="s">
        <v>4237</v>
      </c>
      <c r="B4936" s="49">
        <v>147892</v>
      </c>
      <c r="C4936" s="50" t="s">
        <v>7067</v>
      </c>
      <c r="D4936" s="50">
        <v>6</v>
      </c>
      <c r="E4936" s="50" t="s">
        <v>36</v>
      </c>
      <c r="F4936" s="50" t="s">
        <v>48</v>
      </c>
      <c r="G4936" s="52" t="s">
        <v>682</v>
      </c>
    </row>
    <row r="4937" spans="1:7" x14ac:dyDescent="0.3">
      <c r="A4937" s="51" t="s">
        <v>4237</v>
      </c>
      <c r="B4937" s="49">
        <v>147944</v>
      </c>
      <c r="C4937" s="50" t="s">
        <v>7068</v>
      </c>
      <c r="D4937" s="50">
        <v>20</v>
      </c>
      <c r="E4937" s="50" t="s">
        <v>36</v>
      </c>
      <c r="F4937" s="50" t="s">
        <v>45</v>
      </c>
      <c r="G4937" s="52" t="s">
        <v>169</v>
      </c>
    </row>
    <row r="4938" spans="1:7" x14ac:dyDescent="0.3">
      <c r="A4938" s="51" t="s">
        <v>4258</v>
      </c>
      <c r="B4938" s="49">
        <v>113532</v>
      </c>
      <c r="C4938" s="50" t="s">
        <v>4259</v>
      </c>
      <c r="D4938" s="50">
        <v>119</v>
      </c>
      <c r="E4938" s="50" t="s">
        <v>55</v>
      </c>
      <c r="F4938" s="50" t="s">
        <v>37</v>
      </c>
      <c r="G4938" s="52" t="s">
        <v>38</v>
      </c>
    </row>
    <row r="4939" spans="1:7" x14ac:dyDescent="0.3">
      <c r="A4939" s="51" t="s">
        <v>4258</v>
      </c>
      <c r="B4939" s="49">
        <v>113533</v>
      </c>
      <c r="C4939" s="50" t="s">
        <v>4260</v>
      </c>
      <c r="D4939" s="50">
        <v>148</v>
      </c>
      <c r="E4939" s="50" t="s">
        <v>36</v>
      </c>
      <c r="F4939" s="50" t="s">
        <v>37</v>
      </c>
      <c r="G4939" s="52" t="s">
        <v>176</v>
      </c>
    </row>
    <row r="4940" spans="1:7" x14ac:dyDescent="0.3">
      <c r="A4940" s="51" t="s">
        <v>4258</v>
      </c>
      <c r="B4940" s="49">
        <v>113594</v>
      </c>
      <c r="C4940" s="50" t="s">
        <v>4261</v>
      </c>
      <c r="D4940" s="50">
        <v>0</v>
      </c>
      <c r="E4940" s="50" t="s">
        <v>36</v>
      </c>
      <c r="F4940" s="50" t="s">
        <v>50</v>
      </c>
      <c r="G4940" s="52" t="s">
        <v>56</v>
      </c>
    </row>
    <row r="4941" spans="1:7" x14ac:dyDescent="0.3">
      <c r="A4941" s="51" t="s">
        <v>4258</v>
      </c>
      <c r="B4941" s="49">
        <v>113595</v>
      </c>
      <c r="C4941" s="50" t="s">
        <v>603</v>
      </c>
      <c r="D4941" s="50">
        <v>0</v>
      </c>
      <c r="E4941" s="50" t="s">
        <v>36</v>
      </c>
      <c r="F4941" s="50" t="s">
        <v>50</v>
      </c>
      <c r="G4941" s="52" t="s">
        <v>56</v>
      </c>
    </row>
    <row r="4942" spans="1:7" x14ac:dyDescent="0.3">
      <c r="A4942" s="51" t="s">
        <v>4258</v>
      </c>
      <c r="B4942" s="49">
        <v>113609</v>
      </c>
      <c r="C4942" s="50" t="s">
        <v>4262</v>
      </c>
      <c r="D4942" s="50">
        <v>0</v>
      </c>
      <c r="E4942" s="50" t="s">
        <v>36</v>
      </c>
      <c r="F4942" s="50" t="s">
        <v>50</v>
      </c>
      <c r="G4942" s="52" t="s">
        <v>56</v>
      </c>
    </row>
    <row r="4943" spans="1:7" x14ac:dyDescent="0.3">
      <c r="A4943" s="51" t="s">
        <v>4258</v>
      </c>
      <c r="B4943" s="49">
        <v>113644</v>
      </c>
      <c r="C4943" s="50" t="s">
        <v>409</v>
      </c>
      <c r="D4943" s="50">
        <v>7</v>
      </c>
      <c r="E4943" s="50" t="s">
        <v>36</v>
      </c>
      <c r="F4943" s="50" t="s">
        <v>45</v>
      </c>
      <c r="G4943" s="52" t="s">
        <v>269</v>
      </c>
    </row>
    <row r="4944" spans="1:7" x14ac:dyDescent="0.3">
      <c r="A4944" s="51" t="s">
        <v>4258</v>
      </c>
      <c r="B4944" s="49">
        <v>113645</v>
      </c>
      <c r="C4944" s="50" t="s">
        <v>4263</v>
      </c>
      <c r="D4944" s="50">
        <v>5</v>
      </c>
      <c r="E4944" s="50" t="s">
        <v>36</v>
      </c>
      <c r="F4944" s="50" t="s">
        <v>45</v>
      </c>
      <c r="G4944" s="52" t="s">
        <v>46</v>
      </c>
    </row>
    <row r="4945" spans="1:7" x14ac:dyDescent="0.3">
      <c r="A4945" s="51" t="s">
        <v>4258</v>
      </c>
      <c r="B4945" s="49">
        <v>113648</v>
      </c>
      <c r="C4945" s="50" t="s">
        <v>4264</v>
      </c>
      <c r="D4945" s="50">
        <v>19</v>
      </c>
      <c r="E4945" s="50" t="s">
        <v>36</v>
      </c>
      <c r="F4945" s="50" t="s">
        <v>45</v>
      </c>
      <c r="G4945" s="52" t="s">
        <v>46</v>
      </c>
    </row>
    <row r="4946" spans="1:7" x14ac:dyDescent="0.3">
      <c r="A4946" s="51" t="s">
        <v>4258</v>
      </c>
      <c r="B4946" s="49">
        <v>113649</v>
      </c>
      <c r="C4946" s="50" t="s">
        <v>4265</v>
      </c>
      <c r="D4946" s="50">
        <v>19</v>
      </c>
      <c r="E4946" s="50" t="s">
        <v>36</v>
      </c>
      <c r="F4946" s="50" t="s">
        <v>45</v>
      </c>
      <c r="G4946" s="52" t="s">
        <v>46</v>
      </c>
    </row>
    <row r="4947" spans="1:7" x14ac:dyDescent="0.3">
      <c r="A4947" s="51" t="s">
        <v>4258</v>
      </c>
      <c r="B4947" s="49">
        <v>113650</v>
      </c>
      <c r="C4947" s="50" t="s">
        <v>4266</v>
      </c>
      <c r="D4947" s="50">
        <v>18</v>
      </c>
      <c r="E4947" s="50" t="s">
        <v>36</v>
      </c>
      <c r="F4947" s="50" t="s">
        <v>45</v>
      </c>
      <c r="G4947" s="52" t="s">
        <v>46</v>
      </c>
    </row>
    <row r="4948" spans="1:7" x14ac:dyDescent="0.3">
      <c r="A4948" s="51" t="s">
        <v>4258</v>
      </c>
      <c r="B4948" s="49">
        <v>113651</v>
      </c>
      <c r="C4948" s="50" t="s">
        <v>4267</v>
      </c>
      <c r="D4948" s="50">
        <v>7</v>
      </c>
      <c r="E4948" s="50" t="s">
        <v>36</v>
      </c>
      <c r="F4948" s="50" t="s">
        <v>45</v>
      </c>
      <c r="G4948" s="52" t="s">
        <v>46</v>
      </c>
    </row>
    <row r="4949" spans="1:7" x14ac:dyDescent="0.3">
      <c r="A4949" s="51" t="s">
        <v>4258</v>
      </c>
      <c r="B4949" s="49">
        <v>135849</v>
      </c>
      <c r="C4949" s="50" t="s">
        <v>6535</v>
      </c>
      <c r="D4949" s="50">
        <v>0</v>
      </c>
      <c r="E4949" s="50" t="s">
        <v>36</v>
      </c>
      <c r="F4949" s="50" t="s">
        <v>50</v>
      </c>
      <c r="G4949" s="52" t="s">
        <v>56</v>
      </c>
    </row>
    <row r="4950" spans="1:7" x14ac:dyDescent="0.3">
      <c r="A4950" s="51" t="s">
        <v>4258</v>
      </c>
      <c r="B4950" s="49">
        <v>136142</v>
      </c>
      <c r="C4950" s="50" t="s">
        <v>4268</v>
      </c>
      <c r="D4950" s="50">
        <v>119</v>
      </c>
      <c r="E4950" s="50" t="s">
        <v>36</v>
      </c>
      <c r="F4950" s="50" t="s">
        <v>37</v>
      </c>
      <c r="G4950" s="52" t="s">
        <v>63</v>
      </c>
    </row>
    <row r="4951" spans="1:7" x14ac:dyDescent="0.3">
      <c r="A4951" s="51" t="s">
        <v>4258</v>
      </c>
      <c r="B4951" s="49">
        <v>136496</v>
      </c>
      <c r="C4951" s="50" t="s">
        <v>4270</v>
      </c>
      <c r="D4951" s="50">
        <v>180</v>
      </c>
      <c r="E4951" s="50" t="s">
        <v>76</v>
      </c>
      <c r="F4951" s="50" t="s">
        <v>37</v>
      </c>
      <c r="G4951" s="52" t="s">
        <v>65</v>
      </c>
    </row>
    <row r="4952" spans="1:7" x14ac:dyDescent="0.3">
      <c r="A4952" s="51" t="s">
        <v>4258</v>
      </c>
      <c r="B4952" s="49">
        <v>136556</v>
      </c>
      <c r="C4952" s="50" t="s">
        <v>4271</v>
      </c>
      <c r="D4952" s="50">
        <v>210</v>
      </c>
      <c r="E4952" s="50" t="s">
        <v>36</v>
      </c>
      <c r="F4952" s="50" t="s">
        <v>37</v>
      </c>
      <c r="G4952" s="52" t="s">
        <v>65</v>
      </c>
    </row>
    <row r="4953" spans="1:7" x14ac:dyDescent="0.3">
      <c r="A4953" s="51" t="s">
        <v>4258</v>
      </c>
      <c r="B4953" s="49">
        <v>136557</v>
      </c>
      <c r="C4953" s="50" t="s">
        <v>4272</v>
      </c>
      <c r="D4953" s="50">
        <v>240</v>
      </c>
      <c r="E4953" s="50" t="s">
        <v>36</v>
      </c>
      <c r="F4953" s="50" t="s">
        <v>37</v>
      </c>
      <c r="G4953" s="52" t="s">
        <v>65</v>
      </c>
    </row>
    <row r="4954" spans="1:7" x14ac:dyDescent="0.3">
      <c r="A4954" s="51" t="s">
        <v>4258</v>
      </c>
      <c r="B4954" s="49">
        <v>136558</v>
      </c>
      <c r="C4954" s="50" t="s">
        <v>4273</v>
      </c>
      <c r="D4954" s="50">
        <v>178</v>
      </c>
      <c r="E4954" s="50" t="s">
        <v>36</v>
      </c>
      <c r="F4954" s="50" t="s">
        <v>37</v>
      </c>
      <c r="G4954" s="52" t="s">
        <v>65</v>
      </c>
    </row>
    <row r="4955" spans="1:7" x14ac:dyDescent="0.3">
      <c r="A4955" s="51" t="s">
        <v>4258</v>
      </c>
      <c r="B4955" s="49">
        <v>136568</v>
      </c>
      <c r="C4955" s="50" t="s">
        <v>4274</v>
      </c>
      <c r="D4955" s="50">
        <v>297</v>
      </c>
      <c r="E4955" s="50" t="s">
        <v>36</v>
      </c>
      <c r="F4955" s="50" t="s">
        <v>37</v>
      </c>
      <c r="G4955" s="52" t="s">
        <v>65</v>
      </c>
    </row>
    <row r="4956" spans="1:7" x14ac:dyDescent="0.3">
      <c r="A4956" s="51" t="s">
        <v>4258</v>
      </c>
      <c r="B4956" s="49">
        <v>136588</v>
      </c>
      <c r="C4956" s="50" t="s">
        <v>4275</v>
      </c>
      <c r="D4956" s="50">
        <v>125</v>
      </c>
      <c r="E4956" s="50" t="s">
        <v>55</v>
      </c>
      <c r="F4956" s="50" t="s">
        <v>37</v>
      </c>
      <c r="G4956" s="52" t="s">
        <v>65</v>
      </c>
    </row>
    <row r="4957" spans="1:7" x14ac:dyDescent="0.3">
      <c r="A4957" s="51" t="s">
        <v>4258</v>
      </c>
      <c r="B4957" s="49">
        <v>136626</v>
      </c>
      <c r="C4957" s="50" t="s">
        <v>4276</v>
      </c>
      <c r="D4957" s="50">
        <v>259</v>
      </c>
      <c r="E4957" s="50" t="s">
        <v>36</v>
      </c>
      <c r="F4957" s="50" t="s">
        <v>37</v>
      </c>
      <c r="G4957" s="52" t="s">
        <v>65</v>
      </c>
    </row>
    <row r="4958" spans="1:7" x14ac:dyDescent="0.3">
      <c r="A4958" s="51" t="s">
        <v>4258</v>
      </c>
      <c r="B4958" s="49">
        <v>136668</v>
      </c>
      <c r="C4958" s="50" t="s">
        <v>4277</v>
      </c>
      <c r="D4958" s="50">
        <v>176</v>
      </c>
      <c r="E4958" s="50" t="s">
        <v>36</v>
      </c>
      <c r="F4958" s="50" t="s">
        <v>37</v>
      </c>
      <c r="G4958" s="52" t="s">
        <v>65</v>
      </c>
    </row>
    <row r="4959" spans="1:7" x14ac:dyDescent="0.3">
      <c r="A4959" s="51" t="s">
        <v>4258</v>
      </c>
      <c r="B4959" s="49">
        <v>137206</v>
      </c>
      <c r="C4959" s="50" t="s">
        <v>4278</v>
      </c>
      <c r="D4959" s="50">
        <v>204</v>
      </c>
      <c r="E4959" s="50" t="s">
        <v>36</v>
      </c>
      <c r="F4959" s="50" t="s">
        <v>37</v>
      </c>
      <c r="G4959" s="52" t="s">
        <v>65</v>
      </c>
    </row>
    <row r="4960" spans="1:7" x14ac:dyDescent="0.3">
      <c r="A4960" s="51" t="s">
        <v>4258</v>
      </c>
      <c r="B4960" s="49">
        <v>140104</v>
      </c>
      <c r="C4960" s="50" t="s">
        <v>4279</v>
      </c>
      <c r="D4960" s="50">
        <v>207</v>
      </c>
      <c r="E4960" s="50" t="s">
        <v>36</v>
      </c>
      <c r="F4960" s="50" t="s">
        <v>37</v>
      </c>
      <c r="G4960" s="52" t="s">
        <v>65</v>
      </c>
    </row>
    <row r="4961" spans="1:7" x14ac:dyDescent="0.3">
      <c r="A4961" s="51" t="s">
        <v>4258</v>
      </c>
      <c r="B4961" s="49">
        <v>140693</v>
      </c>
      <c r="C4961" s="50" t="s">
        <v>4280</v>
      </c>
      <c r="D4961" s="50">
        <v>69</v>
      </c>
      <c r="E4961" s="50" t="s">
        <v>76</v>
      </c>
      <c r="F4961" s="50" t="s">
        <v>37</v>
      </c>
      <c r="G4961" s="52" t="s">
        <v>63</v>
      </c>
    </row>
    <row r="4962" spans="1:7" x14ac:dyDescent="0.3">
      <c r="A4962" s="51" t="s">
        <v>4258</v>
      </c>
      <c r="B4962" s="49">
        <v>140737</v>
      </c>
      <c r="C4962" s="50" t="s">
        <v>4281</v>
      </c>
      <c r="D4962" s="50">
        <v>139</v>
      </c>
      <c r="E4962" s="50" t="s">
        <v>55</v>
      </c>
      <c r="F4962" s="50" t="s">
        <v>37</v>
      </c>
      <c r="G4962" s="52" t="s">
        <v>65</v>
      </c>
    </row>
    <row r="4963" spans="1:7" x14ac:dyDescent="0.3">
      <c r="A4963" s="51" t="s">
        <v>4258</v>
      </c>
      <c r="B4963" s="49">
        <v>142835</v>
      </c>
      <c r="C4963" s="50" t="s">
        <v>4282</v>
      </c>
      <c r="D4963" s="50">
        <v>11</v>
      </c>
      <c r="E4963" s="50" t="s">
        <v>36</v>
      </c>
      <c r="F4963" s="50" t="s">
        <v>48</v>
      </c>
      <c r="G4963" s="52" t="s">
        <v>145</v>
      </c>
    </row>
    <row r="4964" spans="1:7" x14ac:dyDescent="0.3">
      <c r="A4964" s="51" t="s">
        <v>4258</v>
      </c>
      <c r="B4964" s="49">
        <v>144009</v>
      </c>
      <c r="C4964" s="50" t="s">
        <v>4283</v>
      </c>
      <c r="D4964" s="50">
        <v>0</v>
      </c>
      <c r="E4964" s="50" t="s">
        <v>36</v>
      </c>
      <c r="F4964" s="50" t="s">
        <v>45</v>
      </c>
      <c r="G4964" s="52" t="s">
        <v>129</v>
      </c>
    </row>
    <row r="4965" spans="1:7" x14ac:dyDescent="0.3">
      <c r="A4965" s="51" t="s">
        <v>4258</v>
      </c>
      <c r="B4965" s="49">
        <v>144760</v>
      </c>
      <c r="C4965" s="50" t="s">
        <v>4284</v>
      </c>
      <c r="D4965" s="50">
        <v>0</v>
      </c>
      <c r="E4965" s="50" t="s">
        <v>36</v>
      </c>
      <c r="F4965" s="50" t="s">
        <v>37</v>
      </c>
      <c r="G4965" s="52" t="s">
        <v>170</v>
      </c>
    </row>
    <row r="4966" spans="1:7" x14ac:dyDescent="0.3">
      <c r="A4966" s="51" t="s">
        <v>4258</v>
      </c>
      <c r="B4966" s="49">
        <v>146560</v>
      </c>
      <c r="C4966" s="50" t="s">
        <v>4285</v>
      </c>
      <c r="D4966" s="50">
        <v>0</v>
      </c>
      <c r="E4966" s="50" t="s">
        <v>36</v>
      </c>
      <c r="F4966" s="50" t="s">
        <v>37</v>
      </c>
      <c r="G4966" s="52" t="s">
        <v>60</v>
      </c>
    </row>
    <row r="4967" spans="1:7" x14ac:dyDescent="0.3">
      <c r="A4967" s="51" t="s">
        <v>4258</v>
      </c>
      <c r="B4967" s="49">
        <v>147905</v>
      </c>
      <c r="C4967" s="50" t="s">
        <v>7069</v>
      </c>
      <c r="D4967" s="50">
        <v>97</v>
      </c>
      <c r="E4967" s="50" t="s">
        <v>36</v>
      </c>
      <c r="F4967" s="50" t="s">
        <v>37</v>
      </c>
      <c r="G4967" s="52" t="s">
        <v>58</v>
      </c>
    </row>
    <row r="4968" spans="1:7" x14ac:dyDescent="0.3">
      <c r="A4968" s="51" t="s">
        <v>4258</v>
      </c>
      <c r="B4968" s="49">
        <v>147967</v>
      </c>
      <c r="C4968" s="50" t="s">
        <v>4269</v>
      </c>
      <c r="D4968" s="50">
        <v>162</v>
      </c>
      <c r="E4968" s="50" t="s">
        <v>36</v>
      </c>
      <c r="F4968" s="50" t="s">
        <v>37</v>
      </c>
      <c r="G4968" s="52" t="s">
        <v>63</v>
      </c>
    </row>
    <row r="4969" spans="1:7" x14ac:dyDescent="0.3">
      <c r="A4969" s="51" t="s">
        <v>4303</v>
      </c>
      <c r="B4969" s="49">
        <v>116463</v>
      </c>
      <c r="C4969" s="50" t="s">
        <v>281</v>
      </c>
      <c r="D4969" s="50">
        <v>191</v>
      </c>
      <c r="E4969" s="50" t="s">
        <v>36</v>
      </c>
      <c r="F4969" s="50" t="s">
        <v>37</v>
      </c>
      <c r="G4969" s="52" t="s">
        <v>38</v>
      </c>
    </row>
    <row r="4970" spans="1:7" x14ac:dyDescent="0.3">
      <c r="A4970" s="51" t="s">
        <v>4303</v>
      </c>
      <c r="B4970" s="49">
        <v>116505</v>
      </c>
      <c r="C4970" s="50" t="s">
        <v>2796</v>
      </c>
      <c r="D4970" s="50">
        <v>224</v>
      </c>
      <c r="E4970" s="50" t="s">
        <v>36</v>
      </c>
      <c r="F4970" s="50" t="s">
        <v>37</v>
      </c>
      <c r="G4970" s="52" t="s">
        <v>43</v>
      </c>
    </row>
    <row r="4971" spans="1:7" x14ac:dyDescent="0.3">
      <c r="A4971" s="51" t="s">
        <v>4303</v>
      </c>
      <c r="B4971" s="49">
        <v>116573</v>
      </c>
      <c r="C4971" s="50" t="s">
        <v>4304</v>
      </c>
      <c r="D4971" s="50">
        <v>0</v>
      </c>
      <c r="E4971" s="50" t="s">
        <v>36</v>
      </c>
      <c r="F4971" s="50" t="s">
        <v>50</v>
      </c>
      <c r="G4971" s="52" t="s">
        <v>56</v>
      </c>
    </row>
    <row r="4972" spans="1:7" x14ac:dyDescent="0.3">
      <c r="A4972" s="51" t="s">
        <v>4303</v>
      </c>
      <c r="B4972" s="49">
        <v>116581</v>
      </c>
      <c r="C4972" s="50" t="s">
        <v>4305</v>
      </c>
      <c r="D4972" s="50">
        <v>0</v>
      </c>
      <c r="E4972" s="50" t="s">
        <v>55</v>
      </c>
      <c r="F4972" s="50" t="s">
        <v>50</v>
      </c>
      <c r="G4972" s="52" t="s">
        <v>56</v>
      </c>
    </row>
    <row r="4973" spans="1:7" x14ac:dyDescent="0.3">
      <c r="A4973" s="51" t="s">
        <v>4303</v>
      </c>
      <c r="B4973" s="49">
        <v>116582</v>
      </c>
      <c r="C4973" s="50" t="s">
        <v>4306</v>
      </c>
      <c r="D4973" s="50">
        <v>0</v>
      </c>
      <c r="E4973" s="50" t="s">
        <v>36</v>
      </c>
      <c r="F4973" s="50" t="s">
        <v>50</v>
      </c>
      <c r="G4973" s="52" t="s">
        <v>56</v>
      </c>
    </row>
    <row r="4974" spans="1:7" x14ac:dyDescent="0.3">
      <c r="A4974" s="51" t="s">
        <v>4303</v>
      </c>
      <c r="B4974" s="49">
        <v>116583</v>
      </c>
      <c r="C4974" s="50" t="s">
        <v>4307</v>
      </c>
      <c r="D4974" s="50">
        <v>0</v>
      </c>
      <c r="E4974" s="50" t="s">
        <v>36</v>
      </c>
      <c r="F4974" s="50" t="s">
        <v>50</v>
      </c>
      <c r="G4974" s="52" t="s">
        <v>56</v>
      </c>
    </row>
    <row r="4975" spans="1:7" x14ac:dyDescent="0.3">
      <c r="A4975" s="51" t="s">
        <v>4303</v>
      </c>
      <c r="B4975" s="49">
        <v>135965</v>
      </c>
      <c r="C4975" s="50" t="s">
        <v>4308</v>
      </c>
      <c r="D4975" s="50">
        <v>169</v>
      </c>
      <c r="E4975" s="50" t="s">
        <v>36</v>
      </c>
      <c r="F4975" s="50" t="s">
        <v>37</v>
      </c>
      <c r="G4975" s="52" t="s">
        <v>63</v>
      </c>
    </row>
    <row r="4976" spans="1:7" x14ac:dyDescent="0.3">
      <c r="A4976" s="51" t="s">
        <v>4303</v>
      </c>
      <c r="B4976" s="49">
        <v>139714</v>
      </c>
      <c r="C4976" s="50" t="s">
        <v>4309</v>
      </c>
      <c r="D4976" s="50">
        <v>224</v>
      </c>
      <c r="E4976" s="50" t="s">
        <v>36</v>
      </c>
      <c r="F4976" s="50" t="s">
        <v>37</v>
      </c>
      <c r="G4976" s="52" t="s">
        <v>63</v>
      </c>
    </row>
    <row r="4977" spans="1:7" x14ac:dyDescent="0.3">
      <c r="A4977" s="51" t="s">
        <v>4303</v>
      </c>
      <c r="B4977" s="49">
        <v>139967</v>
      </c>
      <c r="C4977" s="50" t="s">
        <v>7070</v>
      </c>
      <c r="D4977" s="50">
        <v>0</v>
      </c>
      <c r="E4977" s="50" t="s">
        <v>36</v>
      </c>
      <c r="F4977" s="50" t="s">
        <v>45</v>
      </c>
      <c r="G4977" s="52" t="s">
        <v>169</v>
      </c>
    </row>
    <row r="4978" spans="1:7" x14ac:dyDescent="0.3">
      <c r="A4978" s="51" t="s">
        <v>4303</v>
      </c>
      <c r="B4978" s="49">
        <v>140325</v>
      </c>
      <c r="C4978" s="50" t="s">
        <v>7071</v>
      </c>
      <c r="D4978" s="50">
        <v>13</v>
      </c>
      <c r="E4978" s="50" t="s">
        <v>36</v>
      </c>
      <c r="F4978" s="50" t="s">
        <v>45</v>
      </c>
      <c r="G4978" s="52" t="s">
        <v>129</v>
      </c>
    </row>
    <row r="4979" spans="1:7" x14ac:dyDescent="0.3">
      <c r="A4979" s="51" t="s">
        <v>4303</v>
      </c>
      <c r="B4979" s="49">
        <v>140605</v>
      </c>
      <c r="C4979" s="50" t="s">
        <v>4310</v>
      </c>
      <c r="D4979" s="50">
        <v>179</v>
      </c>
      <c r="E4979" s="50" t="s">
        <v>36</v>
      </c>
      <c r="F4979" s="50" t="s">
        <v>37</v>
      </c>
      <c r="G4979" s="52" t="s">
        <v>63</v>
      </c>
    </row>
    <row r="4980" spans="1:7" x14ac:dyDescent="0.3">
      <c r="A4980" s="51" t="s">
        <v>4303</v>
      </c>
      <c r="B4980" s="49">
        <v>140624</v>
      </c>
      <c r="C4980" s="50" t="s">
        <v>4311</v>
      </c>
      <c r="D4980" s="50">
        <v>0</v>
      </c>
      <c r="E4980" s="50" t="s">
        <v>36</v>
      </c>
      <c r="F4980" s="50" t="s">
        <v>50</v>
      </c>
      <c r="G4980" s="52" t="s">
        <v>56</v>
      </c>
    </row>
    <row r="4981" spans="1:7" x14ac:dyDescent="0.3">
      <c r="A4981" s="51" t="s">
        <v>4303</v>
      </c>
      <c r="B4981" s="49">
        <v>140697</v>
      </c>
      <c r="C4981" s="50" t="s">
        <v>4312</v>
      </c>
      <c r="D4981" s="50">
        <v>212</v>
      </c>
      <c r="E4981" s="50" t="s">
        <v>36</v>
      </c>
      <c r="F4981" s="50" t="s">
        <v>37</v>
      </c>
      <c r="G4981" s="52" t="s">
        <v>65</v>
      </c>
    </row>
    <row r="4982" spans="1:7" x14ac:dyDescent="0.3">
      <c r="A4982" s="51" t="s">
        <v>4303</v>
      </c>
      <c r="B4982" s="49">
        <v>141175</v>
      </c>
      <c r="C4982" s="50" t="s">
        <v>1134</v>
      </c>
      <c r="D4982" s="50">
        <v>249</v>
      </c>
      <c r="E4982" s="50" t="s">
        <v>36</v>
      </c>
      <c r="F4982" s="50" t="s">
        <v>37</v>
      </c>
      <c r="G4982" s="52" t="s">
        <v>63</v>
      </c>
    </row>
    <row r="4983" spans="1:7" x14ac:dyDescent="0.3">
      <c r="A4983" s="51" t="s">
        <v>4303</v>
      </c>
      <c r="B4983" s="49">
        <v>141875</v>
      </c>
      <c r="C4983" s="50" t="s">
        <v>4313</v>
      </c>
      <c r="D4983" s="50">
        <v>204</v>
      </c>
      <c r="E4983" s="50" t="s">
        <v>36</v>
      </c>
      <c r="F4983" s="50" t="s">
        <v>37</v>
      </c>
      <c r="G4983" s="52" t="s">
        <v>63</v>
      </c>
    </row>
    <row r="4984" spans="1:7" x14ac:dyDescent="0.3">
      <c r="A4984" s="51" t="s">
        <v>4303</v>
      </c>
      <c r="B4984" s="49">
        <v>143430</v>
      </c>
      <c r="C4984" s="50" t="s">
        <v>4314</v>
      </c>
      <c r="D4984" s="50">
        <v>0</v>
      </c>
      <c r="E4984" s="50" t="s">
        <v>36</v>
      </c>
      <c r="F4984" s="50" t="s">
        <v>37</v>
      </c>
      <c r="G4984" s="52" t="s">
        <v>60</v>
      </c>
    </row>
    <row r="4985" spans="1:7" x14ac:dyDescent="0.3">
      <c r="A4985" s="51" t="s">
        <v>4303</v>
      </c>
      <c r="B4985" s="49">
        <v>143828</v>
      </c>
      <c r="C4985" s="50" t="s">
        <v>4315</v>
      </c>
      <c r="D4985" s="50">
        <v>29</v>
      </c>
      <c r="E4985" s="50" t="s">
        <v>36</v>
      </c>
      <c r="F4985" s="50" t="s">
        <v>45</v>
      </c>
      <c r="G4985" s="52" t="s">
        <v>169</v>
      </c>
    </row>
    <row r="4986" spans="1:7" x14ac:dyDescent="0.3">
      <c r="A4986" s="51" t="s">
        <v>4303</v>
      </c>
      <c r="B4986" s="49">
        <v>144192</v>
      </c>
      <c r="C4986" s="50" t="s">
        <v>957</v>
      </c>
      <c r="D4986" s="50">
        <v>235</v>
      </c>
      <c r="E4986" s="50" t="s">
        <v>36</v>
      </c>
      <c r="F4986" s="50" t="s">
        <v>37</v>
      </c>
      <c r="G4986" s="52" t="s">
        <v>65</v>
      </c>
    </row>
    <row r="4987" spans="1:7" x14ac:dyDescent="0.3">
      <c r="A4987" s="51" t="s">
        <v>4303</v>
      </c>
      <c r="B4987" s="49">
        <v>145372</v>
      </c>
      <c r="C4987" s="50" t="s">
        <v>6536</v>
      </c>
      <c r="D4987" s="50">
        <v>115</v>
      </c>
      <c r="E4987" s="50" t="s">
        <v>36</v>
      </c>
      <c r="F4987" s="50" t="s">
        <v>37</v>
      </c>
      <c r="G4987" s="52" t="s">
        <v>65</v>
      </c>
    </row>
    <row r="4988" spans="1:7" x14ac:dyDescent="0.3">
      <c r="A4988" s="51" t="s">
        <v>4303</v>
      </c>
      <c r="B4988" s="49">
        <v>147720</v>
      </c>
      <c r="C4988" s="50" t="s">
        <v>818</v>
      </c>
      <c r="D4988" s="50">
        <v>13</v>
      </c>
      <c r="E4988" s="50" t="s">
        <v>36</v>
      </c>
      <c r="F4988" s="50" t="s">
        <v>45</v>
      </c>
      <c r="G4988" s="52" t="s">
        <v>129</v>
      </c>
    </row>
    <row r="4989" spans="1:7" x14ac:dyDescent="0.3">
      <c r="A4989" s="51" t="s">
        <v>4316</v>
      </c>
      <c r="B4989" s="49">
        <v>110107</v>
      </c>
      <c r="C4989" s="50" t="s">
        <v>4317</v>
      </c>
      <c r="D4989" s="50">
        <v>187</v>
      </c>
      <c r="E4989" s="50" t="s">
        <v>36</v>
      </c>
      <c r="F4989" s="50" t="s">
        <v>37</v>
      </c>
      <c r="G4989" s="52" t="s">
        <v>43</v>
      </c>
    </row>
    <row r="4990" spans="1:7" x14ac:dyDescent="0.3">
      <c r="A4990" s="51" t="s">
        <v>4316</v>
      </c>
      <c r="B4990" s="49">
        <v>110109</v>
      </c>
      <c r="C4990" s="50" t="s">
        <v>4318</v>
      </c>
      <c r="D4990" s="50">
        <v>0</v>
      </c>
      <c r="E4990" s="50" t="s">
        <v>55</v>
      </c>
      <c r="F4990" s="50" t="s">
        <v>50</v>
      </c>
      <c r="G4990" s="52" t="s">
        <v>56</v>
      </c>
    </row>
    <row r="4991" spans="1:7" x14ac:dyDescent="0.3">
      <c r="A4991" s="51" t="s">
        <v>4316</v>
      </c>
      <c r="B4991" s="49">
        <v>110110</v>
      </c>
      <c r="C4991" s="50" t="s">
        <v>4319</v>
      </c>
      <c r="D4991" s="50">
        <v>0</v>
      </c>
      <c r="E4991" s="50" t="s">
        <v>36</v>
      </c>
      <c r="F4991" s="50" t="s">
        <v>50</v>
      </c>
      <c r="G4991" s="52" t="s">
        <v>56</v>
      </c>
    </row>
    <row r="4992" spans="1:7" x14ac:dyDescent="0.3">
      <c r="A4992" s="51" t="s">
        <v>4316</v>
      </c>
      <c r="B4992" s="49">
        <v>110111</v>
      </c>
      <c r="C4992" s="50" t="s">
        <v>1150</v>
      </c>
      <c r="D4992" s="50">
        <v>0</v>
      </c>
      <c r="E4992" s="50" t="s">
        <v>36</v>
      </c>
      <c r="F4992" s="50" t="s">
        <v>50</v>
      </c>
      <c r="G4992" s="52" t="s">
        <v>56</v>
      </c>
    </row>
    <row r="4993" spans="1:7" x14ac:dyDescent="0.3">
      <c r="A4993" s="51" t="s">
        <v>4316</v>
      </c>
      <c r="B4993" s="49">
        <v>110112</v>
      </c>
      <c r="C4993" s="50" t="s">
        <v>4320</v>
      </c>
      <c r="D4993" s="50">
        <v>0</v>
      </c>
      <c r="E4993" s="50" t="s">
        <v>36</v>
      </c>
      <c r="F4993" s="50" t="s">
        <v>50</v>
      </c>
      <c r="G4993" s="52" t="s">
        <v>56</v>
      </c>
    </row>
    <row r="4994" spans="1:7" x14ac:dyDescent="0.3">
      <c r="A4994" s="51" t="s">
        <v>4316</v>
      </c>
      <c r="B4994" s="49">
        <v>110114</v>
      </c>
      <c r="C4994" s="50" t="s">
        <v>4321</v>
      </c>
      <c r="D4994" s="50">
        <v>0</v>
      </c>
      <c r="E4994" s="50" t="s">
        <v>36</v>
      </c>
      <c r="F4994" s="50" t="s">
        <v>50</v>
      </c>
      <c r="G4994" s="52" t="s">
        <v>56</v>
      </c>
    </row>
    <row r="4995" spans="1:7" x14ac:dyDescent="0.3">
      <c r="A4995" s="51" t="s">
        <v>4316</v>
      </c>
      <c r="B4995" s="49">
        <v>110165</v>
      </c>
      <c r="C4995" s="50" t="s">
        <v>4322</v>
      </c>
      <c r="D4995" s="50">
        <v>0</v>
      </c>
      <c r="E4995" s="50" t="s">
        <v>55</v>
      </c>
      <c r="F4995" s="50" t="s">
        <v>50</v>
      </c>
      <c r="G4995" s="52" t="s">
        <v>56</v>
      </c>
    </row>
    <row r="4996" spans="1:7" x14ac:dyDescent="0.3">
      <c r="A4996" s="51" t="s">
        <v>4316</v>
      </c>
      <c r="B4996" s="49">
        <v>110177</v>
      </c>
      <c r="C4996" s="50" t="s">
        <v>4323</v>
      </c>
      <c r="D4996" s="50">
        <v>0</v>
      </c>
      <c r="E4996" s="50" t="s">
        <v>36</v>
      </c>
      <c r="F4996" s="50" t="s">
        <v>50</v>
      </c>
      <c r="G4996" s="52" t="s">
        <v>56</v>
      </c>
    </row>
    <row r="4997" spans="1:7" x14ac:dyDescent="0.3">
      <c r="A4997" s="51" t="s">
        <v>4316</v>
      </c>
      <c r="B4997" s="49">
        <v>110193</v>
      </c>
      <c r="C4997" s="50" t="s">
        <v>4324</v>
      </c>
      <c r="D4997" s="50">
        <v>0</v>
      </c>
      <c r="E4997" s="50" t="s">
        <v>36</v>
      </c>
      <c r="F4997" s="50" t="s">
        <v>45</v>
      </c>
      <c r="G4997" s="52" t="s">
        <v>46</v>
      </c>
    </row>
    <row r="4998" spans="1:7" x14ac:dyDescent="0.3">
      <c r="A4998" s="51" t="s">
        <v>4316</v>
      </c>
      <c r="B4998" s="49">
        <v>130247</v>
      </c>
      <c r="C4998" s="50" t="s">
        <v>4325</v>
      </c>
      <c r="D4998" s="50">
        <v>133</v>
      </c>
      <c r="E4998" s="50" t="s">
        <v>36</v>
      </c>
      <c r="F4998" s="50" t="s">
        <v>37</v>
      </c>
      <c r="G4998" s="52" t="s">
        <v>63</v>
      </c>
    </row>
    <row r="4999" spans="1:7" x14ac:dyDescent="0.3">
      <c r="A4999" s="51" t="s">
        <v>4316</v>
      </c>
      <c r="B4999" s="49">
        <v>134467</v>
      </c>
      <c r="C4999" s="50" t="s">
        <v>7072</v>
      </c>
      <c r="D4999" s="50">
        <v>0</v>
      </c>
      <c r="E4999" s="50" t="s">
        <v>36</v>
      </c>
      <c r="F4999" s="50" t="s">
        <v>50</v>
      </c>
      <c r="G4999" s="52" t="s">
        <v>56</v>
      </c>
    </row>
    <row r="5000" spans="1:7" x14ac:dyDescent="0.3">
      <c r="A5000" s="51" t="s">
        <v>4316</v>
      </c>
      <c r="B5000" s="49">
        <v>135995</v>
      </c>
      <c r="C5000" s="50" t="s">
        <v>6537</v>
      </c>
      <c r="D5000" s="50">
        <v>0</v>
      </c>
      <c r="E5000" s="50" t="s">
        <v>36</v>
      </c>
      <c r="F5000" s="50" t="s">
        <v>50</v>
      </c>
      <c r="G5000" s="52" t="s">
        <v>56</v>
      </c>
    </row>
    <row r="5001" spans="1:7" x14ac:dyDescent="0.3">
      <c r="A5001" s="51" t="s">
        <v>4316</v>
      </c>
      <c r="B5001" s="49">
        <v>136307</v>
      </c>
      <c r="C5001" s="50" t="s">
        <v>4327</v>
      </c>
      <c r="D5001" s="50">
        <v>279</v>
      </c>
      <c r="E5001" s="50" t="s">
        <v>36</v>
      </c>
      <c r="F5001" s="50" t="s">
        <v>37</v>
      </c>
      <c r="G5001" s="52" t="s">
        <v>65</v>
      </c>
    </row>
    <row r="5002" spans="1:7" x14ac:dyDescent="0.3">
      <c r="A5002" s="51" t="s">
        <v>4316</v>
      </c>
      <c r="B5002" s="49">
        <v>136448</v>
      </c>
      <c r="C5002" s="50" t="s">
        <v>4328</v>
      </c>
      <c r="D5002" s="50">
        <v>97</v>
      </c>
      <c r="E5002" s="50" t="s">
        <v>55</v>
      </c>
      <c r="F5002" s="50" t="s">
        <v>37</v>
      </c>
      <c r="G5002" s="52" t="s">
        <v>65</v>
      </c>
    </row>
    <row r="5003" spans="1:7" x14ac:dyDescent="0.3">
      <c r="A5003" s="51" t="s">
        <v>4316</v>
      </c>
      <c r="B5003" s="49">
        <v>136449</v>
      </c>
      <c r="C5003" s="50" t="s">
        <v>4329</v>
      </c>
      <c r="D5003" s="50">
        <v>150</v>
      </c>
      <c r="E5003" s="50" t="s">
        <v>76</v>
      </c>
      <c r="F5003" s="50" t="s">
        <v>37</v>
      </c>
      <c r="G5003" s="52" t="s">
        <v>65</v>
      </c>
    </row>
    <row r="5004" spans="1:7" x14ac:dyDescent="0.3">
      <c r="A5004" s="51" t="s">
        <v>4316</v>
      </c>
      <c r="B5004" s="49">
        <v>136876</v>
      </c>
      <c r="C5004" s="50" t="s">
        <v>2178</v>
      </c>
      <c r="D5004" s="50">
        <v>215</v>
      </c>
      <c r="E5004" s="50" t="s">
        <v>36</v>
      </c>
      <c r="F5004" s="50" t="s">
        <v>37</v>
      </c>
      <c r="G5004" s="52" t="s">
        <v>65</v>
      </c>
    </row>
    <row r="5005" spans="1:7" x14ac:dyDescent="0.3">
      <c r="A5005" s="51" t="s">
        <v>4316</v>
      </c>
      <c r="B5005" s="49">
        <v>137435</v>
      </c>
      <c r="C5005" s="50" t="s">
        <v>4330</v>
      </c>
      <c r="D5005" s="50">
        <v>12</v>
      </c>
      <c r="E5005" s="50" t="s">
        <v>36</v>
      </c>
      <c r="F5005" s="50" t="s">
        <v>45</v>
      </c>
      <c r="G5005" s="52" t="s">
        <v>129</v>
      </c>
    </row>
    <row r="5006" spans="1:7" x14ac:dyDescent="0.3">
      <c r="A5006" s="51" t="s">
        <v>4316</v>
      </c>
      <c r="B5006" s="49">
        <v>137999</v>
      </c>
      <c r="C5006" s="50" t="s">
        <v>4331</v>
      </c>
      <c r="D5006" s="50">
        <v>0</v>
      </c>
      <c r="E5006" s="50" t="s">
        <v>36</v>
      </c>
      <c r="F5006" s="50" t="s">
        <v>50</v>
      </c>
      <c r="G5006" s="52" t="s">
        <v>56</v>
      </c>
    </row>
    <row r="5007" spans="1:7" x14ac:dyDescent="0.3">
      <c r="A5007" s="51" t="s">
        <v>4316</v>
      </c>
      <c r="B5007" s="49">
        <v>138968</v>
      </c>
      <c r="C5007" s="50" t="s">
        <v>4332</v>
      </c>
      <c r="D5007" s="50">
        <v>0</v>
      </c>
      <c r="E5007" s="50" t="s">
        <v>36</v>
      </c>
      <c r="F5007" s="50" t="s">
        <v>50</v>
      </c>
      <c r="G5007" s="52" t="s">
        <v>56</v>
      </c>
    </row>
    <row r="5008" spans="1:7" x14ac:dyDescent="0.3">
      <c r="A5008" s="51" t="s">
        <v>4316</v>
      </c>
      <c r="B5008" s="49">
        <v>139268</v>
      </c>
      <c r="C5008" s="50" t="s">
        <v>4333</v>
      </c>
      <c r="D5008" s="50">
        <v>0</v>
      </c>
      <c r="E5008" s="50" t="s">
        <v>36</v>
      </c>
      <c r="F5008" s="50" t="s">
        <v>37</v>
      </c>
      <c r="G5008" s="52" t="s">
        <v>60</v>
      </c>
    </row>
    <row r="5009" spans="1:7" x14ac:dyDescent="0.3">
      <c r="A5009" s="51" t="s">
        <v>4316</v>
      </c>
      <c r="B5009" s="49">
        <v>139728</v>
      </c>
      <c r="C5009" s="50" t="s">
        <v>4334</v>
      </c>
      <c r="D5009" s="50">
        <v>9</v>
      </c>
      <c r="E5009" s="50" t="s">
        <v>36</v>
      </c>
      <c r="F5009" s="50" t="s">
        <v>45</v>
      </c>
      <c r="G5009" s="52" t="s">
        <v>67</v>
      </c>
    </row>
    <row r="5010" spans="1:7" x14ac:dyDescent="0.3">
      <c r="A5010" s="51" t="s">
        <v>4316</v>
      </c>
      <c r="B5010" s="49">
        <v>141886</v>
      </c>
      <c r="C5010" s="50" t="s">
        <v>4335</v>
      </c>
      <c r="D5010" s="50">
        <v>178</v>
      </c>
      <c r="E5010" s="50" t="s">
        <v>36</v>
      </c>
      <c r="F5010" s="50" t="s">
        <v>37</v>
      </c>
      <c r="G5010" s="52" t="s">
        <v>58</v>
      </c>
    </row>
    <row r="5011" spans="1:7" x14ac:dyDescent="0.3">
      <c r="A5011" s="51" t="s">
        <v>4316</v>
      </c>
      <c r="B5011" s="49">
        <v>142121</v>
      </c>
      <c r="C5011" s="50" t="s">
        <v>4336</v>
      </c>
      <c r="D5011" s="50">
        <v>193</v>
      </c>
      <c r="E5011" s="50" t="s">
        <v>36</v>
      </c>
      <c r="F5011" s="50" t="s">
        <v>37</v>
      </c>
      <c r="G5011" s="52" t="s">
        <v>58</v>
      </c>
    </row>
    <row r="5012" spans="1:7" x14ac:dyDescent="0.3">
      <c r="A5012" s="51" t="s">
        <v>4316</v>
      </c>
      <c r="B5012" s="49">
        <v>144610</v>
      </c>
      <c r="C5012" s="50" t="s">
        <v>4337</v>
      </c>
      <c r="D5012" s="50">
        <v>161</v>
      </c>
      <c r="E5012" s="50" t="s">
        <v>55</v>
      </c>
      <c r="F5012" s="50" t="s">
        <v>37</v>
      </c>
      <c r="G5012" s="52" t="s">
        <v>63</v>
      </c>
    </row>
    <row r="5013" spans="1:7" x14ac:dyDescent="0.3">
      <c r="A5013" s="51" t="s">
        <v>4316</v>
      </c>
      <c r="B5013" s="49">
        <v>147675</v>
      </c>
      <c r="C5013" s="50" t="s">
        <v>268</v>
      </c>
      <c r="D5013" s="50">
        <v>4</v>
      </c>
      <c r="E5013" s="50" t="s">
        <v>36</v>
      </c>
      <c r="F5013" s="50" t="s">
        <v>45</v>
      </c>
      <c r="G5013" s="52" t="s">
        <v>169</v>
      </c>
    </row>
    <row r="5014" spans="1:7" x14ac:dyDescent="0.3">
      <c r="A5014" s="51" t="s">
        <v>4316</v>
      </c>
      <c r="B5014" s="49">
        <v>147719</v>
      </c>
      <c r="C5014" s="50" t="s">
        <v>4326</v>
      </c>
      <c r="D5014" s="50">
        <v>12</v>
      </c>
      <c r="E5014" s="50" t="s">
        <v>36</v>
      </c>
      <c r="F5014" s="50" t="s">
        <v>48</v>
      </c>
      <c r="G5014" s="52" t="s">
        <v>145</v>
      </c>
    </row>
    <row r="5015" spans="1:7" x14ac:dyDescent="0.3">
      <c r="A5015" s="51" t="s">
        <v>4338</v>
      </c>
      <c r="B5015" s="49">
        <v>102794</v>
      </c>
      <c r="C5015" s="50" t="s">
        <v>4339</v>
      </c>
      <c r="D5015" s="50">
        <v>0</v>
      </c>
      <c r="E5015" s="50" t="s">
        <v>36</v>
      </c>
      <c r="F5015" s="50" t="s">
        <v>48</v>
      </c>
      <c r="G5015" s="52" t="s">
        <v>48</v>
      </c>
    </row>
    <row r="5016" spans="1:7" x14ac:dyDescent="0.3">
      <c r="A5016" s="51" t="s">
        <v>4338</v>
      </c>
      <c r="B5016" s="49">
        <v>102849</v>
      </c>
      <c r="C5016" s="50" t="s">
        <v>4340</v>
      </c>
      <c r="D5016" s="50">
        <v>150</v>
      </c>
      <c r="E5016" s="50" t="s">
        <v>36</v>
      </c>
      <c r="F5016" s="50" t="s">
        <v>37</v>
      </c>
      <c r="G5016" s="52" t="s">
        <v>38</v>
      </c>
    </row>
    <row r="5017" spans="1:7" x14ac:dyDescent="0.3">
      <c r="A5017" s="51" t="s">
        <v>4338</v>
      </c>
      <c r="B5017" s="49">
        <v>102850</v>
      </c>
      <c r="C5017" s="50" t="s">
        <v>4341</v>
      </c>
      <c r="D5017" s="50">
        <v>180</v>
      </c>
      <c r="E5017" s="50" t="s">
        <v>76</v>
      </c>
      <c r="F5017" s="50" t="s">
        <v>37</v>
      </c>
      <c r="G5017" s="52" t="s">
        <v>38</v>
      </c>
    </row>
    <row r="5018" spans="1:7" x14ac:dyDescent="0.3">
      <c r="A5018" s="51" t="s">
        <v>4338</v>
      </c>
      <c r="B5018" s="49">
        <v>102851</v>
      </c>
      <c r="C5018" s="50" t="s">
        <v>4342</v>
      </c>
      <c r="D5018" s="50">
        <v>237</v>
      </c>
      <c r="E5018" s="50" t="s">
        <v>36</v>
      </c>
      <c r="F5018" s="50" t="s">
        <v>37</v>
      </c>
      <c r="G5018" s="52" t="s">
        <v>38</v>
      </c>
    </row>
    <row r="5019" spans="1:7" x14ac:dyDescent="0.3">
      <c r="A5019" s="51" t="s">
        <v>4338</v>
      </c>
      <c r="B5019" s="49">
        <v>102852</v>
      </c>
      <c r="C5019" s="50" t="s">
        <v>4343</v>
      </c>
      <c r="D5019" s="50">
        <v>181</v>
      </c>
      <c r="E5019" s="50" t="s">
        <v>55</v>
      </c>
      <c r="F5019" s="50" t="s">
        <v>37</v>
      </c>
      <c r="G5019" s="52" t="s">
        <v>38</v>
      </c>
    </row>
    <row r="5020" spans="1:7" x14ac:dyDescent="0.3">
      <c r="A5020" s="51" t="s">
        <v>4338</v>
      </c>
      <c r="B5020" s="49">
        <v>102854</v>
      </c>
      <c r="C5020" s="50" t="s">
        <v>4344</v>
      </c>
      <c r="D5020" s="50">
        <v>295</v>
      </c>
      <c r="E5020" s="50" t="s">
        <v>36</v>
      </c>
      <c r="F5020" s="50" t="s">
        <v>37</v>
      </c>
      <c r="G5020" s="52" t="s">
        <v>38</v>
      </c>
    </row>
    <row r="5021" spans="1:7" x14ac:dyDescent="0.3">
      <c r="A5021" s="51" t="s">
        <v>4338</v>
      </c>
      <c r="B5021" s="49">
        <v>102856</v>
      </c>
      <c r="C5021" s="50" t="s">
        <v>4345</v>
      </c>
      <c r="D5021" s="50">
        <v>180</v>
      </c>
      <c r="E5021" s="50" t="s">
        <v>36</v>
      </c>
      <c r="F5021" s="50" t="s">
        <v>37</v>
      </c>
      <c r="G5021" s="52" t="s">
        <v>38</v>
      </c>
    </row>
    <row r="5022" spans="1:7" x14ac:dyDescent="0.3">
      <c r="A5022" s="51" t="s">
        <v>4338</v>
      </c>
      <c r="B5022" s="49">
        <v>102857</v>
      </c>
      <c r="C5022" s="50" t="s">
        <v>4346</v>
      </c>
      <c r="D5022" s="50">
        <v>180</v>
      </c>
      <c r="E5022" s="50" t="s">
        <v>36</v>
      </c>
      <c r="F5022" s="50" t="s">
        <v>37</v>
      </c>
      <c r="G5022" s="52" t="s">
        <v>38</v>
      </c>
    </row>
    <row r="5023" spans="1:7" x14ac:dyDescent="0.3">
      <c r="A5023" s="51" t="s">
        <v>4338</v>
      </c>
      <c r="B5023" s="49">
        <v>102858</v>
      </c>
      <c r="C5023" s="50" t="s">
        <v>281</v>
      </c>
      <c r="D5023" s="50">
        <v>320</v>
      </c>
      <c r="E5023" s="50" t="s">
        <v>36</v>
      </c>
      <c r="F5023" s="50" t="s">
        <v>37</v>
      </c>
      <c r="G5023" s="52" t="s">
        <v>176</v>
      </c>
    </row>
    <row r="5024" spans="1:7" x14ac:dyDescent="0.3">
      <c r="A5024" s="51" t="s">
        <v>4338</v>
      </c>
      <c r="B5024" s="49">
        <v>102860</v>
      </c>
      <c r="C5024" s="50" t="s">
        <v>4347</v>
      </c>
      <c r="D5024" s="50">
        <v>240</v>
      </c>
      <c r="E5024" s="50" t="s">
        <v>36</v>
      </c>
      <c r="F5024" s="50" t="s">
        <v>37</v>
      </c>
      <c r="G5024" s="52" t="s">
        <v>43</v>
      </c>
    </row>
    <row r="5025" spans="1:7" x14ac:dyDescent="0.3">
      <c r="A5025" s="51" t="s">
        <v>4338</v>
      </c>
      <c r="B5025" s="49">
        <v>102861</v>
      </c>
      <c r="C5025" s="50" t="s">
        <v>4348</v>
      </c>
      <c r="D5025" s="50">
        <v>174</v>
      </c>
      <c r="E5025" s="50" t="s">
        <v>36</v>
      </c>
      <c r="F5025" s="50" t="s">
        <v>37</v>
      </c>
      <c r="G5025" s="52" t="s">
        <v>43</v>
      </c>
    </row>
    <row r="5026" spans="1:7" x14ac:dyDescent="0.3">
      <c r="A5026" s="51" t="s">
        <v>4338</v>
      </c>
      <c r="B5026" s="49">
        <v>102864</v>
      </c>
      <c r="C5026" s="50" t="s">
        <v>4349</v>
      </c>
      <c r="D5026" s="50">
        <v>0</v>
      </c>
      <c r="E5026" s="50" t="s">
        <v>36</v>
      </c>
      <c r="F5026" s="50" t="s">
        <v>50</v>
      </c>
      <c r="G5026" s="52" t="s">
        <v>56</v>
      </c>
    </row>
    <row r="5027" spans="1:7" x14ac:dyDescent="0.3">
      <c r="A5027" s="51" t="s">
        <v>4338</v>
      </c>
      <c r="B5027" s="49">
        <v>102866</v>
      </c>
      <c r="C5027" s="50" t="s">
        <v>4350</v>
      </c>
      <c r="D5027" s="50">
        <v>0</v>
      </c>
      <c r="E5027" s="50" t="s">
        <v>36</v>
      </c>
      <c r="F5027" s="50" t="s">
        <v>50</v>
      </c>
      <c r="G5027" s="52" t="s">
        <v>56</v>
      </c>
    </row>
    <row r="5028" spans="1:7" x14ac:dyDescent="0.3">
      <c r="A5028" s="51" t="s">
        <v>4338</v>
      </c>
      <c r="B5028" s="49">
        <v>102867</v>
      </c>
      <c r="C5028" s="50" t="s">
        <v>4351</v>
      </c>
      <c r="D5028" s="50">
        <v>0</v>
      </c>
      <c r="E5028" s="50" t="s">
        <v>36</v>
      </c>
      <c r="F5028" s="50" t="s">
        <v>50</v>
      </c>
      <c r="G5028" s="52" t="s">
        <v>56</v>
      </c>
    </row>
    <row r="5029" spans="1:7" x14ac:dyDescent="0.3">
      <c r="A5029" s="51" t="s">
        <v>4338</v>
      </c>
      <c r="B5029" s="49">
        <v>102869</v>
      </c>
      <c r="C5029" s="50" t="s">
        <v>4352</v>
      </c>
      <c r="D5029" s="50">
        <v>0</v>
      </c>
      <c r="E5029" s="50" t="s">
        <v>36</v>
      </c>
      <c r="F5029" s="50" t="s">
        <v>50</v>
      </c>
      <c r="G5029" s="52" t="s">
        <v>56</v>
      </c>
    </row>
    <row r="5030" spans="1:7" x14ac:dyDescent="0.3">
      <c r="A5030" s="51" t="s">
        <v>4338</v>
      </c>
      <c r="B5030" s="49">
        <v>102871</v>
      </c>
      <c r="C5030" s="50" t="s">
        <v>7073</v>
      </c>
      <c r="D5030" s="50">
        <v>0</v>
      </c>
      <c r="E5030" s="50" t="s">
        <v>36</v>
      </c>
      <c r="F5030" s="50" t="s">
        <v>50</v>
      </c>
      <c r="G5030" s="52" t="s">
        <v>56</v>
      </c>
    </row>
    <row r="5031" spans="1:7" x14ac:dyDescent="0.3">
      <c r="A5031" s="51" t="s">
        <v>4338</v>
      </c>
      <c r="B5031" s="49">
        <v>102872</v>
      </c>
      <c r="C5031" s="50" t="s">
        <v>4353</v>
      </c>
      <c r="D5031" s="50">
        <v>0</v>
      </c>
      <c r="E5031" s="50" t="s">
        <v>36</v>
      </c>
      <c r="F5031" s="50" t="s">
        <v>50</v>
      </c>
      <c r="G5031" s="52" t="s">
        <v>56</v>
      </c>
    </row>
    <row r="5032" spans="1:7" x14ac:dyDescent="0.3">
      <c r="A5032" s="51" t="s">
        <v>4338</v>
      </c>
      <c r="B5032" s="49">
        <v>102873</v>
      </c>
      <c r="C5032" s="50" t="s">
        <v>6538</v>
      </c>
      <c r="D5032" s="50">
        <v>0</v>
      </c>
      <c r="E5032" s="50" t="s">
        <v>55</v>
      </c>
      <c r="F5032" s="50" t="s">
        <v>50</v>
      </c>
      <c r="G5032" s="52" t="s">
        <v>56</v>
      </c>
    </row>
    <row r="5033" spans="1:7" x14ac:dyDescent="0.3">
      <c r="A5033" s="51" t="s">
        <v>4338</v>
      </c>
      <c r="B5033" s="49">
        <v>102874</v>
      </c>
      <c r="C5033" s="50" t="s">
        <v>4354</v>
      </c>
      <c r="D5033" s="50">
        <v>0</v>
      </c>
      <c r="E5033" s="50" t="s">
        <v>36</v>
      </c>
      <c r="F5033" s="50" t="s">
        <v>50</v>
      </c>
      <c r="G5033" s="52" t="s">
        <v>56</v>
      </c>
    </row>
    <row r="5034" spans="1:7" x14ac:dyDescent="0.3">
      <c r="A5034" s="51" t="s">
        <v>4338</v>
      </c>
      <c r="B5034" s="49">
        <v>102875</v>
      </c>
      <c r="C5034" s="50" t="s">
        <v>4355</v>
      </c>
      <c r="D5034" s="50">
        <v>0</v>
      </c>
      <c r="E5034" s="50" t="s">
        <v>36</v>
      </c>
      <c r="F5034" s="50" t="s">
        <v>50</v>
      </c>
      <c r="G5034" s="52" t="s">
        <v>56</v>
      </c>
    </row>
    <row r="5035" spans="1:7" x14ac:dyDescent="0.3">
      <c r="A5035" s="51" t="s">
        <v>4338</v>
      </c>
      <c r="B5035" s="49">
        <v>102878</v>
      </c>
      <c r="C5035" s="50" t="s">
        <v>4356</v>
      </c>
      <c r="D5035" s="50">
        <v>34</v>
      </c>
      <c r="E5035" s="50" t="s">
        <v>36</v>
      </c>
      <c r="F5035" s="50" t="s">
        <v>45</v>
      </c>
      <c r="G5035" s="52" t="s">
        <v>269</v>
      </c>
    </row>
    <row r="5036" spans="1:7" x14ac:dyDescent="0.3">
      <c r="A5036" s="51" t="s">
        <v>4338</v>
      </c>
      <c r="B5036" s="49">
        <v>102879</v>
      </c>
      <c r="C5036" s="50" t="s">
        <v>7074</v>
      </c>
      <c r="D5036" s="50">
        <v>7</v>
      </c>
      <c r="E5036" s="50" t="s">
        <v>36</v>
      </c>
      <c r="F5036" s="50" t="s">
        <v>45</v>
      </c>
      <c r="G5036" s="52" t="s">
        <v>46</v>
      </c>
    </row>
    <row r="5037" spans="1:7" x14ac:dyDescent="0.3">
      <c r="A5037" s="51" t="s">
        <v>4338</v>
      </c>
      <c r="B5037" s="49">
        <v>102881</v>
      </c>
      <c r="C5037" s="50" t="s">
        <v>4357</v>
      </c>
      <c r="D5037" s="50">
        <v>0</v>
      </c>
      <c r="E5037" s="50" t="s">
        <v>36</v>
      </c>
      <c r="F5037" s="50" t="s">
        <v>45</v>
      </c>
      <c r="G5037" s="52" t="s">
        <v>46</v>
      </c>
    </row>
    <row r="5038" spans="1:7" x14ac:dyDescent="0.3">
      <c r="A5038" s="51" t="s">
        <v>4338</v>
      </c>
      <c r="B5038" s="49">
        <v>126620</v>
      </c>
      <c r="C5038" s="50" t="s">
        <v>4358</v>
      </c>
      <c r="D5038" s="50">
        <v>0</v>
      </c>
      <c r="E5038" s="50" t="s">
        <v>36</v>
      </c>
      <c r="F5038" s="50" t="s">
        <v>50</v>
      </c>
      <c r="G5038" s="52" t="s">
        <v>56</v>
      </c>
    </row>
    <row r="5039" spans="1:7" x14ac:dyDescent="0.3">
      <c r="A5039" s="51" t="s">
        <v>4338</v>
      </c>
      <c r="B5039" s="49">
        <v>132134</v>
      </c>
      <c r="C5039" s="50" t="s">
        <v>4359</v>
      </c>
      <c r="D5039" s="50">
        <v>0</v>
      </c>
      <c r="E5039" s="50" t="s">
        <v>36</v>
      </c>
      <c r="F5039" s="50" t="s">
        <v>50</v>
      </c>
      <c r="G5039" s="52" t="s">
        <v>56</v>
      </c>
    </row>
    <row r="5040" spans="1:7" x14ac:dyDescent="0.3">
      <c r="A5040" s="51" t="s">
        <v>4338</v>
      </c>
      <c r="B5040" s="49">
        <v>133405</v>
      </c>
      <c r="C5040" s="50" t="s">
        <v>4360</v>
      </c>
      <c r="D5040" s="50">
        <v>298</v>
      </c>
      <c r="E5040" s="50" t="s">
        <v>36</v>
      </c>
      <c r="F5040" s="50" t="s">
        <v>37</v>
      </c>
      <c r="G5040" s="52" t="s">
        <v>38</v>
      </c>
    </row>
    <row r="5041" spans="1:7" x14ac:dyDescent="0.3">
      <c r="A5041" s="51" t="s">
        <v>4338</v>
      </c>
      <c r="B5041" s="49">
        <v>134244</v>
      </c>
      <c r="C5041" s="50" t="s">
        <v>4361</v>
      </c>
      <c r="D5041" s="50">
        <v>0</v>
      </c>
      <c r="E5041" s="50" t="s">
        <v>36</v>
      </c>
      <c r="F5041" s="50" t="s">
        <v>50</v>
      </c>
      <c r="G5041" s="52" t="s">
        <v>56</v>
      </c>
    </row>
    <row r="5042" spans="1:7" x14ac:dyDescent="0.3">
      <c r="A5042" s="51" t="s">
        <v>4338</v>
      </c>
      <c r="B5042" s="49">
        <v>134366</v>
      </c>
      <c r="C5042" s="50" t="s">
        <v>4362</v>
      </c>
      <c r="D5042" s="50">
        <v>0</v>
      </c>
      <c r="E5042" s="50" t="s">
        <v>36</v>
      </c>
      <c r="F5042" s="50" t="s">
        <v>48</v>
      </c>
      <c r="G5042" s="52" t="s">
        <v>48</v>
      </c>
    </row>
    <row r="5043" spans="1:7" x14ac:dyDescent="0.3">
      <c r="A5043" s="51" t="s">
        <v>4338</v>
      </c>
      <c r="B5043" s="49">
        <v>136244</v>
      </c>
      <c r="C5043" s="50" t="s">
        <v>6539</v>
      </c>
      <c r="D5043" s="50">
        <v>0</v>
      </c>
      <c r="E5043" s="50" t="s">
        <v>55</v>
      </c>
      <c r="F5043" s="50" t="s">
        <v>50</v>
      </c>
      <c r="G5043" s="52" t="s">
        <v>51</v>
      </c>
    </row>
    <row r="5044" spans="1:7" x14ac:dyDescent="0.3">
      <c r="A5044" s="51" t="s">
        <v>4338</v>
      </c>
      <c r="B5044" s="49">
        <v>136267</v>
      </c>
      <c r="C5044" s="50" t="s">
        <v>4363</v>
      </c>
      <c r="D5044" s="50">
        <v>182</v>
      </c>
      <c r="E5044" s="50" t="s">
        <v>36</v>
      </c>
      <c r="F5044" s="50" t="s">
        <v>37</v>
      </c>
      <c r="G5044" s="52" t="s">
        <v>65</v>
      </c>
    </row>
    <row r="5045" spans="1:7" x14ac:dyDescent="0.3">
      <c r="A5045" s="51" t="s">
        <v>4338</v>
      </c>
      <c r="B5045" s="49">
        <v>137088</v>
      </c>
      <c r="C5045" s="50" t="s">
        <v>4364</v>
      </c>
      <c r="D5045" s="50">
        <v>190</v>
      </c>
      <c r="E5045" s="50" t="s">
        <v>36</v>
      </c>
      <c r="F5045" s="50" t="s">
        <v>37</v>
      </c>
      <c r="G5045" s="52" t="s">
        <v>65</v>
      </c>
    </row>
    <row r="5046" spans="1:7" x14ac:dyDescent="0.3">
      <c r="A5046" s="51" t="s">
        <v>4338</v>
      </c>
      <c r="B5046" s="49">
        <v>137418</v>
      </c>
      <c r="C5046" s="50" t="s">
        <v>4365</v>
      </c>
      <c r="D5046" s="50">
        <v>123</v>
      </c>
      <c r="E5046" s="50" t="s">
        <v>55</v>
      </c>
      <c r="F5046" s="50" t="s">
        <v>37</v>
      </c>
      <c r="G5046" s="52" t="s">
        <v>65</v>
      </c>
    </row>
    <row r="5047" spans="1:7" x14ac:dyDescent="0.3">
      <c r="A5047" s="51" t="s">
        <v>4338</v>
      </c>
      <c r="B5047" s="49">
        <v>137692</v>
      </c>
      <c r="C5047" s="50" t="s">
        <v>4366</v>
      </c>
      <c r="D5047" s="50">
        <v>133</v>
      </c>
      <c r="E5047" s="50" t="s">
        <v>36</v>
      </c>
      <c r="F5047" s="50" t="s">
        <v>37</v>
      </c>
      <c r="G5047" s="52" t="s">
        <v>63</v>
      </c>
    </row>
    <row r="5048" spans="1:7" x14ac:dyDescent="0.3">
      <c r="A5048" s="51" t="s">
        <v>4338</v>
      </c>
      <c r="B5048" s="49">
        <v>138518</v>
      </c>
      <c r="C5048" s="50" t="s">
        <v>4367</v>
      </c>
      <c r="D5048" s="50">
        <v>179</v>
      </c>
      <c r="E5048" s="50" t="s">
        <v>36</v>
      </c>
      <c r="F5048" s="50" t="s">
        <v>37</v>
      </c>
      <c r="G5048" s="52" t="s">
        <v>63</v>
      </c>
    </row>
    <row r="5049" spans="1:7" x14ac:dyDescent="0.3">
      <c r="A5049" s="51" t="s">
        <v>4338</v>
      </c>
      <c r="B5049" s="49">
        <v>139826</v>
      </c>
      <c r="C5049" s="50" t="s">
        <v>7075</v>
      </c>
      <c r="D5049" s="50">
        <v>0</v>
      </c>
      <c r="E5049" s="50" t="s">
        <v>36</v>
      </c>
      <c r="F5049" s="50" t="s">
        <v>50</v>
      </c>
      <c r="G5049" s="52" t="s">
        <v>56</v>
      </c>
    </row>
    <row r="5050" spans="1:7" x14ac:dyDescent="0.3">
      <c r="A5050" s="51" t="s">
        <v>4338</v>
      </c>
      <c r="B5050" s="49">
        <v>140475</v>
      </c>
      <c r="C5050" s="50" t="s">
        <v>4368</v>
      </c>
      <c r="D5050" s="50">
        <v>295</v>
      </c>
      <c r="E5050" s="50" t="s">
        <v>36</v>
      </c>
      <c r="F5050" s="50" t="s">
        <v>37</v>
      </c>
      <c r="G5050" s="52" t="s">
        <v>65</v>
      </c>
    </row>
    <row r="5051" spans="1:7" x14ac:dyDescent="0.3">
      <c r="A5051" s="51" t="s">
        <v>4338</v>
      </c>
      <c r="B5051" s="49">
        <v>140575</v>
      </c>
      <c r="C5051" s="50" t="s">
        <v>4369</v>
      </c>
      <c r="D5051" s="50">
        <v>356</v>
      </c>
      <c r="E5051" s="50" t="s">
        <v>36</v>
      </c>
      <c r="F5051" s="50" t="s">
        <v>37</v>
      </c>
      <c r="G5051" s="52" t="s">
        <v>65</v>
      </c>
    </row>
    <row r="5052" spans="1:7" x14ac:dyDescent="0.3">
      <c r="A5052" s="51" t="s">
        <v>4338</v>
      </c>
      <c r="B5052" s="49">
        <v>141006</v>
      </c>
      <c r="C5052" s="50" t="s">
        <v>4370</v>
      </c>
      <c r="D5052" s="50">
        <v>0</v>
      </c>
      <c r="E5052" s="50" t="s">
        <v>36</v>
      </c>
      <c r="F5052" s="50" t="s">
        <v>48</v>
      </c>
      <c r="G5052" s="52" t="s">
        <v>336</v>
      </c>
    </row>
    <row r="5053" spans="1:7" x14ac:dyDescent="0.3">
      <c r="A5053" s="51" t="s">
        <v>4338</v>
      </c>
      <c r="B5053" s="49">
        <v>142896</v>
      </c>
      <c r="C5053" s="50" t="s">
        <v>4371</v>
      </c>
      <c r="D5053" s="50">
        <v>112</v>
      </c>
      <c r="E5053" s="50" t="s">
        <v>36</v>
      </c>
      <c r="F5053" s="50" t="s">
        <v>37</v>
      </c>
      <c r="G5053" s="52" t="s">
        <v>58</v>
      </c>
    </row>
    <row r="5054" spans="1:7" x14ac:dyDescent="0.3">
      <c r="A5054" s="51" t="s">
        <v>4338</v>
      </c>
      <c r="B5054" s="49">
        <v>143406</v>
      </c>
      <c r="C5054" s="50" t="s">
        <v>6540</v>
      </c>
      <c r="D5054" s="50">
        <v>0</v>
      </c>
      <c r="E5054" s="50" t="s">
        <v>36</v>
      </c>
      <c r="F5054" s="50" t="s">
        <v>50</v>
      </c>
      <c r="G5054" s="52" t="s">
        <v>51</v>
      </c>
    </row>
    <row r="5055" spans="1:7" x14ac:dyDescent="0.3">
      <c r="A5055" s="51" t="s">
        <v>4338</v>
      </c>
      <c r="B5055" s="49">
        <v>144875</v>
      </c>
      <c r="C5055" s="50" t="s">
        <v>4372</v>
      </c>
      <c r="D5055" s="50">
        <v>9</v>
      </c>
      <c r="E5055" s="50" t="s">
        <v>36</v>
      </c>
      <c r="F5055" s="50" t="s">
        <v>45</v>
      </c>
      <c r="G5055" s="52" t="s">
        <v>129</v>
      </c>
    </row>
    <row r="5056" spans="1:7" x14ac:dyDescent="0.3">
      <c r="A5056" s="51" t="s">
        <v>4338</v>
      </c>
      <c r="B5056" s="49">
        <v>148071</v>
      </c>
      <c r="C5056" s="50" t="s">
        <v>7076</v>
      </c>
      <c r="D5056" s="50">
        <v>0</v>
      </c>
      <c r="E5056" s="50" t="s">
        <v>36</v>
      </c>
      <c r="F5056" s="50" t="s">
        <v>50</v>
      </c>
      <c r="G5056" s="52" t="s">
        <v>51</v>
      </c>
    </row>
    <row r="5057" spans="1:7" x14ac:dyDescent="0.3">
      <c r="A5057" s="51" t="s">
        <v>4374</v>
      </c>
      <c r="B5057" s="49">
        <v>111520</v>
      </c>
      <c r="C5057" s="50" t="s">
        <v>4375</v>
      </c>
      <c r="D5057" s="50">
        <v>1</v>
      </c>
      <c r="E5057" s="50" t="s">
        <v>36</v>
      </c>
      <c r="F5057" s="50" t="s">
        <v>48</v>
      </c>
      <c r="G5057" s="52" t="s">
        <v>48</v>
      </c>
    </row>
    <row r="5058" spans="1:7" x14ac:dyDescent="0.3">
      <c r="A5058" s="51" t="s">
        <v>4374</v>
      </c>
      <c r="B5058" s="49">
        <v>111777</v>
      </c>
      <c r="C5058" s="50" t="s">
        <v>4377</v>
      </c>
      <c r="D5058" s="50">
        <v>11</v>
      </c>
      <c r="E5058" s="50" t="s">
        <v>36</v>
      </c>
      <c r="F5058" s="50" t="s">
        <v>45</v>
      </c>
      <c r="G5058" s="52" t="s">
        <v>46</v>
      </c>
    </row>
    <row r="5059" spans="1:7" x14ac:dyDescent="0.3">
      <c r="A5059" s="51" t="s">
        <v>4374</v>
      </c>
      <c r="B5059" s="49">
        <v>138845</v>
      </c>
      <c r="C5059" s="50" t="s">
        <v>4379</v>
      </c>
      <c r="D5059" s="50">
        <v>285</v>
      </c>
      <c r="E5059" s="50" t="s">
        <v>36</v>
      </c>
      <c r="F5059" s="50" t="s">
        <v>37</v>
      </c>
      <c r="G5059" s="52" t="s">
        <v>65</v>
      </c>
    </row>
    <row r="5060" spans="1:7" x14ac:dyDescent="0.3">
      <c r="A5060" s="51" t="s">
        <v>4374</v>
      </c>
      <c r="B5060" s="49">
        <v>139110</v>
      </c>
      <c r="C5060" s="50" t="s">
        <v>4380</v>
      </c>
      <c r="D5060" s="50">
        <v>12</v>
      </c>
      <c r="E5060" s="50" t="s">
        <v>36</v>
      </c>
      <c r="F5060" s="50" t="s">
        <v>45</v>
      </c>
      <c r="G5060" s="52" t="s">
        <v>129</v>
      </c>
    </row>
    <row r="5061" spans="1:7" x14ac:dyDescent="0.3">
      <c r="A5061" s="51" t="s">
        <v>4374</v>
      </c>
      <c r="B5061" s="49">
        <v>140751</v>
      </c>
      <c r="C5061" s="50" t="s">
        <v>6541</v>
      </c>
      <c r="D5061" s="50">
        <v>103</v>
      </c>
      <c r="E5061" s="50" t="s">
        <v>36</v>
      </c>
      <c r="F5061" s="50" t="s">
        <v>37</v>
      </c>
      <c r="G5061" s="52" t="s">
        <v>65</v>
      </c>
    </row>
    <row r="5062" spans="1:7" x14ac:dyDescent="0.3">
      <c r="A5062" s="51" t="s">
        <v>4374</v>
      </c>
      <c r="B5062" s="49">
        <v>141399</v>
      </c>
      <c r="C5062" s="50" t="s">
        <v>4381</v>
      </c>
      <c r="D5062" s="50">
        <v>148</v>
      </c>
      <c r="E5062" s="50" t="s">
        <v>36</v>
      </c>
      <c r="F5062" s="50" t="s">
        <v>37</v>
      </c>
      <c r="G5062" s="52" t="s">
        <v>63</v>
      </c>
    </row>
    <row r="5063" spans="1:7" x14ac:dyDescent="0.3">
      <c r="A5063" s="51" t="s">
        <v>4374</v>
      </c>
      <c r="B5063" s="49">
        <v>142273</v>
      </c>
      <c r="C5063" s="50" t="s">
        <v>6542</v>
      </c>
      <c r="D5063" s="50">
        <v>149</v>
      </c>
      <c r="E5063" s="50" t="s">
        <v>36</v>
      </c>
      <c r="F5063" s="50" t="s">
        <v>37</v>
      </c>
      <c r="G5063" s="52" t="s">
        <v>65</v>
      </c>
    </row>
    <row r="5064" spans="1:7" x14ac:dyDescent="0.3">
      <c r="A5064" s="51" t="s">
        <v>4374</v>
      </c>
      <c r="B5064" s="49">
        <v>143429</v>
      </c>
      <c r="C5064" s="50" t="s">
        <v>4382</v>
      </c>
      <c r="D5064" s="50">
        <v>0</v>
      </c>
      <c r="E5064" s="50" t="s">
        <v>36</v>
      </c>
      <c r="F5064" s="50" t="s">
        <v>50</v>
      </c>
      <c r="G5064" s="52" t="s">
        <v>56</v>
      </c>
    </row>
    <row r="5065" spans="1:7" x14ac:dyDescent="0.3">
      <c r="A5065" s="51" t="s">
        <v>4374</v>
      </c>
      <c r="B5065" s="49">
        <v>144027</v>
      </c>
      <c r="C5065" s="50" t="s">
        <v>4383</v>
      </c>
      <c r="D5065" s="50">
        <v>209</v>
      </c>
      <c r="E5065" s="50" t="s">
        <v>36</v>
      </c>
      <c r="F5065" s="50" t="s">
        <v>37</v>
      </c>
      <c r="G5065" s="52" t="s">
        <v>63</v>
      </c>
    </row>
    <row r="5066" spans="1:7" x14ac:dyDescent="0.3">
      <c r="A5066" s="51" t="s">
        <v>4374</v>
      </c>
      <c r="B5066" s="49">
        <v>145188</v>
      </c>
      <c r="C5066" s="50" t="s">
        <v>4384</v>
      </c>
      <c r="D5066" s="50">
        <v>125</v>
      </c>
      <c r="E5066" s="50" t="s">
        <v>36</v>
      </c>
      <c r="F5066" s="50" t="s">
        <v>37</v>
      </c>
      <c r="G5066" s="52" t="s">
        <v>63</v>
      </c>
    </row>
    <row r="5067" spans="1:7" x14ac:dyDescent="0.3">
      <c r="A5067" s="51" t="s">
        <v>4374</v>
      </c>
      <c r="B5067" s="49">
        <v>145227</v>
      </c>
      <c r="C5067" s="50" t="s">
        <v>4385</v>
      </c>
      <c r="D5067" s="50">
        <v>0</v>
      </c>
      <c r="E5067" s="50" t="s">
        <v>36</v>
      </c>
      <c r="F5067" s="50" t="s">
        <v>37</v>
      </c>
      <c r="G5067" s="52" t="s">
        <v>1022</v>
      </c>
    </row>
    <row r="5068" spans="1:7" x14ac:dyDescent="0.3">
      <c r="A5068" s="51" t="s">
        <v>4374</v>
      </c>
      <c r="B5068" s="49">
        <v>146953</v>
      </c>
      <c r="C5068" s="50" t="s">
        <v>6543</v>
      </c>
      <c r="D5068" s="50">
        <v>7</v>
      </c>
      <c r="E5068" s="50" t="s">
        <v>36</v>
      </c>
      <c r="F5068" s="50" t="s">
        <v>45</v>
      </c>
      <c r="G5068" s="52" t="s">
        <v>169</v>
      </c>
    </row>
    <row r="5069" spans="1:7" x14ac:dyDescent="0.3">
      <c r="A5069" s="51" t="s">
        <v>4374</v>
      </c>
      <c r="B5069" s="49">
        <v>147541</v>
      </c>
      <c r="C5069" s="50" t="s">
        <v>4378</v>
      </c>
      <c r="D5069" s="50">
        <v>154</v>
      </c>
      <c r="E5069" s="50" t="s">
        <v>36</v>
      </c>
      <c r="F5069" s="50" t="s">
        <v>37</v>
      </c>
      <c r="G5069" s="52" t="s">
        <v>63</v>
      </c>
    </row>
    <row r="5070" spans="1:7" x14ac:dyDescent="0.3">
      <c r="A5070" s="51" t="s">
        <v>4374</v>
      </c>
      <c r="B5070" s="49">
        <v>147544</v>
      </c>
      <c r="C5070" s="50" t="s">
        <v>6544</v>
      </c>
      <c r="D5070" s="50">
        <v>136</v>
      </c>
      <c r="E5070" s="50" t="s">
        <v>36</v>
      </c>
      <c r="F5070" s="50" t="s">
        <v>37</v>
      </c>
      <c r="G5070" s="52" t="s">
        <v>63</v>
      </c>
    </row>
    <row r="5071" spans="1:7" x14ac:dyDescent="0.3">
      <c r="A5071" s="51" t="s">
        <v>4374</v>
      </c>
      <c r="B5071" s="49">
        <v>147724</v>
      </c>
      <c r="C5071" s="50" t="s">
        <v>4376</v>
      </c>
      <c r="D5071" s="50">
        <v>249</v>
      </c>
      <c r="E5071" s="50" t="s">
        <v>36</v>
      </c>
      <c r="F5071" s="50" t="s">
        <v>37</v>
      </c>
      <c r="G5071" s="52" t="s">
        <v>63</v>
      </c>
    </row>
    <row r="5072" spans="1:7" x14ac:dyDescent="0.3">
      <c r="A5072" s="51" t="s">
        <v>4374</v>
      </c>
      <c r="B5072" s="49">
        <v>147914</v>
      </c>
      <c r="C5072" s="50" t="s">
        <v>7077</v>
      </c>
      <c r="D5072" s="50">
        <v>0</v>
      </c>
      <c r="E5072" s="50" t="s">
        <v>36</v>
      </c>
      <c r="F5072" s="50" t="s">
        <v>50</v>
      </c>
      <c r="G5072" s="52" t="s">
        <v>51</v>
      </c>
    </row>
    <row r="5073" spans="1:7" x14ac:dyDescent="0.3">
      <c r="A5073" s="51" t="s">
        <v>4374</v>
      </c>
      <c r="B5073" s="49">
        <v>148335</v>
      </c>
      <c r="C5073" s="50" t="s">
        <v>3783</v>
      </c>
      <c r="D5073" s="50">
        <v>106</v>
      </c>
      <c r="E5073" s="50" t="s">
        <v>36</v>
      </c>
      <c r="F5073" s="50" t="s">
        <v>37</v>
      </c>
      <c r="G5073" s="52" t="s">
        <v>63</v>
      </c>
    </row>
    <row r="5074" spans="1:7" x14ac:dyDescent="0.3">
      <c r="A5074" s="51" t="s">
        <v>4386</v>
      </c>
      <c r="B5074" s="49">
        <v>102929</v>
      </c>
      <c r="C5074" s="50" t="s">
        <v>4387</v>
      </c>
      <c r="D5074" s="50">
        <v>185</v>
      </c>
      <c r="E5074" s="50" t="s">
        <v>36</v>
      </c>
      <c r="F5074" s="50" t="s">
        <v>37</v>
      </c>
      <c r="G5074" s="52" t="s">
        <v>43</v>
      </c>
    </row>
    <row r="5075" spans="1:7" x14ac:dyDescent="0.3">
      <c r="A5075" s="51" t="s">
        <v>4386</v>
      </c>
      <c r="B5075" s="49">
        <v>102931</v>
      </c>
      <c r="C5075" s="50" t="s">
        <v>4388</v>
      </c>
      <c r="D5075" s="50">
        <v>0</v>
      </c>
      <c r="E5075" s="50" t="s">
        <v>76</v>
      </c>
      <c r="F5075" s="50" t="s">
        <v>50</v>
      </c>
      <c r="G5075" s="52" t="s">
        <v>56</v>
      </c>
    </row>
    <row r="5076" spans="1:7" x14ac:dyDescent="0.3">
      <c r="A5076" s="51" t="s">
        <v>4386</v>
      </c>
      <c r="B5076" s="49">
        <v>102932</v>
      </c>
      <c r="C5076" s="50" t="s">
        <v>4389</v>
      </c>
      <c r="D5076" s="50">
        <v>0</v>
      </c>
      <c r="E5076" s="50" t="s">
        <v>55</v>
      </c>
      <c r="F5076" s="50" t="s">
        <v>50</v>
      </c>
      <c r="G5076" s="52" t="s">
        <v>56</v>
      </c>
    </row>
    <row r="5077" spans="1:7" x14ac:dyDescent="0.3">
      <c r="A5077" s="51" t="s">
        <v>4386</v>
      </c>
      <c r="B5077" s="49">
        <v>102933</v>
      </c>
      <c r="C5077" s="50" t="s">
        <v>4390</v>
      </c>
      <c r="D5077" s="50">
        <v>0</v>
      </c>
      <c r="E5077" s="50" t="s">
        <v>76</v>
      </c>
      <c r="F5077" s="50" t="s">
        <v>50</v>
      </c>
      <c r="G5077" s="52" t="s">
        <v>56</v>
      </c>
    </row>
    <row r="5078" spans="1:7" x14ac:dyDescent="0.3">
      <c r="A5078" s="51" t="s">
        <v>4386</v>
      </c>
      <c r="B5078" s="49">
        <v>102934</v>
      </c>
      <c r="C5078" s="50" t="s">
        <v>4391</v>
      </c>
      <c r="D5078" s="50">
        <v>0</v>
      </c>
      <c r="E5078" s="50" t="s">
        <v>36</v>
      </c>
      <c r="F5078" s="50" t="s">
        <v>50</v>
      </c>
      <c r="G5078" s="52" t="s">
        <v>56</v>
      </c>
    </row>
    <row r="5079" spans="1:7" x14ac:dyDescent="0.3">
      <c r="A5079" s="51" t="s">
        <v>4386</v>
      </c>
      <c r="B5079" s="49">
        <v>102935</v>
      </c>
      <c r="C5079" s="50" t="s">
        <v>4392</v>
      </c>
      <c r="D5079" s="50">
        <v>0</v>
      </c>
      <c r="E5079" s="50" t="s">
        <v>55</v>
      </c>
      <c r="F5079" s="50" t="s">
        <v>50</v>
      </c>
      <c r="G5079" s="52" t="s">
        <v>56</v>
      </c>
    </row>
    <row r="5080" spans="1:7" x14ac:dyDescent="0.3">
      <c r="A5080" s="51" t="s">
        <v>4386</v>
      </c>
      <c r="B5080" s="49">
        <v>102936</v>
      </c>
      <c r="C5080" s="50" t="s">
        <v>2552</v>
      </c>
      <c r="D5080" s="50">
        <v>0</v>
      </c>
      <c r="E5080" s="50" t="s">
        <v>55</v>
      </c>
      <c r="F5080" s="50" t="s">
        <v>50</v>
      </c>
      <c r="G5080" s="52" t="s">
        <v>56</v>
      </c>
    </row>
    <row r="5081" spans="1:7" x14ac:dyDescent="0.3">
      <c r="A5081" s="51" t="s">
        <v>4386</v>
      </c>
      <c r="B5081" s="49">
        <v>102937</v>
      </c>
      <c r="C5081" s="50" t="s">
        <v>6545</v>
      </c>
      <c r="D5081" s="50">
        <v>0</v>
      </c>
      <c r="E5081" s="50" t="s">
        <v>76</v>
      </c>
      <c r="F5081" s="50" t="s">
        <v>50</v>
      </c>
      <c r="G5081" s="52" t="s">
        <v>56</v>
      </c>
    </row>
    <row r="5082" spans="1:7" x14ac:dyDescent="0.3">
      <c r="A5082" s="51" t="s">
        <v>4386</v>
      </c>
      <c r="B5082" s="49">
        <v>102938</v>
      </c>
      <c r="C5082" s="50" t="s">
        <v>4393</v>
      </c>
      <c r="D5082" s="50">
        <v>0</v>
      </c>
      <c r="E5082" s="50" t="s">
        <v>36</v>
      </c>
      <c r="F5082" s="50" t="s">
        <v>50</v>
      </c>
      <c r="G5082" s="52" t="s">
        <v>56</v>
      </c>
    </row>
    <row r="5083" spans="1:7" x14ac:dyDescent="0.3">
      <c r="A5083" s="51" t="s">
        <v>4386</v>
      </c>
      <c r="B5083" s="49">
        <v>102939</v>
      </c>
      <c r="C5083" s="50" t="s">
        <v>4394</v>
      </c>
      <c r="D5083" s="50">
        <v>0</v>
      </c>
      <c r="E5083" s="50" t="s">
        <v>36</v>
      </c>
      <c r="F5083" s="50" t="s">
        <v>50</v>
      </c>
      <c r="G5083" s="52" t="s">
        <v>56</v>
      </c>
    </row>
    <row r="5084" spans="1:7" x14ac:dyDescent="0.3">
      <c r="A5084" s="51" t="s">
        <v>4386</v>
      </c>
      <c r="B5084" s="49">
        <v>102940</v>
      </c>
      <c r="C5084" s="50" t="s">
        <v>4395</v>
      </c>
      <c r="D5084" s="50">
        <v>0</v>
      </c>
      <c r="E5084" s="50" t="s">
        <v>36</v>
      </c>
      <c r="F5084" s="50" t="s">
        <v>50</v>
      </c>
      <c r="G5084" s="52" t="s">
        <v>56</v>
      </c>
    </row>
    <row r="5085" spans="1:7" x14ac:dyDescent="0.3">
      <c r="A5085" s="51" t="s">
        <v>4386</v>
      </c>
      <c r="B5085" s="49">
        <v>102942</v>
      </c>
      <c r="C5085" s="50" t="s">
        <v>4396</v>
      </c>
      <c r="D5085" s="50">
        <v>0</v>
      </c>
      <c r="E5085" s="50" t="s">
        <v>76</v>
      </c>
      <c r="F5085" s="50" t="s">
        <v>50</v>
      </c>
      <c r="G5085" s="52" t="s">
        <v>56</v>
      </c>
    </row>
    <row r="5086" spans="1:7" x14ac:dyDescent="0.3">
      <c r="A5086" s="51" t="s">
        <v>4386</v>
      </c>
      <c r="B5086" s="49">
        <v>102943</v>
      </c>
      <c r="C5086" s="50" t="s">
        <v>4397</v>
      </c>
      <c r="D5086" s="50">
        <v>0</v>
      </c>
      <c r="E5086" s="50" t="s">
        <v>36</v>
      </c>
      <c r="F5086" s="50" t="s">
        <v>50</v>
      </c>
      <c r="G5086" s="52" t="s">
        <v>56</v>
      </c>
    </row>
    <row r="5087" spans="1:7" x14ac:dyDescent="0.3">
      <c r="A5087" s="51" t="s">
        <v>4386</v>
      </c>
      <c r="B5087" s="49">
        <v>102944</v>
      </c>
      <c r="C5087" s="50" t="s">
        <v>4398</v>
      </c>
      <c r="D5087" s="50">
        <v>0</v>
      </c>
      <c r="E5087" s="50" t="s">
        <v>36</v>
      </c>
      <c r="F5087" s="50" t="s">
        <v>50</v>
      </c>
      <c r="G5087" s="52" t="s">
        <v>56</v>
      </c>
    </row>
    <row r="5088" spans="1:7" x14ac:dyDescent="0.3">
      <c r="A5088" s="51" t="s">
        <v>4386</v>
      </c>
      <c r="B5088" s="49">
        <v>102945</v>
      </c>
      <c r="C5088" s="50" t="s">
        <v>4399</v>
      </c>
      <c r="D5088" s="50">
        <v>0</v>
      </c>
      <c r="E5088" s="50" t="s">
        <v>36</v>
      </c>
      <c r="F5088" s="50" t="s">
        <v>50</v>
      </c>
      <c r="G5088" s="52" t="s">
        <v>56</v>
      </c>
    </row>
    <row r="5089" spans="1:7" x14ac:dyDescent="0.3">
      <c r="A5089" s="51" t="s">
        <v>4386</v>
      </c>
      <c r="B5089" s="49">
        <v>102946</v>
      </c>
      <c r="C5089" s="50" t="s">
        <v>4400</v>
      </c>
      <c r="D5089" s="50">
        <v>0</v>
      </c>
      <c r="E5089" s="50" t="s">
        <v>76</v>
      </c>
      <c r="F5089" s="50" t="s">
        <v>50</v>
      </c>
      <c r="G5089" s="52" t="s">
        <v>56</v>
      </c>
    </row>
    <row r="5090" spans="1:7" x14ac:dyDescent="0.3">
      <c r="A5090" s="51" t="s">
        <v>4386</v>
      </c>
      <c r="B5090" s="49">
        <v>102947</v>
      </c>
      <c r="C5090" s="50" t="s">
        <v>4401</v>
      </c>
      <c r="D5090" s="50">
        <v>0</v>
      </c>
      <c r="E5090" s="50" t="s">
        <v>36</v>
      </c>
      <c r="F5090" s="50" t="s">
        <v>50</v>
      </c>
      <c r="G5090" s="52" t="s">
        <v>56</v>
      </c>
    </row>
    <row r="5091" spans="1:7" x14ac:dyDescent="0.3">
      <c r="A5091" s="51" t="s">
        <v>4386</v>
      </c>
      <c r="B5091" s="49">
        <v>102948</v>
      </c>
      <c r="C5091" s="50" t="s">
        <v>4402</v>
      </c>
      <c r="D5091" s="50">
        <v>0</v>
      </c>
      <c r="E5091" s="50" t="s">
        <v>36</v>
      </c>
      <c r="F5091" s="50" t="s">
        <v>50</v>
      </c>
      <c r="G5091" s="52" t="s">
        <v>56</v>
      </c>
    </row>
    <row r="5092" spans="1:7" x14ac:dyDescent="0.3">
      <c r="A5092" s="51" t="s">
        <v>4386</v>
      </c>
      <c r="B5092" s="49">
        <v>102950</v>
      </c>
      <c r="C5092" s="50" t="s">
        <v>4403</v>
      </c>
      <c r="D5092" s="50">
        <v>0</v>
      </c>
      <c r="E5092" s="50" t="s">
        <v>36</v>
      </c>
      <c r="F5092" s="50" t="s">
        <v>50</v>
      </c>
      <c r="G5092" s="52" t="s">
        <v>56</v>
      </c>
    </row>
    <row r="5093" spans="1:7" x14ac:dyDescent="0.3">
      <c r="A5093" s="51" t="s">
        <v>4386</v>
      </c>
      <c r="B5093" s="49">
        <v>133443</v>
      </c>
      <c r="C5093" s="50" t="s">
        <v>4404</v>
      </c>
      <c r="D5093" s="50">
        <v>0</v>
      </c>
      <c r="E5093" s="50" t="s">
        <v>36</v>
      </c>
      <c r="F5093" s="50" t="s">
        <v>50</v>
      </c>
      <c r="G5093" s="52" t="s">
        <v>56</v>
      </c>
    </row>
    <row r="5094" spans="1:7" x14ac:dyDescent="0.3">
      <c r="A5094" s="51" t="s">
        <v>4386</v>
      </c>
      <c r="B5094" s="49">
        <v>134932</v>
      </c>
      <c r="C5094" s="50" t="s">
        <v>4405</v>
      </c>
      <c r="D5094" s="50">
        <v>0</v>
      </c>
      <c r="E5094" s="50" t="s">
        <v>36</v>
      </c>
      <c r="F5094" s="50" t="s">
        <v>50</v>
      </c>
      <c r="G5094" s="52" t="s">
        <v>56</v>
      </c>
    </row>
    <row r="5095" spans="1:7" x14ac:dyDescent="0.3">
      <c r="A5095" s="51" t="s">
        <v>4386</v>
      </c>
      <c r="B5095" s="49">
        <v>136208</v>
      </c>
      <c r="C5095" s="50" t="s">
        <v>4406</v>
      </c>
      <c r="D5095" s="50">
        <v>159</v>
      </c>
      <c r="E5095" s="50" t="s">
        <v>36</v>
      </c>
      <c r="F5095" s="50" t="s">
        <v>37</v>
      </c>
      <c r="G5095" s="52" t="s">
        <v>63</v>
      </c>
    </row>
    <row r="5096" spans="1:7" x14ac:dyDescent="0.3">
      <c r="A5096" s="51" t="s">
        <v>4386</v>
      </c>
      <c r="B5096" s="49">
        <v>137018</v>
      </c>
      <c r="C5096" s="50" t="s">
        <v>4407</v>
      </c>
      <c r="D5096" s="50">
        <v>0</v>
      </c>
      <c r="E5096" s="50" t="s">
        <v>36</v>
      </c>
      <c r="F5096" s="50" t="s">
        <v>50</v>
      </c>
      <c r="G5096" s="52" t="s">
        <v>56</v>
      </c>
    </row>
    <row r="5097" spans="1:7" x14ac:dyDescent="0.3">
      <c r="A5097" s="51" t="s">
        <v>4386</v>
      </c>
      <c r="B5097" s="49">
        <v>138460</v>
      </c>
      <c r="C5097" s="50" t="s">
        <v>4408</v>
      </c>
      <c r="D5097" s="50">
        <v>238</v>
      </c>
      <c r="E5097" s="50" t="s">
        <v>36</v>
      </c>
      <c r="F5097" s="50" t="s">
        <v>37</v>
      </c>
      <c r="G5097" s="52" t="s">
        <v>65</v>
      </c>
    </row>
    <row r="5098" spans="1:7" x14ac:dyDescent="0.3">
      <c r="A5098" s="51" t="s">
        <v>4386</v>
      </c>
      <c r="B5098" s="49">
        <v>138461</v>
      </c>
      <c r="C5098" s="50" t="s">
        <v>4409</v>
      </c>
      <c r="D5098" s="50">
        <v>215</v>
      </c>
      <c r="E5098" s="50" t="s">
        <v>36</v>
      </c>
      <c r="F5098" s="50" t="s">
        <v>37</v>
      </c>
      <c r="G5098" s="52" t="s">
        <v>65</v>
      </c>
    </row>
    <row r="5099" spans="1:7" x14ac:dyDescent="0.3">
      <c r="A5099" s="51" t="s">
        <v>4386</v>
      </c>
      <c r="B5099" s="49">
        <v>138651</v>
      </c>
      <c r="C5099" s="50" t="s">
        <v>4410</v>
      </c>
      <c r="D5099" s="50">
        <v>217</v>
      </c>
      <c r="E5099" s="50" t="s">
        <v>36</v>
      </c>
      <c r="F5099" s="50" t="s">
        <v>37</v>
      </c>
      <c r="G5099" s="52" t="s">
        <v>65</v>
      </c>
    </row>
    <row r="5100" spans="1:7" x14ac:dyDescent="0.3">
      <c r="A5100" s="51" t="s">
        <v>4386</v>
      </c>
      <c r="B5100" s="49">
        <v>138825</v>
      </c>
      <c r="C5100" s="50" t="s">
        <v>4411</v>
      </c>
      <c r="D5100" s="50">
        <v>244</v>
      </c>
      <c r="E5100" s="50" t="s">
        <v>36</v>
      </c>
      <c r="F5100" s="50" t="s">
        <v>37</v>
      </c>
      <c r="G5100" s="52" t="s">
        <v>65</v>
      </c>
    </row>
    <row r="5101" spans="1:7" x14ac:dyDescent="0.3">
      <c r="A5101" s="51" t="s">
        <v>4386</v>
      </c>
      <c r="B5101" s="49">
        <v>139121</v>
      </c>
      <c r="C5101" s="50" t="s">
        <v>4412</v>
      </c>
      <c r="D5101" s="50">
        <v>149</v>
      </c>
      <c r="E5101" s="50" t="s">
        <v>36</v>
      </c>
      <c r="F5101" s="50" t="s">
        <v>37</v>
      </c>
      <c r="G5101" s="52" t="s">
        <v>43</v>
      </c>
    </row>
    <row r="5102" spans="1:7" x14ac:dyDescent="0.3">
      <c r="A5102" s="51" t="s">
        <v>4386</v>
      </c>
      <c r="B5102" s="49">
        <v>141963</v>
      </c>
      <c r="C5102" s="50" t="s">
        <v>4413</v>
      </c>
      <c r="D5102" s="50">
        <v>124</v>
      </c>
      <c r="E5102" s="50" t="s">
        <v>36</v>
      </c>
      <c r="F5102" s="50" t="s">
        <v>37</v>
      </c>
      <c r="G5102" s="52" t="s">
        <v>58</v>
      </c>
    </row>
    <row r="5103" spans="1:7" x14ac:dyDescent="0.3">
      <c r="A5103" s="51" t="s">
        <v>4386</v>
      </c>
      <c r="B5103" s="49">
        <v>143022</v>
      </c>
      <c r="C5103" s="50" t="s">
        <v>4414</v>
      </c>
      <c r="D5103" s="50">
        <v>150</v>
      </c>
      <c r="E5103" s="50" t="s">
        <v>36</v>
      </c>
      <c r="F5103" s="50" t="s">
        <v>37</v>
      </c>
      <c r="G5103" s="52" t="s">
        <v>58</v>
      </c>
    </row>
    <row r="5104" spans="1:7" x14ac:dyDescent="0.3">
      <c r="A5104" s="51" t="s">
        <v>4386</v>
      </c>
      <c r="B5104" s="49">
        <v>143317</v>
      </c>
      <c r="C5104" s="50" t="s">
        <v>4416</v>
      </c>
      <c r="D5104" s="50">
        <v>21</v>
      </c>
      <c r="E5104" s="50" t="s">
        <v>36</v>
      </c>
      <c r="F5104" s="50" t="s">
        <v>45</v>
      </c>
      <c r="G5104" s="52" t="s">
        <v>129</v>
      </c>
    </row>
    <row r="5105" spans="1:7" x14ac:dyDescent="0.3">
      <c r="A5105" s="51" t="s">
        <v>4386</v>
      </c>
      <c r="B5105" s="49">
        <v>143318</v>
      </c>
      <c r="C5105" s="50" t="s">
        <v>4417</v>
      </c>
      <c r="D5105" s="50">
        <v>5</v>
      </c>
      <c r="E5105" s="50" t="s">
        <v>36</v>
      </c>
      <c r="F5105" s="50" t="s">
        <v>45</v>
      </c>
      <c r="G5105" s="52" t="s">
        <v>129</v>
      </c>
    </row>
    <row r="5106" spans="1:7" x14ac:dyDescent="0.3">
      <c r="A5106" s="51" t="s">
        <v>4386</v>
      </c>
      <c r="B5106" s="49">
        <v>143419</v>
      </c>
      <c r="C5106" s="50" t="s">
        <v>4418</v>
      </c>
      <c r="D5106" s="50">
        <v>180</v>
      </c>
      <c r="E5106" s="50" t="s">
        <v>36</v>
      </c>
      <c r="F5106" s="50" t="s">
        <v>37</v>
      </c>
      <c r="G5106" s="52" t="s">
        <v>63</v>
      </c>
    </row>
    <row r="5107" spans="1:7" x14ac:dyDescent="0.3">
      <c r="A5107" s="51" t="s">
        <v>4386</v>
      </c>
      <c r="B5107" s="49">
        <v>143420</v>
      </c>
      <c r="C5107" s="50" t="s">
        <v>4419</v>
      </c>
      <c r="D5107" s="50">
        <v>138</v>
      </c>
      <c r="E5107" s="50" t="s">
        <v>36</v>
      </c>
      <c r="F5107" s="50" t="s">
        <v>37</v>
      </c>
      <c r="G5107" s="52" t="s">
        <v>63</v>
      </c>
    </row>
    <row r="5108" spans="1:7" x14ac:dyDescent="0.3">
      <c r="A5108" s="51" t="s">
        <v>4386</v>
      </c>
      <c r="B5108" s="49">
        <v>145195</v>
      </c>
      <c r="C5108" s="50" t="s">
        <v>7078</v>
      </c>
      <c r="D5108" s="50">
        <v>0</v>
      </c>
      <c r="E5108" s="50" t="s">
        <v>76</v>
      </c>
      <c r="F5108" s="50" t="s">
        <v>50</v>
      </c>
      <c r="G5108" s="52" t="s">
        <v>56</v>
      </c>
    </row>
    <row r="5109" spans="1:7" x14ac:dyDescent="0.3">
      <c r="A5109" s="51" t="s">
        <v>4386</v>
      </c>
      <c r="B5109" s="49">
        <v>147188</v>
      </c>
      <c r="C5109" s="50" t="s">
        <v>6546</v>
      </c>
      <c r="D5109" s="50">
        <v>10</v>
      </c>
      <c r="E5109" s="50" t="s">
        <v>36</v>
      </c>
      <c r="F5109" s="50" t="s">
        <v>45</v>
      </c>
      <c r="G5109" s="52" t="s">
        <v>67</v>
      </c>
    </row>
    <row r="5110" spans="1:7" x14ac:dyDescent="0.3">
      <c r="A5110" s="51" t="s">
        <v>4420</v>
      </c>
      <c r="B5110" s="49">
        <v>105837</v>
      </c>
      <c r="C5110" s="50" t="s">
        <v>4421</v>
      </c>
      <c r="D5110" s="50">
        <v>270</v>
      </c>
      <c r="E5110" s="50" t="s">
        <v>36</v>
      </c>
      <c r="F5110" s="50" t="s">
        <v>37</v>
      </c>
      <c r="G5110" s="52" t="s">
        <v>38</v>
      </c>
    </row>
    <row r="5111" spans="1:7" x14ac:dyDescent="0.3">
      <c r="A5111" s="51" t="s">
        <v>4420</v>
      </c>
      <c r="B5111" s="49">
        <v>105840</v>
      </c>
      <c r="C5111" s="50" t="s">
        <v>4423</v>
      </c>
      <c r="D5111" s="50">
        <v>292</v>
      </c>
      <c r="E5111" s="50" t="s">
        <v>36</v>
      </c>
      <c r="F5111" s="50" t="s">
        <v>37</v>
      </c>
      <c r="G5111" s="52" t="s">
        <v>38</v>
      </c>
    </row>
    <row r="5112" spans="1:7" x14ac:dyDescent="0.3">
      <c r="A5112" s="51" t="s">
        <v>4420</v>
      </c>
      <c r="B5112" s="49">
        <v>105844</v>
      </c>
      <c r="C5112" s="50" t="s">
        <v>4424</v>
      </c>
      <c r="D5112" s="50">
        <v>210</v>
      </c>
      <c r="E5112" s="50" t="s">
        <v>36</v>
      </c>
      <c r="F5112" s="50" t="s">
        <v>37</v>
      </c>
      <c r="G5112" s="52" t="s">
        <v>43</v>
      </c>
    </row>
    <row r="5113" spans="1:7" x14ac:dyDescent="0.3">
      <c r="A5113" s="51" t="s">
        <v>4420</v>
      </c>
      <c r="B5113" s="49">
        <v>105845</v>
      </c>
      <c r="C5113" s="50" t="s">
        <v>4425</v>
      </c>
      <c r="D5113" s="50">
        <v>232</v>
      </c>
      <c r="E5113" s="50" t="s">
        <v>36</v>
      </c>
      <c r="F5113" s="50" t="s">
        <v>37</v>
      </c>
      <c r="G5113" s="52" t="s">
        <v>43</v>
      </c>
    </row>
    <row r="5114" spans="1:7" x14ac:dyDescent="0.3">
      <c r="A5114" s="51" t="s">
        <v>4420</v>
      </c>
      <c r="B5114" s="49">
        <v>105855</v>
      </c>
      <c r="C5114" s="50" t="s">
        <v>6547</v>
      </c>
      <c r="D5114" s="50">
        <v>0</v>
      </c>
      <c r="E5114" s="50" t="s">
        <v>36</v>
      </c>
      <c r="F5114" s="50" t="s">
        <v>50</v>
      </c>
      <c r="G5114" s="52" t="s">
        <v>56</v>
      </c>
    </row>
    <row r="5115" spans="1:7" x14ac:dyDescent="0.3">
      <c r="A5115" s="51" t="s">
        <v>4420</v>
      </c>
      <c r="B5115" s="49">
        <v>105861</v>
      </c>
      <c r="C5115" s="50" t="s">
        <v>4426</v>
      </c>
      <c r="D5115" s="50">
        <v>7</v>
      </c>
      <c r="E5115" s="50" t="s">
        <v>36</v>
      </c>
      <c r="F5115" s="50" t="s">
        <v>45</v>
      </c>
      <c r="G5115" s="52" t="s">
        <v>46</v>
      </c>
    </row>
    <row r="5116" spans="1:7" x14ac:dyDescent="0.3">
      <c r="A5116" s="51" t="s">
        <v>4420</v>
      </c>
      <c r="B5116" s="49">
        <v>131379</v>
      </c>
      <c r="C5116" s="50" t="s">
        <v>7079</v>
      </c>
      <c r="D5116" s="50">
        <v>0</v>
      </c>
      <c r="E5116" s="50" t="s">
        <v>76</v>
      </c>
      <c r="F5116" s="50" t="s">
        <v>50</v>
      </c>
      <c r="G5116" s="52" t="s">
        <v>51</v>
      </c>
    </row>
    <row r="5117" spans="1:7" x14ac:dyDescent="0.3">
      <c r="A5117" s="51" t="s">
        <v>4420</v>
      </c>
      <c r="B5117" s="49">
        <v>131726</v>
      </c>
      <c r="C5117" s="50" t="s">
        <v>4427</v>
      </c>
      <c r="D5117" s="50">
        <v>155</v>
      </c>
      <c r="E5117" s="50" t="s">
        <v>36</v>
      </c>
      <c r="F5117" s="50" t="s">
        <v>37</v>
      </c>
      <c r="G5117" s="52" t="s">
        <v>43</v>
      </c>
    </row>
    <row r="5118" spans="1:7" x14ac:dyDescent="0.3">
      <c r="A5118" s="51" t="s">
        <v>4420</v>
      </c>
      <c r="B5118" s="49">
        <v>133409</v>
      </c>
      <c r="C5118" s="50" t="s">
        <v>4428</v>
      </c>
      <c r="D5118" s="50">
        <v>4</v>
      </c>
      <c r="E5118" s="50" t="s">
        <v>36</v>
      </c>
      <c r="F5118" s="50" t="s">
        <v>48</v>
      </c>
      <c r="G5118" s="52" t="s">
        <v>48</v>
      </c>
    </row>
    <row r="5119" spans="1:7" x14ac:dyDescent="0.3">
      <c r="A5119" s="51" t="s">
        <v>4420</v>
      </c>
      <c r="B5119" s="49">
        <v>134575</v>
      </c>
      <c r="C5119" s="50" t="s">
        <v>4429</v>
      </c>
      <c r="D5119" s="50">
        <v>0</v>
      </c>
      <c r="E5119" s="50" t="s">
        <v>76</v>
      </c>
      <c r="F5119" s="50" t="s">
        <v>50</v>
      </c>
      <c r="G5119" s="52" t="s">
        <v>56</v>
      </c>
    </row>
    <row r="5120" spans="1:7" x14ac:dyDescent="0.3">
      <c r="A5120" s="51" t="s">
        <v>4420</v>
      </c>
      <c r="B5120" s="49">
        <v>135200</v>
      </c>
      <c r="C5120" s="50" t="s">
        <v>4430</v>
      </c>
      <c r="D5120" s="50">
        <v>0</v>
      </c>
      <c r="E5120" s="50" t="s">
        <v>36</v>
      </c>
      <c r="F5120" s="50" t="s">
        <v>45</v>
      </c>
      <c r="G5120" s="52" t="s">
        <v>46</v>
      </c>
    </row>
    <row r="5121" spans="1:7" x14ac:dyDescent="0.3">
      <c r="A5121" s="51" t="s">
        <v>4420</v>
      </c>
      <c r="B5121" s="49">
        <v>135201</v>
      </c>
      <c r="C5121" s="50" t="s">
        <v>4431</v>
      </c>
      <c r="D5121" s="50">
        <v>0</v>
      </c>
      <c r="E5121" s="50" t="s">
        <v>36</v>
      </c>
      <c r="F5121" s="50" t="s">
        <v>45</v>
      </c>
      <c r="G5121" s="52" t="s">
        <v>46</v>
      </c>
    </row>
    <row r="5122" spans="1:7" x14ac:dyDescent="0.3">
      <c r="A5122" s="51" t="s">
        <v>4420</v>
      </c>
      <c r="B5122" s="49">
        <v>135202</v>
      </c>
      <c r="C5122" s="50" t="s">
        <v>4432</v>
      </c>
      <c r="D5122" s="50">
        <v>40</v>
      </c>
      <c r="E5122" s="50" t="s">
        <v>36</v>
      </c>
      <c r="F5122" s="50" t="s">
        <v>45</v>
      </c>
      <c r="G5122" s="52" t="s">
        <v>46</v>
      </c>
    </row>
    <row r="5123" spans="1:7" x14ac:dyDescent="0.3">
      <c r="A5123" s="51" t="s">
        <v>4420</v>
      </c>
      <c r="B5123" s="49">
        <v>135313</v>
      </c>
      <c r="C5123" s="50" t="s">
        <v>4433</v>
      </c>
      <c r="D5123" s="50">
        <v>159</v>
      </c>
      <c r="E5123" s="50" t="s">
        <v>36</v>
      </c>
      <c r="F5123" s="50" t="s">
        <v>37</v>
      </c>
      <c r="G5123" s="52" t="s">
        <v>63</v>
      </c>
    </row>
    <row r="5124" spans="1:7" x14ac:dyDescent="0.3">
      <c r="A5124" s="51" t="s">
        <v>4420</v>
      </c>
      <c r="B5124" s="49">
        <v>135753</v>
      </c>
      <c r="C5124" s="50" t="s">
        <v>6548</v>
      </c>
      <c r="D5124" s="50">
        <v>0</v>
      </c>
      <c r="E5124" s="50" t="s">
        <v>36</v>
      </c>
      <c r="F5124" s="50" t="s">
        <v>50</v>
      </c>
      <c r="G5124" s="52" t="s">
        <v>51</v>
      </c>
    </row>
    <row r="5125" spans="1:7" x14ac:dyDescent="0.3">
      <c r="A5125" s="51" t="s">
        <v>4420</v>
      </c>
      <c r="B5125" s="49">
        <v>135795</v>
      </c>
      <c r="C5125" s="50" t="s">
        <v>4434</v>
      </c>
      <c r="D5125" s="50">
        <v>263</v>
      </c>
      <c r="E5125" s="50" t="s">
        <v>36</v>
      </c>
      <c r="F5125" s="50" t="s">
        <v>37</v>
      </c>
      <c r="G5125" s="52" t="s">
        <v>176</v>
      </c>
    </row>
    <row r="5126" spans="1:7" x14ac:dyDescent="0.3">
      <c r="A5126" s="51" t="s">
        <v>4420</v>
      </c>
      <c r="B5126" s="49">
        <v>136257</v>
      </c>
      <c r="C5126" s="50" t="s">
        <v>2693</v>
      </c>
      <c r="D5126" s="50">
        <v>0</v>
      </c>
      <c r="E5126" s="50" t="s">
        <v>36</v>
      </c>
      <c r="F5126" s="50" t="s">
        <v>50</v>
      </c>
      <c r="G5126" s="52" t="s">
        <v>51</v>
      </c>
    </row>
    <row r="5127" spans="1:7" x14ac:dyDescent="0.3">
      <c r="A5127" s="51" t="s">
        <v>4420</v>
      </c>
      <c r="B5127" s="49">
        <v>140055</v>
      </c>
      <c r="C5127" s="50" t="s">
        <v>4435</v>
      </c>
      <c r="D5127" s="50">
        <v>258</v>
      </c>
      <c r="E5127" s="50" t="s">
        <v>36</v>
      </c>
      <c r="F5127" s="50" t="s">
        <v>37</v>
      </c>
      <c r="G5127" s="52" t="s">
        <v>65</v>
      </c>
    </row>
    <row r="5128" spans="1:7" x14ac:dyDescent="0.3">
      <c r="A5128" s="51" t="s">
        <v>4420</v>
      </c>
      <c r="B5128" s="49">
        <v>140091</v>
      </c>
      <c r="C5128" s="50" t="s">
        <v>4436</v>
      </c>
      <c r="D5128" s="50">
        <v>269</v>
      </c>
      <c r="E5128" s="50" t="s">
        <v>36</v>
      </c>
      <c r="F5128" s="50" t="s">
        <v>37</v>
      </c>
      <c r="G5128" s="52" t="s">
        <v>65</v>
      </c>
    </row>
    <row r="5129" spans="1:7" x14ac:dyDescent="0.3">
      <c r="A5129" s="51" t="s">
        <v>4420</v>
      </c>
      <c r="B5129" s="49">
        <v>143319</v>
      </c>
      <c r="C5129" s="50" t="s">
        <v>4437</v>
      </c>
      <c r="D5129" s="50">
        <v>270</v>
      </c>
      <c r="E5129" s="50" t="s">
        <v>36</v>
      </c>
      <c r="F5129" s="50" t="s">
        <v>37</v>
      </c>
      <c r="G5129" s="52" t="s">
        <v>65</v>
      </c>
    </row>
    <row r="5130" spans="1:7" x14ac:dyDescent="0.3">
      <c r="A5130" s="51" t="s">
        <v>4420</v>
      </c>
      <c r="B5130" s="49">
        <v>144463</v>
      </c>
      <c r="C5130" s="50" t="s">
        <v>4438</v>
      </c>
      <c r="D5130" s="50">
        <v>0</v>
      </c>
      <c r="E5130" s="50" t="s">
        <v>36</v>
      </c>
      <c r="F5130" s="50" t="s">
        <v>37</v>
      </c>
      <c r="G5130" s="52" t="s">
        <v>1022</v>
      </c>
    </row>
    <row r="5131" spans="1:7" x14ac:dyDescent="0.3">
      <c r="A5131" s="51" t="s">
        <v>4420</v>
      </c>
      <c r="B5131" s="49">
        <v>145170</v>
      </c>
      <c r="C5131" s="50" t="s">
        <v>4439</v>
      </c>
      <c r="D5131" s="50">
        <v>0</v>
      </c>
      <c r="E5131" s="50" t="s">
        <v>76</v>
      </c>
      <c r="F5131" s="50" t="s">
        <v>50</v>
      </c>
      <c r="G5131" s="52" t="s">
        <v>56</v>
      </c>
    </row>
    <row r="5132" spans="1:7" x14ac:dyDescent="0.3">
      <c r="A5132" s="51" t="s">
        <v>4420</v>
      </c>
      <c r="B5132" s="49">
        <v>147369</v>
      </c>
      <c r="C5132" s="50" t="s">
        <v>4422</v>
      </c>
      <c r="D5132" s="50">
        <v>239</v>
      </c>
      <c r="E5132" s="50" t="s">
        <v>36</v>
      </c>
      <c r="F5132" s="50" t="s">
        <v>37</v>
      </c>
      <c r="G5132" s="52" t="s">
        <v>65</v>
      </c>
    </row>
    <row r="5133" spans="1:7" x14ac:dyDescent="0.3">
      <c r="A5133" s="51" t="s">
        <v>4420</v>
      </c>
      <c r="B5133" s="49">
        <v>147662</v>
      </c>
      <c r="C5133" s="50" t="s">
        <v>7080</v>
      </c>
      <c r="D5133" s="50">
        <v>0</v>
      </c>
      <c r="E5133" s="50" t="s">
        <v>55</v>
      </c>
      <c r="F5133" s="50" t="s">
        <v>50</v>
      </c>
      <c r="G5133" s="52" t="s">
        <v>56</v>
      </c>
    </row>
    <row r="5134" spans="1:7" x14ac:dyDescent="0.3">
      <c r="A5134" s="51" t="s">
        <v>4420</v>
      </c>
      <c r="B5134" s="49">
        <v>147875</v>
      </c>
      <c r="C5134" s="50" t="s">
        <v>7081</v>
      </c>
      <c r="D5134" s="50">
        <v>187</v>
      </c>
      <c r="E5134" s="50" t="s">
        <v>36</v>
      </c>
      <c r="F5134" s="50" t="s">
        <v>37</v>
      </c>
      <c r="G5134" s="52" t="s">
        <v>63</v>
      </c>
    </row>
    <row r="5135" spans="1:7" x14ac:dyDescent="0.3">
      <c r="A5135" s="51" t="s">
        <v>4440</v>
      </c>
      <c r="B5135" s="49">
        <v>106962</v>
      </c>
      <c r="C5135" s="50" t="s">
        <v>4441</v>
      </c>
      <c r="D5135" s="50">
        <v>131</v>
      </c>
      <c r="E5135" s="50" t="s">
        <v>36</v>
      </c>
      <c r="F5135" s="50" t="s">
        <v>37</v>
      </c>
      <c r="G5135" s="52" t="s">
        <v>43</v>
      </c>
    </row>
    <row r="5136" spans="1:7" x14ac:dyDescent="0.3">
      <c r="A5136" s="51" t="s">
        <v>4440</v>
      </c>
      <c r="B5136" s="49">
        <v>106966</v>
      </c>
      <c r="C5136" s="50" t="s">
        <v>4442</v>
      </c>
      <c r="D5136" s="50">
        <v>19</v>
      </c>
      <c r="E5136" s="50" t="s">
        <v>36</v>
      </c>
      <c r="F5136" s="50" t="s">
        <v>45</v>
      </c>
      <c r="G5136" s="52" t="s">
        <v>46</v>
      </c>
    </row>
    <row r="5137" spans="1:7" x14ac:dyDescent="0.3">
      <c r="A5137" s="51" t="s">
        <v>4440</v>
      </c>
      <c r="B5137" s="49">
        <v>106970</v>
      </c>
      <c r="C5137" s="50" t="s">
        <v>2500</v>
      </c>
      <c r="D5137" s="50">
        <v>23</v>
      </c>
      <c r="E5137" s="50" t="s">
        <v>36</v>
      </c>
      <c r="F5137" s="50" t="s">
        <v>45</v>
      </c>
      <c r="G5137" s="52" t="s">
        <v>46</v>
      </c>
    </row>
    <row r="5138" spans="1:7" x14ac:dyDescent="0.3">
      <c r="A5138" s="51" t="s">
        <v>4440</v>
      </c>
      <c r="B5138" s="49">
        <v>135743</v>
      </c>
      <c r="C5138" s="50" t="s">
        <v>4443</v>
      </c>
      <c r="D5138" s="50">
        <v>13</v>
      </c>
      <c r="E5138" s="50" t="s">
        <v>36</v>
      </c>
      <c r="F5138" s="50" t="s">
        <v>48</v>
      </c>
      <c r="G5138" s="52" t="s">
        <v>48</v>
      </c>
    </row>
    <row r="5139" spans="1:7" x14ac:dyDescent="0.3">
      <c r="A5139" s="51" t="s">
        <v>4440</v>
      </c>
      <c r="B5139" s="49">
        <v>136042</v>
      </c>
      <c r="C5139" s="50" t="s">
        <v>4444</v>
      </c>
      <c r="D5139" s="50">
        <v>202</v>
      </c>
      <c r="E5139" s="50" t="s">
        <v>36</v>
      </c>
      <c r="F5139" s="50" t="s">
        <v>37</v>
      </c>
      <c r="G5139" s="52" t="s">
        <v>63</v>
      </c>
    </row>
    <row r="5140" spans="1:7" x14ac:dyDescent="0.3">
      <c r="A5140" s="51" t="s">
        <v>4440</v>
      </c>
      <c r="B5140" s="49">
        <v>136301</v>
      </c>
      <c r="C5140" s="50" t="s">
        <v>4445</v>
      </c>
      <c r="D5140" s="50">
        <v>292</v>
      </c>
      <c r="E5140" s="50" t="s">
        <v>36</v>
      </c>
      <c r="F5140" s="50" t="s">
        <v>37</v>
      </c>
      <c r="G5140" s="52" t="s">
        <v>65</v>
      </c>
    </row>
    <row r="5141" spans="1:7" x14ac:dyDescent="0.3">
      <c r="A5141" s="51" t="s">
        <v>4440</v>
      </c>
      <c r="B5141" s="49">
        <v>136331</v>
      </c>
      <c r="C5141" s="50" t="s">
        <v>4446</v>
      </c>
      <c r="D5141" s="50">
        <v>323</v>
      </c>
      <c r="E5141" s="50" t="s">
        <v>36</v>
      </c>
      <c r="F5141" s="50" t="s">
        <v>37</v>
      </c>
      <c r="G5141" s="52" t="s">
        <v>65</v>
      </c>
    </row>
    <row r="5142" spans="1:7" x14ac:dyDescent="0.3">
      <c r="A5142" s="51" t="s">
        <v>4440</v>
      </c>
      <c r="B5142" s="49">
        <v>136718</v>
      </c>
      <c r="C5142" s="50" t="s">
        <v>4447</v>
      </c>
      <c r="D5142" s="50">
        <v>312</v>
      </c>
      <c r="E5142" s="50" t="s">
        <v>36</v>
      </c>
      <c r="F5142" s="50" t="s">
        <v>37</v>
      </c>
      <c r="G5142" s="52" t="s">
        <v>65</v>
      </c>
    </row>
    <row r="5143" spans="1:7" x14ac:dyDescent="0.3">
      <c r="A5143" s="51" t="s">
        <v>4440</v>
      </c>
      <c r="B5143" s="49">
        <v>137823</v>
      </c>
      <c r="C5143" s="50" t="s">
        <v>4448</v>
      </c>
      <c r="D5143" s="50">
        <v>4</v>
      </c>
      <c r="E5143" s="50" t="s">
        <v>36</v>
      </c>
      <c r="F5143" s="50" t="s">
        <v>48</v>
      </c>
      <c r="G5143" s="52" t="s">
        <v>48</v>
      </c>
    </row>
    <row r="5144" spans="1:7" x14ac:dyDescent="0.3">
      <c r="A5144" s="51" t="s">
        <v>4440</v>
      </c>
      <c r="B5144" s="49">
        <v>138329</v>
      </c>
      <c r="C5144" s="50" t="s">
        <v>1175</v>
      </c>
      <c r="D5144" s="50">
        <v>161</v>
      </c>
      <c r="E5144" s="50" t="s">
        <v>36</v>
      </c>
      <c r="F5144" s="50" t="s">
        <v>37</v>
      </c>
      <c r="G5144" s="52" t="s">
        <v>65</v>
      </c>
    </row>
    <row r="5145" spans="1:7" x14ac:dyDescent="0.3">
      <c r="A5145" s="51" t="s">
        <v>4440</v>
      </c>
      <c r="B5145" s="49">
        <v>139992</v>
      </c>
      <c r="C5145" s="50" t="s">
        <v>4449</v>
      </c>
      <c r="D5145" s="50">
        <v>185</v>
      </c>
      <c r="E5145" s="50" t="s">
        <v>36</v>
      </c>
      <c r="F5145" s="50" t="s">
        <v>37</v>
      </c>
      <c r="G5145" s="52" t="s">
        <v>65</v>
      </c>
    </row>
    <row r="5146" spans="1:7" x14ac:dyDescent="0.3">
      <c r="A5146" s="51" t="s">
        <v>4440</v>
      </c>
      <c r="B5146" s="49">
        <v>140254</v>
      </c>
      <c r="C5146" s="50" t="s">
        <v>4450</v>
      </c>
      <c r="D5146" s="50">
        <v>126</v>
      </c>
      <c r="E5146" s="50" t="s">
        <v>36</v>
      </c>
      <c r="F5146" s="50" t="s">
        <v>37</v>
      </c>
      <c r="G5146" s="52" t="s">
        <v>65</v>
      </c>
    </row>
    <row r="5147" spans="1:7" x14ac:dyDescent="0.3">
      <c r="A5147" s="51" t="s">
        <v>4440</v>
      </c>
      <c r="B5147" s="49">
        <v>140459</v>
      </c>
      <c r="C5147" s="50" t="s">
        <v>4451</v>
      </c>
      <c r="D5147" s="50">
        <v>211</v>
      </c>
      <c r="E5147" s="50" t="s">
        <v>36</v>
      </c>
      <c r="F5147" s="50" t="s">
        <v>37</v>
      </c>
      <c r="G5147" s="52" t="s">
        <v>65</v>
      </c>
    </row>
    <row r="5148" spans="1:7" x14ac:dyDescent="0.3">
      <c r="A5148" s="51" t="s">
        <v>4440</v>
      </c>
      <c r="B5148" s="49">
        <v>140553</v>
      </c>
      <c r="C5148" s="50" t="s">
        <v>4452</v>
      </c>
      <c r="D5148" s="50">
        <v>241</v>
      </c>
      <c r="E5148" s="50" t="s">
        <v>36</v>
      </c>
      <c r="F5148" s="50" t="s">
        <v>37</v>
      </c>
      <c r="G5148" s="52" t="s">
        <v>63</v>
      </c>
    </row>
    <row r="5149" spans="1:7" x14ac:dyDescent="0.3">
      <c r="A5149" s="51" t="s">
        <v>4440</v>
      </c>
      <c r="B5149" s="49">
        <v>140646</v>
      </c>
      <c r="C5149" s="50" t="s">
        <v>4453</v>
      </c>
      <c r="D5149" s="50">
        <v>362</v>
      </c>
      <c r="E5149" s="50" t="s">
        <v>36</v>
      </c>
      <c r="F5149" s="50" t="s">
        <v>37</v>
      </c>
      <c r="G5149" s="52" t="s">
        <v>65</v>
      </c>
    </row>
    <row r="5150" spans="1:7" x14ac:dyDescent="0.3">
      <c r="A5150" s="51" t="s">
        <v>4440</v>
      </c>
      <c r="B5150" s="49">
        <v>141730</v>
      </c>
      <c r="C5150" s="50" t="s">
        <v>4454</v>
      </c>
      <c r="D5150" s="50">
        <v>147</v>
      </c>
      <c r="E5150" s="50" t="s">
        <v>36</v>
      </c>
      <c r="F5150" s="50" t="s">
        <v>37</v>
      </c>
      <c r="G5150" s="52" t="s">
        <v>65</v>
      </c>
    </row>
    <row r="5151" spans="1:7" x14ac:dyDescent="0.3">
      <c r="A5151" s="51" t="s">
        <v>4440</v>
      </c>
      <c r="B5151" s="49">
        <v>141853</v>
      </c>
      <c r="C5151" s="50" t="s">
        <v>4455</v>
      </c>
      <c r="D5151" s="50">
        <v>194</v>
      </c>
      <c r="E5151" s="50" t="s">
        <v>36</v>
      </c>
      <c r="F5151" s="50" t="s">
        <v>37</v>
      </c>
      <c r="G5151" s="52" t="s">
        <v>65</v>
      </c>
    </row>
    <row r="5152" spans="1:7" x14ac:dyDescent="0.3">
      <c r="A5152" s="51" t="s">
        <v>4440</v>
      </c>
      <c r="B5152" s="49">
        <v>142768</v>
      </c>
      <c r="C5152" s="50" t="s">
        <v>4456</v>
      </c>
      <c r="D5152" s="50">
        <v>23</v>
      </c>
      <c r="E5152" s="50" t="s">
        <v>36</v>
      </c>
      <c r="F5152" s="50" t="s">
        <v>45</v>
      </c>
      <c r="G5152" s="52" t="s">
        <v>169</v>
      </c>
    </row>
    <row r="5153" spans="1:7" x14ac:dyDescent="0.3">
      <c r="A5153" s="51" t="s">
        <v>4440</v>
      </c>
      <c r="B5153" s="49">
        <v>142795</v>
      </c>
      <c r="C5153" s="50" t="s">
        <v>4457</v>
      </c>
      <c r="D5153" s="50">
        <v>10</v>
      </c>
      <c r="E5153" s="50" t="s">
        <v>36</v>
      </c>
      <c r="F5153" s="50" t="s">
        <v>45</v>
      </c>
      <c r="G5153" s="52" t="s">
        <v>129</v>
      </c>
    </row>
    <row r="5154" spans="1:7" x14ac:dyDescent="0.3">
      <c r="A5154" s="51" t="s">
        <v>4440</v>
      </c>
      <c r="B5154" s="49">
        <v>142797</v>
      </c>
      <c r="C5154" s="50" t="s">
        <v>4458</v>
      </c>
      <c r="D5154" s="50">
        <v>13</v>
      </c>
      <c r="E5154" s="50" t="s">
        <v>36</v>
      </c>
      <c r="F5154" s="50" t="s">
        <v>45</v>
      </c>
      <c r="G5154" s="52" t="s">
        <v>129</v>
      </c>
    </row>
    <row r="5155" spans="1:7" x14ac:dyDescent="0.3">
      <c r="A5155" s="51" t="s">
        <v>4440</v>
      </c>
      <c r="B5155" s="49">
        <v>143141</v>
      </c>
      <c r="C5155" s="50" t="s">
        <v>4459</v>
      </c>
      <c r="D5155" s="50">
        <v>187</v>
      </c>
      <c r="E5155" s="50" t="s">
        <v>36</v>
      </c>
      <c r="F5155" s="50" t="s">
        <v>37</v>
      </c>
      <c r="G5155" s="52" t="s">
        <v>63</v>
      </c>
    </row>
    <row r="5156" spans="1:7" x14ac:dyDescent="0.3">
      <c r="A5156" s="51" t="s">
        <v>4440</v>
      </c>
      <c r="B5156" s="49">
        <v>143545</v>
      </c>
      <c r="C5156" s="50" t="s">
        <v>4460</v>
      </c>
      <c r="D5156" s="50">
        <v>199</v>
      </c>
      <c r="E5156" s="50" t="s">
        <v>36</v>
      </c>
      <c r="F5156" s="50" t="s">
        <v>37</v>
      </c>
      <c r="G5156" s="52" t="s">
        <v>63</v>
      </c>
    </row>
    <row r="5157" spans="1:7" x14ac:dyDescent="0.3">
      <c r="A5157" s="51" t="s">
        <v>4440</v>
      </c>
      <c r="B5157" s="49">
        <v>144196</v>
      </c>
      <c r="C5157" s="50" t="s">
        <v>4461</v>
      </c>
      <c r="D5157" s="50">
        <v>16</v>
      </c>
      <c r="E5157" s="50" t="s">
        <v>36</v>
      </c>
      <c r="F5157" s="50" t="s">
        <v>45</v>
      </c>
      <c r="G5157" s="52" t="s">
        <v>129</v>
      </c>
    </row>
    <row r="5158" spans="1:7" x14ac:dyDescent="0.3">
      <c r="A5158" s="51" t="s">
        <v>4440</v>
      </c>
      <c r="B5158" s="49">
        <v>145230</v>
      </c>
      <c r="C5158" s="50" t="s">
        <v>4462</v>
      </c>
      <c r="D5158" s="50">
        <v>0</v>
      </c>
      <c r="E5158" s="50" t="s">
        <v>36</v>
      </c>
      <c r="F5158" s="50" t="s">
        <v>37</v>
      </c>
      <c r="G5158" s="52" t="s">
        <v>1022</v>
      </c>
    </row>
    <row r="5159" spans="1:7" x14ac:dyDescent="0.3">
      <c r="A5159" s="51" t="s">
        <v>4440</v>
      </c>
      <c r="B5159" s="49">
        <v>145848</v>
      </c>
      <c r="C5159" s="50" t="s">
        <v>6549</v>
      </c>
      <c r="D5159" s="50">
        <v>325</v>
      </c>
      <c r="E5159" s="50" t="s">
        <v>36</v>
      </c>
      <c r="F5159" s="50" t="s">
        <v>37</v>
      </c>
      <c r="G5159" s="52" t="s">
        <v>63</v>
      </c>
    </row>
    <row r="5160" spans="1:7" x14ac:dyDescent="0.3">
      <c r="A5160" s="51" t="s">
        <v>4440</v>
      </c>
      <c r="B5160" s="49">
        <v>146571</v>
      </c>
      <c r="C5160" s="50" t="s">
        <v>6550</v>
      </c>
      <c r="D5160" s="50">
        <v>0</v>
      </c>
      <c r="E5160" s="50" t="s">
        <v>36</v>
      </c>
      <c r="F5160" s="50" t="s">
        <v>50</v>
      </c>
      <c r="G5160" s="52" t="s">
        <v>51</v>
      </c>
    </row>
    <row r="5161" spans="1:7" x14ac:dyDescent="0.3">
      <c r="A5161" s="51" t="s">
        <v>4440</v>
      </c>
      <c r="B5161" s="49">
        <v>147666</v>
      </c>
      <c r="C5161" s="50" t="s">
        <v>7082</v>
      </c>
      <c r="D5161" s="50">
        <v>0</v>
      </c>
      <c r="E5161" s="50" t="s">
        <v>36</v>
      </c>
      <c r="F5161" s="50" t="s">
        <v>50</v>
      </c>
      <c r="G5161" s="52" t="s">
        <v>56</v>
      </c>
    </row>
    <row r="5162" spans="1:7" x14ac:dyDescent="0.3">
      <c r="A5162" s="51" t="s">
        <v>4463</v>
      </c>
      <c r="B5162" s="49">
        <v>120320</v>
      </c>
      <c r="C5162" s="50" t="s">
        <v>4464</v>
      </c>
      <c r="D5162" s="50">
        <v>0</v>
      </c>
      <c r="E5162" s="50" t="s">
        <v>36</v>
      </c>
      <c r="F5162" s="50" t="s">
        <v>50</v>
      </c>
      <c r="G5162" s="52" t="s">
        <v>56</v>
      </c>
    </row>
    <row r="5163" spans="1:7" x14ac:dyDescent="0.3">
      <c r="A5163" s="51" t="s">
        <v>4463</v>
      </c>
      <c r="B5163" s="49">
        <v>120322</v>
      </c>
      <c r="C5163" s="50" t="s">
        <v>4465</v>
      </c>
      <c r="D5163" s="50">
        <v>0</v>
      </c>
      <c r="E5163" s="50" t="s">
        <v>36</v>
      </c>
      <c r="F5163" s="50" t="s">
        <v>50</v>
      </c>
      <c r="G5163" s="52" t="s">
        <v>56</v>
      </c>
    </row>
    <row r="5164" spans="1:7" x14ac:dyDescent="0.3">
      <c r="A5164" s="51" t="s">
        <v>4463</v>
      </c>
      <c r="B5164" s="49">
        <v>120340</v>
      </c>
      <c r="C5164" s="50" t="s">
        <v>4466</v>
      </c>
      <c r="D5164" s="50">
        <v>0</v>
      </c>
      <c r="E5164" s="50" t="s">
        <v>36</v>
      </c>
      <c r="F5164" s="50" t="s">
        <v>50</v>
      </c>
      <c r="G5164" s="52" t="s">
        <v>56</v>
      </c>
    </row>
    <row r="5165" spans="1:7" x14ac:dyDescent="0.3">
      <c r="A5165" s="51" t="s">
        <v>4463</v>
      </c>
      <c r="B5165" s="49">
        <v>120355</v>
      </c>
      <c r="C5165" s="50" t="s">
        <v>4467</v>
      </c>
      <c r="D5165" s="50">
        <v>0</v>
      </c>
      <c r="E5165" s="50" t="s">
        <v>36</v>
      </c>
      <c r="F5165" s="50" t="s">
        <v>45</v>
      </c>
      <c r="G5165" s="52" t="s">
        <v>46</v>
      </c>
    </row>
    <row r="5166" spans="1:7" x14ac:dyDescent="0.3">
      <c r="A5166" s="51" t="s">
        <v>4463</v>
      </c>
      <c r="B5166" s="49">
        <v>131018</v>
      </c>
      <c r="C5166" s="50" t="s">
        <v>4468</v>
      </c>
      <c r="D5166" s="50">
        <v>0</v>
      </c>
      <c r="E5166" s="50" t="s">
        <v>36</v>
      </c>
      <c r="F5166" s="50" t="s">
        <v>50</v>
      </c>
      <c r="G5166" s="52" t="s">
        <v>51</v>
      </c>
    </row>
    <row r="5167" spans="1:7" x14ac:dyDescent="0.3">
      <c r="A5167" s="51" t="s">
        <v>4463</v>
      </c>
      <c r="B5167" s="49">
        <v>134938</v>
      </c>
      <c r="C5167" s="50" t="s">
        <v>4469</v>
      </c>
      <c r="D5167" s="50">
        <v>0</v>
      </c>
      <c r="E5167" s="50" t="s">
        <v>36</v>
      </c>
      <c r="F5167" s="50" t="s">
        <v>50</v>
      </c>
      <c r="G5167" s="52" t="s">
        <v>51</v>
      </c>
    </row>
    <row r="5168" spans="1:7" x14ac:dyDescent="0.3">
      <c r="A5168" s="51" t="s">
        <v>4463</v>
      </c>
      <c r="B5168" s="49">
        <v>136530</v>
      </c>
      <c r="C5168" s="50" t="s">
        <v>4470</v>
      </c>
      <c r="D5168" s="50">
        <v>204</v>
      </c>
      <c r="E5168" s="50" t="s">
        <v>36</v>
      </c>
      <c r="F5168" s="50" t="s">
        <v>37</v>
      </c>
      <c r="G5168" s="52" t="s">
        <v>65</v>
      </c>
    </row>
    <row r="5169" spans="1:7" x14ac:dyDescent="0.3">
      <c r="A5169" s="51" t="s">
        <v>4463</v>
      </c>
      <c r="B5169" s="49">
        <v>136629</v>
      </c>
      <c r="C5169" s="50" t="s">
        <v>4471</v>
      </c>
      <c r="D5169" s="50">
        <v>177</v>
      </c>
      <c r="E5169" s="50" t="s">
        <v>36</v>
      </c>
      <c r="F5169" s="50" t="s">
        <v>37</v>
      </c>
      <c r="G5169" s="52" t="s">
        <v>65</v>
      </c>
    </row>
    <row r="5170" spans="1:7" x14ac:dyDescent="0.3">
      <c r="A5170" s="51" t="s">
        <v>4463</v>
      </c>
      <c r="B5170" s="49">
        <v>137340</v>
      </c>
      <c r="C5170" s="50" t="s">
        <v>4472</v>
      </c>
      <c r="D5170" s="50">
        <v>203</v>
      </c>
      <c r="E5170" s="50" t="s">
        <v>36</v>
      </c>
      <c r="F5170" s="50" t="s">
        <v>37</v>
      </c>
      <c r="G5170" s="52" t="s">
        <v>65</v>
      </c>
    </row>
    <row r="5171" spans="1:7" x14ac:dyDescent="0.3">
      <c r="A5171" s="51" t="s">
        <v>4463</v>
      </c>
      <c r="B5171" s="49">
        <v>141965</v>
      </c>
      <c r="C5171" s="50" t="s">
        <v>4473</v>
      </c>
      <c r="D5171" s="50">
        <v>0</v>
      </c>
      <c r="E5171" s="50" t="s">
        <v>36</v>
      </c>
      <c r="F5171" s="50" t="s">
        <v>37</v>
      </c>
      <c r="G5171" s="52" t="s">
        <v>201</v>
      </c>
    </row>
    <row r="5172" spans="1:7" x14ac:dyDescent="0.3">
      <c r="A5172" s="51" t="s">
        <v>4463</v>
      </c>
      <c r="B5172" s="49">
        <v>142635</v>
      </c>
      <c r="C5172" s="50" t="s">
        <v>7083</v>
      </c>
      <c r="D5172" s="50">
        <v>0</v>
      </c>
      <c r="E5172" s="50" t="s">
        <v>36</v>
      </c>
      <c r="F5172" s="50" t="s">
        <v>50</v>
      </c>
      <c r="G5172" s="52" t="s">
        <v>51</v>
      </c>
    </row>
    <row r="5173" spans="1:7" x14ac:dyDescent="0.3">
      <c r="A5173" s="51" t="s">
        <v>4474</v>
      </c>
      <c r="B5173" s="49">
        <v>105986</v>
      </c>
      <c r="C5173" s="50" t="s">
        <v>4475</v>
      </c>
      <c r="D5173" s="50">
        <v>196</v>
      </c>
      <c r="E5173" s="50" t="s">
        <v>36</v>
      </c>
      <c r="F5173" s="50" t="s">
        <v>37</v>
      </c>
      <c r="G5173" s="52" t="s">
        <v>43</v>
      </c>
    </row>
    <row r="5174" spans="1:7" x14ac:dyDescent="0.3">
      <c r="A5174" s="51" t="s">
        <v>4474</v>
      </c>
      <c r="B5174" s="49">
        <v>105989</v>
      </c>
      <c r="C5174" s="50" t="s">
        <v>4476</v>
      </c>
      <c r="D5174" s="50">
        <v>210</v>
      </c>
      <c r="E5174" s="50" t="s">
        <v>36</v>
      </c>
      <c r="F5174" s="50" t="s">
        <v>37</v>
      </c>
      <c r="G5174" s="52" t="s">
        <v>43</v>
      </c>
    </row>
    <row r="5175" spans="1:7" x14ac:dyDescent="0.3">
      <c r="A5175" s="51" t="s">
        <v>4474</v>
      </c>
      <c r="B5175" s="49">
        <v>105991</v>
      </c>
      <c r="C5175" s="50" t="s">
        <v>4477</v>
      </c>
      <c r="D5175" s="50">
        <v>0</v>
      </c>
      <c r="E5175" s="50" t="s">
        <v>36</v>
      </c>
      <c r="F5175" s="50" t="s">
        <v>50</v>
      </c>
      <c r="G5175" s="52" t="s">
        <v>56</v>
      </c>
    </row>
    <row r="5176" spans="1:7" x14ac:dyDescent="0.3">
      <c r="A5176" s="51" t="s">
        <v>4474</v>
      </c>
      <c r="B5176" s="49">
        <v>105992</v>
      </c>
      <c r="C5176" s="50" t="s">
        <v>4478</v>
      </c>
      <c r="D5176" s="50">
        <v>0</v>
      </c>
      <c r="E5176" s="50" t="s">
        <v>36</v>
      </c>
      <c r="F5176" s="50" t="s">
        <v>50</v>
      </c>
      <c r="G5176" s="52" t="s">
        <v>56</v>
      </c>
    </row>
    <row r="5177" spans="1:7" x14ac:dyDescent="0.3">
      <c r="A5177" s="51" t="s">
        <v>4474</v>
      </c>
      <c r="B5177" s="49">
        <v>105993</v>
      </c>
      <c r="C5177" s="50" t="s">
        <v>7084</v>
      </c>
      <c r="D5177" s="50">
        <v>0</v>
      </c>
      <c r="E5177" s="50" t="s">
        <v>76</v>
      </c>
      <c r="F5177" s="50" t="s">
        <v>50</v>
      </c>
      <c r="G5177" s="52" t="s">
        <v>56</v>
      </c>
    </row>
    <row r="5178" spans="1:7" x14ac:dyDescent="0.3">
      <c r="A5178" s="51" t="s">
        <v>4474</v>
      </c>
      <c r="B5178" s="49">
        <v>105996</v>
      </c>
      <c r="C5178" s="50" t="s">
        <v>4479</v>
      </c>
      <c r="D5178" s="50">
        <v>0</v>
      </c>
      <c r="E5178" s="50" t="s">
        <v>55</v>
      </c>
      <c r="F5178" s="50" t="s">
        <v>50</v>
      </c>
      <c r="G5178" s="52" t="s">
        <v>56</v>
      </c>
    </row>
    <row r="5179" spans="1:7" x14ac:dyDescent="0.3">
      <c r="A5179" s="51" t="s">
        <v>4474</v>
      </c>
      <c r="B5179" s="49">
        <v>105999</v>
      </c>
      <c r="C5179" s="50" t="s">
        <v>6551</v>
      </c>
      <c r="D5179" s="50">
        <v>0</v>
      </c>
      <c r="E5179" s="50" t="s">
        <v>76</v>
      </c>
      <c r="F5179" s="50" t="s">
        <v>50</v>
      </c>
      <c r="G5179" s="52" t="s">
        <v>56</v>
      </c>
    </row>
    <row r="5180" spans="1:7" x14ac:dyDescent="0.3">
      <c r="A5180" s="51" t="s">
        <v>4474</v>
      </c>
      <c r="B5180" s="49">
        <v>106001</v>
      </c>
      <c r="C5180" s="50" t="s">
        <v>6552</v>
      </c>
      <c r="D5180" s="50">
        <v>0</v>
      </c>
      <c r="E5180" s="50" t="s">
        <v>36</v>
      </c>
      <c r="F5180" s="50" t="s">
        <v>50</v>
      </c>
      <c r="G5180" s="52" t="s">
        <v>56</v>
      </c>
    </row>
    <row r="5181" spans="1:7" x14ac:dyDescent="0.3">
      <c r="A5181" s="51" t="s">
        <v>4474</v>
      </c>
      <c r="B5181" s="49">
        <v>106002</v>
      </c>
      <c r="C5181" s="50" t="s">
        <v>4480</v>
      </c>
      <c r="D5181" s="50">
        <v>0</v>
      </c>
      <c r="E5181" s="50" t="s">
        <v>76</v>
      </c>
      <c r="F5181" s="50" t="s">
        <v>50</v>
      </c>
      <c r="G5181" s="52" t="s">
        <v>56</v>
      </c>
    </row>
    <row r="5182" spans="1:7" x14ac:dyDescent="0.3">
      <c r="A5182" s="51" t="s">
        <v>4474</v>
      </c>
      <c r="B5182" s="49">
        <v>106003</v>
      </c>
      <c r="C5182" s="50" t="s">
        <v>4481</v>
      </c>
      <c r="D5182" s="50">
        <v>0</v>
      </c>
      <c r="E5182" s="50" t="s">
        <v>55</v>
      </c>
      <c r="F5182" s="50" t="s">
        <v>50</v>
      </c>
      <c r="G5182" s="52" t="s">
        <v>56</v>
      </c>
    </row>
    <row r="5183" spans="1:7" x14ac:dyDescent="0.3">
      <c r="A5183" s="51" t="s">
        <v>4474</v>
      </c>
      <c r="B5183" s="49">
        <v>106004</v>
      </c>
      <c r="C5183" s="50" t="s">
        <v>4482</v>
      </c>
      <c r="D5183" s="50">
        <v>0</v>
      </c>
      <c r="E5183" s="50" t="s">
        <v>55</v>
      </c>
      <c r="F5183" s="50" t="s">
        <v>50</v>
      </c>
      <c r="G5183" s="52" t="s">
        <v>56</v>
      </c>
    </row>
    <row r="5184" spans="1:7" x14ac:dyDescent="0.3">
      <c r="A5184" s="51" t="s">
        <v>4474</v>
      </c>
      <c r="B5184" s="49">
        <v>130286</v>
      </c>
      <c r="C5184" s="50" t="s">
        <v>7085</v>
      </c>
      <c r="D5184" s="50">
        <v>0</v>
      </c>
      <c r="E5184" s="50" t="s">
        <v>55</v>
      </c>
      <c r="F5184" s="50" t="s">
        <v>50</v>
      </c>
      <c r="G5184" s="52" t="s">
        <v>56</v>
      </c>
    </row>
    <row r="5185" spans="1:7" x14ac:dyDescent="0.3">
      <c r="A5185" s="51" t="s">
        <v>4474</v>
      </c>
      <c r="B5185" s="49">
        <v>130287</v>
      </c>
      <c r="C5185" s="50" t="s">
        <v>7086</v>
      </c>
      <c r="D5185" s="50">
        <v>0</v>
      </c>
      <c r="E5185" s="50" t="s">
        <v>76</v>
      </c>
      <c r="F5185" s="50" t="s">
        <v>50</v>
      </c>
      <c r="G5185" s="52" t="s">
        <v>56</v>
      </c>
    </row>
    <row r="5186" spans="1:7" x14ac:dyDescent="0.3">
      <c r="A5186" s="51" t="s">
        <v>4474</v>
      </c>
      <c r="B5186" s="49">
        <v>131435</v>
      </c>
      <c r="C5186" s="50" t="s">
        <v>4483</v>
      </c>
      <c r="D5186" s="50">
        <v>0</v>
      </c>
      <c r="E5186" s="50" t="s">
        <v>76</v>
      </c>
      <c r="F5186" s="50" t="s">
        <v>50</v>
      </c>
      <c r="G5186" s="52" t="s">
        <v>56</v>
      </c>
    </row>
    <row r="5187" spans="1:7" x14ac:dyDescent="0.3">
      <c r="A5187" s="51" t="s">
        <v>4474</v>
      </c>
      <c r="B5187" s="49">
        <v>131512</v>
      </c>
      <c r="C5187" s="50" t="s">
        <v>4484</v>
      </c>
      <c r="D5187" s="50">
        <v>155</v>
      </c>
      <c r="E5187" s="50" t="s">
        <v>36</v>
      </c>
      <c r="F5187" s="50" t="s">
        <v>37</v>
      </c>
      <c r="G5187" s="52" t="s">
        <v>43</v>
      </c>
    </row>
    <row r="5188" spans="1:7" x14ac:dyDescent="0.3">
      <c r="A5188" s="51" t="s">
        <v>4474</v>
      </c>
      <c r="B5188" s="49">
        <v>132153</v>
      </c>
      <c r="C5188" s="50" t="s">
        <v>4485</v>
      </c>
      <c r="D5188" s="50">
        <v>0</v>
      </c>
      <c r="E5188" s="50" t="s">
        <v>36</v>
      </c>
      <c r="F5188" s="50" t="s">
        <v>45</v>
      </c>
      <c r="G5188" s="52" t="s">
        <v>46</v>
      </c>
    </row>
    <row r="5189" spans="1:7" x14ac:dyDescent="0.3">
      <c r="A5189" s="51" t="s">
        <v>4474</v>
      </c>
      <c r="B5189" s="49">
        <v>132741</v>
      </c>
      <c r="C5189" s="50" t="s">
        <v>4486</v>
      </c>
      <c r="D5189" s="50">
        <v>1</v>
      </c>
      <c r="E5189" s="50" t="s">
        <v>36</v>
      </c>
      <c r="F5189" s="50" t="s">
        <v>48</v>
      </c>
      <c r="G5189" s="52" t="s">
        <v>48</v>
      </c>
    </row>
    <row r="5190" spans="1:7" x14ac:dyDescent="0.3">
      <c r="A5190" s="51" t="s">
        <v>4474</v>
      </c>
      <c r="B5190" s="49">
        <v>133351</v>
      </c>
      <c r="C5190" s="50" t="s">
        <v>4487</v>
      </c>
      <c r="D5190" s="50">
        <v>207</v>
      </c>
      <c r="E5190" s="50" t="s">
        <v>36</v>
      </c>
      <c r="F5190" s="50" t="s">
        <v>37</v>
      </c>
      <c r="G5190" s="52" t="s">
        <v>38</v>
      </c>
    </row>
    <row r="5191" spans="1:7" x14ac:dyDescent="0.3">
      <c r="A5191" s="51" t="s">
        <v>4474</v>
      </c>
      <c r="B5191" s="49">
        <v>133678</v>
      </c>
      <c r="C5191" s="50" t="s">
        <v>4488</v>
      </c>
      <c r="D5191" s="50">
        <v>0</v>
      </c>
      <c r="E5191" s="50" t="s">
        <v>36</v>
      </c>
      <c r="F5191" s="50" t="s">
        <v>48</v>
      </c>
      <c r="G5191" s="52" t="s">
        <v>48</v>
      </c>
    </row>
    <row r="5192" spans="1:7" x14ac:dyDescent="0.3">
      <c r="A5192" s="51" t="s">
        <v>4474</v>
      </c>
      <c r="B5192" s="49">
        <v>135071</v>
      </c>
      <c r="C5192" s="50" t="s">
        <v>4489</v>
      </c>
      <c r="D5192" s="50">
        <v>169</v>
      </c>
      <c r="E5192" s="50" t="s">
        <v>36</v>
      </c>
      <c r="F5192" s="50" t="s">
        <v>37</v>
      </c>
      <c r="G5192" s="52" t="s">
        <v>63</v>
      </c>
    </row>
    <row r="5193" spans="1:7" x14ac:dyDescent="0.3">
      <c r="A5193" s="51" t="s">
        <v>4474</v>
      </c>
      <c r="B5193" s="49">
        <v>135168</v>
      </c>
      <c r="C5193" s="50" t="s">
        <v>4490</v>
      </c>
      <c r="D5193" s="50">
        <v>0</v>
      </c>
      <c r="E5193" s="50" t="s">
        <v>76</v>
      </c>
      <c r="F5193" s="50" t="s">
        <v>50</v>
      </c>
      <c r="G5193" s="52" t="s">
        <v>56</v>
      </c>
    </row>
    <row r="5194" spans="1:7" x14ac:dyDescent="0.3">
      <c r="A5194" s="51" t="s">
        <v>4474</v>
      </c>
      <c r="B5194" s="49">
        <v>135504</v>
      </c>
      <c r="C5194" s="50" t="s">
        <v>4491</v>
      </c>
      <c r="D5194" s="50">
        <v>0</v>
      </c>
      <c r="E5194" s="50" t="s">
        <v>36</v>
      </c>
      <c r="F5194" s="50" t="s">
        <v>48</v>
      </c>
      <c r="G5194" s="52" t="s">
        <v>48</v>
      </c>
    </row>
    <row r="5195" spans="1:7" x14ac:dyDescent="0.3">
      <c r="A5195" s="51" t="s">
        <v>4474</v>
      </c>
      <c r="B5195" s="49">
        <v>135633</v>
      </c>
      <c r="C5195" s="50" t="s">
        <v>6553</v>
      </c>
      <c r="D5195" s="50">
        <v>0</v>
      </c>
      <c r="E5195" s="50" t="s">
        <v>36</v>
      </c>
      <c r="F5195" s="50" t="s">
        <v>50</v>
      </c>
      <c r="G5195" s="52" t="s">
        <v>51</v>
      </c>
    </row>
    <row r="5196" spans="1:7" x14ac:dyDescent="0.3">
      <c r="A5196" s="51" t="s">
        <v>4474</v>
      </c>
      <c r="B5196" s="49">
        <v>135661</v>
      </c>
      <c r="C5196" s="50" t="s">
        <v>4492</v>
      </c>
      <c r="D5196" s="50">
        <v>196</v>
      </c>
      <c r="E5196" s="50" t="s">
        <v>36</v>
      </c>
      <c r="F5196" s="50" t="s">
        <v>37</v>
      </c>
      <c r="G5196" s="52" t="s">
        <v>63</v>
      </c>
    </row>
    <row r="5197" spans="1:7" x14ac:dyDescent="0.3">
      <c r="A5197" s="51" t="s">
        <v>4474</v>
      </c>
      <c r="B5197" s="49">
        <v>135952</v>
      </c>
      <c r="C5197" s="50" t="s">
        <v>4493</v>
      </c>
      <c r="D5197" s="50">
        <v>0</v>
      </c>
      <c r="E5197" s="50" t="s">
        <v>36</v>
      </c>
      <c r="F5197" s="50" t="s">
        <v>48</v>
      </c>
      <c r="G5197" s="52" t="s">
        <v>48</v>
      </c>
    </row>
    <row r="5198" spans="1:7" x14ac:dyDescent="0.3">
      <c r="A5198" s="51" t="s">
        <v>4474</v>
      </c>
      <c r="B5198" s="49">
        <v>136086</v>
      </c>
      <c r="C5198" s="50" t="s">
        <v>7085</v>
      </c>
      <c r="D5198" s="50">
        <v>0</v>
      </c>
      <c r="E5198" s="50" t="s">
        <v>55</v>
      </c>
      <c r="F5198" s="50" t="s">
        <v>50</v>
      </c>
      <c r="G5198" s="52" t="s">
        <v>56</v>
      </c>
    </row>
    <row r="5199" spans="1:7" x14ac:dyDescent="0.3">
      <c r="A5199" s="51" t="s">
        <v>4474</v>
      </c>
      <c r="B5199" s="49">
        <v>136117</v>
      </c>
      <c r="C5199" s="50" t="s">
        <v>7087</v>
      </c>
      <c r="D5199" s="50">
        <v>0</v>
      </c>
      <c r="E5199" s="50" t="s">
        <v>55</v>
      </c>
      <c r="F5199" s="50" t="s">
        <v>50</v>
      </c>
      <c r="G5199" s="52" t="s">
        <v>56</v>
      </c>
    </row>
    <row r="5200" spans="1:7" x14ac:dyDescent="0.3">
      <c r="A5200" s="51" t="s">
        <v>4474</v>
      </c>
      <c r="B5200" s="49">
        <v>136143</v>
      </c>
      <c r="C5200" s="50" t="s">
        <v>4494</v>
      </c>
      <c r="D5200" s="50">
        <v>0</v>
      </c>
      <c r="E5200" s="50" t="s">
        <v>55</v>
      </c>
      <c r="F5200" s="50" t="s">
        <v>50</v>
      </c>
      <c r="G5200" s="52" t="s">
        <v>56</v>
      </c>
    </row>
    <row r="5201" spans="1:7" x14ac:dyDescent="0.3">
      <c r="A5201" s="51" t="s">
        <v>4474</v>
      </c>
      <c r="B5201" s="49">
        <v>136503</v>
      </c>
      <c r="C5201" s="50" t="s">
        <v>4495</v>
      </c>
      <c r="D5201" s="50">
        <v>0</v>
      </c>
      <c r="E5201" s="50" t="s">
        <v>76</v>
      </c>
      <c r="F5201" s="50" t="s">
        <v>50</v>
      </c>
      <c r="G5201" s="52" t="s">
        <v>56</v>
      </c>
    </row>
    <row r="5202" spans="1:7" x14ac:dyDescent="0.3">
      <c r="A5202" s="51" t="s">
        <v>4474</v>
      </c>
      <c r="B5202" s="49">
        <v>136987</v>
      </c>
      <c r="C5202" s="50" t="s">
        <v>4496</v>
      </c>
      <c r="D5202" s="50">
        <v>184</v>
      </c>
      <c r="E5202" s="50" t="s">
        <v>36</v>
      </c>
      <c r="F5202" s="50" t="s">
        <v>37</v>
      </c>
      <c r="G5202" s="52" t="s">
        <v>65</v>
      </c>
    </row>
    <row r="5203" spans="1:7" x14ac:dyDescent="0.3">
      <c r="A5203" s="51" t="s">
        <v>4474</v>
      </c>
      <c r="B5203" s="49">
        <v>137275</v>
      </c>
      <c r="C5203" s="50" t="s">
        <v>6554</v>
      </c>
      <c r="D5203" s="50">
        <v>0</v>
      </c>
      <c r="E5203" s="50" t="s">
        <v>36</v>
      </c>
      <c r="F5203" s="50" t="s">
        <v>50</v>
      </c>
      <c r="G5203" s="52" t="s">
        <v>56</v>
      </c>
    </row>
    <row r="5204" spans="1:7" x14ac:dyDescent="0.3">
      <c r="A5204" s="51" t="s">
        <v>4474</v>
      </c>
      <c r="B5204" s="49">
        <v>138130</v>
      </c>
      <c r="C5204" s="50" t="s">
        <v>4497</v>
      </c>
      <c r="D5204" s="50">
        <v>52</v>
      </c>
      <c r="E5204" s="50" t="s">
        <v>36</v>
      </c>
      <c r="F5204" s="50" t="s">
        <v>45</v>
      </c>
      <c r="G5204" s="52" t="s">
        <v>129</v>
      </c>
    </row>
    <row r="5205" spans="1:7" x14ac:dyDescent="0.3">
      <c r="A5205" s="51" t="s">
        <v>4474</v>
      </c>
      <c r="B5205" s="49">
        <v>138698</v>
      </c>
      <c r="C5205" s="50" t="s">
        <v>4499</v>
      </c>
      <c r="D5205" s="50">
        <v>66</v>
      </c>
      <c r="E5205" s="50" t="s">
        <v>55</v>
      </c>
      <c r="F5205" s="50" t="s">
        <v>37</v>
      </c>
      <c r="G5205" s="52" t="s">
        <v>65</v>
      </c>
    </row>
    <row r="5206" spans="1:7" x14ac:dyDescent="0.3">
      <c r="A5206" s="51" t="s">
        <v>4474</v>
      </c>
      <c r="B5206" s="49">
        <v>140036</v>
      </c>
      <c r="C5206" s="50" t="s">
        <v>4500</v>
      </c>
      <c r="D5206" s="50">
        <v>0</v>
      </c>
      <c r="E5206" s="50" t="s">
        <v>76</v>
      </c>
      <c r="F5206" s="50" t="s">
        <v>50</v>
      </c>
      <c r="G5206" s="52" t="s">
        <v>56</v>
      </c>
    </row>
    <row r="5207" spans="1:7" x14ac:dyDescent="0.3">
      <c r="A5207" s="51" t="s">
        <v>4474</v>
      </c>
      <c r="B5207" s="49">
        <v>140491</v>
      </c>
      <c r="C5207" s="50" t="s">
        <v>4501</v>
      </c>
      <c r="D5207" s="50">
        <v>0</v>
      </c>
      <c r="E5207" s="50" t="s">
        <v>76</v>
      </c>
      <c r="F5207" s="50" t="s">
        <v>50</v>
      </c>
      <c r="G5207" s="52" t="s">
        <v>56</v>
      </c>
    </row>
    <row r="5208" spans="1:7" x14ac:dyDescent="0.3">
      <c r="A5208" s="51" t="s">
        <v>4474</v>
      </c>
      <c r="B5208" s="49">
        <v>141968</v>
      </c>
      <c r="C5208" s="50" t="s">
        <v>4502</v>
      </c>
      <c r="D5208" s="50">
        <v>0</v>
      </c>
      <c r="E5208" s="50" t="s">
        <v>55</v>
      </c>
      <c r="F5208" s="50" t="s">
        <v>50</v>
      </c>
      <c r="G5208" s="52" t="s">
        <v>56</v>
      </c>
    </row>
    <row r="5209" spans="1:7" x14ac:dyDescent="0.3">
      <c r="A5209" s="51" t="s">
        <v>4474</v>
      </c>
      <c r="B5209" s="49">
        <v>142073</v>
      </c>
      <c r="C5209" s="50" t="s">
        <v>6555</v>
      </c>
      <c r="D5209" s="50">
        <v>116</v>
      </c>
      <c r="E5209" s="50" t="s">
        <v>36</v>
      </c>
      <c r="F5209" s="50" t="s">
        <v>37</v>
      </c>
      <c r="G5209" s="52" t="s">
        <v>63</v>
      </c>
    </row>
    <row r="5210" spans="1:7" x14ac:dyDescent="0.3">
      <c r="A5210" s="51" t="s">
        <v>4474</v>
      </c>
      <c r="B5210" s="49">
        <v>143059</v>
      </c>
      <c r="C5210" s="50" t="s">
        <v>6556</v>
      </c>
      <c r="D5210" s="50">
        <v>165</v>
      </c>
      <c r="E5210" s="50" t="s">
        <v>36</v>
      </c>
      <c r="F5210" s="50" t="s">
        <v>37</v>
      </c>
      <c r="G5210" s="52" t="s">
        <v>65</v>
      </c>
    </row>
    <row r="5211" spans="1:7" x14ac:dyDescent="0.3">
      <c r="A5211" s="51" t="s">
        <v>4474</v>
      </c>
      <c r="B5211" s="49">
        <v>143062</v>
      </c>
      <c r="C5211" s="50" t="s">
        <v>4503</v>
      </c>
      <c r="D5211" s="50">
        <v>23</v>
      </c>
      <c r="E5211" s="50" t="s">
        <v>36</v>
      </c>
      <c r="F5211" s="50" t="s">
        <v>45</v>
      </c>
      <c r="G5211" s="52" t="s">
        <v>129</v>
      </c>
    </row>
    <row r="5212" spans="1:7" x14ac:dyDescent="0.3">
      <c r="A5212" s="51" t="s">
        <v>4474</v>
      </c>
      <c r="B5212" s="49">
        <v>144199</v>
      </c>
      <c r="C5212" s="50" t="s">
        <v>4504</v>
      </c>
      <c r="D5212" s="50">
        <v>211</v>
      </c>
      <c r="E5212" s="50" t="s">
        <v>36</v>
      </c>
      <c r="F5212" s="50" t="s">
        <v>37</v>
      </c>
      <c r="G5212" s="52" t="s">
        <v>65</v>
      </c>
    </row>
    <row r="5213" spans="1:7" x14ac:dyDescent="0.3">
      <c r="A5213" s="51" t="s">
        <v>4474</v>
      </c>
      <c r="B5213" s="49">
        <v>144200</v>
      </c>
      <c r="C5213" s="50" t="s">
        <v>4505</v>
      </c>
      <c r="D5213" s="50">
        <v>157</v>
      </c>
      <c r="E5213" s="50" t="s">
        <v>36</v>
      </c>
      <c r="F5213" s="50" t="s">
        <v>37</v>
      </c>
      <c r="G5213" s="52" t="s">
        <v>65</v>
      </c>
    </row>
    <row r="5214" spans="1:7" x14ac:dyDescent="0.3">
      <c r="A5214" s="51" t="s">
        <v>4474</v>
      </c>
      <c r="B5214" s="49">
        <v>145850</v>
      </c>
      <c r="C5214" s="50" t="s">
        <v>7088</v>
      </c>
      <c r="D5214" s="50">
        <v>17</v>
      </c>
      <c r="E5214" s="50" t="s">
        <v>36</v>
      </c>
      <c r="F5214" s="50" t="s">
        <v>45</v>
      </c>
      <c r="G5214" s="52" t="s">
        <v>169</v>
      </c>
    </row>
    <row r="5215" spans="1:7" x14ac:dyDescent="0.3">
      <c r="A5215" s="51" t="s">
        <v>4474</v>
      </c>
      <c r="B5215" s="49">
        <v>146303</v>
      </c>
      <c r="C5215" s="50" t="s">
        <v>4506</v>
      </c>
      <c r="D5215" s="50">
        <v>0</v>
      </c>
      <c r="E5215" s="50" t="s">
        <v>36</v>
      </c>
      <c r="F5215" s="50" t="s">
        <v>37</v>
      </c>
      <c r="G5215" s="52" t="s">
        <v>60</v>
      </c>
    </row>
    <row r="5216" spans="1:7" x14ac:dyDescent="0.3">
      <c r="A5216" s="51" t="s">
        <v>4474</v>
      </c>
      <c r="B5216" s="49">
        <v>146404</v>
      </c>
      <c r="C5216" s="50" t="s">
        <v>6557</v>
      </c>
      <c r="D5216" s="50">
        <v>291</v>
      </c>
      <c r="E5216" s="50" t="s">
        <v>36</v>
      </c>
      <c r="F5216" s="50" t="s">
        <v>37</v>
      </c>
      <c r="G5216" s="52" t="s">
        <v>65</v>
      </c>
    </row>
    <row r="5217" spans="1:7" x14ac:dyDescent="0.3">
      <c r="A5217" s="51" t="s">
        <v>4474</v>
      </c>
      <c r="B5217" s="49">
        <v>146793</v>
      </c>
      <c r="C5217" s="50" t="s">
        <v>4498</v>
      </c>
      <c r="D5217" s="50">
        <v>162</v>
      </c>
      <c r="E5217" s="50" t="s">
        <v>36</v>
      </c>
      <c r="F5217" s="50" t="s">
        <v>37</v>
      </c>
      <c r="G5217" s="52" t="s">
        <v>65</v>
      </c>
    </row>
    <row r="5218" spans="1:7" x14ac:dyDescent="0.3">
      <c r="A5218" s="51" t="s">
        <v>4474</v>
      </c>
      <c r="B5218" s="49">
        <v>147208</v>
      </c>
      <c r="C5218" s="50" t="s">
        <v>7089</v>
      </c>
      <c r="D5218" s="50">
        <v>0</v>
      </c>
      <c r="E5218" s="50" t="s">
        <v>55</v>
      </c>
      <c r="F5218" s="50" t="s">
        <v>50</v>
      </c>
      <c r="G5218" s="52" t="s">
        <v>56</v>
      </c>
    </row>
    <row r="5219" spans="1:7" x14ac:dyDescent="0.3">
      <c r="A5219" s="51" t="s">
        <v>4474</v>
      </c>
      <c r="B5219" s="49">
        <v>147272</v>
      </c>
      <c r="C5219" s="50" t="s">
        <v>6558</v>
      </c>
      <c r="D5219" s="50">
        <v>0</v>
      </c>
      <c r="E5219" s="50" t="s">
        <v>55</v>
      </c>
      <c r="F5219" s="50" t="s">
        <v>50</v>
      </c>
      <c r="G5219" s="52" t="s">
        <v>56</v>
      </c>
    </row>
    <row r="5220" spans="1:7" x14ac:dyDescent="0.3">
      <c r="A5220" s="51" t="s">
        <v>4474</v>
      </c>
      <c r="B5220" s="49">
        <v>147366</v>
      </c>
      <c r="C5220" s="50" t="s">
        <v>6559</v>
      </c>
      <c r="D5220" s="50">
        <v>0</v>
      </c>
      <c r="E5220" s="50" t="s">
        <v>55</v>
      </c>
      <c r="F5220" s="50" t="s">
        <v>50</v>
      </c>
      <c r="G5220" s="52" t="s">
        <v>56</v>
      </c>
    </row>
    <row r="5221" spans="1:7" x14ac:dyDescent="0.3">
      <c r="A5221" s="51" t="s">
        <v>4474</v>
      </c>
      <c r="B5221" s="49">
        <v>147787</v>
      </c>
      <c r="C5221" s="50" t="s">
        <v>7090</v>
      </c>
      <c r="D5221" s="50">
        <v>0</v>
      </c>
      <c r="E5221" s="50" t="s">
        <v>76</v>
      </c>
      <c r="F5221" s="50" t="s">
        <v>50</v>
      </c>
      <c r="G5221" s="52" t="s">
        <v>56</v>
      </c>
    </row>
    <row r="5222" spans="1:7" x14ac:dyDescent="0.3">
      <c r="A5222" s="51" t="s">
        <v>4507</v>
      </c>
      <c r="B5222" s="49">
        <v>103887</v>
      </c>
      <c r="C5222" s="50" t="s">
        <v>6560</v>
      </c>
      <c r="D5222" s="50">
        <v>0</v>
      </c>
      <c r="E5222" s="50" t="s">
        <v>36</v>
      </c>
      <c r="F5222" s="50" t="s">
        <v>48</v>
      </c>
      <c r="G5222" s="52" t="s">
        <v>48</v>
      </c>
    </row>
    <row r="5223" spans="1:7" x14ac:dyDescent="0.3">
      <c r="A5223" s="51" t="s">
        <v>4507</v>
      </c>
      <c r="B5223" s="49">
        <v>104012</v>
      </c>
      <c r="C5223" s="50" t="s">
        <v>4508</v>
      </c>
      <c r="D5223" s="50">
        <v>237</v>
      </c>
      <c r="E5223" s="50" t="s">
        <v>36</v>
      </c>
      <c r="F5223" s="50" t="s">
        <v>37</v>
      </c>
      <c r="G5223" s="52" t="s">
        <v>38</v>
      </c>
    </row>
    <row r="5224" spans="1:7" x14ac:dyDescent="0.3">
      <c r="A5224" s="51" t="s">
        <v>4507</v>
      </c>
      <c r="B5224" s="49">
        <v>104018</v>
      </c>
      <c r="C5224" s="50" t="s">
        <v>4509</v>
      </c>
      <c r="D5224" s="50">
        <v>295</v>
      </c>
      <c r="E5224" s="50" t="s">
        <v>36</v>
      </c>
      <c r="F5224" s="50" t="s">
        <v>37</v>
      </c>
      <c r="G5224" s="52" t="s">
        <v>176</v>
      </c>
    </row>
    <row r="5225" spans="1:7" x14ac:dyDescent="0.3">
      <c r="A5225" s="51" t="s">
        <v>4507</v>
      </c>
      <c r="B5225" s="49">
        <v>104019</v>
      </c>
      <c r="C5225" s="50" t="s">
        <v>4510</v>
      </c>
      <c r="D5225" s="50">
        <v>268</v>
      </c>
      <c r="E5225" s="50" t="s">
        <v>36</v>
      </c>
      <c r="F5225" s="50" t="s">
        <v>37</v>
      </c>
      <c r="G5225" s="52" t="s">
        <v>43</v>
      </c>
    </row>
    <row r="5226" spans="1:7" x14ac:dyDescent="0.3">
      <c r="A5226" s="51" t="s">
        <v>4507</v>
      </c>
      <c r="B5226" s="49">
        <v>132231</v>
      </c>
      <c r="C5226" s="50" t="s">
        <v>1564</v>
      </c>
      <c r="D5226" s="50">
        <v>30</v>
      </c>
      <c r="E5226" s="50" t="s">
        <v>36</v>
      </c>
      <c r="F5226" s="50" t="s">
        <v>45</v>
      </c>
      <c r="G5226" s="52" t="s">
        <v>46</v>
      </c>
    </row>
    <row r="5227" spans="1:7" x14ac:dyDescent="0.3">
      <c r="A5227" s="51" t="s">
        <v>4507</v>
      </c>
      <c r="B5227" s="49">
        <v>132232</v>
      </c>
      <c r="C5227" s="50" t="s">
        <v>2706</v>
      </c>
      <c r="D5227" s="50">
        <v>0</v>
      </c>
      <c r="E5227" s="50" t="s">
        <v>36</v>
      </c>
      <c r="F5227" s="50" t="s">
        <v>45</v>
      </c>
      <c r="G5227" s="52" t="s">
        <v>46</v>
      </c>
    </row>
    <row r="5228" spans="1:7" x14ac:dyDescent="0.3">
      <c r="A5228" s="51" t="s">
        <v>4507</v>
      </c>
      <c r="B5228" s="49">
        <v>132233</v>
      </c>
      <c r="C5228" s="50" t="s">
        <v>4512</v>
      </c>
      <c r="D5228" s="50">
        <v>23</v>
      </c>
      <c r="E5228" s="50" t="s">
        <v>36</v>
      </c>
      <c r="F5228" s="50" t="s">
        <v>45</v>
      </c>
      <c r="G5228" s="52" t="s">
        <v>46</v>
      </c>
    </row>
    <row r="5229" spans="1:7" x14ac:dyDescent="0.3">
      <c r="A5229" s="51" t="s">
        <v>4507</v>
      </c>
      <c r="B5229" s="49">
        <v>134993</v>
      </c>
      <c r="C5229" s="50" t="s">
        <v>4513</v>
      </c>
      <c r="D5229" s="50">
        <v>202</v>
      </c>
      <c r="E5229" s="50" t="s">
        <v>36</v>
      </c>
      <c r="F5229" s="50" t="s">
        <v>37</v>
      </c>
      <c r="G5229" s="52" t="s">
        <v>63</v>
      </c>
    </row>
    <row r="5230" spans="1:7" x14ac:dyDescent="0.3">
      <c r="A5230" s="51" t="s">
        <v>4507</v>
      </c>
      <c r="B5230" s="49">
        <v>135170</v>
      </c>
      <c r="C5230" s="50" t="s">
        <v>4514</v>
      </c>
      <c r="D5230" s="50">
        <v>248</v>
      </c>
      <c r="E5230" s="50" t="s">
        <v>36</v>
      </c>
      <c r="F5230" s="50" t="s">
        <v>37</v>
      </c>
      <c r="G5230" s="52" t="s">
        <v>63</v>
      </c>
    </row>
    <row r="5231" spans="1:7" x14ac:dyDescent="0.3">
      <c r="A5231" s="51" t="s">
        <v>4507</v>
      </c>
      <c r="B5231" s="49">
        <v>135234</v>
      </c>
      <c r="C5231" s="50" t="s">
        <v>4515</v>
      </c>
      <c r="D5231" s="50">
        <v>270</v>
      </c>
      <c r="E5231" s="50" t="s">
        <v>36</v>
      </c>
      <c r="F5231" s="50" t="s">
        <v>37</v>
      </c>
      <c r="G5231" s="52" t="s">
        <v>63</v>
      </c>
    </row>
    <row r="5232" spans="1:7" x14ac:dyDescent="0.3">
      <c r="A5232" s="51" t="s">
        <v>4507</v>
      </c>
      <c r="B5232" s="49">
        <v>135253</v>
      </c>
      <c r="C5232" s="50" t="s">
        <v>4516</v>
      </c>
      <c r="D5232" s="50">
        <v>0</v>
      </c>
      <c r="E5232" s="50" t="s">
        <v>36</v>
      </c>
      <c r="F5232" s="50" t="s">
        <v>48</v>
      </c>
      <c r="G5232" s="52" t="s">
        <v>48</v>
      </c>
    </row>
    <row r="5233" spans="1:7" x14ac:dyDescent="0.3">
      <c r="A5233" s="51" t="s">
        <v>4507</v>
      </c>
      <c r="B5233" s="49">
        <v>135254</v>
      </c>
      <c r="C5233" s="50" t="s">
        <v>4517</v>
      </c>
      <c r="D5233" s="50">
        <v>5</v>
      </c>
      <c r="E5233" s="50" t="s">
        <v>36</v>
      </c>
      <c r="F5233" s="50" t="s">
        <v>48</v>
      </c>
      <c r="G5233" s="52" t="s">
        <v>48</v>
      </c>
    </row>
    <row r="5234" spans="1:7" x14ac:dyDescent="0.3">
      <c r="A5234" s="51" t="s">
        <v>4507</v>
      </c>
      <c r="B5234" s="49">
        <v>135449</v>
      </c>
      <c r="C5234" s="50" t="s">
        <v>6561</v>
      </c>
      <c r="D5234" s="50">
        <v>208</v>
      </c>
      <c r="E5234" s="50" t="s">
        <v>36</v>
      </c>
      <c r="F5234" s="50" t="s">
        <v>37</v>
      </c>
      <c r="G5234" s="52" t="s">
        <v>63</v>
      </c>
    </row>
    <row r="5235" spans="1:7" x14ac:dyDescent="0.3">
      <c r="A5235" s="51" t="s">
        <v>4507</v>
      </c>
      <c r="B5235" s="49">
        <v>135518</v>
      </c>
      <c r="C5235" s="50" t="s">
        <v>4518</v>
      </c>
      <c r="D5235" s="50">
        <v>0</v>
      </c>
      <c r="E5235" s="50" t="s">
        <v>36</v>
      </c>
      <c r="F5235" s="50" t="s">
        <v>50</v>
      </c>
      <c r="G5235" s="52" t="s">
        <v>51</v>
      </c>
    </row>
    <row r="5236" spans="1:7" x14ac:dyDescent="0.3">
      <c r="A5236" s="51" t="s">
        <v>4507</v>
      </c>
      <c r="B5236" s="49">
        <v>135599</v>
      </c>
      <c r="C5236" s="50" t="s">
        <v>4519</v>
      </c>
      <c r="D5236" s="50">
        <v>230</v>
      </c>
      <c r="E5236" s="50" t="s">
        <v>36</v>
      </c>
      <c r="F5236" s="50" t="s">
        <v>37</v>
      </c>
      <c r="G5236" s="52" t="s">
        <v>63</v>
      </c>
    </row>
    <row r="5237" spans="1:7" x14ac:dyDescent="0.3">
      <c r="A5237" s="51" t="s">
        <v>4507</v>
      </c>
      <c r="B5237" s="49">
        <v>135792</v>
      </c>
      <c r="C5237" s="50" t="s">
        <v>6562</v>
      </c>
      <c r="D5237" s="50">
        <v>0</v>
      </c>
      <c r="E5237" s="50" t="s">
        <v>76</v>
      </c>
      <c r="F5237" s="50" t="s">
        <v>50</v>
      </c>
      <c r="G5237" s="52" t="s">
        <v>56</v>
      </c>
    </row>
    <row r="5238" spans="1:7" x14ac:dyDescent="0.3">
      <c r="A5238" s="51" t="s">
        <v>4507</v>
      </c>
      <c r="B5238" s="49">
        <v>135979</v>
      </c>
      <c r="C5238" s="50" t="s">
        <v>4520</v>
      </c>
      <c r="D5238" s="50">
        <v>236</v>
      </c>
      <c r="E5238" s="50" t="s">
        <v>36</v>
      </c>
      <c r="F5238" s="50" t="s">
        <v>37</v>
      </c>
      <c r="G5238" s="52" t="s">
        <v>63</v>
      </c>
    </row>
    <row r="5239" spans="1:7" x14ac:dyDescent="0.3">
      <c r="A5239" s="51" t="s">
        <v>4507</v>
      </c>
      <c r="B5239" s="49">
        <v>136091</v>
      </c>
      <c r="C5239" s="50" t="s">
        <v>4521</v>
      </c>
      <c r="D5239" s="50">
        <v>338</v>
      </c>
      <c r="E5239" s="50" t="s">
        <v>36</v>
      </c>
      <c r="F5239" s="50" t="s">
        <v>37</v>
      </c>
      <c r="G5239" s="52" t="s">
        <v>176</v>
      </c>
    </row>
    <row r="5240" spans="1:7" x14ac:dyDescent="0.3">
      <c r="A5240" s="51" t="s">
        <v>4507</v>
      </c>
      <c r="B5240" s="49">
        <v>136616</v>
      </c>
      <c r="C5240" s="50" t="s">
        <v>4522</v>
      </c>
      <c r="D5240" s="50">
        <v>260</v>
      </c>
      <c r="E5240" s="50" t="s">
        <v>36</v>
      </c>
      <c r="F5240" s="50" t="s">
        <v>37</v>
      </c>
      <c r="G5240" s="52" t="s">
        <v>65</v>
      </c>
    </row>
    <row r="5241" spans="1:7" x14ac:dyDescent="0.3">
      <c r="A5241" s="51" t="s">
        <v>4507</v>
      </c>
      <c r="B5241" s="49">
        <v>137673</v>
      </c>
      <c r="C5241" s="50" t="s">
        <v>4523</v>
      </c>
      <c r="D5241" s="50">
        <v>313</v>
      </c>
      <c r="E5241" s="50" t="s">
        <v>36</v>
      </c>
      <c r="F5241" s="50" t="s">
        <v>37</v>
      </c>
      <c r="G5241" s="52" t="s">
        <v>63</v>
      </c>
    </row>
    <row r="5242" spans="1:7" x14ac:dyDescent="0.3">
      <c r="A5242" s="51" t="s">
        <v>4507</v>
      </c>
      <c r="B5242" s="49">
        <v>137701</v>
      </c>
      <c r="C5242" s="50" t="s">
        <v>4524</v>
      </c>
      <c r="D5242" s="50">
        <v>295</v>
      </c>
      <c r="E5242" s="50" t="s">
        <v>36</v>
      </c>
      <c r="F5242" s="50" t="s">
        <v>37</v>
      </c>
      <c r="G5242" s="52" t="s">
        <v>65</v>
      </c>
    </row>
    <row r="5243" spans="1:7" x14ac:dyDescent="0.3">
      <c r="A5243" s="51" t="s">
        <v>4507</v>
      </c>
      <c r="B5243" s="49">
        <v>139043</v>
      </c>
      <c r="C5243" s="50" t="s">
        <v>4525</v>
      </c>
      <c r="D5243" s="50">
        <v>191</v>
      </c>
      <c r="E5243" s="50" t="s">
        <v>36</v>
      </c>
      <c r="F5243" s="50" t="s">
        <v>37</v>
      </c>
      <c r="G5243" s="52" t="s">
        <v>65</v>
      </c>
    </row>
    <row r="5244" spans="1:7" x14ac:dyDescent="0.3">
      <c r="A5244" s="51" t="s">
        <v>4507</v>
      </c>
      <c r="B5244" s="49">
        <v>139918</v>
      </c>
      <c r="C5244" s="50" t="s">
        <v>4526</v>
      </c>
      <c r="D5244" s="50">
        <v>225</v>
      </c>
      <c r="E5244" s="50" t="s">
        <v>36</v>
      </c>
      <c r="F5244" s="50" t="s">
        <v>37</v>
      </c>
      <c r="G5244" s="52" t="s">
        <v>63</v>
      </c>
    </row>
    <row r="5245" spans="1:7" x14ac:dyDescent="0.3">
      <c r="A5245" s="51" t="s">
        <v>4507</v>
      </c>
      <c r="B5245" s="49">
        <v>141001</v>
      </c>
      <c r="C5245" s="50" t="s">
        <v>7091</v>
      </c>
      <c r="D5245" s="50">
        <v>0</v>
      </c>
      <c r="E5245" s="50" t="s">
        <v>36</v>
      </c>
      <c r="F5245" s="50" t="s">
        <v>50</v>
      </c>
      <c r="G5245" s="52" t="s">
        <v>56</v>
      </c>
    </row>
    <row r="5246" spans="1:7" x14ac:dyDescent="0.3">
      <c r="A5246" s="51" t="s">
        <v>4507</v>
      </c>
      <c r="B5246" s="49">
        <v>141501</v>
      </c>
      <c r="C5246" s="50" t="s">
        <v>4527</v>
      </c>
      <c r="D5246" s="50">
        <v>0</v>
      </c>
      <c r="E5246" s="50" t="s">
        <v>36</v>
      </c>
      <c r="F5246" s="50" t="s">
        <v>50</v>
      </c>
      <c r="G5246" s="52" t="s">
        <v>51</v>
      </c>
    </row>
    <row r="5247" spans="1:7" x14ac:dyDescent="0.3">
      <c r="A5247" s="51" t="s">
        <v>4507</v>
      </c>
      <c r="B5247" s="49">
        <v>141698</v>
      </c>
      <c r="C5247" s="50" t="s">
        <v>4528</v>
      </c>
      <c r="D5247" s="50">
        <v>245</v>
      </c>
      <c r="E5247" s="50" t="s">
        <v>36</v>
      </c>
      <c r="F5247" s="50" t="s">
        <v>37</v>
      </c>
      <c r="G5247" s="52" t="s">
        <v>63</v>
      </c>
    </row>
    <row r="5248" spans="1:7" x14ac:dyDescent="0.3">
      <c r="A5248" s="51" t="s">
        <v>4507</v>
      </c>
      <c r="B5248" s="49">
        <v>141813</v>
      </c>
      <c r="C5248" s="50" t="s">
        <v>4529</v>
      </c>
      <c r="D5248" s="50">
        <v>0</v>
      </c>
      <c r="E5248" s="50" t="s">
        <v>36</v>
      </c>
      <c r="F5248" s="50" t="s">
        <v>37</v>
      </c>
      <c r="G5248" s="52" t="s">
        <v>60</v>
      </c>
    </row>
    <row r="5249" spans="1:7" x14ac:dyDescent="0.3">
      <c r="A5249" s="51" t="s">
        <v>4507</v>
      </c>
      <c r="B5249" s="49">
        <v>143038</v>
      </c>
      <c r="C5249" s="50" t="s">
        <v>4530</v>
      </c>
      <c r="D5249" s="50">
        <v>0</v>
      </c>
      <c r="E5249" s="50" t="s">
        <v>36</v>
      </c>
      <c r="F5249" s="50" t="s">
        <v>50</v>
      </c>
      <c r="G5249" s="52" t="s">
        <v>56</v>
      </c>
    </row>
    <row r="5250" spans="1:7" x14ac:dyDescent="0.3">
      <c r="A5250" s="51" t="s">
        <v>4507</v>
      </c>
      <c r="B5250" s="49">
        <v>146383</v>
      </c>
      <c r="C5250" s="50" t="s">
        <v>4531</v>
      </c>
      <c r="D5250" s="50">
        <v>292</v>
      </c>
      <c r="E5250" s="50" t="s">
        <v>36</v>
      </c>
      <c r="F5250" s="50" t="s">
        <v>37</v>
      </c>
      <c r="G5250" s="52" t="s">
        <v>63</v>
      </c>
    </row>
    <row r="5251" spans="1:7" x14ac:dyDescent="0.3">
      <c r="A5251" s="51" t="s">
        <v>4507</v>
      </c>
      <c r="B5251" s="49">
        <v>147182</v>
      </c>
      <c r="C5251" s="50" t="s">
        <v>6563</v>
      </c>
      <c r="D5251" s="50">
        <v>175</v>
      </c>
      <c r="E5251" s="50" t="s">
        <v>36</v>
      </c>
      <c r="F5251" s="50" t="s">
        <v>37</v>
      </c>
      <c r="G5251" s="52" t="s">
        <v>58</v>
      </c>
    </row>
    <row r="5252" spans="1:7" x14ac:dyDescent="0.3">
      <c r="A5252" s="51" t="s">
        <v>4507</v>
      </c>
      <c r="B5252" s="49">
        <v>147347</v>
      </c>
      <c r="C5252" s="50" t="s">
        <v>4511</v>
      </c>
      <c r="D5252" s="50">
        <v>16</v>
      </c>
      <c r="E5252" s="50" t="s">
        <v>36</v>
      </c>
      <c r="F5252" s="50" t="s">
        <v>45</v>
      </c>
      <c r="G5252" s="52" t="s">
        <v>129</v>
      </c>
    </row>
    <row r="5253" spans="1:7" x14ac:dyDescent="0.3">
      <c r="A5253" s="51" t="s">
        <v>4507</v>
      </c>
      <c r="B5253" s="49">
        <v>147736</v>
      </c>
      <c r="C5253" s="50" t="s">
        <v>7092</v>
      </c>
      <c r="D5253" s="50">
        <v>0</v>
      </c>
      <c r="E5253" s="50" t="s">
        <v>36</v>
      </c>
      <c r="F5253" s="50" t="s">
        <v>50</v>
      </c>
      <c r="G5253" s="52" t="s">
        <v>51</v>
      </c>
    </row>
    <row r="5254" spans="1:7" x14ac:dyDescent="0.3">
      <c r="A5254" s="51" t="s">
        <v>4507</v>
      </c>
      <c r="B5254" s="49">
        <v>147881</v>
      </c>
      <c r="C5254" s="50" t="s">
        <v>7093</v>
      </c>
      <c r="D5254" s="50">
        <v>147</v>
      </c>
      <c r="E5254" s="50" t="s">
        <v>36</v>
      </c>
      <c r="F5254" s="50" t="s">
        <v>37</v>
      </c>
      <c r="G5254" s="52" t="s">
        <v>63</v>
      </c>
    </row>
    <row r="5255" spans="1:7" x14ac:dyDescent="0.3">
      <c r="A5255" s="51" t="s">
        <v>4507</v>
      </c>
      <c r="B5255" s="49">
        <v>148064</v>
      </c>
      <c r="C5255" s="50" t="s">
        <v>7094</v>
      </c>
      <c r="D5255" s="50">
        <v>0</v>
      </c>
      <c r="E5255" s="50" t="s">
        <v>36</v>
      </c>
      <c r="F5255" s="50" t="s">
        <v>50</v>
      </c>
      <c r="G5255" s="52" t="s">
        <v>51</v>
      </c>
    </row>
    <row r="5256" spans="1:7" x14ac:dyDescent="0.3">
      <c r="A5256" s="51" t="s">
        <v>4532</v>
      </c>
      <c r="B5256" s="49">
        <v>104849</v>
      </c>
      <c r="C5256" s="50" t="s">
        <v>4533</v>
      </c>
      <c r="D5256" s="50">
        <v>9</v>
      </c>
      <c r="E5256" s="50" t="s">
        <v>36</v>
      </c>
      <c r="F5256" s="50" t="s">
        <v>48</v>
      </c>
      <c r="G5256" s="52" t="s">
        <v>48</v>
      </c>
    </row>
    <row r="5257" spans="1:7" x14ac:dyDescent="0.3">
      <c r="A5257" s="51" t="s">
        <v>4532</v>
      </c>
      <c r="B5257" s="49">
        <v>104850</v>
      </c>
      <c r="C5257" s="50" t="s">
        <v>4534</v>
      </c>
      <c r="D5257" s="50">
        <v>0</v>
      </c>
      <c r="E5257" s="50" t="s">
        <v>36</v>
      </c>
      <c r="F5257" s="50" t="s">
        <v>48</v>
      </c>
      <c r="G5257" s="52" t="s">
        <v>48</v>
      </c>
    </row>
    <row r="5258" spans="1:7" x14ac:dyDescent="0.3">
      <c r="A5258" s="51" t="s">
        <v>4532</v>
      </c>
      <c r="B5258" s="49">
        <v>104956</v>
      </c>
      <c r="C5258" s="50" t="s">
        <v>4535</v>
      </c>
      <c r="D5258" s="50">
        <v>176</v>
      </c>
      <c r="E5258" s="50" t="s">
        <v>36</v>
      </c>
      <c r="F5258" s="50" t="s">
        <v>37</v>
      </c>
      <c r="G5258" s="52" t="s">
        <v>38</v>
      </c>
    </row>
    <row r="5259" spans="1:7" x14ac:dyDescent="0.3">
      <c r="A5259" s="51" t="s">
        <v>4532</v>
      </c>
      <c r="B5259" s="49">
        <v>104959</v>
      </c>
      <c r="C5259" s="50" t="s">
        <v>4536</v>
      </c>
      <c r="D5259" s="50">
        <v>87</v>
      </c>
      <c r="E5259" s="50" t="s">
        <v>36</v>
      </c>
      <c r="F5259" s="50" t="s">
        <v>37</v>
      </c>
      <c r="G5259" s="52" t="s">
        <v>43</v>
      </c>
    </row>
    <row r="5260" spans="1:7" x14ac:dyDescent="0.3">
      <c r="A5260" s="51" t="s">
        <v>4532</v>
      </c>
      <c r="B5260" s="49">
        <v>104960</v>
      </c>
      <c r="C5260" s="50" t="s">
        <v>4537</v>
      </c>
      <c r="D5260" s="50">
        <v>212</v>
      </c>
      <c r="E5260" s="50" t="s">
        <v>36</v>
      </c>
      <c r="F5260" s="50" t="s">
        <v>37</v>
      </c>
      <c r="G5260" s="52" t="s">
        <v>43</v>
      </c>
    </row>
    <row r="5261" spans="1:7" x14ac:dyDescent="0.3">
      <c r="A5261" s="51" t="s">
        <v>4532</v>
      </c>
      <c r="B5261" s="49">
        <v>104961</v>
      </c>
      <c r="C5261" s="50" t="s">
        <v>4538</v>
      </c>
      <c r="D5261" s="50">
        <v>207</v>
      </c>
      <c r="E5261" s="50" t="s">
        <v>36</v>
      </c>
      <c r="F5261" s="50" t="s">
        <v>37</v>
      </c>
      <c r="G5261" s="52" t="s">
        <v>43</v>
      </c>
    </row>
    <row r="5262" spans="1:7" x14ac:dyDescent="0.3">
      <c r="A5262" s="51" t="s">
        <v>4532</v>
      </c>
      <c r="B5262" s="49">
        <v>104962</v>
      </c>
      <c r="C5262" s="50" t="s">
        <v>4539</v>
      </c>
      <c r="D5262" s="50">
        <v>154</v>
      </c>
      <c r="E5262" s="50" t="s">
        <v>36</v>
      </c>
      <c r="F5262" s="50" t="s">
        <v>37</v>
      </c>
      <c r="G5262" s="52" t="s">
        <v>43</v>
      </c>
    </row>
    <row r="5263" spans="1:7" x14ac:dyDescent="0.3">
      <c r="A5263" s="51" t="s">
        <v>4532</v>
      </c>
      <c r="B5263" s="49">
        <v>104964</v>
      </c>
      <c r="C5263" s="50" t="s">
        <v>4540</v>
      </c>
      <c r="D5263" s="50">
        <v>115</v>
      </c>
      <c r="E5263" s="50" t="s">
        <v>36</v>
      </c>
      <c r="F5263" s="50" t="s">
        <v>37</v>
      </c>
      <c r="G5263" s="52" t="s">
        <v>43</v>
      </c>
    </row>
    <row r="5264" spans="1:7" x14ac:dyDescent="0.3">
      <c r="A5264" s="51" t="s">
        <v>4532</v>
      </c>
      <c r="B5264" s="49">
        <v>104972</v>
      </c>
      <c r="C5264" s="50" t="s">
        <v>4541</v>
      </c>
      <c r="D5264" s="50">
        <v>0</v>
      </c>
      <c r="E5264" s="50" t="s">
        <v>36</v>
      </c>
      <c r="F5264" s="50" t="s">
        <v>50</v>
      </c>
      <c r="G5264" s="52" t="s">
        <v>56</v>
      </c>
    </row>
    <row r="5265" spans="1:7" x14ac:dyDescent="0.3">
      <c r="A5265" s="51" t="s">
        <v>4532</v>
      </c>
      <c r="B5265" s="49">
        <v>104973</v>
      </c>
      <c r="C5265" s="50" t="s">
        <v>4542</v>
      </c>
      <c r="D5265" s="50">
        <v>0</v>
      </c>
      <c r="E5265" s="50" t="s">
        <v>76</v>
      </c>
      <c r="F5265" s="50" t="s">
        <v>50</v>
      </c>
      <c r="G5265" s="52" t="s">
        <v>56</v>
      </c>
    </row>
    <row r="5266" spans="1:7" x14ac:dyDescent="0.3">
      <c r="A5266" s="51" t="s">
        <v>4532</v>
      </c>
      <c r="B5266" s="49">
        <v>104974</v>
      </c>
      <c r="C5266" s="50" t="s">
        <v>4543</v>
      </c>
      <c r="D5266" s="50">
        <v>0</v>
      </c>
      <c r="E5266" s="50" t="s">
        <v>55</v>
      </c>
      <c r="F5266" s="50" t="s">
        <v>50</v>
      </c>
      <c r="G5266" s="52" t="s">
        <v>56</v>
      </c>
    </row>
    <row r="5267" spans="1:7" x14ac:dyDescent="0.3">
      <c r="A5267" s="51" t="s">
        <v>4532</v>
      </c>
      <c r="B5267" s="49">
        <v>104977</v>
      </c>
      <c r="C5267" s="50" t="s">
        <v>4544</v>
      </c>
      <c r="D5267" s="50">
        <v>16</v>
      </c>
      <c r="E5267" s="50" t="s">
        <v>36</v>
      </c>
      <c r="F5267" s="50" t="s">
        <v>45</v>
      </c>
      <c r="G5267" s="52" t="s">
        <v>46</v>
      </c>
    </row>
    <row r="5268" spans="1:7" x14ac:dyDescent="0.3">
      <c r="A5268" s="51" t="s">
        <v>4532</v>
      </c>
      <c r="B5268" s="49">
        <v>104979</v>
      </c>
      <c r="C5268" s="50" t="s">
        <v>4545</v>
      </c>
      <c r="D5268" s="50">
        <v>5</v>
      </c>
      <c r="E5268" s="50" t="s">
        <v>36</v>
      </c>
      <c r="F5268" s="50" t="s">
        <v>45</v>
      </c>
      <c r="G5268" s="52" t="s">
        <v>46</v>
      </c>
    </row>
    <row r="5269" spans="1:7" x14ac:dyDescent="0.3">
      <c r="A5269" s="51" t="s">
        <v>4532</v>
      </c>
      <c r="B5269" s="49">
        <v>104980</v>
      </c>
      <c r="C5269" s="50" t="s">
        <v>4546</v>
      </c>
      <c r="D5269" s="50">
        <v>35</v>
      </c>
      <c r="E5269" s="50" t="s">
        <v>36</v>
      </c>
      <c r="F5269" s="50" t="s">
        <v>45</v>
      </c>
      <c r="G5269" s="52" t="s">
        <v>46</v>
      </c>
    </row>
    <row r="5270" spans="1:7" x14ac:dyDescent="0.3">
      <c r="A5270" s="51" t="s">
        <v>4532</v>
      </c>
      <c r="B5270" s="49">
        <v>104982</v>
      </c>
      <c r="C5270" s="50" t="s">
        <v>390</v>
      </c>
      <c r="D5270" s="50">
        <v>13</v>
      </c>
      <c r="E5270" s="50" t="s">
        <v>36</v>
      </c>
      <c r="F5270" s="50" t="s">
        <v>45</v>
      </c>
      <c r="G5270" s="52" t="s">
        <v>46</v>
      </c>
    </row>
    <row r="5271" spans="1:7" x14ac:dyDescent="0.3">
      <c r="A5271" s="51" t="s">
        <v>4532</v>
      </c>
      <c r="B5271" s="49">
        <v>104983</v>
      </c>
      <c r="C5271" s="50" t="s">
        <v>4547</v>
      </c>
      <c r="D5271" s="50">
        <v>20</v>
      </c>
      <c r="E5271" s="50" t="s">
        <v>36</v>
      </c>
      <c r="F5271" s="50" t="s">
        <v>45</v>
      </c>
      <c r="G5271" s="52" t="s">
        <v>46</v>
      </c>
    </row>
    <row r="5272" spans="1:7" x14ac:dyDescent="0.3">
      <c r="A5272" s="51" t="s">
        <v>4532</v>
      </c>
      <c r="B5272" s="49">
        <v>133748</v>
      </c>
      <c r="C5272" s="50" t="s">
        <v>4548</v>
      </c>
      <c r="D5272" s="50">
        <v>2</v>
      </c>
      <c r="E5272" s="50" t="s">
        <v>36</v>
      </c>
      <c r="F5272" s="50" t="s">
        <v>429</v>
      </c>
      <c r="G5272" s="52" t="s">
        <v>429</v>
      </c>
    </row>
    <row r="5273" spans="1:7" x14ac:dyDescent="0.3">
      <c r="A5273" s="51" t="s">
        <v>4532</v>
      </c>
      <c r="B5273" s="49">
        <v>136088</v>
      </c>
      <c r="C5273" s="50" t="s">
        <v>4549</v>
      </c>
      <c r="D5273" s="50">
        <v>0</v>
      </c>
      <c r="E5273" s="50" t="s">
        <v>36</v>
      </c>
      <c r="F5273" s="50" t="s">
        <v>50</v>
      </c>
      <c r="G5273" s="52" t="s">
        <v>51</v>
      </c>
    </row>
    <row r="5274" spans="1:7" x14ac:dyDescent="0.3">
      <c r="A5274" s="51" t="s">
        <v>4532</v>
      </c>
      <c r="B5274" s="49">
        <v>137297</v>
      </c>
      <c r="C5274" s="50" t="s">
        <v>4550</v>
      </c>
      <c r="D5274" s="50">
        <v>182</v>
      </c>
      <c r="E5274" s="50" t="s">
        <v>76</v>
      </c>
      <c r="F5274" s="50" t="s">
        <v>37</v>
      </c>
      <c r="G5274" s="52" t="s">
        <v>65</v>
      </c>
    </row>
    <row r="5275" spans="1:7" x14ac:dyDescent="0.3">
      <c r="A5275" s="51" t="s">
        <v>4532</v>
      </c>
      <c r="B5275" s="49">
        <v>137436</v>
      </c>
      <c r="C5275" s="50" t="s">
        <v>4551</v>
      </c>
      <c r="D5275" s="50">
        <v>190</v>
      </c>
      <c r="E5275" s="50" t="s">
        <v>36</v>
      </c>
      <c r="F5275" s="50" t="s">
        <v>37</v>
      </c>
      <c r="G5275" s="52" t="s">
        <v>65</v>
      </c>
    </row>
    <row r="5276" spans="1:7" x14ac:dyDescent="0.3">
      <c r="A5276" s="51" t="s">
        <v>4532</v>
      </c>
      <c r="B5276" s="49">
        <v>137514</v>
      </c>
      <c r="C5276" s="50" t="s">
        <v>4552</v>
      </c>
      <c r="D5276" s="50">
        <v>239</v>
      </c>
      <c r="E5276" s="50" t="s">
        <v>36</v>
      </c>
      <c r="F5276" s="50" t="s">
        <v>37</v>
      </c>
      <c r="G5276" s="52" t="s">
        <v>65</v>
      </c>
    </row>
    <row r="5277" spans="1:7" x14ac:dyDescent="0.3">
      <c r="A5277" s="51" t="s">
        <v>4532</v>
      </c>
      <c r="B5277" s="49">
        <v>137520</v>
      </c>
      <c r="C5277" s="50" t="s">
        <v>4553</v>
      </c>
      <c r="D5277" s="50">
        <v>204</v>
      </c>
      <c r="E5277" s="50" t="s">
        <v>36</v>
      </c>
      <c r="F5277" s="50" t="s">
        <v>37</v>
      </c>
      <c r="G5277" s="52" t="s">
        <v>65</v>
      </c>
    </row>
    <row r="5278" spans="1:7" x14ac:dyDescent="0.3">
      <c r="A5278" s="51" t="s">
        <v>4532</v>
      </c>
      <c r="B5278" s="49">
        <v>137533</v>
      </c>
      <c r="C5278" s="50" t="s">
        <v>4554</v>
      </c>
      <c r="D5278" s="50">
        <v>233</v>
      </c>
      <c r="E5278" s="50" t="s">
        <v>36</v>
      </c>
      <c r="F5278" s="50" t="s">
        <v>37</v>
      </c>
      <c r="G5278" s="52" t="s">
        <v>65</v>
      </c>
    </row>
    <row r="5279" spans="1:7" x14ac:dyDescent="0.3">
      <c r="A5279" s="51" t="s">
        <v>4532</v>
      </c>
      <c r="B5279" s="49">
        <v>137604</v>
      </c>
      <c r="C5279" s="50" t="s">
        <v>4555</v>
      </c>
      <c r="D5279" s="50">
        <v>209</v>
      </c>
      <c r="E5279" s="50" t="s">
        <v>55</v>
      </c>
      <c r="F5279" s="50" t="s">
        <v>37</v>
      </c>
      <c r="G5279" s="52" t="s">
        <v>65</v>
      </c>
    </row>
    <row r="5280" spans="1:7" x14ac:dyDescent="0.3">
      <c r="A5280" s="51" t="s">
        <v>4532</v>
      </c>
      <c r="B5280" s="49">
        <v>137612</v>
      </c>
      <c r="C5280" s="50" t="s">
        <v>4556</v>
      </c>
      <c r="D5280" s="50">
        <v>191</v>
      </c>
      <c r="E5280" s="50" t="s">
        <v>36</v>
      </c>
      <c r="F5280" s="50" t="s">
        <v>37</v>
      </c>
      <c r="G5280" s="52" t="s">
        <v>65</v>
      </c>
    </row>
    <row r="5281" spans="1:7" x14ac:dyDescent="0.3">
      <c r="A5281" s="51" t="s">
        <v>4532</v>
      </c>
      <c r="B5281" s="49">
        <v>138260</v>
      </c>
      <c r="C5281" s="50" t="s">
        <v>7095</v>
      </c>
      <c r="D5281" s="50">
        <v>90</v>
      </c>
      <c r="E5281" s="50" t="s">
        <v>36</v>
      </c>
      <c r="F5281" s="50" t="s">
        <v>37</v>
      </c>
      <c r="G5281" s="52" t="s">
        <v>58</v>
      </c>
    </row>
    <row r="5282" spans="1:7" x14ac:dyDescent="0.3">
      <c r="A5282" s="51" t="s">
        <v>4532</v>
      </c>
      <c r="B5282" s="49">
        <v>141338</v>
      </c>
      <c r="C5282" s="50" t="s">
        <v>3061</v>
      </c>
      <c r="D5282" s="50">
        <v>122</v>
      </c>
      <c r="E5282" s="50" t="s">
        <v>36</v>
      </c>
      <c r="F5282" s="50" t="s">
        <v>37</v>
      </c>
      <c r="G5282" s="52" t="s">
        <v>63</v>
      </c>
    </row>
    <row r="5283" spans="1:7" x14ac:dyDescent="0.3">
      <c r="A5283" s="51" t="s">
        <v>4532</v>
      </c>
      <c r="B5283" s="49">
        <v>141693</v>
      </c>
      <c r="C5283" s="50" t="s">
        <v>4557</v>
      </c>
      <c r="D5283" s="50">
        <v>122</v>
      </c>
      <c r="E5283" s="50" t="s">
        <v>36</v>
      </c>
      <c r="F5283" s="50" t="s">
        <v>37</v>
      </c>
      <c r="G5283" s="52" t="s">
        <v>63</v>
      </c>
    </row>
    <row r="5284" spans="1:7" x14ac:dyDescent="0.3">
      <c r="A5284" s="51" t="s">
        <v>4532</v>
      </c>
      <c r="B5284" s="49">
        <v>141694</v>
      </c>
      <c r="C5284" s="50" t="s">
        <v>4558</v>
      </c>
      <c r="D5284" s="50">
        <v>137</v>
      </c>
      <c r="E5284" s="50" t="s">
        <v>36</v>
      </c>
      <c r="F5284" s="50" t="s">
        <v>37</v>
      </c>
      <c r="G5284" s="52" t="s">
        <v>63</v>
      </c>
    </row>
    <row r="5285" spans="1:7" x14ac:dyDescent="0.3">
      <c r="A5285" s="51" t="s">
        <v>4532</v>
      </c>
      <c r="B5285" s="49">
        <v>144618</v>
      </c>
      <c r="C5285" s="50" t="s">
        <v>4559</v>
      </c>
      <c r="D5285" s="50">
        <v>144</v>
      </c>
      <c r="E5285" s="50" t="s">
        <v>36</v>
      </c>
      <c r="F5285" s="50" t="s">
        <v>37</v>
      </c>
      <c r="G5285" s="52" t="s">
        <v>63</v>
      </c>
    </row>
    <row r="5286" spans="1:7" x14ac:dyDescent="0.3">
      <c r="A5286" s="51" t="s">
        <v>4532</v>
      </c>
      <c r="B5286" s="49">
        <v>146569</v>
      </c>
      <c r="C5286" s="50" t="s">
        <v>7096</v>
      </c>
      <c r="D5286" s="50">
        <v>0</v>
      </c>
      <c r="E5286" s="50" t="s">
        <v>36</v>
      </c>
      <c r="F5286" s="50" t="s">
        <v>50</v>
      </c>
      <c r="G5286" s="52" t="s">
        <v>56</v>
      </c>
    </row>
    <row r="5287" spans="1:7" x14ac:dyDescent="0.3">
      <c r="A5287" s="51" t="s">
        <v>4560</v>
      </c>
      <c r="B5287" s="49">
        <v>107140</v>
      </c>
      <c r="C5287" s="50" t="s">
        <v>4561</v>
      </c>
      <c r="D5287" s="50">
        <v>222</v>
      </c>
      <c r="E5287" s="50" t="s">
        <v>36</v>
      </c>
      <c r="F5287" s="50" t="s">
        <v>37</v>
      </c>
      <c r="G5287" s="52" t="s">
        <v>38</v>
      </c>
    </row>
    <row r="5288" spans="1:7" x14ac:dyDescent="0.3">
      <c r="A5288" s="51" t="s">
        <v>4560</v>
      </c>
      <c r="B5288" s="49">
        <v>107162</v>
      </c>
      <c r="C5288" s="50" t="s">
        <v>6521</v>
      </c>
      <c r="D5288" s="50">
        <v>0</v>
      </c>
      <c r="E5288" s="50" t="s">
        <v>36</v>
      </c>
      <c r="F5288" s="50" t="s">
        <v>50</v>
      </c>
      <c r="G5288" s="52" t="s">
        <v>56</v>
      </c>
    </row>
    <row r="5289" spans="1:7" x14ac:dyDescent="0.3">
      <c r="A5289" s="51" t="s">
        <v>4560</v>
      </c>
      <c r="B5289" s="49">
        <v>107163</v>
      </c>
      <c r="C5289" s="50" t="s">
        <v>4562</v>
      </c>
      <c r="D5289" s="50">
        <v>0</v>
      </c>
      <c r="E5289" s="50" t="s">
        <v>36</v>
      </c>
      <c r="F5289" s="50" t="s">
        <v>50</v>
      </c>
      <c r="G5289" s="52" t="s">
        <v>56</v>
      </c>
    </row>
    <row r="5290" spans="1:7" x14ac:dyDescent="0.3">
      <c r="A5290" s="51" t="s">
        <v>4560</v>
      </c>
      <c r="B5290" s="49">
        <v>107165</v>
      </c>
      <c r="C5290" s="50" t="s">
        <v>4563</v>
      </c>
      <c r="D5290" s="50">
        <v>0</v>
      </c>
      <c r="E5290" s="50" t="s">
        <v>36</v>
      </c>
      <c r="F5290" s="50" t="s">
        <v>50</v>
      </c>
      <c r="G5290" s="52" t="s">
        <v>56</v>
      </c>
    </row>
    <row r="5291" spans="1:7" x14ac:dyDescent="0.3">
      <c r="A5291" s="51" t="s">
        <v>4560</v>
      </c>
      <c r="B5291" s="49">
        <v>107166</v>
      </c>
      <c r="C5291" s="50" t="s">
        <v>7097</v>
      </c>
      <c r="D5291" s="50">
        <v>0</v>
      </c>
      <c r="E5291" s="50" t="s">
        <v>55</v>
      </c>
      <c r="F5291" s="50" t="s">
        <v>50</v>
      </c>
      <c r="G5291" s="52" t="s">
        <v>56</v>
      </c>
    </row>
    <row r="5292" spans="1:7" x14ac:dyDescent="0.3">
      <c r="A5292" s="51" t="s">
        <v>4560</v>
      </c>
      <c r="B5292" s="49">
        <v>107168</v>
      </c>
      <c r="C5292" s="50" t="s">
        <v>4564</v>
      </c>
      <c r="D5292" s="50">
        <v>0</v>
      </c>
      <c r="E5292" s="50" t="s">
        <v>36</v>
      </c>
      <c r="F5292" s="50" t="s">
        <v>50</v>
      </c>
      <c r="G5292" s="52" t="s">
        <v>56</v>
      </c>
    </row>
    <row r="5293" spans="1:7" x14ac:dyDescent="0.3">
      <c r="A5293" s="51" t="s">
        <v>4560</v>
      </c>
      <c r="B5293" s="49">
        <v>107169</v>
      </c>
      <c r="C5293" s="50" t="s">
        <v>4565</v>
      </c>
      <c r="D5293" s="50">
        <v>44</v>
      </c>
      <c r="E5293" s="50" t="s">
        <v>36</v>
      </c>
      <c r="F5293" s="50" t="s">
        <v>45</v>
      </c>
      <c r="G5293" s="52" t="s">
        <v>46</v>
      </c>
    </row>
    <row r="5294" spans="1:7" x14ac:dyDescent="0.3">
      <c r="A5294" s="51" t="s">
        <v>4560</v>
      </c>
      <c r="B5294" s="49">
        <v>107171</v>
      </c>
      <c r="C5294" s="50" t="s">
        <v>1538</v>
      </c>
      <c r="D5294" s="50">
        <v>0</v>
      </c>
      <c r="E5294" s="50" t="s">
        <v>36</v>
      </c>
      <c r="F5294" s="50" t="s">
        <v>45</v>
      </c>
      <c r="G5294" s="52" t="s">
        <v>46</v>
      </c>
    </row>
    <row r="5295" spans="1:7" x14ac:dyDescent="0.3">
      <c r="A5295" s="51" t="s">
        <v>4560</v>
      </c>
      <c r="B5295" s="49">
        <v>107177</v>
      </c>
      <c r="C5295" s="50" t="s">
        <v>4566</v>
      </c>
      <c r="D5295" s="50">
        <v>0</v>
      </c>
      <c r="E5295" s="50" t="s">
        <v>36</v>
      </c>
      <c r="F5295" s="50" t="s">
        <v>45</v>
      </c>
      <c r="G5295" s="52" t="s">
        <v>46</v>
      </c>
    </row>
    <row r="5296" spans="1:7" x14ac:dyDescent="0.3">
      <c r="A5296" s="51" t="s">
        <v>4560</v>
      </c>
      <c r="B5296" s="49">
        <v>107178</v>
      </c>
      <c r="C5296" s="50" t="s">
        <v>4567</v>
      </c>
      <c r="D5296" s="50">
        <v>39</v>
      </c>
      <c r="E5296" s="50" t="s">
        <v>36</v>
      </c>
      <c r="F5296" s="50" t="s">
        <v>45</v>
      </c>
      <c r="G5296" s="52" t="s">
        <v>46</v>
      </c>
    </row>
    <row r="5297" spans="1:7" x14ac:dyDescent="0.3">
      <c r="A5297" s="51" t="s">
        <v>4560</v>
      </c>
      <c r="B5297" s="49">
        <v>107180</v>
      </c>
      <c r="C5297" s="50" t="s">
        <v>4568</v>
      </c>
      <c r="D5297" s="50">
        <v>0</v>
      </c>
      <c r="E5297" s="50" t="s">
        <v>36</v>
      </c>
      <c r="F5297" s="50" t="s">
        <v>45</v>
      </c>
      <c r="G5297" s="52" t="s">
        <v>46</v>
      </c>
    </row>
    <row r="5298" spans="1:7" x14ac:dyDescent="0.3">
      <c r="A5298" s="51" t="s">
        <v>4560</v>
      </c>
      <c r="B5298" s="49">
        <v>107182</v>
      </c>
      <c r="C5298" s="50" t="s">
        <v>4569</v>
      </c>
      <c r="D5298" s="50">
        <v>0</v>
      </c>
      <c r="E5298" s="50" t="s">
        <v>36</v>
      </c>
      <c r="F5298" s="50" t="s">
        <v>45</v>
      </c>
      <c r="G5298" s="52" t="s">
        <v>46</v>
      </c>
    </row>
    <row r="5299" spans="1:7" x14ac:dyDescent="0.3">
      <c r="A5299" s="51" t="s">
        <v>4560</v>
      </c>
      <c r="B5299" s="49">
        <v>126705</v>
      </c>
      <c r="C5299" s="50" t="s">
        <v>4571</v>
      </c>
      <c r="D5299" s="50">
        <v>17</v>
      </c>
      <c r="E5299" s="50" t="s">
        <v>36</v>
      </c>
      <c r="F5299" s="50" t="s">
        <v>45</v>
      </c>
      <c r="G5299" s="52" t="s">
        <v>269</v>
      </c>
    </row>
    <row r="5300" spans="1:7" x14ac:dyDescent="0.3">
      <c r="A5300" s="51" t="s">
        <v>4560</v>
      </c>
      <c r="B5300" s="49">
        <v>126712</v>
      </c>
      <c r="C5300" s="50" t="s">
        <v>4572</v>
      </c>
      <c r="D5300" s="50">
        <v>14</v>
      </c>
      <c r="E5300" s="50" t="s">
        <v>36</v>
      </c>
      <c r="F5300" s="50" t="s">
        <v>45</v>
      </c>
      <c r="G5300" s="52" t="s">
        <v>269</v>
      </c>
    </row>
    <row r="5301" spans="1:7" x14ac:dyDescent="0.3">
      <c r="A5301" s="51" t="s">
        <v>4560</v>
      </c>
      <c r="B5301" s="49">
        <v>131122</v>
      </c>
      <c r="C5301" s="50" t="s">
        <v>7098</v>
      </c>
      <c r="D5301" s="50">
        <v>0</v>
      </c>
      <c r="E5301" s="50" t="s">
        <v>55</v>
      </c>
      <c r="F5301" s="50" t="s">
        <v>50</v>
      </c>
      <c r="G5301" s="52" t="s">
        <v>56</v>
      </c>
    </row>
    <row r="5302" spans="1:7" x14ac:dyDescent="0.3">
      <c r="A5302" s="51" t="s">
        <v>4560</v>
      </c>
      <c r="B5302" s="49">
        <v>131895</v>
      </c>
      <c r="C5302" s="50" t="s">
        <v>4573</v>
      </c>
      <c r="D5302" s="50">
        <v>208</v>
      </c>
      <c r="E5302" s="50" t="s">
        <v>36</v>
      </c>
      <c r="F5302" s="50" t="s">
        <v>37</v>
      </c>
      <c r="G5302" s="52" t="s">
        <v>63</v>
      </c>
    </row>
    <row r="5303" spans="1:7" x14ac:dyDescent="0.3">
      <c r="A5303" s="51" t="s">
        <v>4560</v>
      </c>
      <c r="B5303" s="49">
        <v>131896</v>
      </c>
      <c r="C5303" s="50" t="s">
        <v>4574</v>
      </c>
      <c r="D5303" s="50">
        <v>203</v>
      </c>
      <c r="E5303" s="50" t="s">
        <v>36</v>
      </c>
      <c r="F5303" s="50" t="s">
        <v>37</v>
      </c>
      <c r="G5303" s="52" t="s">
        <v>63</v>
      </c>
    </row>
    <row r="5304" spans="1:7" x14ac:dyDescent="0.3">
      <c r="A5304" s="51" t="s">
        <v>4560</v>
      </c>
      <c r="B5304" s="49">
        <v>135287</v>
      </c>
      <c r="C5304" s="50" t="s">
        <v>4575</v>
      </c>
      <c r="D5304" s="50">
        <v>30</v>
      </c>
      <c r="E5304" s="50" t="s">
        <v>36</v>
      </c>
      <c r="F5304" s="50" t="s">
        <v>45</v>
      </c>
      <c r="G5304" s="52" t="s">
        <v>46</v>
      </c>
    </row>
    <row r="5305" spans="1:7" x14ac:dyDescent="0.3">
      <c r="A5305" s="51" t="s">
        <v>4560</v>
      </c>
      <c r="B5305" s="49">
        <v>135815</v>
      </c>
      <c r="C5305" s="50" t="s">
        <v>4576</v>
      </c>
      <c r="D5305" s="50">
        <v>1</v>
      </c>
      <c r="E5305" s="50" t="s">
        <v>36</v>
      </c>
      <c r="F5305" s="50" t="s">
        <v>429</v>
      </c>
      <c r="G5305" s="52" t="s">
        <v>429</v>
      </c>
    </row>
    <row r="5306" spans="1:7" x14ac:dyDescent="0.3">
      <c r="A5306" s="51" t="s">
        <v>4560</v>
      </c>
      <c r="B5306" s="49">
        <v>135934</v>
      </c>
      <c r="C5306" s="50" t="s">
        <v>4577</v>
      </c>
      <c r="D5306" s="50">
        <v>129</v>
      </c>
      <c r="E5306" s="50" t="s">
        <v>36</v>
      </c>
      <c r="F5306" s="50" t="s">
        <v>37</v>
      </c>
      <c r="G5306" s="52" t="s">
        <v>63</v>
      </c>
    </row>
    <row r="5307" spans="1:7" x14ac:dyDescent="0.3">
      <c r="A5307" s="51" t="s">
        <v>4560</v>
      </c>
      <c r="B5307" s="49">
        <v>136936</v>
      </c>
      <c r="C5307" s="50" t="s">
        <v>4578</v>
      </c>
      <c r="D5307" s="50">
        <v>0</v>
      </c>
      <c r="E5307" s="50" t="s">
        <v>36</v>
      </c>
      <c r="F5307" s="50" t="s">
        <v>50</v>
      </c>
      <c r="G5307" s="52" t="s">
        <v>51</v>
      </c>
    </row>
    <row r="5308" spans="1:7" x14ac:dyDescent="0.3">
      <c r="A5308" s="51" t="s">
        <v>4560</v>
      </c>
      <c r="B5308" s="49">
        <v>137596</v>
      </c>
      <c r="C5308" s="50" t="s">
        <v>4579</v>
      </c>
      <c r="D5308" s="50">
        <v>9</v>
      </c>
      <c r="E5308" s="50" t="s">
        <v>36</v>
      </c>
      <c r="F5308" s="50" t="s">
        <v>48</v>
      </c>
      <c r="G5308" s="52" t="s">
        <v>48</v>
      </c>
    </row>
    <row r="5309" spans="1:7" x14ac:dyDescent="0.3">
      <c r="A5309" s="51" t="s">
        <v>4560</v>
      </c>
      <c r="B5309" s="49">
        <v>138069</v>
      </c>
      <c r="C5309" s="50" t="s">
        <v>4580</v>
      </c>
      <c r="D5309" s="50">
        <v>288</v>
      </c>
      <c r="E5309" s="50" t="s">
        <v>36</v>
      </c>
      <c r="F5309" s="50" t="s">
        <v>37</v>
      </c>
      <c r="G5309" s="52" t="s">
        <v>65</v>
      </c>
    </row>
    <row r="5310" spans="1:7" x14ac:dyDescent="0.3">
      <c r="A5310" s="51" t="s">
        <v>4560</v>
      </c>
      <c r="B5310" s="49">
        <v>138337</v>
      </c>
      <c r="C5310" s="50" t="s">
        <v>4581</v>
      </c>
      <c r="D5310" s="50">
        <v>205</v>
      </c>
      <c r="E5310" s="50" t="s">
        <v>36</v>
      </c>
      <c r="F5310" s="50" t="s">
        <v>37</v>
      </c>
      <c r="G5310" s="52" t="s">
        <v>65</v>
      </c>
    </row>
    <row r="5311" spans="1:7" x14ac:dyDescent="0.3">
      <c r="A5311" s="51" t="s">
        <v>4560</v>
      </c>
      <c r="B5311" s="49">
        <v>138361</v>
      </c>
      <c r="C5311" s="50" t="s">
        <v>4582</v>
      </c>
      <c r="D5311" s="50">
        <v>215</v>
      </c>
      <c r="E5311" s="50" t="s">
        <v>36</v>
      </c>
      <c r="F5311" s="50" t="s">
        <v>37</v>
      </c>
      <c r="G5311" s="52" t="s">
        <v>65</v>
      </c>
    </row>
    <row r="5312" spans="1:7" x14ac:dyDescent="0.3">
      <c r="A5312" s="51" t="s">
        <v>4560</v>
      </c>
      <c r="B5312" s="49">
        <v>138414</v>
      </c>
      <c r="C5312" s="50" t="s">
        <v>4583</v>
      </c>
      <c r="D5312" s="50">
        <v>168</v>
      </c>
      <c r="E5312" s="50" t="s">
        <v>36</v>
      </c>
      <c r="F5312" s="50" t="s">
        <v>37</v>
      </c>
      <c r="G5312" s="52" t="s">
        <v>63</v>
      </c>
    </row>
    <row r="5313" spans="1:7" x14ac:dyDescent="0.3">
      <c r="A5313" s="51" t="s">
        <v>4560</v>
      </c>
      <c r="B5313" s="49">
        <v>138545</v>
      </c>
      <c r="C5313" s="50" t="s">
        <v>4584</v>
      </c>
      <c r="D5313" s="50">
        <v>324</v>
      </c>
      <c r="E5313" s="50" t="s">
        <v>36</v>
      </c>
      <c r="F5313" s="50" t="s">
        <v>37</v>
      </c>
      <c r="G5313" s="52" t="s">
        <v>65</v>
      </c>
    </row>
    <row r="5314" spans="1:7" x14ac:dyDescent="0.3">
      <c r="A5314" s="51" t="s">
        <v>4560</v>
      </c>
      <c r="B5314" s="49">
        <v>138841</v>
      </c>
      <c r="C5314" s="50" t="s">
        <v>4585</v>
      </c>
      <c r="D5314" s="50">
        <v>208</v>
      </c>
      <c r="E5314" s="50" t="s">
        <v>36</v>
      </c>
      <c r="F5314" s="50" t="s">
        <v>37</v>
      </c>
      <c r="G5314" s="52" t="s">
        <v>65</v>
      </c>
    </row>
    <row r="5315" spans="1:7" x14ac:dyDescent="0.3">
      <c r="A5315" s="51" t="s">
        <v>4560</v>
      </c>
      <c r="B5315" s="49">
        <v>138925</v>
      </c>
      <c r="C5315" s="50" t="s">
        <v>4586</v>
      </c>
      <c r="D5315" s="50">
        <v>184</v>
      </c>
      <c r="E5315" s="50" t="s">
        <v>36</v>
      </c>
      <c r="F5315" s="50" t="s">
        <v>37</v>
      </c>
      <c r="G5315" s="52" t="s">
        <v>65</v>
      </c>
    </row>
    <row r="5316" spans="1:7" x14ac:dyDescent="0.3">
      <c r="A5316" s="51" t="s">
        <v>4560</v>
      </c>
      <c r="B5316" s="49">
        <v>139167</v>
      </c>
      <c r="C5316" s="50" t="s">
        <v>3826</v>
      </c>
      <c r="D5316" s="50">
        <v>236</v>
      </c>
      <c r="E5316" s="50" t="s">
        <v>36</v>
      </c>
      <c r="F5316" s="50" t="s">
        <v>37</v>
      </c>
      <c r="G5316" s="52" t="s">
        <v>65</v>
      </c>
    </row>
    <row r="5317" spans="1:7" x14ac:dyDescent="0.3">
      <c r="A5317" s="51" t="s">
        <v>4560</v>
      </c>
      <c r="B5317" s="49">
        <v>139334</v>
      </c>
      <c r="C5317" s="50" t="s">
        <v>4588</v>
      </c>
      <c r="D5317" s="50">
        <v>235</v>
      </c>
      <c r="E5317" s="50" t="s">
        <v>36</v>
      </c>
      <c r="F5317" s="50" t="s">
        <v>37</v>
      </c>
      <c r="G5317" s="52" t="s">
        <v>63</v>
      </c>
    </row>
    <row r="5318" spans="1:7" x14ac:dyDescent="0.3">
      <c r="A5318" s="51" t="s">
        <v>4560</v>
      </c>
      <c r="B5318" s="49">
        <v>139695</v>
      </c>
      <c r="C5318" s="50" t="s">
        <v>7099</v>
      </c>
      <c r="D5318" s="50">
        <v>0</v>
      </c>
      <c r="E5318" s="50" t="s">
        <v>36</v>
      </c>
      <c r="F5318" s="50" t="s">
        <v>37</v>
      </c>
      <c r="G5318" s="52" t="s">
        <v>60</v>
      </c>
    </row>
    <row r="5319" spans="1:7" x14ac:dyDescent="0.3">
      <c r="A5319" s="51" t="s">
        <v>4560</v>
      </c>
      <c r="B5319" s="49">
        <v>139856</v>
      </c>
      <c r="C5319" s="50" t="s">
        <v>7100</v>
      </c>
      <c r="D5319" s="50">
        <v>181</v>
      </c>
      <c r="E5319" s="50" t="s">
        <v>36</v>
      </c>
      <c r="F5319" s="50" t="s">
        <v>37</v>
      </c>
      <c r="G5319" s="52" t="s">
        <v>65</v>
      </c>
    </row>
    <row r="5320" spans="1:7" x14ac:dyDescent="0.3">
      <c r="A5320" s="51" t="s">
        <v>4560</v>
      </c>
      <c r="B5320" s="49">
        <v>140394</v>
      </c>
      <c r="C5320" s="50" t="s">
        <v>4589</v>
      </c>
      <c r="D5320" s="50">
        <v>123</v>
      </c>
      <c r="E5320" s="50" t="s">
        <v>36</v>
      </c>
      <c r="F5320" s="50" t="s">
        <v>37</v>
      </c>
      <c r="G5320" s="52" t="s">
        <v>63</v>
      </c>
    </row>
    <row r="5321" spans="1:7" x14ac:dyDescent="0.3">
      <c r="A5321" s="51" t="s">
        <v>4560</v>
      </c>
      <c r="B5321" s="49">
        <v>140415</v>
      </c>
      <c r="C5321" s="50" t="s">
        <v>4590</v>
      </c>
      <c r="D5321" s="50">
        <v>235</v>
      </c>
      <c r="E5321" s="50" t="s">
        <v>36</v>
      </c>
      <c r="F5321" s="50" t="s">
        <v>37</v>
      </c>
      <c r="G5321" s="52" t="s">
        <v>63</v>
      </c>
    </row>
    <row r="5322" spans="1:7" x14ac:dyDescent="0.3">
      <c r="A5322" s="51" t="s">
        <v>4560</v>
      </c>
      <c r="B5322" s="49">
        <v>140479</v>
      </c>
      <c r="C5322" s="50" t="s">
        <v>7101</v>
      </c>
      <c r="D5322" s="50">
        <v>0</v>
      </c>
      <c r="E5322" s="50" t="s">
        <v>36</v>
      </c>
      <c r="F5322" s="50" t="s">
        <v>50</v>
      </c>
      <c r="G5322" s="52" t="s">
        <v>56</v>
      </c>
    </row>
    <row r="5323" spans="1:7" x14ac:dyDescent="0.3">
      <c r="A5323" s="51" t="s">
        <v>4560</v>
      </c>
      <c r="B5323" s="49">
        <v>140547</v>
      </c>
      <c r="C5323" s="50" t="s">
        <v>4591</v>
      </c>
      <c r="D5323" s="50">
        <v>239</v>
      </c>
      <c r="E5323" s="50" t="s">
        <v>36</v>
      </c>
      <c r="F5323" s="50" t="s">
        <v>37</v>
      </c>
      <c r="G5323" s="52" t="s">
        <v>63</v>
      </c>
    </row>
    <row r="5324" spans="1:7" x14ac:dyDescent="0.3">
      <c r="A5324" s="51" t="s">
        <v>4560</v>
      </c>
      <c r="B5324" s="49">
        <v>140821</v>
      </c>
      <c r="C5324" s="50" t="s">
        <v>4592</v>
      </c>
      <c r="D5324" s="50">
        <v>214</v>
      </c>
      <c r="E5324" s="50" t="s">
        <v>36</v>
      </c>
      <c r="F5324" s="50" t="s">
        <v>37</v>
      </c>
      <c r="G5324" s="52" t="s">
        <v>63</v>
      </c>
    </row>
    <row r="5325" spans="1:7" x14ac:dyDescent="0.3">
      <c r="A5325" s="51" t="s">
        <v>4560</v>
      </c>
      <c r="B5325" s="49">
        <v>140940</v>
      </c>
      <c r="C5325" s="50" t="s">
        <v>4593</v>
      </c>
      <c r="D5325" s="50">
        <v>0</v>
      </c>
      <c r="E5325" s="50" t="s">
        <v>36</v>
      </c>
      <c r="F5325" s="50" t="s">
        <v>37</v>
      </c>
      <c r="G5325" s="52" t="s">
        <v>201</v>
      </c>
    </row>
    <row r="5326" spans="1:7" x14ac:dyDescent="0.3">
      <c r="A5326" s="51" t="s">
        <v>4560</v>
      </c>
      <c r="B5326" s="49">
        <v>141495</v>
      </c>
      <c r="C5326" s="50" t="s">
        <v>4594</v>
      </c>
      <c r="D5326" s="50">
        <v>208</v>
      </c>
      <c r="E5326" s="50" t="s">
        <v>36</v>
      </c>
      <c r="F5326" s="50" t="s">
        <v>37</v>
      </c>
      <c r="G5326" s="52" t="s">
        <v>65</v>
      </c>
    </row>
    <row r="5327" spans="1:7" x14ac:dyDescent="0.3">
      <c r="A5327" s="51" t="s">
        <v>4560</v>
      </c>
      <c r="B5327" s="49">
        <v>142605</v>
      </c>
      <c r="C5327" s="50" t="s">
        <v>4595</v>
      </c>
      <c r="D5327" s="50">
        <v>0</v>
      </c>
      <c r="E5327" s="50" t="s">
        <v>36</v>
      </c>
      <c r="F5327" s="50" t="s">
        <v>37</v>
      </c>
      <c r="G5327" s="52" t="s">
        <v>60</v>
      </c>
    </row>
    <row r="5328" spans="1:7" x14ac:dyDescent="0.3">
      <c r="A5328" s="51" t="s">
        <v>4560</v>
      </c>
      <c r="B5328" s="49">
        <v>142912</v>
      </c>
      <c r="C5328" s="50" t="s">
        <v>4596</v>
      </c>
      <c r="D5328" s="50">
        <v>0</v>
      </c>
      <c r="E5328" s="50" t="s">
        <v>36</v>
      </c>
      <c r="F5328" s="50" t="s">
        <v>50</v>
      </c>
      <c r="G5328" s="52" t="s">
        <v>51</v>
      </c>
    </row>
    <row r="5329" spans="1:7" x14ac:dyDescent="0.3">
      <c r="A5329" s="51" t="s">
        <v>4560</v>
      </c>
      <c r="B5329" s="49">
        <v>143963</v>
      </c>
      <c r="C5329" s="50" t="s">
        <v>4597</v>
      </c>
      <c r="D5329" s="50">
        <v>223</v>
      </c>
      <c r="E5329" s="50" t="s">
        <v>36</v>
      </c>
      <c r="F5329" s="50" t="s">
        <v>37</v>
      </c>
      <c r="G5329" s="52" t="s">
        <v>65</v>
      </c>
    </row>
    <row r="5330" spans="1:7" x14ac:dyDescent="0.3">
      <c r="A5330" s="51" t="s">
        <v>4560</v>
      </c>
      <c r="B5330" s="49">
        <v>144886</v>
      </c>
      <c r="C5330" s="50" t="s">
        <v>4598</v>
      </c>
      <c r="D5330" s="50">
        <v>0</v>
      </c>
      <c r="E5330" s="50" t="s">
        <v>36</v>
      </c>
      <c r="F5330" s="50" t="s">
        <v>37</v>
      </c>
      <c r="G5330" s="52" t="s">
        <v>1022</v>
      </c>
    </row>
    <row r="5331" spans="1:7" x14ac:dyDescent="0.3">
      <c r="A5331" s="51" t="s">
        <v>4560</v>
      </c>
      <c r="B5331" s="49">
        <v>145191</v>
      </c>
      <c r="C5331" s="50" t="s">
        <v>4599</v>
      </c>
      <c r="D5331" s="50">
        <v>329</v>
      </c>
      <c r="E5331" s="50" t="s">
        <v>36</v>
      </c>
      <c r="F5331" s="50" t="s">
        <v>37</v>
      </c>
      <c r="G5331" s="52" t="s">
        <v>63</v>
      </c>
    </row>
    <row r="5332" spans="1:7" x14ac:dyDescent="0.3">
      <c r="A5332" s="51" t="s">
        <v>4560</v>
      </c>
      <c r="B5332" s="49">
        <v>145274</v>
      </c>
      <c r="C5332" s="50" t="s">
        <v>4600</v>
      </c>
      <c r="D5332" s="50">
        <v>184</v>
      </c>
      <c r="E5332" s="50" t="s">
        <v>36</v>
      </c>
      <c r="F5332" s="50" t="s">
        <v>37</v>
      </c>
      <c r="G5332" s="52" t="s">
        <v>65</v>
      </c>
    </row>
    <row r="5333" spans="1:7" x14ac:dyDescent="0.3">
      <c r="A5333" s="51" t="s">
        <v>4560</v>
      </c>
      <c r="B5333" s="49">
        <v>145455</v>
      </c>
      <c r="C5333" s="50" t="s">
        <v>4601</v>
      </c>
      <c r="D5333" s="50">
        <v>245</v>
      </c>
      <c r="E5333" s="50" t="s">
        <v>36</v>
      </c>
      <c r="F5333" s="50" t="s">
        <v>37</v>
      </c>
      <c r="G5333" s="52" t="s">
        <v>65</v>
      </c>
    </row>
    <row r="5334" spans="1:7" x14ac:dyDescent="0.3">
      <c r="A5334" s="51" t="s">
        <v>4560</v>
      </c>
      <c r="B5334" s="49">
        <v>145562</v>
      </c>
      <c r="C5334" s="50" t="s">
        <v>177</v>
      </c>
      <c r="D5334" s="50">
        <v>261</v>
      </c>
      <c r="E5334" s="50" t="s">
        <v>36</v>
      </c>
      <c r="F5334" s="50" t="s">
        <v>37</v>
      </c>
      <c r="G5334" s="52" t="s">
        <v>63</v>
      </c>
    </row>
    <row r="5335" spans="1:7" x14ac:dyDescent="0.3">
      <c r="A5335" s="51" t="s">
        <v>4560</v>
      </c>
      <c r="B5335" s="49">
        <v>145864</v>
      </c>
      <c r="C5335" s="50" t="s">
        <v>4602</v>
      </c>
      <c r="D5335" s="50">
        <v>153</v>
      </c>
      <c r="E5335" s="50" t="s">
        <v>36</v>
      </c>
      <c r="F5335" s="50" t="s">
        <v>37</v>
      </c>
      <c r="G5335" s="52" t="s">
        <v>58</v>
      </c>
    </row>
    <row r="5336" spans="1:7" x14ac:dyDescent="0.3">
      <c r="A5336" s="51" t="s">
        <v>4560</v>
      </c>
      <c r="B5336" s="49">
        <v>145897</v>
      </c>
      <c r="C5336" s="50" t="s">
        <v>4603</v>
      </c>
      <c r="D5336" s="50">
        <v>130</v>
      </c>
      <c r="E5336" s="50" t="s">
        <v>36</v>
      </c>
      <c r="F5336" s="50" t="s">
        <v>37</v>
      </c>
      <c r="G5336" s="52" t="s">
        <v>58</v>
      </c>
    </row>
    <row r="5337" spans="1:7" x14ac:dyDescent="0.3">
      <c r="A5337" s="51" t="s">
        <v>4560</v>
      </c>
      <c r="B5337" s="49">
        <v>145943</v>
      </c>
      <c r="C5337" s="50" t="s">
        <v>4604</v>
      </c>
      <c r="D5337" s="50">
        <v>179</v>
      </c>
      <c r="E5337" s="50" t="s">
        <v>36</v>
      </c>
      <c r="F5337" s="50" t="s">
        <v>37</v>
      </c>
      <c r="G5337" s="52" t="s">
        <v>63</v>
      </c>
    </row>
    <row r="5338" spans="1:7" x14ac:dyDescent="0.3">
      <c r="A5338" s="51" t="s">
        <v>4560</v>
      </c>
      <c r="B5338" s="49">
        <v>147136</v>
      </c>
      <c r="C5338" s="50" t="s">
        <v>4570</v>
      </c>
      <c r="D5338" s="50">
        <v>3</v>
      </c>
      <c r="E5338" s="50" t="s">
        <v>36</v>
      </c>
      <c r="F5338" s="50" t="s">
        <v>45</v>
      </c>
      <c r="G5338" s="52" t="s">
        <v>129</v>
      </c>
    </row>
    <row r="5339" spans="1:7" x14ac:dyDescent="0.3">
      <c r="A5339" s="51" t="s">
        <v>4560</v>
      </c>
      <c r="B5339" s="49">
        <v>147788</v>
      </c>
      <c r="C5339" s="50" t="s">
        <v>4587</v>
      </c>
      <c r="D5339" s="50">
        <v>233</v>
      </c>
      <c r="E5339" s="50" t="s">
        <v>36</v>
      </c>
      <c r="F5339" s="50" t="s">
        <v>37</v>
      </c>
      <c r="G5339" s="52" t="s">
        <v>65</v>
      </c>
    </row>
    <row r="5340" spans="1:7" x14ac:dyDescent="0.3">
      <c r="A5340" s="51" t="s">
        <v>4605</v>
      </c>
      <c r="B5340" s="49">
        <v>123564</v>
      </c>
      <c r="C5340" s="50" t="s">
        <v>4606</v>
      </c>
      <c r="D5340" s="50">
        <v>105</v>
      </c>
      <c r="E5340" s="50" t="s">
        <v>36</v>
      </c>
      <c r="F5340" s="50" t="s">
        <v>37</v>
      </c>
      <c r="G5340" s="52" t="s">
        <v>176</v>
      </c>
    </row>
    <row r="5341" spans="1:7" x14ac:dyDescent="0.3">
      <c r="A5341" s="51" t="s">
        <v>4605</v>
      </c>
      <c r="B5341" s="49">
        <v>123599</v>
      </c>
      <c r="C5341" s="50" t="s">
        <v>4607</v>
      </c>
      <c r="D5341" s="50">
        <v>0</v>
      </c>
      <c r="E5341" s="50" t="s">
        <v>36</v>
      </c>
      <c r="F5341" s="50" t="s">
        <v>50</v>
      </c>
      <c r="G5341" s="52" t="s">
        <v>56</v>
      </c>
    </row>
    <row r="5342" spans="1:7" x14ac:dyDescent="0.3">
      <c r="A5342" s="51" t="s">
        <v>4605</v>
      </c>
      <c r="B5342" s="49">
        <v>123600</v>
      </c>
      <c r="C5342" s="50" t="s">
        <v>3170</v>
      </c>
      <c r="D5342" s="50">
        <v>0</v>
      </c>
      <c r="E5342" s="50" t="s">
        <v>36</v>
      </c>
      <c r="F5342" s="50" t="s">
        <v>50</v>
      </c>
      <c r="G5342" s="52" t="s">
        <v>56</v>
      </c>
    </row>
    <row r="5343" spans="1:7" x14ac:dyDescent="0.3">
      <c r="A5343" s="51" t="s">
        <v>4605</v>
      </c>
      <c r="B5343" s="49">
        <v>123602</v>
      </c>
      <c r="C5343" s="50" t="s">
        <v>4608</v>
      </c>
      <c r="D5343" s="50">
        <v>0</v>
      </c>
      <c r="E5343" s="50" t="s">
        <v>55</v>
      </c>
      <c r="F5343" s="50" t="s">
        <v>50</v>
      </c>
      <c r="G5343" s="52" t="s">
        <v>56</v>
      </c>
    </row>
    <row r="5344" spans="1:7" x14ac:dyDescent="0.3">
      <c r="A5344" s="51" t="s">
        <v>4605</v>
      </c>
      <c r="B5344" s="49">
        <v>123604</v>
      </c>
      <c r="C5344" s="50" t="s">
        <v>5105</v>
      </c>
      <c r="D5344" s="50">
        <v>0</v>
      </c>
      <c r="E5344" s="50" t="s">
        <v>36</v>
      </c>
      <c r="F5344" s="50" t="s">
        <v>50</v>
      </c>
      <c r="G5344" s="52" t="s">
        <v>56</v>
      </c>
    </row>
    <row r="5345" spans="1:7" x14ac:dyDescent="0.3">
      <c r="A5345" s="51" t="s">
        <v>4605</v>
      </c>
      <c r="B5345" s="49">
        <v>123605</v>
      </c>
      <c r="C5345" s="50" t="s">
        <v>4609</v>
      </c>
      <c r="D5345" s="50">
        <v>0</v>
      </c>
      <c r="E5345" s="50" t="s">
        <v>36</v>
      </c>
      <c r="F5345" s="50" t="s">
        <v>50</v>
      </c>
      <c r="G5345" s="52" t="s">
        <v>56</v>
      </c>
    </row>
    <row r="5346" spans="1:7" x14ac:dyDescent="0.3">
      <c r="A5346" s="51" t="s">
        <v>4605</v>
      </c>
      <c r="B5346" s="49">
        <v>123607</v>
      </c>
      <c r="C5346" s="50" t="s">
        <v>4610</v>
      </c>
      <c r="D5346" s="50">
        <v>0</v>
      </c>
      <c r="E5346" s="50" t="s">
        <v>36</v>
      </c>
      <c r="F5346" s="50" t="s">
        <v>50</v>
      </c>
      <c r="G5346" s="52" t="s">
        <v>56</v>
      </c>
    </row>
    <row r="5347" spans="1:7" x14ac:dyDescent="0.3">
      <c r="A5347" s="51" t="s">
        <v>4605</v>
      </c>
      <c r="B5347" s="49">
        <v>123608</v>
      </c>
      <c r="C5347" s="50" t="s">
        <v>4611</v>
      </c>
      <c r="D5347" s="50">
        <v>0</v>
      </c>
      <c r="E5347" s="50" t="s">
        <v>36</v>
      </c>
      <c r="F5347" s="50" t="s">
        <v>50</v>
      </c>
      <c r="G5347" s="52" t="s">
        <v>56</v>
      </c>
    </row>
    <row r="5348" spans="1:7" x14ac:dyDescent="0.3">
      <c r="A5348" s="51" t="s">
        <v>4605</v>
      </c>
      <c r="B5348" s="49">
        <v>123613</v>
      </c>
      <c r="C5348" s="50" t="s">
        <v>4612</v>
      </c>
      <c r="D5348" s="50">
        <v>0</v>
      </c>
      <c r="E5348" s="50" t="s">
        <v>36</v>
      </c>
      <c r="F5348" s="50" t="s">
        <v>50</v>
      </c>
      <c r="G5348" s="52" t="s">
        <v>56</v>
      </c>
    </row>
    <row r="5349" spans="1:7" x14ac:dyDescent="0.3">
      <c r="A5349" s="51" t="s">
        <v>4605</v>
      </c>
      <c r="B5349" s="49">
        <v>123614</v>
      </c>
      <c r="C5349" s="50" t="s">
        <v>4613</v>
      </c>
      <c r="D5349" s="50">
        <v>0</v>
      </c>
      <c r="E5349" s="50" t="s">
        <v>36</v>
      </c>
      <c r="F5349" s="50" t="s">
        <v>50</v>
      </c>
      <c r="G5349" s="52" t="s">
        <v>56</v>
      </c>
    </row>
    <row r="5350" spans="1:7" x14ac:dyDescent="0.3">
      <c r="A5350" s="51" t="s">
        <v>4605</v>
      </c>
      <c r="B5350" s="49">
        <v>123615</v>
      </c>
      <c r="C5350" s="50" t="s">
        <v>4614</v>
      </c>
      <c r="D5350" s="50">
        <v>0</v>
      </c>
      <c r="E5350" s="50" t="s">
        <v>36</v>
      </c>
      <c r="F5350" s="50" t="s">
        <v>50</v>
      </c>
      <c r="G5350" s="52" t="s">
        <v>56</v>
      </c>
    </row>
    <row r="5351" spans="1:7" x14ac:dyDescent="0.3">
      <c r="A5351" s="51" t="s">
        <v>4605</v>
      </c>
      <c r="B5351" s="49">
        <v>123616</v>
      </c>
      <c r="C5351" s="50" t="s">
        <v>4615</v>
      </c>
      <c r="D5351" s="50">
        <v>0</v>
      </c>
      <c r="E5351" s="50" t="s">
        <v>36</v>
      </c>
      <c r="F5351" s="50" t="s">
        <v>50</v>
      </c>
      <c r="G5351" s="52" t="s">
        <v>56</v>
      </c>
    </row>
    <row r="5352" spans="1:7" x14ac:dyDescent="0.3">
      <c r="A5352" s="51" t="s">
        <v>4605</v>
      </c>
      <c r="B5352" s="49">
        <v>123617</v>
      </c>
      <c r="C5352" s="50" t="s">
        <v>4616</v>
      </c>
      <c r="D5352" s="50">
        <v>0</v>
      </c>
      <c r="E5352" s="50" t="s">
        <v>36</v>
      </c>
      <c r="F5352" s="50" t="s">
        <v>50</v>
      </c>
      <c r="G5352" s="52" t="s">
        <v>56</v>
      </c>
    </row>
    <row r="5353" spans="1:7" x14ac:dyDescent="0.3">
      <c r="A5353" s="51" t="s">
        <v>4605</v>
      </c>
      <c r="B5353" s="49">
        <v>123620</v>
      </c>
      <c r="C5353" s="50" t="s">
        <v>4617</v>
      </c>
      <c r="D5353" s="50">
        <v>0</v>
      </c>
      <c r="E5353" s="50" t="s">
        <v>36</v>
      </c>
      <c r="F5353" s="50" t="s">
        <v>50</v>
      </c>
      <c r="G5353" s="52" t="s">
        <v>56</v>
      </c>
    </row>
    <row r="5354" spans="1:7" x14ac:dyDescent="0.3">
      <c r="A5354" s="51" t="s">
        <v>4605</v>
      </c>
      <c r="B5354" s="49">
        <v>123623</v>
      </c>
      <c r="C5354" s="50" t="s">
        <v>4618</v>
      </c>
      <c r="D5354" s="50">
        <v>0</v>
      </c>
      <c r="E5354" s="50" t="s">
        <v>36</v>
      </c>
      <c r="F5354" s="50" t="s">
        <v>50</v>
      </c>
      <c r="G5354" s="52" t="s">
        <v>56</v>
      </c>
    </row>
    <row r="5355" spans="1:7" x14ac:dyDescent="0.3">
      <c r="A5355" s="51" t="s">
        <v>4605</v>
      </c>
      <c r="B5355" s="49">
        <v>123630</v>
      </c>
      <c r="C5355" s="50" t="s">
        <v>409</v>
      </c>
      <c r="D5355" s="50">
        <v>6</v>
      </c>
      <c r="E5355" s="50" t="s">
        <v>36</v>
      </c>
      <c r="F5355" s="50" t="s">
        <v>45</v>
      </c>
      <c r="G5355" s="52" t="s">
        <v>46</v>
      </c>
    </row>
    <row r="5356" spans="1:7" x14ac:dyDescent="0.3">
      <c r="A5356" s="51" t="s">
        <v>4605</v>
      </c>
      <c r="B5356" s="49">
        <v>131033</v>
      </c>
      <c r="C5356" s="50" t="s">
        <v>1135</v>
      </c>
      <c r="D5356" s="50">
        <v>0</v>
      </c>
      <c r="E5356" s="50" t="s">
        <v>36</v>
      </c>
      <c r="F5356" s="50" t="s">
        <v>50</v>
      </c>
      <c r="G5356" s="52" t="s">
        <v>51</v>
      </c>
    </row>
    <row r="5357" spans="1:7" x14ac:dyDescent="0.3">
      <c r="A5357" s="51" t="s">
        <v>4605</v>
      </c>
      <c r="B5357" s="49">
        <v>131171</v>
      </c>
      <c r="C5357" s="50" t="s">
        <v>4619</v>
      </c>
      <c r="D5357" s="50">
        <v>0</v>
      </c>
      <c r="E5357" s="50" t="s">
        <v>36</v>
      </c>
      <c r="F5357" s="50" t="s">
        <v>50</v>
      </c>
      <c r="G5357" s="52" t="s">
        <v>51</v>
      </c>
    </row>
    <row r="5358" spans="1:7" x14ac:dyDescent="0.3">
      <c r="A5358" s="51" t="s">
        <v>4605</v>
      </c>
      <c r="B5358" s="49">
        <v>132772</v>
      </c>
      <c r="C5358" s="50" t="s">
        <v>4620</v>
      </c>
      <c r="D5358" s="50">
        <v>0</v>
      </c>
      <c r="E5358" s="50" t="s">
        <v>36</v>
      </c>
      <c r="F5358" s="50" t="s">
        <v>50</v>
      </c>
      <c r="G5358" s="52" t="s">
        <v>51</v>
      </c>
    </row>
    <row r="5359" spans="1:7" x14ac:dyDescent="0.3">
      <c r="A5359" s="51" t="s">
        <v>4605</v>
      </c>
      <c r="B5359" s="49">
        <v>133478</v>
      </c>
      <c r="C5359" s="50" t="s">
        <v>4621</v>
      </c>
      <c r="D5359" s="50">
        <v>0</v>
      </c>
      <c r="E5359" s="50" t="s">
        <v>36</v>
      </c>
      <c r="F5359" s="50" t="s">
        <v>50</v>
      </c>
      <c r="G5359" s="52" t="s">
        <v>51</v>
      </c>
    </row>
    <row r="5360" spans="1:7" x14ac:dyDescent="0.3">
      <c r="A5360" s="51" t="s">
        <v>4605</v>
      </c>
      <c r="B5360" s="49">
        <v>134000</v>
      </c>
      <c r="C5360" s="50" t="s">
        <v>4622</v>
      </c>
      <c r="D5360" s="50">
        <v>0</v>
      </c>
      <c r="E5360" s="50" t="s">
        <v>36</v>
      </c>
      <c r="F5360" s="50" t="s">
        <v>50</v>
      </c>
      <c r="G5360" s="52" t="s">
        <v>51</v>
      </c>
    </row>
    <row r="5361" spans="1:7" x14ac:dyDescent="0.3">
      <c r="A5361" s="51" t="s">
        <v>4605</v>
      </c>
      <c r="B5361" s="49">
        <v>134390</v>
      </c>
      <c r="C5361" s="50" t="s">
        <v>4623</v>
      </c>
      <c r="D5361" s="50">
        <v>3</v>
      </c>
      <c r="E5361" s="50" t="s">
        <v>36</v>
      </c>
      <c r="F5361" s="50" t="s">
        <v>48</v>
      </c>
      <c r="G5361" s="52" t="s">
        <v>48</v>
      </c>
    </row>
    <row r="5362" spans="1:7" x14ac:dyDescent="0.3">
      <c r="A5362" s="51" t="s">
        <v>4605</v>
      </c>
      <c r="B5362" s="49">
        <v>135445</v>
      </c>
      <c r="C5362" s="50" t="s">
        <v>7102</v>
      </c>
      <c r="D5362" s="50">
        <v>0</v>
      </c>
      <c r="E5362" s="50" t="s">
        <v>36</v>
      </c>
      <c r="F5362" s="50" t="s">
        <v>50</v>
      </c>
      <c r="G5362" s="52" t="s">
        <v>51</v>
      </c>
    </row>
    <row r="5363" spans="1:7" x14ac:dyDescent="0.3">
      <c r="A5363" s="51" t="s">
        <v>4605</v>
      </c>
      <c r="B5363" s="49">
        <v>135511</v>
      </c>
      <c r="C5363" s="50" t="s">
        <v>7103</v>
      </c>
      <c r="D5363" s="50">
        <v>0</v>
      </c>
      <c r="E5363" s="50" t="s">
        <v>36</v>
      </c>
      <c r="F5363" s="50" t="s">
        <v>50</v>
      </c>
      <c r="G5363" s="52" t="s">
        <v>51</v>
      </c>
    </row>
    <row r="5364" spans="1:7" x14ac:dyDescent="0.3">
      <c r="A5364" s="51" t="s">
        <v>4605</v>
      </c>
      <c r="B5364" s="49">
        <v>136979</v>
      </c>
      <c r="C5364" s="50" t="s">
        <v>4624</v>
      </c>
      <c r="D5364" s="50">
        <v>261</v>
      </c>
      <c r="E5364" s="50" t="s">
        <v>36</v>
      </c>
      <c r="F5364" s="50" t="s">
        <v>37</v>
      </c>
      <c r="G5364" s="52" t="s">
        <v>65</v>
      </c>
    </row>
    <row r="5365" spans="1:7" x14ac:dyDescent="0.3">
      <c r="A5365" s="51" t="s">
        <v>4605</v>
      </c>
      <c r="B5365" s="49">
        <v>137336</v>
      </c>
      <c r="C5365" s="50" t="s">
        <v>4625</v>
      </c>
      <c r="D5365" s="50">
        <v>139</v>
      </c>
      <c r="E5365" s="50" t="s">
        <v>36</v>
      </c>
      <c r="F5365" s="50" t="s">
        <v>37</v>
      </c>
      <c r="G5365" s="52" t="s">
        <v>65</v>
      </c>
    </row>
    <row r="5366" spans="1:7" x14ac:dyDescent="0.3">
      <c r="A5366" s="51" t="s">
        <v>4605</v>
      </c>
      <c r="B5366" s="49">
        <v>138216</v>
      </c>
      <c r="C5366" s="50" t="s">
        <v>257</v>
      </c>
      <c r="D5366" s="50">
        <v>169</v>
      </c>
      <c r="E5366" s="50" t="s">
        <v>36</v>
      </c>
      <c r="F5366" s="50" t="s">
        <v>37</v>
      </c>
      <c r="G5366" s="52" t="s">
        <v>65</v>
      </c>
    </row>
    <row r="5367" spans="1:7" x14ac:dyDescent="0.3">
      <c r="A5367" s="51" t="s">
        <v>4605</v>
      </c>
      <c r="B5367" s="49">
        <v>138580</v>
      </c>
      <c r="C5367" s="50" t="s">
        <v>4626</v>
      </c>
      <c r="D5367" s="50">
        <v>0</v>
      </c>
      <c r="E5367" s="50" t="s">
        <v>55</v>
      </c>
      <c r="F5367" s="50" t="s">
        <v>50</v>
      </c>
      <c r="G5367" s="52" t="s">
        <v>51</v>
      </c>
    </row>
    <row r="5368" spans="1:7" x14ac:dyDescent="0.3">
      <c r="A5368" s="51" t="s">
        <v>4605</v>
      </c>
      <c r="B5368" s="49">
        <v>138875</v>
      </c>
      <c r="C5368" s="50" t="s">
        <v>4627</v>
      </c>
      <c r="D5368" s="50">
        <v>0</v>
      </c>
      <c r="E5368" s="50" t="s">
        <v>76</v>
      </c>
      <c r="F5368" s="50" t="s">
        <v>50</v>
      </c>
      <c r="G5368" s="52" t="s">
        <v>51</v>
      </c>
    </row>
    <row r="5369" spans="1:7" x14ac:dyDescent="0.3">
      <c r="A5369" s="51" t="s">
        <v>4605</v>
      </c>
      <c r="B5369" s="49">
        <v>139102</v>
      </c>
      <c r="C5369" s="50" t="s">
        <v>4628</v>
      </c>
      <c r="D5369" s="50">
        <v>115</v>
      </c>
      <c r="E5369" s="50" t="s">
        <v>36</v>
      </c>
      <c r="F5369" s="50" t="s">
        <v>37</v>
      </c>
      <c r="G5369" s="52" t="s">
        <v>65</v>
      </c>
    </row>
    <row r="5370" spans="1:7" x14ac:dyDescent="0.3">
      <c r="A5370" s="51" t="s">
        <v>4605</v>
      </c>
      <c r="B5370" s="49">
        <v>139143</v>
      </c>
      <c r="C5370" s="50" t="s">
        <v>4629</v>
      </c>
      <c r="D5370" s="50">
        <v>125</v>
      </c>
      <c r="E5370" s="50" t="s">
        <v>36</v>
      </c>
      <c r="F5370" s="50" t="s">
        <v>37</v>
      </c>
      <c r="G5370" s="52" t="s">
        <v>65</v>
      </c>
    </row>
    <row r="5371" spans="1:7" x14ac:dyDescent="0.3">
      <c r="A5371" s="51" t="s">
        <v>4605</v>
      </c>
      <c r="B5371" s="49">
        <v>139455</v>
      </c>
      <c r="C5371" s="50" t="s">
        <v>4630</v>
      </c>
      <c r="D5371" s="50">
        <v>123</v>
      </c>
      <c r="E5371" s="50" t="s">
        <v>36</v>
      </c>
      <c r="F5371" s="50" t="s">
        <v>37</v>
      </c>
      <c r="G5371" s="52" t="s">
        <v>65</v>
      </c>
    </row>
    <row r="5372" spans="1:7" x14ac:dyDescent="0.3">
      <c r="A5372" s="51" t="s">
        <v>4605</v>
      </c>
      <c r="B5372" s="49">
        <v>139769</v>
      </c>
      <c r="C5372" s="50" t="s">
        <v>4631</v>
      </c>
      <c r="D5372" s="50">
        <v>172</v>
      </c>
      <c r="E5372" s="50" t="s">
        <v>36</v>
      </c>
      <c r="F5372" s="50" t="s">
        <v>37</v>
      </c>
      <c r="G5372" s="52" t="s">
        <v>65</v>
      </c>
    </row>
    <row r="5373" spans="1:7" x14ac:dyDescent="0.3">
      <c r="A5373" s="51" t="s">
        <v>4605</v>
      </c>
      <c r="B5373" s="49">
        <v>140227</v>
      </c>
      <c r="C5373" s="50" t="s">
        <v>6564</v>
      </c>
      <c r="D5373" s="50">
        <v>0</v>
      </c>
      <c r="E5373" s="50" t="s">
        <v>36</v>
      </c>
      <c r="F5373" s="50" t="s">
        <v>50</v>
      </c>
      <c r="G5373" s="52" t="s">
        <v>56</v>
      </c>
    </row>
    <row r="5374" spans="1:7" x14ac:dyDescent="0.3">
      <c r="A5374" s="51" t="s">
        <v>4605</v>
      </c>
      <c r="B5374" s="49">
        <v>140531</v>
      </c>
      <c r="C5374" s="50" t="s">
        <v>4632</v>
      </c>
      <c r="D5374" s="50">
        <v>30</v>
      </c>
      <c r="E5374" s="50" t="s">
        <v>36</v>
      </c>
      <c r="F5374" s="50" t="s">
        <v>45</v>
      </c>
      <c r="G5374" s="52" t="s">
        <v>129</v>
      </c>
    </row>
    <row r="5375" spans="1:7" x14ac:dyDescent="0.3">
      <c r="A5375" s="51" t="s">
        <v>4605</v>
      </c>
      <c r="B5375" s="49">
        <v>140922</v>
      </c>
      <c r="C5375" s="50" t="s">
        <v>4633</v>
      </c>
      <c r="D5375" s="50">
        <v>220</v>
      </c>
      <c r="E5375" s="50" t="s">
        <v>36</v>
      </c>
      <c r="F5375" s="50" t="s">
        <v>37</v>
      </c>
      <c r="G5375" s="52" t="s">
        <v>65</v>
      </c>
    </row>
    <row r="5376" spans="1:7" x14ac:dyDescent="0.3">
      <c r="A5376" s="51" t="s">
        <v>4605</v>
      </c>
      <c r="B5376" s="49">
        <v>141176</v>
      </c>
      <c r="C5376" s="50" t="s">
        <v>4634</v>
      </c>
      <c r="D5376" s="50">
        <v>177</v>
      </c>
      <c r="E5376" s="50" t="s">
        <v>36</v>
      </c>
      <c r="F5376" s="50" t="s">
        <v>37</v>
      </c>
      <c r="G5376" s="52" t="s">
        <v>63</v>
      </c>
    </row>
    <row r="5377" spans="1:7" x14ac:dyDescent="0.3">
      <c r="A5377" s="51" t="s">
        <v>4605</v>
      </c>
      <c r="B5377" s="49">
        <v>141451</v>
      </c>
      <c r="C5377" s="50" t="s">
        <v>4635</v>
      </c>
      <c r="D5377" s="50">
        <v>116</v>
      </c>
      <c r="E5377" s="50" t="s">
        <v>36</v>
      </c>
      <c r="F5377" s="50" t="s">
        <v>37</v>
      </c>
      <c r="G5377" s="52" t="s">
        <v>65</v>
      </c>
    </row>
    <row r="5378" spans="1:7" x14ac:dyDescent="0.3">
      <c r="A5378" s="51" t="s">
        <v>4605</v>
      </c>
      <c r="B5378" s="49">
        <v>142153</v>
      </c>
      <c r="C5378" s="50" t="s">
        <v>4636</v>
      </c>
      <c r="D5378" s="50">
        <v>173</v>
      </c>
      <c r="E5378" s="50" t="s">
        <v>36</v>
      </c>
      <c r="F5378" s="50" t="s">
        <v>37</v>
      </c>
      <c r="G5378" s="52" t="s">
        <v>65</v>
      </c>
    </row>
    <row r="5379" spans="1:7" x14ac:dyDescent="0.3">
      <c r="A5379" s="51" t="s">
        <v>4605</v>
      </c>
      <c r="B5379" s="49">
        <v>143142</v>
      </c>
      <c r="C5379" s="50" t="s">
        <v>4637</v>
      </c>
      <c r="D5379" s="50">
        <v>91</v>
      </c>
      <c r="E5379" s="50" t="s">
        <v>36</v>
      </c>
      <c r="F5379" s="50" t="s">
        <v>37</v>
      </c>
      <c r="G5379" s="52" t="s">
        <v>63</v>
      </c>
    </row>
    <row r="5380" spans="1:7" x14ac:dyDescent="0.3">
      <c r="A5380" s="51" t="s">
        <v>4605</v>
      </c>
      <c r="B5380" s="49">
        <v>144435</v>
      </c>
      <c r="C5380" s="50" t="s">
        <v>4639</v>
      </c>
      <c r="D5380" s="50">
        <v>118</v>
      </c>
      <c r="E5380" s="50" t="s">
        <v>36</v>
      </c>
      <c r="F5380" s="50" t="s">
        <v>37</v>
      </c>
      <c r="G5380" s="52" t="s">
        <v>65</v>
      </c>
    </row>
    <row r="5381" spans="1:7" x14ac:dyDescent="0.3">
      <c r="A5381" s="51" t="s">
        <v>4605</v>
      </c>
      <c r="B5381" s="49">
        <v>145468</v>
      </c>
      <c r="C5381" s="50" t="s">
        <v>7104</v>
      </c>
      <c r="D5381" s="50">
        <v>0</v>
      </c>
      <c r="E5381" s="50" t="s">
        <v>36</v>
      </c>
      <c r="F5381" s="50" t="s">
        <v>50</v>
      </c>
      <c r="G5381" s="52" t="s">
        <v>51</v>
      </c>
    </row>
    <row r="5382" spans="1:7" x14ac:dyDescent="0.3">
      <c r="A5382" s="51" t="s">
        <v>4605</v>
      </c>
      <c r="B5382" s="49">
        <v>145478</v>
      </c>
      <c r="C5382" s="50" t="s">
        <v>4640</v>
      </c>
      <c r="D5382" s="50">
        <v>0</v>
      </c>
      <c r="E5382" s="50" t="s">
        <v>36</v>
      </c>
      <c r="F5382" s="50" t="s">
        <v>50</v>
      </c>
      <c r="G5382" s="52" t="s">
        <v>56</v>
      </c>
    </row>
    <row r="5383" spans="1:7" x14ac:dyDescent="0.3">
      <c r="A5383" s="51" t="s">
        <v>4605</v>
      </c>
      <c r="B5383" s="49">
        <v>146146</v>
      </c>
      <c r="C5383" s="50" t="s">
        <v>4641</v>
      </c>
      <c r="D5383" s="50">
        <v>273</v>
      </c>
      <c r="E5383" s="50" t="s">
        <v>36</v>
      </c>
      <c r="F5383" s="50" t="s">
        <v>37</v>
      </c>
      <c r="G5383" s="52" t="s">
        <v>65</v>
      </c>
    </row>
    <row r="5384" spans="1:7" x14ac:dyDescent="0.3">
      <c r="A5384" s="51" t="s">
        <v>4605</v>
      </c>
      <c r="B5384" s="49">
        <v>146340</v>
      </c>
      <c r="C5384" s="50" t="s">
        <v>6565</v>
      </c>
      <c r="D5384" s="50">
        <v>0</v>
      </c>
      <c r="E5384" s="50" t="s">
        <v>36</v>
      </c>
      <c r="F5384" s="50" t="s">
        <v>50</v>
      </c>
      <c r="G5384" s="52" t="s">
        <v>51</v>
      </c>
    </row>
    <row r="5385" spans="1:7" x14ac:dyDescent="0.3">
      <c r="A5385" s="51" t="s">
        <v>4605</v>
      </c>
      <c r="B5385" s="49">
        <v>146506</v>
      </c>
      <c r="C5385" s="50" t="s">
        <v>4642</v>
      </c>
      <c r="D5385" s="50">
        <v>169</v>
      </c>
      <c r="E5385" s="50" t="s">
        <v>36</v>
      </c>
      <c r="F5385" s="50" t="s">
        <v>37</v>
      </c>
      <c r="G5385" s="52" t="s">
        <v>65</v>
      </c>
    </row>
    <row r="5386" spans="1:7" x14ac:dyDescent="0.3">
      <c r="A5386" s="51" t="s">
        <v>4605</v>
      </c>
      <c r="B5386" s="49">
        <v>146509</v>
      </c>
      <c r="C5386" s="50" t="s">
        <v>4643</v>
      </c>
      <c r="D5386" s="50">
        <v>119</v>
      </c>
      <c r="E5386" s="50" t="s">
        <v>36</v>
      </c>
      <c r="F5386" s="50" t="s">
        <v>37</v>
      </c>
      <c r="G5386" s="52" t="s">
        <v>65</v>
      </c>
    </row>
    <row r="5387" spans="1:7" x14ac:dyDescent="0.3">
      <c r="A5387" s="51" t="s">
        <v>4605</v>
      </c>
      <c r="B5387" s="49">
        <v>146522</v>
      </c>
      <c r="C5387" s="50" t="s">
        <v>6566</v>
      </c>
      <c r="D5387" s="50">
        <v>0</v>
      </c>
      <c r="E5387" s="50" t="s">
        <v>36</v>
      </c>
      <c r="F5387" s="50" t="s">
        <v>50</v>
      </c>
      <c r="G5387" s="52" t="s">
        <v>51</v>
      </c>
    </row>
    <row r="5388" spans="1:7" x14ac:dyDescent="0.3">
      <c r="A5388" s="51" t="s">
        <v>4605</v>
      </c>
      <c r="B5388" s="49">
        <v>146580</v>
      </c>
      <c r="C5388" s="50" t="s">
        <v>4644</v>
      </c>
      <c r="D5388" s="50">
        <v>168</v>
      </c>
      <c r="E5388" s="50" t="s">
        <v>36</v>
      </c>
      <c r="F5388" s="50" t="s">
        <v>37</v>
      </c>
      <c r="G5388" s="52" t="s">
        <v>65</v>
      </c>
    </row>
    <row r="5389" spans="1:7" x14ac:dyDescent="0.3">
      <c r="A5389" s="51" t="s">
        <v>4605</v>
      </c>
      <c r="B5389" s="49">
        <v>147508</v>
      </c>
      <c r="C5389" s="50" t="s">
        <v>7105</v>
      </c>
      <c r="D5389" s="50">
        <v>217</v>
      </c>
      <c r="E5389" s="50" t="s">
        <v>36</v>
      </c>
      <c r="F5389" s="50" t="s">
        <v>37</v>
      </c>
      <c r="G5389" s="52" t="s">
        <v>65</v>
      </c>
    </row>
    <row r="5390" spans="1:7" x14ac:dyDescent="0.3">
      <c r="A5390" s="51" t="s">
        <v>4605</v>
      </c>
      <c r="B5390" s="49">
        <v>147540</v>
      </c>
      <c r="C5390" s="50" t="s">
        <v>4638</v>
      </c>
      <c r="D5390" s="50">
        <v>170</v>
      </c>
      <c r="E5390" s="50" t="s">
        <v>36</v>
      </c>
      <c r="F5390" s="50" t="s">
        <v>37</v>
      </c>
      <c r="G5390" s="52" t="s">
        <v>65</v>
      </c>
    </row>
    <row r="5391" spans="1:7" x14ac:dyDescent="0.3">
      <c r="A5391" s="51" t="s">
        <v>4605</v>
      </c>
      <c r="B5391" s="49">
        <v>148192</v>
      </c>
      <c r="C5391" s="50" t="s">
        <v>7106</v>
      </c>
      <c r="D5391" s="50">
        <v>0</v>
      </c>
      <c r="E5391" s="50" t="s">
        <v>36</v>
      </c>
      <c r="F5391" s="50" t="s">
        <v>50</v>
      </c>
      <c r="G5391" s="52" t="s">
        <v>51</v>
      </c>
    </row>
    <row r="5392" spans="1:7" x14ac:dyDescent="0.3">
      <c r="A5392" s="51" t="s">
        <v>4645</v>
      </c>
      <c r="B5392" s="49">
        <v>110078</v>
      </c>
      <c r="C5392" s="50" t="s">
        <v>4646</v>
      </c>
      <c r="D5392" s="50">
        <v>179</v>
      </c>
      <c r="E5392" s="50" t="s">
        <v>36</v>
      </c>
      <c r="F5392" s="50" t="s">
        <v>37</v>
      </c>
      <c r="G5392" s="52" t="s">
        <v>38</v>
      </c>
    </row>
    <row r="5393" spans="1:7" x14ac:dyDescent="0.3">
      <c r="A5393" s="51" t="s">
        <v>4645</v>
      </c>
      <c r="B5393" s="49">
        <v>110084</v>
      </c>
      <c r="C5393" s="50" t="s">
        <v>4647</v>
      </c>
      <c r="D5393" s="50">
        <v>158</v>
      </c>
      <c r="E5393" s="50" t="s">
        <v>36</v>
      </c>
      <c r="F5393" s="50" t="s">
        <v>37</v>
      </c>
      <c r="G5393" s="52" t="s">
        <v>43</v>
      </c>
    </row>
    <row r="5394" spans="1:7" x14ac:dyDescent="0.3">
      <c r="A5394" s="51" t="s">
        <v>4645</v>
      </c>
      <c r="B5394" s="49">
        <v>110160</v>
      </c>
      <c r="C5394" s="50" t="s">
        <v>4648</v>
      </c>
      <c r="D5394" s="50">
        <v>0</v>
      </c>
      <c r="E5394" s="50" t="s">
        <v>36</v>
      </c>
      <c r="F5394" s="50" t="s">
        <v>50</v>
      </c>
      <c r="G5394" s="52" t="s">
        <v>56</v>
      </c>
    </row>
    <row r="5395" spans="1:7" x14ac:dyDescent="0.3">
      <c r="A5395" s="51" t="s">
        <v>4645</v>
      </c>
      <c r="B5395" s="49">
        <v>110162</v>
      </c>
      <c r="C5395" s="50" t="s">
        <v>6567</v>
      </c>
      <c r="D5395" s="50">
        <v>0</v>
      </c>
      <c r="E5395" s="50" t="s">
        <v>36</v>
      </c>
      <c r="F5395" s="50" t="s">
        <v>50</v>
      </c>
      <c r="G5395" s="52" t="s">
        <v>56</v>
      </c>
    </row>
    <row r="5396" spans="1:7" x14ac:dyDescent="0.3">
      <c r="A5396" s="51" t="s">
        <v>4645</v>
      </c>
      <c r="B5396" s="49">
        <v>134085</v>
      </c>
      <c r="C5396" s="50" t="s">
        <v>2237</v>
      </c>
      <c r="D5396" s="50">
        <v>0</v>
      </c>
      <c r="E5396" s="50" t="s">
        <v>36</v>
      </c>
      <c r="F5396" s="50" t="s">
        <v>50</v>
      </c>
      <c r="G5396" s="52" t="s">
        <v>56</v>
      </c>
    </row>
    <row r="5397" spans="1:7" x14ac:dyDescent="0.3">
      <c r="A5397" s="51" t="s">
        <v>4645</v>
      </c>
      <c r="B5397" s="49">
        <v>135631</v>
      </c>
      <c r="C5397" s="50" t="s">
        <v>4649</v>
      </c>
      <c r="D5397" s="50">
        <v>180</v>
      </c>
      <c r="E5397" s="50" t="s">
        <v>36</v>
      </c>
      <c r="F5397" s="50" t="s">
        <v>37</v>
      </c>
      <c r="G5397" s="52" t="s">
        <v>63</v>
      </c>
    </row>
    <row r="5398" spans="1:7" x14ac:dyDescent="0.3">
      <c r="A5398" s="51" t="s">
        <v>4645</v>
      </c>
      <c r="B5398" s="49">
        <v>136420</v>
      </c>
      <c r="C5398" s="50" t="s">
        <v>4650</v>
      </c>
      <c r="D5398" s="50">
        <v>164</v>
      </c>
      <c r="E5398" s="50" t="s">
        <v>36</v>
      </c>
      <c r="F5398" s="50" t="s">
        <v>37</v>
      </c>
      <c r="G5398" s="52" t="s">
        <v>65</v>
      </c>
    </row>
    <row r="5399" spans="1:7" x14ac:dyDescent="0.3">
      <c r="A5399" s="51" t="s">
        <v>4645</v>
      </c>
      <c r="B5399" s="49">
        <v>136521</v>
      </c>
      <c r="C5399" s="50" t="s">
        <v>4651</v>
      </c>
      <c r="D5399" s="50">
        <v>185</v>
      </c>
      <c r="E5399" s="50" t="s">
        <v>36</v>
      </c>
      <c r="F5399" s="50" t="s">
        <v>37</v>
      </c>
      <c r="G5399" s="52" t="s">
        <v>65</v>
      </c>
    </row>
    <row r="5400" spans="1:7" x14ac:dyDescent="0.3">
      <c r="A5400" s="51" t="s">
        <v>4645</v>
      </c>
      <c r="B5400" s="49">
        <v>136955</v>
      </c>
      <c r="C5400" s="50" t="s">
        <v>4652</v>
      </c>
      <c r="D5400" s="50">
        <v>0</v>
      </c>
      <c r="E5400" s="50" t="s">
        <v>55</v>
      </c>
      <c r="F5400" s="50" t="s">
        <v>50</v>
      </c>
      <c r="G5400" s="52" t="s">
        <v>56</v>
      </c>
    </row>
    <row r="5401" spans="1:7" x14ac:dyDescent="0.3">
      <c r="A5401" s="51" t="s">
        <v>4645</v>
      </c>
      <c r="B5401" s="49">
        <v>137259</v>
      </c>
      <c r="C5401" s="50" t="s">
        <v>4653</v>
      </c>
      <c r="D5401" s="50">
        <v>161</v>
      </c>
      <c r="E5401" s="50" t="s">
        <v>55</v>
      </c>
      <c r="F5401" s="50" t="s">
        <v>37</v>
      </c>
      <c r="G5401" s="52" t="s">
        <v>65</v>
      </c>
    </row>
    <row r="5402" spans="1:7" x14ac:dyDescent="0.3">
      <c r="A5402" s="51" t="s">
        <v>4645</v>
      </c>
      <c r="B5402" s="49">
        <v>137287</v>
      </c>
      <c r="C5402" s="50" t="s">
        <v>4654</v>
      </c>
      <c r="D5402" s="50">
        <v>184</v>
      </c>
      <c r="E5402" s="50" t="s">
        <v>36</v>
      </c>
      <c r="F5402" s="50" t="s">
        <v>37</v>
      </c>
      <c r="G5402" s="52" t="s">
        <v>65</v>
      </c>
    </row>
    <row r="5403" spans="1:7" x14ac:dyDescent="0.3">
      <c r="A5403" s="51" t="s">
        <v>4645</v>
      </c>
      <c r="B5403" s="49">
        <v>137726</v>
      </c>
      <c r="C5403" s="50" t="s">
        <v>4655</v>
      </c>
      <c r="D5403" s="50">
        <v>160</v>
      </c>
      <c r="E5403" s="50" t="s">
        <v>36</v>
      </c>
      <c r="F5403" s="50" t="s">
        <v>37</v>
      </c>
      <c r="G5403" s="52" t="s">
        <v>65</v>
      </c>
    </row>
    <row r="5404" spans="1:7" x14ac:dyDescent="0.3">
      <c r="A5404" s="51" t="s">
        <v>4645</v>
      </c>
      <c r="B5404" s="49">
        <v>138012</v>
      </c>
      <c r="C5404" s="50" t="s">
        <v>2089</v>
      </c>
      <c r="D5404" s="50">
        <v>234</v>
      </c>
      <c r="E5404" s="50" t="s">
        <v>36</v>
      </c>
      <c r="F5404" s="50" t="s">
        <v>37</v>
      </c>
      <c r="G5404" s="52" t="s">
        <v>65</v>
      </c>
    </row>
    <row r="5405" spans="1:7" x14ac:dyDescent="0.3">
      <c r="A5405" s="51" t="s">
        <v>4645</v>
      </c>
      <c r="B5405" s="49">
        <v>140244</v>
      </c>
      <c r="C5405" s="50" t="s">
        <v>4656</v>
      </c>
      <c r="D5405" s="50">
        <v>0</v>
      </c>
      <c r="E5405" s="50" t="s">
        <v>36</v>
      </c>
      <c r="F5405" s="50" t="s">
        <v>45</v>
      </c>
      <c r="G5405" s="52" t="s">
        <v>129</v>
      </c>
    </row>
    <row r="5406" spans="1:7" x14ac:dyDescent="0.3">
      <c r="A5406" s="51" t="s">
        <v>4645</v>
      </c>
      <c r="B5406" s="49">
        <v>141009</v>
      </c>
      <c r="C5406" s="50" t="s">
        <v>4657</v>
      </c>
      <c r="D5406" s="50">
        <v>184</v>
      </c>
      <c r="E5406" s="50" t="s">
        <v>36</v>
      </c>
      <c r="F5406" s="50" t="s">
        <v>37</v>
      </c>
      <c r="G5406" s="52" t="s">
        <v>58</v>
      </c>
    </row>
    <row r="5407" spans="1:7" x14ac:dyDescent="0.3">
      <c r="A5407" s="51" t="s">
        <v>4645</v>
      </c>
      <c r="B5407" s="49">
        <v>141970</v>
      </c>
      <c r="C5407" s="50" t="s">
        <v>4658</v>
      </c>
      <c r="D5407" s="50">
        <v>124</v>
      </c>
      <c r="E5407" s="50" t="s">
        <v>55</v>
      </c>
      <c r="F5407" s="50" t="s">
        <v>37</v>
      </c>
      <c r="G5407" s="52" t="s">
        <v>58</v>
      </c>
    </row>
    <row r="5408" spans="1:7" x14ac:dyDescent="0.3">
      <c r="A5408" s="51" t="s">
        <v>4645</v>
      </c>
      <c r="B5408" s="49">
        <v>142607</v>
      </c>
      <c r="C5408" s="50" t="s">
        <v>4659</v>
      </c>
      <c r="D5408" s="50">
        <v>15</v>
      </c>
      <c r="E5408" s="50" t="s">
        <v>36</v>
      </c>
      <c r="F5408" s="50" t="s">
        <v>48</v>
      </c>
      <c r="G5408" s="52" t="s">
        <v>145</v>
      </c>
    </row>
    <row r="5409" spans="1:7" x14ac:dyDescent="0.3">
      <c r="A5409" s="51" t="s">
        <v>4645</v>
      </c>
      <c r="B5409" s="49">
        <v>143327</v>
      </c>
      <c r="C5409" s="50" t="s">
        <v>4660</v>
      </c>
      <c r="D5409" s="50">
        <v>148</v>
      </c>
      <c r="E5409" s="50" t="s">
        <v>36</v>
      </c>
      <c r="F5409" s="50" t="s">
        <v>37</v>
      </c>
      <c r="G5409" s="52" t="s">
        <v>65</v>
      </c>
    </row>
    <row r="5410" spans="1:7" x14ac:dyDescent="0.3">
      <c r="A5410" s="51" t="s">
        <v>4645</v>
      </c>
      <c r="B5410" s="49">
        <v>143803</v>
      </c>
      <c r="C5410" s="50" t="s">
        <v>4661</v>
      </c>
      <c r="D5410" s="50">
        <v>157</v>
      </c>
      <c r="E5410" s="50" t="s">
        <v>36</v>
      </c>
      <c r="F5410" s="50" t="s">
        <v>37</v>
      </c>
      <c r="G5410" s="52" t="s">
        <v>65</v>
      </c>
    </row>
    <row r="5411" spans="1:7" x14ac:dyDescent="0.3">
      <c r="A5411" s="51" t="s">
        <v>4645</v>
      </c>
      <c r="B5411" s="49">
        <v>144748</v>
      </c>
      <c r="C5411" s="50" t="s">
        <v>4662</v>
      </c>
      <c r="D5411" s="50">
        <v>112</v>
      </c>
      <c r="E5411" s="50" t="s">
        <v>36</v>
      </c>
      <c r="F5411" s="50" t="s">
        <v>37</v>
      </c>
      <c r="G5411" s="52" t="s">
        <v>58</v>
      </c>
    </row>
    <row r="5412" spans="1:7" x14ac:dyDescent="0.3">
      <c r="A5412" s="51" t="s">
        <v>4645</v>
      </c>
      <c r="B5412" s="49">
        <v>145416</v>
      </c>
      <c r="C5412" s="50" t="s">
        <v>6568</v>
      </c>
      <c r="D5412" s="50">
        <v>0</v>
      </c>
      <c r="E5412" s="50" t="s">
        <v>76</v>
      </c>
      <c r="F5412" s="50" t="s">
        <v>50</v>
      </c>
      <c r="G5412" s="52" t="s">
        <v>56</v>
      </c>
    </row>
    <row r="5413" spans="1:7" x14ac:dyDescent="0.3">
      <c r="A5413" s="51" t="s">
        <v>4645</v>
      </c>
      <c r="B5413" s="49">
        <v>145741</v>
      </c>
      <c r="C5413" s="50" t="s">
        <v>4663</v>
      </c>
      <c r="D5413" s="50">
        <v>35</v>
      </c>
      <c r="E5413" s="50" t="s">
        <v>36</v>
      </c>
      <c r="F5413" s="50" t="s">
        <v>45</v>
      </c>
      <c r="G5413" s="52" t="s">
        <v>169</v>
      </c>
    </row>
    <row r="5414" spans="1:7" x14ac:dyDescent="0.3">
      <c r="A5414" s="51" t="s">
        <v>4645</v>
      </c>
      <c r="B5414" s="49">
        <v>146820</v>
      </c>
      <c r="C5414" s="50" t="s">
        <v>4664</v>
      </c>
      <c r="D5414" s="50">
        <v>178</v>
      </c>
      <c r="E5414" s="50" t="s">
        <v>36</v>
      </c>
      <c r="F5414" s="50" t="s">
        <v>37</v>
      </c>
      <c r="G5414" s="52" t="s">
        <v>58</v>
      </c>
    </row>
    <row r="5415" spans="1:7" x14ac:dyDescent="0.3">
      <c r="A5415" s="51" t="s">
        <v>4645</v>
      </c>
      <c r="B5415" s="49">
        <v>147293</v>
      </c>
      <c r="C5415" s="50" t="s">
        <v>6569</v>
      </c>
      <c r="D5415" s="50">
        <v>0</v>
      </c>
      <c r="E5415" s="50" t="s">
        <v>36</v>
      </c>
      <c r="F5415" s="50" t="s">
        <v>50</v>
      </c>
      <c r="G5415" s="52" t="s">
        <v>51</v>
      </c>
    </row>
    <row r="5416" spans="1:7" x14ac:dyDescent="0.3">
      <c r="A5416" s="51" t="s">
        <v>4665</v>
      </c>
      <c r="B5416" s="49">
        <v>104038</v>
      </c>
      <c r="C5416" s="50" t="s">
        <v>4666</v>
      </c>
      <c r="D5416" s="50">
        <v>1</v>
      </c>
      <c r="E5416" s="50" t="s">
        <v>36</v>
      </c>
      <c r="F5416" s="50" t="s">
        <v>48</v>
      </c>
      <c r="G5416" s="52" t="s">
        <v>48</v>
      </c>
    </row>
    <row r="5417" spans="1:7" x14ac:dyDescent="0.3">
      <c r="A5417" s="51" t="s">
        <v>4665</v>
      </c>
      <c r="B5417" s="49">
        <v>104119</v>
      </c>
      <c r="C5417" s="50" t="s">
        <v>5206</v>
      </c>
      <c r="D5417" s="50">
        <v>205</v>
      </c>
      <c r="E5417" s="50" t="s">
        <v>36</v>
      </c>
      <c r="F5417" s="50" t="s">
        <v>37</v>
      </c>
      <c r="G5417" s="52" t="s">
        <v>43</v>
      </c>
    </row>
    <row r="5418" spans="1:7" x14ac:dyDescent="0.3">
      <c r="A5418" s="51" t="s">
        <v>4665</v>
      </c>
      <c r="B5418" s="49">
        <v>104122</v>
      </c>
      <c r="C5418" s="50" t="s">
        <v>4667</v>
      </c>
      <c r="D5418" s="50">
        <v>0</v>
      </c>
      <c r="E5418" s="50" t="s">
        <v>36</v>
      </c>
      <c r="F5418" s="50" t="s">
        <v>50</v>
      </c>
      <c r="G5418" s="52" t="s">
        <v>56</v>
      </c>
    </row>
    <row r="5419" spans="1:7" x14ac:dyDescent="0.3">
      <c r="A5419" s="51" t="s">
        <v>4665</v>
      </c>
      <c r="B5419" s="49">
        <v>104124</v>
      </c>
      <c r="C5419" s="50" t="s">
        <v>4668</v>
      </c>
      <c r="D5419" s="50">
        <v>0</v>
      </c>
      <c r="E5419" s="50" t="s">
        <v>36</v>
      </c>
      <c r="F5419" s="50" t="s">
        <v>50</v>
      </c>
      <c r="G5419" s="52" t="s">
        <v>56</v>
      </c>
    </row>
    <row r="5420" spans="1:7" x14ac:dyDescent="0.3">
      <c r="A5420" s="51" t="s">
        <v>4665</v>
      </c>
      <c r="B5420" s="49">
        <v>104127</v>
      </c>
      <c r="C5420" s="50" t="s">
        <v>4669</v>
      </c>
      <c r="D5420" s="50">
        <v>0</v>
      </c>
      <c r="E5420" s="50" t="s">
        <v>36</v>
      </c>
      <c r="F5420" s="50" t="s">
        <v>50</v>
      </c>
      <c r="G5420" s="52" t="s">
        <v>56</v>
      </c>
    </row>
    <row r="5421" spans="1:7" x14ac:dyDescent="0.3">
      <c r="A5421" s="51" t="s">
        <v>4665</v>
      </c>
      <c r="B5421" s="49">
        <v>104128</v>
      </c>
      <c r="C5421" s="50" t="s">
        <v>4670</v>
      </c>
      <c r="D5421" s="50">
        <v>0</v>
      </c>
      <c r="E5421" s="50" t="s">
        <v>36</v>
      </c>
      <c r="F5421" s="50" t="s">
        <v>50</v>
      </c>
      <c r="G5421" s="52" t="s">
        <v>56</v>
      </c>
    </row>
    <row r="5422" spans="1:7" x14ac:dyDescent="0.3">
      <c r="A5422" s="51" t="s">
        <v>4665</v>
      </c>
      <c r="B5422" s="49">
        <v>104130</v>
      </c>
      <c r="C5422" s="50" t="s">
        <v>4671</v>
      </c>
      <c r="D5422" s="50">
        <v>16</v>
      </c>
      <c r="E5422" s="50" t="s">
        <v>36</v>
      </c>
      <c r="F5422" s="50" t="s">
        <v>45</v>
      </c>
      <c r="G5422" s="52" t="s">
        <v>46</v>
      </c>
    </row>
    <row r="5423" spans="1:7" x14ac:dyDescent="0.3">
      <c r="A5423" s="51" t="s">
        <v>4665</v>
      </c>
      <c r="B5423" s="49">
        <v>104131</v>
      </c>
      <c r="C5423" s="50" t="s">
        <v>4672</v>
      </c>
      <c r="D5423" s="50">
        <v>5</v>
      </c>
      <c r="E5423" s="50" t="s">
        <v>36</v>
      </c>
      <c r="F5423" s="50" t="s">
        <v>45</v>
      </c>
      <c r="G5423" s="52" t="s">
        <v>46</v>
      </c>
    </row>
    <row r="5424" spans="1:7" x14ac:dyDescent="0.3">
      <c r="A5424" s="51" t="s">
        <v>4665</v>
      </c>
      <c r="B5424" s="49">
        <v>104132</v>
      </c>
      <c r="C5424" s="50" t="s">
        <v>4673</v>
      </c>
      <c r="D5424" s="50">
        <v>14</v>
      </c>
      <c r="E5424" s="50" t="s">
        <v>36</v>
      </c>
      <c r="F5424" s="50" t="s">
        <v>45</v>
      </c>
      <c r="G5424" s="52" t="s">
        <v>46</v>
      </c>
    </row>
    <row r="5425" spans="1:7" x14ac:dyDescent="0.3">
      <c r="A5425" s="51" t="s">
        <v>4665</v>
      </c>
      <c r="B5425" s="49">
        <v>104133</v>
      </c>
      <c r="C5425" s="50" t="s">
        <v>4674</v>
      </c>
      <c r="D5425" s="50">
        <v>11</v>
      </c>
      <c r="E5425" s="50" t="s">
        <v>36</v>
      </c>
      <c r="F5425" s="50" t="s">
        <v>45</v>
      </c>
      <c r="G5425" s="52" t="s">
        <v>46</v>
      </c>
    </row>
    <row r="5426" spans="1:7" x14ac:dyDescent="0.3">
      <c r="A5426" s="51" t="s">
        <v>4665</v>
      </c>
      <c r="B5426" s="49">
        <v>129342</v>
      </c>
      <c r="C5426" s="50" t="s">
        <v>4675</v>
      </c>
      <c r="D5426" s="50">
        <v>174</v>
      </c>
      <c r="E5426" s="50" t="s">
        <v>36</v>
      </c>
      <c r="F5426" s="50" t="s">
        <v>37</v>
      </c>
      <c r="G5426" s="52" t="s">
        <v>63</v>
      </c>
    </row>
    <row r="5427" spans="1:7" x14ac:dyDescent="0.3">
      <c r="A5427" s="51" t="s">
        <v>4665</v>
      </c>
      <c r="B5427" s="49">
        <v>133531</v>
      </c>
      <c r="C5427" s="50" t="s">
        <v>4676</v>
      </c>
      <c r="D5427" s="50">
        <v>1</v>
      </c>
      <c r="E5427" s="50" t="s">
        <v>36</v>
      </c>
      <c r="F5427" s="50" t="s">
        <v>48</v>
      </c>
      <c r="G5427" s="52" t="s">
        <v>48</v>
      </c>
    </row>
    <row r="5428" spans="1:7" x14ac:dyDescent="0.3">
      <c r="A5428" s="51" t="s">
        <v>4665</v>
      </c>
      <c r="B5428" s="49">
        <v>134534</v>
      </c>
      <c r="C5428" s="50" t="s">
        <v>4677</v>
      </c>
      <c r="D5428" s="50">
        <v>0</v>
      </c>
      <c r="E5428" s="50" t="s">
        <v>36</v>
      </c>
      <c r="F5428" s="50" t="s">
        <v>48</v>
      </c>
      <c r="G5428" s="52" t="s">
        <v>48</v>
      </c>
    </row>
    <row r="5429" spans="1:7" x14ac:dyDescent="0.3">
      <c r="A5429" s="51" t="s">
        <v>4665</v>
      </c>
      <c r="B5429" s="49">
        <v>135453</v>
      </c>
      <c r="C5429" s="50" t="s">
        <v>4678</v>
      </c>
      <c r="D5429" s="50">
        <v>0</v>
      </c>
      <c r="E5429" s="50" t="s">
        <v>36</v>
      </c>
      <c r="F5429" s="50" t="s">
        <v>50</v>
      </c>
      <c r="G5429" s="52" t="s">
        <v>51</v>
      </c>
    </row>
    <row r="5430" spans="1:7" x14ac:dyDescent="0.3">
      <c r="A5430" s="51" t="s">
        <v>4665</v>
      </c>
      <c r="B5430" s="49">
        <v>135971</v>
      </c>
      <c r="C5430" s="50" t="s">
        <v>4679</v>
      </c>
      <c r="D5430" s="50">
        <v>234</v>
      </c>
      <c r="E5430" s="50" t="s">
        <v>36</v>
      </c>
      <c r="F5430" s="50" t="s">
        <v>37</v>
      </c>
      <c r="G5430" s="52" t="s">
        <v>63</v>
      </c>
    </row>
    <row r="5431" spans="1:7" x14ac:dyDescent="0.3">
      <c r="A5431" s="51" t="s">
        <v>4665</v>
      </c>
      <c r="B5431" s="49">
        <v>136310</v>
      </c>
      <c r="C5431" s="50" t="s">
        <v>4680</v>
      </c>
      <c r="D5431" s="50">
        <v>277</v>
      </c>
      <c r="E5431" s="50" t="s">
        <v>36</v>
      </c>
      <c r="F5431" s="50" t="s">
        <v>37</v>
      </c>
      <c r="G5431" s="52" t="s">
        <v>65</v>
      </c>
    </row>
    <row r="5432" spans="1:7" x14ac:dyDescent="0.3">
      <c r="A5432" s="51" t="s">
        <v>4665</v>
      </c>
      <c r="B5432" s="49">
        <v>136333</v>
      </c>
      <c r="C5432" s="50" t="s">
        <v>4681</v>
      </c>
      <c r="D5432" s="50">
        <v>304</v>
      </c>
      <c r="E5432" s="50" t="s">
        <v>36</v>
      </c>
      <c r="F5432" s="50" t="s">
        <v>37</v>
      </c>
      <c r="G5432" s="52" t="s">
        <v>65</v>
      </c>
    </row>
    <row r="5433" spans="1:7" x14ac:dyDescent="0.3">
      <c r="A5433" s="51" t="s">
        <v>4665</v>
      </c>
      <c r="B5433" s="49">
        <v>136347</v>
      </c>
      <c r="C5433" s="50" t="s">
        <v>4682</v>
      </c>
      <c r="D5433" s="50">
        <v>242</v>
      </c>
      <c r="E5433" s="50" t="s">
        <v>36</v>
      </c>
      <c r="F5433" s="50" t="s">
        <v>37</v>
      </c>
      <c r="G5433" s="52" t="s">
        <v>63</v>
      </c>
    </row>
    <row r="5434" spans="1:7" x14ac:dyDescent="0.3">
      <c r="A5434" s="51" t="s">
        <v>4665</v>
      </c>
      <c r="B5434" s="49">
        <v>136909</v>
      </c>
      <c r="C5434" s="50" t="s">
        <v>4683</v>
      </c>
      <c r="D5434" s="50">
        <v>215</v>
      </c>
      <c r="E5434" s="50" t="s">
        <v>36</v>
      </c>
      <c r="F5434" s="50" t="s">
        <v>37</v>
      </c>
      <c r="G5434" s="52" t="s">
        <v>65</v>
      </c>
    </row>
    <row r="5435" spans="1:7" x14ac:dyDescent="0.3">
      <c r="A5435" s="51" t="s">
        <v>4665</v>
      </c>
      <c r="B5435" s="49">
        <v>136994</v>
      </c>
      <c r="C5435" s="50" t="s">
        <v>4684</v>
      </c>
      <c r="D5435" s="50">
        <v>251</v>
      </c>
      <c r="E5435" s="50" t="s">
        <v>36</v>
      </c>
      <c r="F5435" s="50" t="s">
        <v>37</v>
      </c>
      <c r="G5435" s="52" t="s">
        <v>65</v>
      </c>
    </row>
    <row r="5436" spans="1:7" x14ac:dyDescent="0.3">
      <c r="A5436" s="51" t="s">
        <v>4665</v>
      </c>
      <c r="B5436" s="49">
        <v>137007</v>
      </c>
      <c r="C5436" s="50" t="s">
        <v>288</v>
      </c>
      <c r="D5436" s="50">
        <v>204</v>
      </c>
      <c r="E5436" s="50" t="s">
        <v>36</v>
      </c>
      <c r="F5436" s="50" t="s">
        <v>37</v>
      </c>
      <c r="G5436" s="52" t="s">
        <v>65</v>
      </c>
    </row>
    <row r="5437" spans="1:7" x14ac:dyDescent="0.3">
      <c r="A5437" s="51" t="s">
        <v>4665</v>
      </c>
      <c r="B5437" s="49">
        <v>137008</v>
      </c>
      <c r="C5437" s="50" t="s">
        <v>4685</v>
      </c>
      <c r="D5437" s="50">
        <v>234</v>
      </c>
      <c r="E5437" s="50" t="s">
        <v>36</v>
      </c>
      <c r="F5437" s="50" t="s">
        <v>37</v>
      </c>
      <c r="G5437" s="52" t="s">
        <v>65</v>
      </c>
    </row>
    <row r="5438" spans="1:7" x14ac:dyDescent="0.3">
      <c r="A5438" s="51" t="s">
        <v>4665</v>
      </c>
      <c r="B5438" s="49">
        <v>137231</v>
      </c>
      <c r="C5438" s="50" t="s">
        <v>4686</v>
      </c>
      <c r="D5438" s="50">
        <v>241</v>
      </c>
      <c r="E5438" s="50" t="s">
        <v>36</v>
      </c>
      <c r="F5438" s="50" t="s">
        <v>37</v>
      </c>
      <c r="G5438" s="52" t="s">
        <v>65</v>
      </c>
    </row>
    <row r="5439" spans="1:7" x14ac:dyDescent="0.3">
      <c r="A5439" s="51" t="s">
        <v>4665</v>
      </c>
      <c r="B5439" s="49">
        <v>141171</v>
      </c>
      <c r="C5439" s="50" t="s">
        <v>7107</v>
      </c>
      <c r="D5439" s="50">
        <v>14</v>
      </c>
      <c r="E5439" s="50" t="s">
        <v>36</v>
      </c>
      <c r="F5439" s="50" t="s">
        <v>45</v>
      </c>
      <c r="G5439" s="52" t="s">
        <v>169</v>
      </c>
    </row>
    <row r="5440" spans="1:7" x14ac:dyDescent="0.3">
      <c r="A5440" s="51" t="s">
        <v>4665</v>
      </c>
      <c r="B5440" s="49">
        <v>142075</v>
      </c>
      <c r="C5440" s="50" t="s">
        <v>4687</v>
      </c>
      <c r="D5440" s="50">
        <v>227</v>
      </c>
      <c r="E5440" s="50" t="s">
        <v>36</v>
      </c>
      <c r="F5440" s="50" t="s">
        <v>37</v>
      </c>
      <c r="G5440" s="52" t="s">
        <v>63</v>
      </c>
    </row>
    <row r="5441" spans="1:7" x14ac:dyDescent="0.3">
      <c r="A5441" s="51" t="s">
        <v>4665</v>
      </c>
      <c r="B5441" s="49">
        <v>142900</v>
      </c>
      <c r="C5441" s="50" t="s">
        <v>4688</v>
      </c>
      <c r="D5441" s="50">
        <v>0</v>
      </c>
      <c r="E5441" s="50" t="s">
        <v>36</v>
      </c>
      <c r="F5441" s="50" t="s">
        <v>37</v>
      </c>
      <c r="G5441" s="52" t="s">
        <v>60</v>
      </c>
    </row>
    <row r="5442" spans="1:7" x14ac:dyDescent="0.3">
      <c r="A5442" s="51" t="s">
        <v>4665</v>
      </c>
      <c r="B5442" s="49">
        <v>143895</v>
      </c>
      <c r="C5442" s="50" t="s">
        <v>4689</v>
      </c>
      <c r="D5442" s="50">
        <v>165</v>
      </c>
      <c r="E5442" s="50" t="s">
        <v>36</v>
      </c>
      <c r="F5442" s="50" t="s">
        <v>37</v>
      </c>
      <c r="G5442" s="52" t="s">
        <v>63</v>
      </c>
    </row>
    <row r="5443" spans="1:7" x14ac:dyDescent="0.3">
      <c r="A5443" s="51" t="s">
        <v>4665</v>
      </c>
      <c r="B5443" s="49">
        <v>143918</v>
      </c>
      <c r="C5443" s="50" t="s">
        <v>4690</v>
      </c>
      <c r="D5443" s="50">
        <v>0</v>
      </c>
      <c r="E5443" s="50" t="s">
        <v>36</v>
      </c>
      <c r="F5443" s="50" t="s">
        <v>48</v>
      </c>
      <c r="G5443" s="52" t="s">
        <v>336</v>
      </c>
    </row>
    <row r="5444" spans="1:7" x14ac:dyDescent="0.3">
      <c r="A5444" s="51" t="s">
        <v>4665</v>
      </c>
      <c r="B5444" s="49">
        <v>144887</v>
      </c>
      <c r="C5444" s="50" t="s">
        <v>4691</v>
      </c>
      <c r="D5444" s="50">
        <v>0</v>
      </c>
      <c r="E5444" s="50" t="s">
        <v>36</v>
      </c>
      <c r="F5444" s="50" t="s">
        <v>37</v>
      </c>
      <c r="G5444" s="52" t="s">
        <v>1022</v>
      </c>
    </row>
    <row r="5445" spans="1:7" x14ac:dyDescent="0.3">
      <c r="A5445" s="51" t="s">
        <v>4665</v>
      </c>
      <c r="B5445" s="49">
        <v>146379</v>
      </c>
      <c r="C5445" s="50" t="s">
        <v>4692</v>
      </c>
      <c r="D5445" s="50">
        <v>242</v>
      </c>
      <c r="E5445" s="50" t="s">
        <v>36</v>
      </c>
      <c r="F5445" s="50" t="s">
        <v>37</v>
      </c>
      <c r="G5445" s="52" t="s">
        <v>63</v>
      </c>
    </row>
    <row r="5446" spans="1:7" x14ac:dyDescent="0.3">
      <c r="A5446" s="51" t="s">
        <v>4693</v>
      </c>
      <c r="B5446" s="49">
        <v>123862</v>
      </c>
      <c r="C5446" s="50" t="s">
        <v>4694</v>
      </c>
      <c r="D5446" s="50">
        <v>0</v>
      </c>
      <c r="E5446" s="50" t="s">
        <v>36</v>
      </c>
      <c r="F5446" s="50" t="s">
        <v>37</v>
      </c>
      <c r="G5446" s="52" t="s">
        <v>38</v>
      </c>
    </row>
    <row r="5447" spans="1:7" x14ac:dyDescent="0.3">
      <c r="A5447" s="51" t="s">
        <v>4693</v>
      </c>
      <c r="B5447" s="49">
        <v>123875</v>
      </c>
      <c r="C5447" s="50" t="s">
        <v>4695</v>
      </c>
      <c r="D5447" s="50">
        <v>66</v>
      </c>
      <c r="E5447" s="50" t="s">
        <v>36</v>
      </c>
      <c r="F5447" s="50" t="s">
        <v>37</v>
      </c>
      <c r="G5447" s="52" t="s">
        <v>38</v>
      </c>
    </row>
    <row r="5448" spans="1:7" x14ac:dyDescent="0.3">
      <c r="A5448" s="51" t="s">
        <v>4693</v>
      </c>
      <c r="B5448" s="49">
        <v>123878</v>
      </c>
      <c r="C5448" s="50" t="s">
        <v>4696</v>
      </c>
      <c r="D5448" s="50">
        <v>204</v>
      </c>
      <c r="E5448" s="50" t="s">
        <v>36</v>
      </c>
      <c r="F5448" s="50" t="s">
        <v>37</v>
      </c>
      <c r="G5448" s="52" t="s">
        <v>176</v>
      </c>
    </row>
    <row r="5449" spans="1:7" x14ac:dyDescent="0.3">
      <c r="A5449" s="51" t="s">
        <v>4693</v>
      </c>
      <c r="B5449" s="49">
        <v>123883</v>
      </c>
      <c r="C5449" s="50" t="s">
        <v>4697</v>
      </c>
      <c r="D5449" s="50">
        <v>275</v>
      </c>
      <c r="E5449" s="50" t="s">
        <v>36</v>
      </c>
      <c r="F5449" s="50" t="s">
        <v>37</v>
      </c>
      <c r="G5449" s="52" t="s">
        <v>38</v>
      </c>
    </row>
    <row r="5450" spans="1:7" x14ac:dyDescent="0.3">
      <c r="A5450" s="51" t="s">
        <v>4693</v>
      </c>
      <c r="B5450" s="49">
        <v>123893</v>
      </c>
      <c r="C5450" s="50" t="s">
        <v>4699</v>
      </c>
      <c r="D5450" s="50">
        <v>0</v>
      </c>
      <c r="E5450" s="50" t="s">
        <v>36</v>
      </c>
      <c r="F5450" s="50" t="s">
        <v>37</v>
      </c>
      <c r="G5450" s="52" t="s">
        <v>53</v>
      </c>
    </row>
    <row r="5451" spans="1:7" x14ac:dyDescent="0.3">
      <c r="A5451" s="51" t="s">
        <v>4693</v>
      </c>
      <c r="B5451" s="49">
        <v>123904</v>
      </c>
      <c r="C5451" s="50" t="s">
        <v>4700</v>
      </c>
      <c r="D5451" s="50">
        <v>0</v>
      </c>
      <c r="E5451" s="50" t="s">
        <v>55</v>
      </c>
      <c r="F5451" s="50" t="s">
        <v>50</v>
      </c>
      <c r="G5451" s="52" t="s">
        <v>56</v>
      </c>
    </row>
    <row r="5452" spans="1:7" x14ac:dyDescent="0.3">
      <c r="A5452" s="51" t="s">
        <v>4693</v>
      </c>
      <c r="B5452" s="49">
        <v>123905</v>
      </c>
      <c r="C5452" s="50" t="s">
        <v>4701</v>
      </c>
      <c r="D5452" s="50">
        <v>0</v>
      </c>
      <c r="E5452" s="50" t="s">
        <v>36</v>
      </c>
      <c r="F5452" s="50" t="s">
        <v>50</v>
      </c>
      <c r="G5452" s="52" t="s">
        <v>56</v>
      </c>
    </row>
    <row r="5453" spans="1:7" x14ac:dyDescent="0.3">
      <c r="A5453" s="51" t="s">
        <v>4693</v>
      </c>
      <c r="B5453" s="49">
        <v>123908</v>
      </c>
      <c r="C5453" s="50" t="s">
        <v>7108</v>
      </c>
      <c r="D5453" s="50">
        <v>0</v>
      </c>
      <c r="E5453" s="50" t="s">
        <v>36</v>
      </c>
      <c r="F5453" s="50" t="s">
        <v>50</v>
      </c>
      <c r="G5453" s="52" t="s">
        <v>56</v>
      </c>
    </row>
    <row r="5454" spans="1:7" x14ac:dyDescent="0.3">
      <c r="A5454" s="51" t="s">
        <v>4693</v>
      </c>
      <c r="B5454" s="49">
        <v>123909</v>
      </c>
      <c r="C5454" s="50" t="s">
        <v>4702</v>
      </c>
      <c r="D5454" s="50">
        <v>0</v>
      </c>
      <c r="E5454" s="50" t="s">
        <v>36</v>
      </c>
      <c r="F5454" s="50" t="s">
        <v>50</v>
      </c>
      <c r="G5454" s="52" t="s">
        <v>56</v>
      </c>
    </row>
    <row r="5455" spans="1:7" x14ac:dyDescent="0.3">
      <c r="A5455" s="51" t="s">
        <v>4693</v>
      </c>
      <c r="B5455" s="49">
        <v>123910</v>
      </c>
      <c r="C5455" s="50" t="s">
        <v>4703</v>
      </c>
      <c r="D5455" s="50">
        <v>0</v>
      </c>
      <c r="E5455" s="50" t="s">
        <v>36</v>
      </c>
      <c r="F5455" s="50" t="s">
        <v>50</v>
      </c>
      <c r="G5455" s="52" t="s">
        <v>56</v>
      </c>
    </row>
    <row r="5456" spans="1:7" x14ac:dyDescent="0.3">
      <c r="A5456" s="51" t="s">
        <v>4693</v>
      </c>
      <c r="B5456" s="49">
        <v>123911</v>
      </c>
      <c r="C5456" s="50" t="s">
        <v>4704</v>
      </c>
      <c r="D5456" s="50">
        <v>0</v>
      </c>
      <c r="E5456" s="50" t="s">
        <v>36</v>
      </c>
      <c r="F5456" s="50" t="s">
        <v>50</v>
      </c>
      <c r="G5456" s="52" t="s">
        <v>56</v>
      </c>
    </row>
    <row r="5457" spans="1:7" x14ac:dyDescent="0.3">
      <c r="A5457" s="51" t="s">
        <v>4693</v>
      </c>
      <c r="B5457" s="49">
        <v>123912</v>
      </c>
      <c r="C5457" s="50" t="s">
        <v>7109</v>
      </c>
      <c r="D5457" s="50">
        <v>0</v>
      </c>
      <c r="E5457" s="50" t="s">
        <v>36</v>
      </c>
      <c r="F5457" s="50" t="s">
        <v>50</v>
      </c>
      <c r="G5457" s="52" t="s">
        <v>56</v>
      </c>
    </row>
    <row r="5458" spans="1:7" x14ac:dyDescent="0.3">
      <c r="A5458" s="51" t="s">
        <v>4693</v>
      </c>
      <c r="B5458" s="49">
        <v>123913</v>
      </c>
      <c r="C5458" s="50" t="s">
        <v>4705</v>
      </c>
      <c r="D5458" s="50">
        <v>0</v>
      </c>
      <c r="E5458" s="50" t="s">
        <v>36</v>
      </c>
      <c r="F5458" s="50" t="s">
        <v>50</v>
      </c>
      <c r="G5458" s="52" t="s">
        <v>56</v>
      </c>
    </row>
    <row r="5459" spans="1:7" x14ac:dyDescent="0.3">
      <c r="A5459" s="51" t="s">
        <v>4693</v>
      </c>
      <c r="B5459" s="49">
        <v>123914</v>
      </c>
      <c r="C5459" s="50" t="s">
        <v>4706</v>
      </c>
      <c r="D5459" s="50">
        <v>0</v>
      </c>
      <c r="E5459" s="50" t="s">
        <v>36</v>
      </c>
      <c r="F5459" s="50" t="s">
        <v>50</v>
      </c>
      <c r="G5459" s="52" t="s">
        <v>56</v>
      </c>
    </row>
    <row r="5460" spans="1:7" x14ac:dyDescent="0.3">
      <c r="A5460" s="51" t="s">
        <v>4693</v>
      </c>
      <c r="B5460" s="49">
        <v>123916</v>
      </c>
      <c r="C5460" s="50" t="s">
        <v>4707</v>
      </c>
      <c r="D5460" s="50">
        <v>0</v>
      </c>
      <c r="E5460" s="50" t="s">
        <v>36</v>
      </c>
      <c r="F5460" s="50" t="s">
        <v>50</v>
      </c>
      <c r="G5460" s="52" t="s">
        <v>56</v>
      </c>
    </row>
    <row r="5461" spans="1:7" x14ac:dyDescent="0.3">
      <c r="A5461" s="51" t="s">
        <v>4693</v>
      </c>
      <c r="B5461" s="49">
        <v>123920</v>
      </c>
      <c r="C5461" s="50" t="s">
        <v>4709</v>
      </c>
      <c r="D5461" s="50">
        <v>0</v>
      </c>
      <c r="E5461" s="50" t="s">
        <v>76</v>
      </c>
      <c r="F5461" s="50" t="s">
        <v>50</v>
      </c>
      <c r="G5461" s="52" t="s">
        <v>51</v>
      </c>
    </row>
    <row r="5462" spans="1:7" x14ac:dyDescent="0.3">
      <c r="A5462" s="51" t="s">
        <v>4693</v>
      </c>
      <c r="B5462" s="49">
        <v>123921</v>
      </c>
      <c r="C5462" s="50" t="s">
        <v>4710</v>
      </c>
      <c r="D5462" s="50">
        <v>0</v>
      </c>
      <c r="E5462" s="50" t="s">
        <v>36</v>
      </c>
      <c r="F5462" s="50" t="s">
        <v>50</v>
      </c>
      <c r="G5462" s="52" t="s">
        <v>56</v>
      </c>
    </row>
    <row r="5463" spans="1:7" x14ac:dyDescent="0.3">
      <c r="A5463" s="51" t="s">
        <v>4693</v>
      </c>
      <c r="B5463" s="49">
        <v>123927</v>
      </c>
      <c r="C5463" s="50" t="s">
        <v>4711</v>
      </c>
      <c r="D5463" s="50">
        <v>0</v>
      </c>
      <c r="E5463" s="50" t="s">
        <v>36</v>
      </c>
      <c r="F5463" s="50" t="s">
        <v>50</v>
      </c>
      <c r="G5463" s="52" t="s">
        <v>56</v>
      </c>
    </row>
    <row r="5464" spans="1:7" x14ac:dyDescent="0.3">
      <c r="A5464" s="51" t="s">
        <v>4693</v>
      </c>
      <c r="B5464" s="49">
        <v>123930</v>
      </c>
      <c r="C5464" s="50" t="s">
        <v>4712</v>
      </c>
      <c r="D5464" s="50">
        <v>0</v>
      </c>
      <c r="E5464" s="50" t="s">
        <v>36</v>
      </c>
      <c r="F5464" s="50" t="s">
        <v>50</v>
      </c>
      <c r="G5464" s="52" t="s">
        <v>56</v>
      </c>
    </row>
    <row r="5465" spans="1:7" x14ac:dyDescent="0.3">
      <c r="A5465" s="51" t="s">
        <v>4693</v>
      </c>
      <c r="B5465" s="49">
        <v>123931</v>
      </c>
      <c r="C5465" s="50" t="s">
        <v>4713</v>
      </c>
      <c r="D5465" s="50">
        <v>0</v>
      </c>
      <c r="E5465" s="50" t="s">
        <v>36</v>
      </c>
      <c r="F5465" s="50" t="s">
        <v>50</v>
      </c>
      <c r="G5465" s="52" t="s">
        <v>56</v>
      </c>
    </row>
    <row r="5466" spans="1:7" x14ac:dyDescent="0.3">
      <c r="A5466" s="51" t="s">
        <v>4693</v>
      </c>
      <c r="B5466" s="49">
        <v>123933</v>
      </c>
      <c r="C5466" s="50" t="s">
        <v>7110</v>
      </c>
      <c r="D5466" s="50">
        <v>0</v>
      </c>
      <c r="E5466" s="50" t="s">
        <v>36</v>
      </c>
      <c r="F5466" s="50" t="s">
        <v>50</v>
      </c>
      <c r="G5466" s="52" t="s">
        <v>51</v>
      </c>
    </row>
    <row r="5467" spans="1:7" x14ac:dyDescent="0.3">
      <c r="A5467" s="51" t="s">
        <v>4693</v>
      </c>
      <c r="B5467" s="49">
        <v>123934</v>
      </c>
      <c r="C5467" s="50" t="s">
        <v>4714</v>
      </c>
      <c r="D5467" s="50">
        <v>0</v>
      </c>
      <c r="E5467" s="50" t="s">
        <v>36</v>
      </c>
      <c r="F5467" s="50" t="s">
        <v>50</v>
      </c>
      <c r="G5467" s="52" t="s">
        <v>56</v>
      </c>
    </row>
    <row r="5468" spans="1:7" x14ac:dyDescent="0.3">
      <c r="A5468" s="51" t="s">
        <v>4693</v>
      </c>
      <c r="B5468" s="49">
        <v>123938</v>
      </c>
      <c r="C5468" s="50" t="s">
        <v>4715</v>
      </c>
      <c r="D5468" s="50">
        <v>16</v>
      </c>
      <c r="E5468" s="50" t="s">
        <v>36</v>
      </c>
      <c r="F5468" s="50" t="s">
        <v>45</v>
      </c>
      <c r="G5468" s="52" t="s">
        <v>269</v>
      </c>
    </row>
    <row r="5469" spans="1:7" x14ac:dyDescent="0.3">
      <c r="A5469" s="51" t="s">
        <v>4693</v>
      </c>
      <c r="B5469" s="49">
        <v>123939</v>
      </c>
      <c r="C5469" s="50" t="s">
        <v>4716</v>
      </c>
      <c r="D5469" s="50">
        <v>20</v>
      </c>
      <c r="E5469" s="50" t="s">
        <v>76</v>
      </c>
      <c r="F5469" s="50" t="s">
        <v>45</v>
      </c>
      <c r="G5469" s="52" t="s">
        <v>46</v>
      </c>
    </row>
    <row r="5470" spans="1:7" x14ac:dyDescent="0.3">
      <c r="A5470" s="51" t="s">
        <v>4693</v>
      </c>
      <c r="B5470" s="49">
        <v>123940</v>
      </c>
      <c r="C5470" s="50" t="s">
        <v>4717</v>
      </c>
      <c r="D5470" s="50">
        <v>16</v>
      </c>
      <c r="E5470" s="50" t="s">
        <v>36</v>
      </c>
      <c r="F5470" s="50" t="s">
        <v>45</v>
      </c>
      <c r="G5470" s="52" t="s">
        <v>46</v>
      </c>
    </row>
    <row r="5471" spans="1:7" x14ac:dyDescent="0.3">
      <c r="A5471" s="51" t="s">
        <v>4693</v>
      </c>
      <c r="B5471" s="49">
        <v>123942</v>
      </c>
      <c r="C5471" s="50" t="s">
        <v>4718</v>
      </c>
      <c r="D5471" s="50">
        <v>0</v>
      </c>
      <c r="E5471" s="50" t="s">
        <v>36</v>
      </c>
      <c r="F5471" s="50" t="s">
        <v>45</v>
      </c>
      <c r="G5471" s="52" t="s">
        <v>269</v>
      </c>
    </row>
    <row r="5472" spans="1:7" x14ac:dyDescent="0.3">
      <c r="A5472" s="51" t="s">
        <v>4693</v>
      </c>
      <c r="B5472" s="49">
        <v>123944</v>
      </c>
      <c r="C5472" s="50" t="s">
        <v>4719</v>
      </c>
      <c r="D5472" s="50">
        <v>6</v>
      </c>
      <c r="E5472" s="50" t="s">
        <v>36</v>
      </c>
      <c r="F5472" s="50" t="s">
        <v>45</v>
      </c>
      <c r="G5472" s="52" t="s">
        <v>46</v>
      </c>
    </row>
    <row r="5473" spans="1:7" x14ac:dyDescent="0.3">
      <c r="A5473" s="51" t="s">
        <v>4693</v>
      </c>
      <c r="B5473" s="49">
        <v>123945</v>
      </c>
      <c r="C5473" s="50" t="s">
        <v>4720</v>
      </c>
      <c r="D5473" s="50">
        <v>10</v>
      </c>
      <c r="E5473" s="50" t="s">
        <v>36</v>
      </c>
      <c r="F5473" s="50" t="s">
        <v>45</v>
      </c>
      <c r="G5473" s="52" t="s">
        <v>46</v>
      </c>
    </row>
    <row r="5474" spans="1:7" x14ac:dyDescent="0.3">
      <c r="A5474" s="51" t="s">
        <v>4693</v>
      </c>
      <c r="B5474" s="49">
        <v>131016</v>
      </c>
      <c r="C5474" s="50" t="s">
        <v>4721</v>
      </c>
      <c r="D5474" s="50">
        <v>0</v>
      </c>
      <c r="E5474" s="50" t="s">
        <v>36</v>
      </c>
      <c r="F5474" s="50" t="s">
        <v>50</v>
      </c>
      <c r="G5474" s="52" t="s">
        <v>51</v>
      </c>
    </row>
    <row r="5475" spans="1:7" x14ac:dyDescent="0.3">
      <c r="A5475" s="51" t="s">
        <v>4693</v>
      </c>
      <c r="B5475" s="49">
        <v>131455</v>
      </c>
      <c r="C5475" s="50" t="s">
        <v>6570</v>
      </c>
      <c r="D5475" s="50">
        <v>0</v>
      </c>
      <c r="E5475" s="50" t="s">
        <v>36</v>
      </c>
      <c r="F5475" s="50" t="s">
        <v>50</v>
      </c>
      <c r="G5475" s="52" t="s">
        <v>51</v>
      </c>
    </row>
    <row r="5476" spans="1:7" x14ac:dyDescent="0.3">
      <c r="A5476" s="51" t="s">
        <v>4693</v>
      </c>
      <c r="B5476" s="49">
        <v>131975</v>
      </c>
      <c r="C5476" s="50" t="s">
        <v>4722</v>
      </c>
      <c r="D5476" s="50">
        <v>0</v>
      </c>
      <c r="E5476" s="50" t="s">
        <v>36</v>
      </c>
      <c r="F5476" s="50" t="s">
        <v>50</v>
      </c>
      <c r="G5476" s="52" t="s">
        <v>51</v>
      </c>
    </row>
    <row r="5477" spans="1:7" x14ac:dyDescent="0.3">
      <c r="A5477" s="51" t="s">
        <v>4693</v>
      </c>
      <c r="B5477" s="49">
        <v>133522</v>
      </c>
      <c r="C5477" s="50" t="s">
        <v>6571</v>
      </c>
      <c r="D5477" s="50">
        <v>0</v>
      </c>
      <c r="E5477" s="50" t="s">
        <v>36</v>
      </c>
      <c r="F5477" s="50" t="s">
        <v>50</v>
      </c>
      <c r="G5477" s="52" t="s">
        <v>51</v>
      </c>
    </row>
    <row r="5478" spans="1:7" x14ac:dyDescent="0.3">
      <c r="A5478" s="51" t="s">
        <v>4693</v>
      </c>
      <c r="B5478" s="49">
        <v>133527</v>
      </c>
      <c r="C5478" s="50" t="s">
        <v>4723</v>
      </c>
      <c r="D5478" s="50">
        <v>0</v>
      </c>
      <c r="E5478" s="50" t="s">
        <v>36</v>
      </c>
      <c r="F5478" s="50" t="s">
        <v>50</v>
      </c>
      <c r="G5478" s="52" t="s">
        <v>51</v>
      </c>
    </row>
    <row r="5479" spans="1:7" x14ac:dyDescent="0.3">
      <c r="A5479" s="51" t="s">
        <v>4693</v>
      </c>
      <c r="B5479" s="49">
        <v>134116</v>
      </c>
      <c r="C5479" s="50" t="s">
        <v>4724</v>
      </c>
      <c r="D5479" s="50">
        <v>0</v>
      </c>
      <c r="E5479" s="50" t="s">
        <v>36</v>
      </c>
      <c r="F5479" s="50" t="s">
        <v>50</v>
      </c>
      <c r="G5479" s="52" t="s">
        <v>56</v>
      </c>
    </row>
    <row r="5480" spans="1:7" x14ac:dyDescent="0.3">
      <c r="A5480" s="51" t="s">
        <v>4693</v>
      </c>
      <c r="B5480" s="49">
        <v>134694</v>
      </c>
      <c r="C5480" s="50" t="s">
        <v>4725</v>
      </c>
      <c r="D5480" s="50">
        <v>1</v>
      </c>
      <c r="E5480" s="50" t="s">
        <v>36</v>
      </c>
      <c r="F5480" s="50" t="s">
        <v>48</v>
      </c>
      <c r="G5480" s="52" t="s">
        <v>48</v>
      </c>
    </row>
    <row r="5481" spans="1:7" x14ac:dyDescent="0.3">
      <c r="A5481" s="51" t="s">
        <v>4693</v>
      </c>
      <c r="B5481" s="49">
        <v>134697</v>
      </c>
      <c r="C5481" s="50" t="s">
        <v>4726</v>
      </c>
      <c r="D5481" s="50">
        <v>3</v>
      </c>
      <c r="E5481" s="50" t="s">
        <v>36</v>
      </c>
      <c r="F5481" s="50" t="s">
        <v>48</v>
      </c>
      <c r="G5481" s="52" t="s">
        <v>48</v>
      </c>
    </row>
    <row r="5482" spans="1:7" x14ac:dyDescent="0.3">
      <c r="A5482" s="51" t="s">
        <v>4693</v>
      </c>
      <c r="B5482" s="49">
        <v>134699</v>
      </c>
      <c r="C5482" s="50" t="s">
        <v>4727</v>
      </c>
      <c r="D5482" s="50">
        <v>0</v>
      </c>
      <c r="E5482" s="50" t="s">
        <v>36</v>
      </c>
      <c r="F5482" s="50" t="s">
        <v>48</v>
      </c>
      <c r="G5482" s="52" t="s">
        <v>48</v>
      </c>
    </row>
    <row r="5483" spans="1:7" x14ac:dyDescent="0.3">
      <c r="A5483" s="51" t="s">
        <v>4693</v>
      </c>
      <c r="B5483" s="49">
        <v>134758</v>
      </c>
      <c r="C5483" s="50" t="s">
        <v>4728</v>
      </c>
      <c r="D5483" s="50">
        <v>1</v>
      </c>
      <c r="E5483" s="50" t="s">
        <v>36</v>
      </c>
      <c r="F5483" s="50" t="s">
        <v>48</v>
      </c>
      <c r="G5483" s="52" t="s">
        <v>48</v>
      </c>
    </row>
    <row r="5484" spans="1:7" x14ac:dyDescent="0.3">
      <c r="A5484" s="51" t="s">
        <v>4693</v>
      </c>
      <c r="B5484" s="49">
        <v>134909</v>
      </c>
      <c r="C5484" s="50" t="s">
        <v>4729</v>
      </c>
      <c r="D5484" s="50">
        <v>0</v>
      </c>
      <c r="E5484" s="50" t="s">
        <v>36</v>
      </c>
      <c r="F5484" s="50" t="s">
        <v>50</v>
      </c>
      <c r="G5484" s="52" t="s">
        <v>51</v>
      </c>
    </row>
    <row r="5485" spans="1:7" x14ac:dyDescent="0.3">
      <c r="A5485" s="51" t="s">
        <v>4693</v>
      </c>
      <c r="B5485" s="49">
        <v>135278</v>
      </c>
      <c r="C5485" s="50" t="s">
        <v>6572</v>
      </c>
      <c r="D5485" s="50">
        <v>0</v>
      </c>
      <c r="E5485" s="50" t="s">
        <v>55</v>
      </c>
      <c r="F5485" s="50" t="s">
        <v>50</v>
      </c>
      <c r="G5485" s="52" t="s">
        <v>51</v>
      </c>
    </row>
    <row r="5486" spans="1:7" x14ac:dyDescent="0.3">
      <c r="A5486" s="51" t="s">
        <v>4693</v>
      </c>
      <c r="B5486" s="49">
        <v>135321</v>
      </c>
      <c r="C5486" s="50" t="s">
        <v>4730</v>
      </c>
      <c r="D5486" s="50">
        <v>0</v>
      </c>
      <c r="E5486" s="50" t="s">
        <v>36</v>
      </c>
      <c r="F5486" s="50" t="s">
        <v>50</v>
      </c>
      <c r="G5486" s="52" t="s">
        <v>56</v>
      </c>
    </row>
    <row r="5487" spans="1:7" x14ac:dyDescent="0.3">
      <c r="A5487" s="51" t="s">
        <v>4693</v>
      </c>
      <c r="B5487" s="49">
        <v>135673</v>
      </c>
      <c r="C5487" s="50" t="s">
        <v>1731</v>
      </c>
      <c r="D5487" s="50">
        <v>0</v>
      </c>
      <c r="E5487" s="50" t="s">
        <v>36</v>
      </c>
      <c r="F5487" s="50" t="s">
        <v>50</v>
      </c>
      <c r="G5487" s="52" t="s">
        <v>51</v>
      </c>
    </row>
    <row r="5488" spans="1:7" x14ac:dyDescent="0.3">
      <c r="A5488" s="51" t="s">
        <v>4693</v>
      </c>
      <c r="B5488" s="49">
        <v>135735</v>
      </c>
      <c r="C5488" s="50" t="s">
        <v>4731</v>
      </c>
      <c r="D5488" s="50">
        <v>0</v>
      </c>
      <c r="E5488" s="50" t="s">
        <v>36</v>
      </c>
      <c r="F5488" s="50" t="s">
        <v>50</v>
      </c>
      <c r="G5488" s="52" t="s">
        <v>51</v>
      </c>
    </row>
    <row r="5489" spans="1:7" x14ac:dyDescent="0.3">
      <c r="A5489" s="51" t="s">
        <v>4693</v>
      </c>
      <c r="B5489" s="49">
        <v>136193</v>
      </c>
      <c r="C5489" s="50" t="s">
        <v>4732</v>
      </c>
      <c r="D5489" s="50">
        <v>172</v>
      </c>
      <c r="E5489" s="50" t="s">
        <v>36</v>
      </c>
      <c r="F5489" s="50" t="s">
        <v>37</v>
      </c>
      <c r="G5489" s="52" t="s">
        <v>63</v>
      </c>
    </row>
    <row r="5490" spans="1:7" x14ac:dyDescent="0.3">
      <c r="A5490" s="51" t="s">
        <v>4693</v>
      </c>
      <c r="B5490" s="49">
        <v>136294</v>
      </c>
      <c r="C5490" s="50" t="s">
        <v>4733</v>
      </c>
      <c r="D5490" s="50">
        <v>247</v>
      </c>
      <c r="E5490" s="50" t="s">
        <v>36</v>
      </c>
      <c r="F5490" s="50" t="s">
        <v>37</v>
      </c>
      <c r="G5490" s="52" t="s">
        <v>65</v>
      </c>
    </row>
    <row r="5491" spans="1:7" x14ac:dyDescent="0.3">
      <c r="A5491" s="51" t="s">
        <v>4693</v>
      </c>
      <c r="B5491" s="49">
        <v>136295</v>
      </c>
      <c r="C5491" s="50" t="s">
        <v>4734</v>
      </c>
      <c r="D5491" s="50">
        <v>241</v>
      </c>
      <c r="E5491" s="50" t="s">
        <v>36</v>
      </c>
      <c r="F5491" s="50" t="s">
        <v>37</v>
      </c>
      <c r="G5491" s="52" t="s">
        <v>65</v>
      </c>
    </row>
    <row r="5492" spans="1:7" x14ac:dyDescent="0.3">
      <c r="A5492" s="51" t="s">
        <v>4693</v>
      </c>
      <c r="B5492" s="49">
        <v>136639</v>
      </c>
      <c r="C5492" s="50" t="s">
        <v>4735</v>
      </c>
      <c r="D5492" s="50">
        <v>180</v>
      </c>
      <c r="E5492" s="50" t="s">
        <v>36</v>
      </c>
      <c r="F5492" s="50" t="s">
        <v>37</v>
      </c>
      <c r="G5492" s="52" t="s">
        <v>65</v>
      </c>
    </row>
    <row r="5493" spans="1:7" x14ac:dyDescent="0.3">
      <c r="A5493" s="51" t="s">
        <v>4693</v>
      </c>
      <c r="B5493" s="49">
        <v>136774</v>
      </c>
      <c r="C5493" s="50" t="s">
        <v>4736</v>
      </c>
      <c r="D5493" s="50">
        <v>150</v>
      </c>
      <c r="E5493" s="50" t="s">
        <v>36</v>
      </c>
      <c r="F5493" s="50" t="s">
        <v>37</v>
      </c>
      <c r="G5493" s="52" t="s">
        <v>65</v>
      </c>
    </row>
    <row r="5494" spans="1:7" x14ac:dyDescent="0.3">
      <c r="A5494" s="51" t="s">
        <v>4693</v>
      </c>
      <c r="B5494" s="49">
        <v>136783</v>
      </c>
      <c r="C5494" s="50" t="s">
        <v>4737</v>
      </c>
      <c r="D5494" s="50">
        <v>0</v>
      </c>
      <c r="E5494" s="50" t="s">
        <v>36</v>
      </c>
      <c r="F5494" s="50" t="s">
        <v>37</v>
      </c>
      <c r="G5494" s="52" t="s">
        <v>65</v>
      </c>
    </row>
    <row r="5495" spans="1:7" x14ac:dyDescent="0.3">
      <c r="A5495" s="51" t="s">
        <v>4693</v>
      </c>
      <c r="B5495" s="49">
        <v>136791</v>
      </c>
      <c r="C5495" s="50" t="s">
        <v>4738</v>
      </c>
      <c r="D5495" s="50">
        <v>0</v>
      </c>
      <c r="E5495" s="50" t="s">
        <v>36</v>
      </c>
      <c r="F5495" s="50" t="s">
        <v>37</v>
      </c>
      <c r="G5495" s="52" t="s">
        <v>65</v>
      </c>
    </row>
    <row r="5496" spans="1:7" x14ac:dyDescent="0.3">
      <c r="A5496" s="51" t="s">
        <v>4693</v>
      </c>
      <c r="B5496" s="49">
        <v>136839</v>
      </c>
      <c r="C5496" s="50" t="s">
        <v>4739</v>
      </c>
      <c r="D5496" s="50">
        <v>121</v>
      </c>
      <c r="E5496" s="50" t="s">
        <v>36</v>
      </c>
      <c r="F5496" s="50" t="s">
        <v>37</v>
      </c>
      <c r="G5496" s="52" t="s">
        <v>65</v>
      </c>
    </row>
    <row r="5497" spans="1:7" x14ac:dyDescent="0.3">
      <c r="A5497" s="51" t="s">
        <v>4693</v>
      </c>
      <c r="B5497" s="49">
        <v>136851</v>
      </c>
      <c r="C5497" s="50" t="s">
        <v>4740</v>
      </c>
      <c r="D5497" s="50">
        <v>198</v>
      </c>
      <c r="E5497" s="50" t="s">
        <v>36</v>
      </c>
      <c r="F5497" s="50" t="s">
        <v>37</v>
      </c>
      <c r="G5497" s="52" t="s">
        <v>65</v>
      </c>
    </row>
    <row r="5498" spans="1:7" x14ac:dyDescent="0.3">
      <c r="A5498" s="51" t="s">
        <v>4693</v>
      </c>
      <c r="B5498" s="49">
        <v>136894</v>
      </c>
      <c r="C5498" s="50" t="s">
        <v>4741</v>
      </c>
      <c r="D5498" s="50">
        <v>201</v>
      </c>
      <c r="E5498" s="50" t="s">
        <v>36</v>
      </c>
      <c r="F5498" s="50" t="s">
        <v>37</v>
      </c>
      <c r="G5498" s="52" t="s">
        <v>65</v>
      </c>
    </row>
    <row r="5499" spans="1:7" x14ac:dyDescent="0.3">
      <c r="A5499" s="51" t="s">
        <v>4693</v>
      </c>
      <c r="B5499" s="49">
        <v>136913</v>
      </c>
      <c r="C5499" s="50" t="s">
        <v>4742</v>
      </c>
      <c r="D5499" s="50">
        <v>223</v>
      </c>
      <c r="E5499" s="50" t="s">
        <v>36</v>
      </c>
      <c r="F5499" s="50" t="s">
        <v>37</v>
      </c>
      <c r="G5499" s="52" t="s">
        <v>65</v>
      </c>
    </row>
    <row r="5500" spans="1:7" x14ac:dyDescent="0.3">
      <c r="A5500" s="51" t="s">
        <v>4693</v>
      </c>
      <c r="B5500" s="49">
        <v>136916</v>
      </c>
      <c r="C5500" s="50" t="s">
        <v>4743</v>
      </c>
      <c r="D5500" s="50">
        <v>242</v>
      </c>
      <c r="E5500" s="50" t="s">
        <v>36</v>
      </c>
      <c r="F5500" s="50" t="s">
        <v>37</v>
      </c>
      <c r="G5500" s="52" t="s">
        <v>65</v>
      </c>
    </row>
    <row r="5501" spans="1:7" x14ac:dyDescent="0.3">
      <c r="A5501" s="51" t="s">
        <v>4693</v>
      </c>
      <c r="B5501" s="49">
        <v>136917</v>
      </c>
      <c r="C5501" s="50" t="s">
        <v>4744</v>
      </c>
      <c r="D5501" s="50">
        <v>213</v>
      </c>
      <c r="E5501" s="50" t="s">
        <v>36</v>
      </c>
      <c r="F5501" s="50" t="s">
        <v>37</v>
      </c>
      <c r="G5501" s="52" t="s">
        <v>65</v>
      </c>
    </row>
    <row r="5502" spans="1:7" x14ac:dyDescent="0.3">
      <c r="A5502" s="51" t="s">
        <v>4693</v>
      </c>
      <c r="B5502" s="49">
        <v>136970</v>
      </c>
      <c r="C5502" s="50" t="s">
        <v>4745</v>
      </c>
      <c r="D5502" s="50">
        <v>167</v>
      </c>
      <c r="E5502" s="50" t="s">
        <v>36</v>
      </c>
      <c r="F5502" s="50" t="s">
        <v>37</v>
      </c>
      <c r="G5502" s="52" t="s">
        <v>65</v>
      </c>
    </row>
    <row r="5503" spans="1:7" x14ac:dyDescent="0.3">
      <c r="A5503" s="51" t="s">
        <v>4693</v>
      </c>
      <c r="B5503" s="49">
        <v>137080</v>
      </c>
      <c r="C5503" s="50" t="s">
        <v>4746</v>
      </c>
      <c r="D5503" s="50">
        <v>180</v>
      </c>
      <c r="E5503" s="50" t="s">
        <v>36</v>
      </c>
      <c r="F5503" s="50" t="s">
        <v>37</v>
      </c>
      <c r="G5503" s="52" t="s">
        <v>65</v>
      </c>
    </row>
    <row r="5504" spans="1:7" x14ac:dyDescent="0.3">
      <c r="A5504" s="51" t="s">
        <v>4693</v>
      </c>
      <c r="B5504" s="49">
        <v>137118</v>
      </c>
      <c r="C5504" s="50" t="s">
        <v>4747</v>
      </c>
      <c r="D5504" s="50">
        <v>93</v>
      </c>
      <c r="E5504" s="50" t="s">
        <v>36</v>
      </c>
      <c r="F5504" s="50" t="s">
        <v>37</v>
      </c>
      <c r="G5504" s="52" t="s">
        <v>65</v>
      </c>
    </row>
    <row r="5505" spans="1:7" x14ac:dyDescent="0.3">
      <c r="A5505" s="51" t="s">
        <v>4693</v>
      </c>
      <c r="B5505" s="49">
        <v>137192</v>
      </c>
      <c r="C5505" s="50" t="s">
        <v>4748</v>
      </c>
      <c r="D5505" s="50">
        <v>99</v>
      </c>
      <c r="E5505" s="50" t="s">
        <v>36</v>
      </c>
      <c r="F5505" s="50" t="s">
        <v>37</v>
      </c>
      <c r="G5505" s="52" t="s">
        <v>65</v>
      </c>
    </row>
    <row r="5506" spans="1:7" x14ac:dyDescent="0.3">
      <c r="A5506" s="51" t="s">
        <v>4693</v>
      </c>
      <c r="B5506" s="49">
        <v>137193</v>
      </c>
      <c r="C5506" s="50" t="s">
        <v>4749</v>
      </c>
      <c r="D5506" s="50">
        <v>158</v>
      </c>
      <c r="E5506" s="50" t="s">
        <v>36</v>
      </c>
      <c r="F5506" s="50" t="s">
        <v>37</v>
      </c>
      <c r="G5506" s="52" t="s">
        <v>65</v>
      </c>
    </row>
    <row r="5507" spans="1:7" x14ac:dyDescent="0.3">
      <c r="A5507" s="51" t="s">
        <v>4693</v>
      </c>
      <c r="B5507" s="49">
        <v>137202</v>
      </c>
      <c r="C5507" s="50" t="s">
        <v>4750</v>
      </c>
      <c r="D5507" s="50">
        <v>76</v>
      </c>
      <c r="E5507" s="50" t="s">
        <v>36</v>
      </c>
      <c r="F5507" s="50" t="s">
        <v>37</v>
      </c>
      <c r="G5507" s="52" t="s">
        <v>65</v>
      </c>
    </row>
    <row r="5508" spans="1:7" x14ac:dyDescent="0.3">
      <c r="A5508" s="51" t="s">
        <v>4693</v>
      </c>
      <c r="B5508" s="49">
        <v>137203</v>
      </c>
      <c r="C5508" s="50" t="s">
        <v>2464</v>
      </c>
      <c r="D5508" s="50">
        <v>195</v>
      </c>
      <c r="E5508" s="50" t="s">
        <v>36</v>
      </c>
      <c r="F5508" s="50" t="s">
        <v>37</v>
      </c>
      <c r="G5508" s="52" t="s">
        <v>65</v>
      </c>
    </row>
    <row r="5509" spans="1:7" x14ac:dyDescent="0.3">
      <c r="A5509" s="51" t="s">
        <v>4693</v>
      </c>
      <c r="B5509" s="49">
        <v>137285</v>
      </c>
      <c r="C5509" s="50" t="s">
        <v>4751</v>
      </c>
      <c r="D5509" s="50">
        <v>253</v>
      </c>
      <c r="E5509" s="50" t="s">
        <v>36</v>
      </c>
      <c r="F5509" s="50" t="s">
        <v>37</v>
      </c>
      <c r="G5509" s="52" t="s">
        <v>65</v>
      </c>
    </row>
    <row r="5510" spans="1:7" x14ac:dyDescent="0.3">
      <c r="A5510" s="51" t="s">
        <v>4693</v>
      </c>
      <c r="B5510" s="49">
        <v>137313</v>
      </c>
      <c r="C5510" s="50" t="s">
        <v>4752</v>
      </c>
      <c r="D5510" s="50">
        <v>107</v>
      </c>
      <c r="E5510" s="50" t="s">
        <v>36</v>
      </c>
      <c r="F5510" s="50" t="s">
        <v>37</v>
      </c>
      <c r="G5510" s="52" t="s">
        <v>65</v>
      </c>
    </row>
    <row r="5511" spans="1:7" x14ac:dyDescent="0.3">
      <c r="A5511" s="51" t="s">
        <v>4693</v>
      </c>
      <c r="B5511" s="49">
        <v>137741</v>
      </c>
      <c r="C5511" s="50" t="s">
        <v>4753</v>
      </c>
      <c r="D5511" s="50">
        <v>183</v>
      </c>
      <c r="E5511" s="50" t="s">
        <v>36</v>
      </c>
      <c r="F5511" s="50" t="s">
        <v>37</v>
      </c>
      <c r="G5511" s="52" t="s">
        <v>65</v>
      </c>
    </row>
    <row r="5512" spans="1:7" x14ac:dyDescent="0.3">
      <c r="A5512" s="51" t="s">
        <v>4693</v>
      </c>
      <c r="B5512" s="49">
        <v>138375</v>
      </c>
      <c r="C5512" s="50" t="s">
        <v>4754</v>
      </c>
      <c r="D5512" s="50">
        <v>186</v>
      </c>
      <c r="E5512" s="50" t="s">
        <v>36</v>
      </c>
      <c r="F5512" s="50" t="s">
        <v>37</v>
      </c>
      <c r="G5512" s="52" t="s">
        <v>63</v>
      </c>
    </row>
    <row r="5513" spans="1:7" x14ac:dyDescent="0.3">
      <c r="A5513" s="51" t="s">
        <v>4693</v>
      </c>
      <c r="B5513" s="49">
        <v>139655</v>
      </c>
      <c r="C5513" s="50" t="s">
        <v>4755</v>
      </c>
      <c r="D5513" s="50">
        <v>62</v>
      </c>
      <c r="E5513" s="50" t="s">
        <v>76</v>
      </c>
      <c r="F5513" s="50" t="s">
        <v>37</v>
      </c>
      <c r="G5513" s="52" t="s">
        <v>63</v>
      </c>
    </row>
    <row r="5514" spans="1:7" x14ac:dyDescent="0.3">
      <c r="A5514" s="51" t="s">
        <v>4693</v>
      </c>
      <c r="B5514" s="49">
        <v>140416</v>
      </c>
      <c r="C5514" s="50" t="s">
        <v>4756</v>
      </c>
      <c r="D5514" s="50">
        <v>148</v>
      </c>
      <c r="E5514" s="50" t="s">
        <v>36</v>
      </c>
      <c r="F5514" s="50" t="s">
        <v>37</v>
      </c>
      <c r="G5514" s="52" t="s">
        <v>63</v>
      </c>
    </row>
    <row r="5515" spans="1:7" x14ac:dyDescent="0.3">
      <c r="A5515" s="51" t="s">
        <v>4693</v>
      </c>
      <c r="B5515" s="49">
        <v>140631</v>
      </c>
      <c r="C5515" s="50" t="s">
        <v>4757</v>
      </c>
      <c r="D5515" s="50">
        <v>63</v>
      </c>
      <c r="E5515" s="50" t="s">
        <v>36</v>
      </c>
      <c r="F5515" s="50" t="s">
        <v>37</v>
      </c>
      <c r="G5515" s="52" t="s">
        <v>65</v>
      </c>
    </row>
    <row r="5516" spans="1:7" x14ac:dyDescent="0.3">
      <c r="A5516" s="51" t="s">
        <v>4693</v>
      </c>
      <c r="B5516" s="49">
        <v>142118</v>
      </c>
      <c r="C5516" s="50" t="s">
        <v>4758</v>
      </c>
      <c r="D5516" s="50">
        <v>15</v>
      </c>
      <c r="E5516" s="50" t="s">
        <v>36</v>
      </c>
      <c r="F5516" s="50" t="s">
        <v>45</v>
      </c>
      <c r="G5516" s="52" t="s">
        <v>67</v>
      </c>
    </row>
    <row r="5517" spans="1:7" x14ac:dyDescent="0.3">
      <c r="A5517" s="51" t="s">
        <v>4693</v>
      </c>
      <c r="B5517" s="49">
        <v>143329</v>
      </c>
      <c r="C5517" s="50" t="s">
        <v>4759</v>
      </c>
      <c r="D5517" s="50">
        <v>140</v>
      </c>
      <c r="E5517" s="50" t="s">
        <v>36</v>
      </c>
      <c r="F5517" s="50" t="s">
        <v>37</v>
      </c>
      <c r="G5517" s="52" t="s">
        <v>65</v>
      </c>
    </row>
    <row r="5518" spans="1:7" x14ac:dyDescent="0.3">
      <c r="A5518" s="51" t="s">
        <v>4693</v>
      </c>
      <c r="B5518" s="49">
        <v>145293</v>
      </c>
      <c r="C5518" s="50" t="s">
        <v>2706</v>
      </c>
      <c r="D5518" s="50">
        <v>0</v>
      </c>
      <c r="E5518" s="50" t="s">
        <v>36</v>
      </c>
      <c r="F5518" s="50" t="s">
        <v>50</v>
      </c>
      <c r="G5518" s="52" t="s">
        <v>51</v>
      </c>
    </row>
    <row r="5519" spans="1:7" x14ac:dyDescent="0.3">
      <c r="A5519" s="51" t="s">
        <v>4693</v>
      </c>
      <c r="B5519" s="49">
        <v>145308</v>
      </c>
      <c r="C5519" s="50" t="s">
        <v>5661</v>
      </c>
      <c r="D5519" s="50">
        <v>0</v>
      </c>
      <c r="E5519" s="50" t="s">
        <v>36</v>
      </c>
      <c r="F5519" s="50" t="s">
        <v>50</v>
      </c>
      <c r="G5519" s="52" t="s">
        <v>51</v>
      </c>
    </row>
    <row r="5520" spans="1:7" x14ac:dyDescent="0.3">
      <c r="A5520" s="51" t="s">
        <v>4693</v>
      </c>
      <c r="B5520" s="49">
        <v>145677</v>
      </c>
      <c r="C5520" s="50" t="s">
        <v>6573</v>
      </c>
      <c r="D5520" s="50">
        <v>186</v>
      </c>
      <c r="E5520" s="50" t="s">
        <v>36</v>
      </c>
      <c r="F5520" s="50" t="s">
        <v>37</v>
      </c>
      <c r="G5520" s="52" t="s">
        <v>65</v>
      </c>
    </row>
    <row r="5521" spans="1:7" x14ac:dyDescent="0.3">
      <c r="A5521" s="51" t="s">
        <v>4693</v>
      </c>
      <c r="B5521" s="49">
        <v>146335</v>
      </c>
      <c r="C5521" s="50" t="s">
        <v>4760</v>
      </c>
      <c r="D5521" s="50">
        <v>0</v>
      </c>
      <c r="E5521" s="50" t="s">
        <v>36</v>
      </c>
      <c r="F5521" s="50" t="s">
        <v>50</v>
      </c>
      <c r="G5521" s="52" t="s">
        <v>51</v>
      </c>
    </row>
    <row r="5522" spans="1:7" x14ac:dyDescent="0.3">
      <c r="A5522" s="51" t="s">
        <v>4693</v>
      </c>
      <c r="B5522" s="49">
        <v>146439</v>
      </c>
      <c r="C5522" s="50" t="s">
        <v>4761</v>
      </c>
      <c r="D5522" s="50">
        <v>233</v>
      </c>
      <c r="E5522" s="50" t="s">
        <v>36</v>
      </c>
      <c r="F5522" s="50" t="s">
        <v>37</v>
      </c>
      <c r="G5522" s="52" t="s">
        <v>63</v>
      </c>
    </row>
    <row r="5523" spans="1:7" x14ac:dyDescent="0.3">
      <c r="A5523" s="51" t="s">
        <v>4693</v>
      </c>
      <c r="B5523" s="49">
        <v>146698</v>
      </c>
      <c r="C5523" s="50" t="s">
        <v>4762</v>
      </c>
      <c r="D5523" s="50">
        <v>16</v>
      </c>
      <c r="E5523" s="50" t="s">
        <v>36</v>
      </c>
      <c r="F5523" s="50" t="s">
        <v>45</v>
      </c>
      <c r="G5523" s="52" t="s">
        <v>129</v>
      </c>
    </row>
    <row r="5524" spans="1:7" x14ac:dyDescent="0.3">
      <c r="A5524" s="51" t="s">
        <v>4693</v>
      </c>
      <c r="B5524" s="49">
        <v>147016</v>
      </c>
      <c r="C5524" s="50" t="s">
        <v>6574</v>
      </c>
      <c r="D5524" s="50">
        <v>91</v>
      </c>
      <c r="E5524" s="50" t="s">
        <v>36</v>
      </c>
      <c r="F5524" s="50" t="s">
        <v>37</v>
      </c>
      <c r="G5524" s="52" t="s">
        <v>63</v>
      </c>
    </row>
    <row r="5525" spans="1:7" x14ac:dyDescent="0.3">
      <c r="A5525" s="51" t="s">
        <v>4693</v>
      </c>
      <c r="B5525" s="49">
        <v>147126</v>
      </c>
      <c r="C5525" s="50" t="s">
        <v>6575</v>
      </c>
      <c r="D5525" s="50">
        <v>3</v>
      </c>
      <c r="E5525" s="50" t="s">
        <v>36</v>
      </c>
      <c r="F5525" s="50" t="s">
        <v>45</v>
      </c>
      <c r="G5525" s="52" t="s">
        <v>129</v>
      </c>
    </row>
    <row r="5526" spans="1:7" x14ac:dyDescent="0.3">
      <c r="A5526" s="51" t="s">
        <v>4693</v>
      </c>
      <c r="B5526" s="49">
        <v>147651</v>
      </c>
      <c r="C5526" s="50" t="s">
        <v>6576</v>
      </c>
      <c r="D5526" s="50">
        <v>14</v>
      </c>
      <c r="E5526" s="50" t="s">
        <v>36</v>
      </c>
      <c r="F5526" s="50" t="s">
        <v>37</v>
      </c>
      <c r="G5526" s="52" t="s">
        <v>58</v>
      </c>
    </row>
    <row r="5527" spans="1:7" x14ac:dyDescent="0.3">
      <c r="A5527" s="51" t="s">
        <v>4693</v>
      </c>
      <c r="B5527" s="49">
        <v>147705</v>
      </c>
      <c r="C5527" s="50" t="s">
        <v>7111</v>
      </c>
      <c r="D5527" s="50">
        <v>0</v>
      </c>
      <c r="E5527" s="50" t="s">
        <v>36</v>
      </c>
      <c r="F5527" s="50" t="s">
        <v>50</v>
      </c>
      <c r="G5527" s="52" t="s">
        <v>51</v>
      </c>
    </row>
    <row r="5528" spans="1:7" x14ac:dyDescent="0.3">
      <c r="A5528" s="51" t="s">
        <v>4693</v>
      </c>
      <c r="B5528" s="49">
        <v>147825</v>
      </c>
      <c r="C5528" s="50" t="s">
        <v>4698</v>
      </c>
      <c r="D5528" s="50">
        <v>124</v>
      </c>
      <c r="E5528" s="50" t="s">
        <v>36</v>
      </c>
      <c r="F5528" s="50" t="s">
        <v>37</v>
      </c>
      <c r="G5528" s="52" t="s">
        <v>65</v>
      </c>
    </row>
    <row r="5529" spans="1:7" x14ac:dyDescent="0.3">
      <c r="A5529" s="51" t="s">
        <v>4693</v>
      </c>
      <c r="B5529" s="49">
        <v>147989</v>
      </c>
      <c r="C5529" s="50" t="s">
        <v>7112</v>
      </c>
      <c r="D5529" s="50">
        <v>0</v>
      </c>
      <c r="E5529" s="50" t="s">
        <v>36</v>
      </c>
      <c r="F5529" s="50" t="s">
        <v>50</v>
      </c>
      <c r="G5529" s="52" t="s">
        <v>51</v>
      </c>
    </row>
    <row r="5530" spans="1:7" x14ac:dyDescent="0.3">
      <c r="A5530" s="51" t="s">
        <v>4693</v>
      </c>
      <c r="B5530" s="49">
        <v>148006</v>
      </c>
      <c r="C5530" s="50" t="s">
        <v>7113</v>
      </c>
      <c r="D5530" s="50">
        <v>0</v>
      </c>
      <c r="E5530" s="50" t="s">
        <v>36</v>
      </c>
      <c r="F5530" s="50" t="s">
        <v>50</v>
      </c>
      <c r="G5530" s="52" t="s">
        <v>51</v>
      </c>
    </row>
    <row r="5531" spans="1:7" x14ac:dyDescent="0.3">
      <c r="A5531" s="51" t="s">
        <v>4763</v>
      </c>
      <c r="B5531" s="49">
        <v>109319</v>
      </c>
      <c r="C5531" s="50" t="s">
        <v>4764</v>
      </c>
      <c r="D5531" s="50">
        <v>162</v>
      </c>
      <c r="E5531" s="50" t="s">
        <v>36</v>
      </c>
      <c r="F5531" s="50" t="s">
        <v>37</v>
      </c>
      <c r="G5531" s="52" t="s">
        <v>38</v>
      </c>
    </row>
    <row r="5532" spans="1:7" x14ac:dyDescent="0.3">
      <c r="A5532" s="51" t="s">
        <v>4763</v>
      </c>
      <c r="B5532" s="49">
        <v>109324</v>
      </c>
      <c r="C5532" s="50" t="s">
        <v>4765</v>
      </c>
      <c r="D5532" s="50">
        <v>117</v>
      </c>
      <c r="E5532" s="50" t="s">
        <v>36</v>
      </c>
      <c r="F5532" s="50" t="s">
        <v>37</v>
      </c>
      <c r="G5532" s="52" t="s">
        <v>176</v>
      </c>
    </row>
    <row r="5533" spans="1:7" x14ac:dyDescent="0.3">
      <c r="A5533" s="51" t="s">
        <v>4763</v>
      </c>
      <c r="B5533" s="49">
        <v>109353</v>
      </c>
      <c r="C5533" s="50" t="s">
        <v>1485</v>
      </c>
      <c r="D5533" s="50">
        <v>0</v>
      </c>
      <c r="E5533" s="50" t="s">
        <v>36</v>
      </c>
      <c r="F5533" s="50" t="s">
        <v>50</v>
      </c>
      <c r="G5533" s="52" t="s">
        <v>51</v>
      </c>
    </row>
    <row r="5534" spans="1:7" x14ac:dyDescent="0.3">
      <c r="A5534" s="51" t="s">
        <v>4763</v>
      </c>
      <c r="B5534" s="49">
        <v>109357</v>
      </c>
      <c r="C5534" s="50" t="s">
        <v>4766</v>
      </c>
      <c r="D5534" s="50">
        <v>0</v>
      </c>
      <c r="E5534" s="50" t="s">
        <v>36</v>
      </c>
      <c r="F5534" s="50" t="s">
        <v>50</v>
      </c>
      <c r="G5534" s="52" t="s">
        <v>56</v>
      </c>
    </row>
    <row r="5535" spans="1:7" x14ac:dyDescent="0.3">
      <c r="A5535" s="51" t="s">
        <v>4763</v>
      </c>
      <c r="B5535" s="49">
        <v>109403</v>
      </c>
      <c r="C5535" s="50" t="s">
        <v>4767</v>
      </c>
      <c r="D5535" s="50">
        <v>7</v>
      </c>
      <c r="E5535" s="50" t="s">
        <v>36</v>
      </c>
      <c r="F5535" s="50" t="s">
        <v>45</v>
      </c>
      <c r="G5535" s="52" t="s">
        <v>46</v>
      </c>
    </row>
    <row r="5536" spans="1:7" x14ac:dyDescent="0.3">
      <c r="A5536" s="51" t="s">
        <v>4763</v>
      </c>
      <c r="B5536" s="49">
        <v>131626</v>
      </c>
      <c r="C5536" s="50" t="s">
        <v>4768</v>
      </c>
      <c r="D5536" s="50">
        <v>5</v>
      </c>
      <c r="E5536" s="50" t="s">
        <v>36</v>
      </c>
      <c r="F5536" s="50" t="s">
        <v>48</v>
      </c>
      <c r="G5536" s="52" t="s">
        <v>48</v>
      </c>
    </row>
    <row r="5537" spans="1:7" x14ac:dyDescent="0.3">
      <c r="A5537" s="51" t="s">
        <v>4763</v>
      </c>
      <c r="B5537" s="49">
        <v>135295</v>
      </c>
      <c r="C5537" s="50" t="s">
        <v>4769</v>
      </c>
      <c r="D5537" s="50">
        <v>166</v>
      </c>
      <c r="E5537" s="50" t="s">
        <v>36</v>
      </c>
      <c r="F5537" s="50" t="s">
        <v>37</v>
      </c>
      <c r="G5537" s="52" t="s">
        <v>63</v>
      </c>
    </row>
    <row r="5538" spans="1:7" x14ac:dyDescent="0.3">
      <c r="A5538" s="51" t="s">
        <v>4763</v>
      </c>
      <c r="B5538" s="49">
        <v>135827</v>
      </c>
      <c r="C5538" s="50" t="s">
        <v>4770</v>
      </c>
      <c r="D5538" s="50">
        <v>7</v>
      </c>
      <c r="E5538" s="50" t="s">
        <v>36</v>
      </c>
      <c r="F5538" s="50" t="s">
        <v>45</v>
      </c>
      <c r="G5538" s="52" t="s">
        <v>46</v>
      </c>
    </row>
    <row r="5539" spans="1:7" x14ac:dyDescent="0.3">
      <c r="A5539" s="51" t="s">
        <v>4763</v>
      </c>
      <c r="B5539" s="49">
        <v>137106</v>
      </c>
      <c r="C5539" s="50" t="s">
        <v>4771</v>
      </c>
      <c r="D5539" s="50">
        <v>150</v>
      </c>
      <c r="E5539" s="50" t="s">
        <v>36</v>
      </c>
      <c r="F5539" s="50" t="s">
        <v>37</v>
      </c>
      <c r="G5539" s="52" t="s">
        <v>63</v>
      </c>
    </row>
    <row r="5540" spans="1:7" x14ac:dyDescent="0.3">
      <c r="A5540" s="51" t="s">
        <v>4763</v>
      </c>
      <c r="B5540" s="49">
        <v>137753</v>
      </c>
      <c r="C5540" s="50" t="s">
        <v>4772</v>
      </c>
      <c r="D5540" s="50">
        <v>181</v>
      </c>
      <c r="E5540" s="50" t="s">
        <v>36</v>
      </c>
      <c r="F5540" s="50" t="s">
        <v>37</v>
      </c>
      <c r="G5540" s="52" t="s">
        <v>65</v>
      </c>
    </row>
    <row r="5541" spans="1:7" x14ac:dyDescent="0.3">
      <c r="A5541" s="51" t="s">
        <v>4763</v>
      </c>
      <c r="B5541" s="49">
        <v>138563</v>
      </c>
      <c r="C5541" s="50" t="s">
        <v>4773</v>
      </c>
      <c r="D5541" s="50">
        <v>0</v>
      </c>
      <c r="E5541" s="50" t="s">
        <v>36</v>
      </c>
      <c r="F5541" s="50" t="s">
        <v>50</v>
      </c>
      <c r="G5541" s="52" t="s">
        <v>51</v>
      </c>
    </row>
    <row r="5542" spans="1:7" x14ac:dyDescent="0.3">
      <c r="A5542" s="51" t="s">
        <v>4763</v>
      </c>
      <c r="B5542" s="49">
        <v>139067</v>
      </c>
      <c r="C5542" s="50" t="s">
        <v>4774</v>
      </c>
      <c r="D5542" s="50">
        <v>181</v>
      </c>
      <c r="E5542" s="50" t="s">
        <v>36</v>
      </c>
      <c r="F5542" s="50" t="s">
        <v>37</v>
      </c>
      <c r="G5542" s="52" t="s">
        <v>63</v>
      </c>
    </row>
    <row r="5543" spans="1:7" x14ac:dyDescent="0.3">
      <c r="A5543" s="51" t="s">
        <v>4763</v>
      </c>
      <c r="B5543" s="49">
        <v>139345</v>
      </c>
      <c r="C5543" s="50" t="s">
        <v>4775</v>
      </c>
      <c r="D5543" s="50">
        <v>240</v>
      </c>
      <c r="E5543" s="50" t="s">
        <v>36</v>
      </c>
      <c r="F5543" s="50" t="s">
        <v>37</v>
      </c>
      <c r="G5543" s="52" t="s">
        <v>65</v>
      </c>
    </row>
    <row r="5544" spans="1:7" x14ac:dyDescent="0.3">
      <c r="A5544" s="51" t="s">
        <v>4763</v>
      </c>
      <c r="B5544" s="49">
        <v>139348</v>
      </c>
      <c r="C5544" s="50" t="s">
        <v>4743</v>
      </c>
      <c r="D5544" s="50">
        <v>260</v>
      </c>
      <c r="E5544" s="50" t="s">
        <v>36</v>
      </c>
      <c r="F5544" s="50" t="s">
        <v>37</v>
      </c>
      <c r="G5544" s="52" t="s">
        <v>65</v>
      </c>
    </row>
    <row r="5545" spans="1:7" x14ac:dyDescent="0.3">
      <c r="A5545" s="51" t="s">
        <v>4763</v>
      </c>
      <c r="B5545" s="49">
        <v>139669</v>
      </c>
      <c r="C5545" s="50" t="s">
        <v>4776</v>
      </c>
      <c r="D5545" s="50">
        <v>0</v>
      </c>
      <c r="E5545" s="50" t="s">
        <v>36</v>
      </c>
      <c r="F5545" s="50" t="s">
        <v>37</v>
      </c>
      <c r="G5545" s="52" t="s">
        <v>60</v>
      </c>
    </row>
    <row r="5546" spans="1:7" x14ac:dyDescent="0.3">
      <c r="A5546" s="51" t="s">
        <v>4763</v>
      </c>
      <c r="B5546" s="49">
        <v>140206</v>
      </c>
      <c r="C5546" s="50" t="s">
        <v>4777</v>
      </c>
      <c r="D5546" s="50">
        <v>0</v>
      </c>
      <c r="E5546" s="50" t="s">
        <v>36</v>
      </c>
      <c r="F5546" s="50" t="s">
        <v>50</v>
      </c>
      <c r="G5546" s="52" t="s">
        <v>56</v>
      </c>
    </row>
    <row r="5547" spans="1:7" x14ac:dyDescent="0.3">
      <c r="A5547" s="51" t="s">
        <v>4763</v>
      </c>
      <c r="B5547" s="49">
        <v>141042</v>
      </c>
      <c r="C5547" s="50" t="s">
        <v>4778</v>
      </c>
      <c r="D5547" s="50">
        <v>175</v>
      </c>
      <c r="E5547" s="50" t="s">
        <v>36</v>
      </c>
      <c r="F5547" s="50" t="s">
        <v>37</v>
      </c>
      <c r="G5547" s="52" t="s">
        <v>63</v>
      </c>
    </row>
    <row r="5548" spans="1:7" x14ac:dyDescent="0.3">
      <c r="A5548" s="51" t="s">
        <v>4763</v>
      </c>
      <c r="B5548" s="49">
        <v>141341</v>
      </c>
      <c r="C5548" s="50" t="s">
        <v>4779</v>
      </c>
      <c r="D5548" s="50">
        <v>100</v>
      </c>
      <c r="E5548" s="50" t="s">
        <v>36</v>
      </c>
      <c r="F5548" s="50" t="s">
        <v>37</v>
      </c>
      <c r="G5548" s="52" t="s">
        <v>63</v>
      </c>
    </row>
    <row r="5549" spans="1:7" x14ac:dyDescent="0.3">
      <c r="A5549" s="51" t="s">
        <v>4763</v>
      </c>
      <c r="B5549" s="49">
        <v>141665</v>
      </c>
      <c r="C5549" s="50" t="s">
        <v>4780</v>
      </c>
      <c r="D5549" s="50">
        <v>216</v>
      </c>
      <c r="E5549" s="50" t="s">
        <v>36</v>
      </c>
      <c r="F5549" s="50" t="s">
        <v>37</v>
      </c>
      <c r="G5549" s="52" t="s">
        <v>63</v>
      </c>
    </row>
    <row r="5550" spans="1:7" x14ac:dyDescent="0.3">
      <c r="A5550" s="51" t="s">
        <v>4763</v>
      </c>
      <c r="B5550" s="49">
        <v>142008</v>
      </c>
      <c r="C5550" s="50" t="s">
        <v>4781</v>
      </c>
      <c r="D5550" s="50">
        <v>214</v>
      </c>
      <c r="E5550" s="50" t="s">
        <v>36</v>
      </c>
      <c r="F5550" s="50" t="s">
        <v>37</v>
      </c>
      <c r="G5550" s="52" t="s">
        <v>63</v>
      </c>
    </row>
    <row r="5551" spans="1:7" x14ac:dyDescent="0.3">
      <c r="A5551" s="51" t="s">
        <v>4763</v>
      </c>
      <c r="B5551" s="49">
        <v>142079</v>
      </c>
      <c r="C5551" s="50" t="s">
        <v>4782</v>
      </c>
      <c r="D5551" s="50">
        <v>0</v>
      </c>
      <c r="E5551" s="50" t="s">
        <v>36</v>
      </c>
      <c r="F5551" s="50" t="s">
        <v>37</v>
      </c>
      <c r="G5551" s="52" t="s">
        <v>170</v>
      </c>
    </row>
    <row r="5552" spans="1:7" x14ac:dyDescent="0.3">
      <c r="A5552" s="51" t="s">
        <v>4763</v>
      </c>
      <c r="B5552" s="49">
        <v>145058</v>
      </c>
      <c r="C5552" s="50" t="s">
        <v>4783</v>
      </c>
      <c r="D5552" s="50">
        <v>14</v>
      </c>
      <c r="E5552" s="50" t="s">
        <v>36</v>
      </c>
      <c r="F5552" s="50" t="s">
        <v>45</v>
      </c>
      <c r="G5552" s="52" t="s">
        <v>67</v>
      </c>
    </row>
    <row r="5553" spans="1:7" x14ac:dyDescent="0.3">
      <c r="A5553" s="51" t="s">
        <v>4763</v>
      </c>
      <c r="B5553" s="49">
        <v>145124</v>
      </c>
      <c r="C5553" s="50" t="s">
        <v>4784</v>
      </c>
      <c r="D5553" s="50">
        <v>149</v>
      </c>
      <c r="E5553" s="50" t="s">
        <v>36</v>
      </c>
      <c r="F5553" s="50" t="s">
        <v>37</v>
      </c>
      <c r="G5553" s="52" t="s">
        <v>65</v>
      </c>
    </row>
    <row r="5554" spans="1:7" x14ac:dyDescent="0.3">
      <c r="A5554" s="51" t="s">
        <v>4763</v>
      </c>
      <c r="B5554" s="49">
        <v>145135</v>
      </c>
      <c r="C5554" s="50" t="s">
        <v>4785</v>
      </c>
      <c r="D5554" s="50">
        <v>153</v>
      </c>
      <c r="E5554" s="50" t="s">
        <v>36</v>
      </c>
      <c r="F5554" s="50" t="s">
        <v>37</v>
      </c>
      <c r="G5554" s="52" t="s">
        <v>65</v>
      </c>
    </row>
    <row r="5555" spans="1:7" x14ac:dyDescent="0.3">
      <c r="A5555" s="51" t="s">
        <v>4763</v>
      </c>
      <c r="B5555" s="49">
        <v>145502</v>
      </c>
      <c r="C5555" s="50" t="s">
        <v>4786</v>
      </c>
      <c r="D5555" s="50">
        <v>298</v>
      </c>
      <c r="E5555" s="50" t="s">
        <v>36</v>
      </c>
      <c r="F5555" s="50" t="s">
        <v>37</v>
      </c>
      <c r="G5555" s="52" t="s">
        <v>63</v>
      </c>
    </row>
    <row r="5556" spans="1:7" x14ac:dyDescent="0.3">
      <c r="A5556" s="51" t="s">
        <v>4763</v>
      </c>
      <c r="B5556" s="49">
        <v>146013</v>
      </c>
      <c r="C5556" s="50" t="s">
        <v>4787</v>
      </c>
      <c r="D5556" s="50">
        <v>9</v>
      </c>
      <c r="E5556" s="50" t="s">
        <v>36</v>
      </c>
      <c r="F5556" s="50" t="s">
        <v>45</v>
      </c>
      <c r="G5556" s="52" t="s">
        <v>129</v>
      </c>
    </row>
    <row r="5557" spans="1:7" x14ac:dyDescent="0.3">
      <c r="A5557" s="51" t="s">
        <v>4763</v>
      </c>
      <c r="B5557" s="49">
        <v>146014</v>
      </c>
      <c r="C5557" s="50" t="s">
        <v>4788</v>
      </c>
      <c r="D5557" s="50">
        <v>23</v>
      </c>
      <c r="E5557" s="50" t="s">
        <v>36</v>
      </c>
      <c r="F5557" s="50" t="s">
        <v>45</v>
      </c>
      <c r="G5557" s="52" t="s">
        <v>129</v>
      </c>
    </row>
    <row r="5558" spans="1:7" x14ac:dyDescent="0.3">
      <c r="A5558" s="51" t="s">
        <v>4789</v>
      </c>
      <c r="B5558" s="49">
        <v>108666</v>
      </c>
      <c r="C5558" s="50" t="s">
        <v>4790</v>
      </c>
      <c r="D5558" s="50">
        <v>1</v>
      </c>
      <c r="E5558" s="50" t="s">
        <v>36</v>
      </c>
      <c r="F5558" s="50" t="s">
        <v>48</v>
      </c>
      <c r="G5558" s="52" t="s">
        <v>48</v>
      </c>
    </row>
    <row r="5559" spans="1:7" x14ac:dyDescent="0.3">
      <c r="A5559" s="51" t="s">
        <v>4789</v>
      </c>
      <c r="B5559" s="49">
        <v>108727</v>
      </c>
      <c r="C5559" s="50" t="s">
        <v>4791</v>
      </c>
      <c r="D5559" s="50">
        <v>219</v>
      </c>
      <c r="E5559" s="50" t="s">
        <v>36</v>
      </c>
      <c r="F5559" s="50" t="s">
        <v>37</v>
      </c>
      <c r="G5559" s="52" t="s">
        <v>38</v>
      </c>
    </row>
    <row r="5560" spans="1:7" x14ac:dyDescent="0.3">
      <c r="A5560" s="51" t="s">
        <v>4789</v>
      </c>
      <c r="B5560" s="49">
        <v>108730</v>
      </c>
      <c r="C5560" s="50" t="s">
        <v>4792</v>
      </c>
      <c r="D5560" s="50">
        <v>203</v>
      </c>
      <c r="E5560" s="50" t="s">
        <v>36</v>
      </c>
      <c r="F5560" s="50" t="s">
        <v>37</v>
      </c>
      <c r="G5560" s="52" t="s">
        <v>38</v>
      </c>
    </row>
    <row r="5561" spans="1:7" x14ac:dyDescent="0.3">
      <c r="A5561" s="51" t="s">
        <v>4789</v>
      </c>
      <c r="B5561" s="49">
        <v>108731</v>
      </c>
      <c r="C5561" s="50" t="s">
        <v>4793</v>
      </c>
      <c r="D5561" s="50">
        <v>172</v>
      </c>
      <c r="E5561" s="50" t="s">
        <v>36</v>
      </c>
      <c r="F5561" s="50" t="s">
        <v>37</v>
      </c>
      <c r="G5561" s="52" t="s">
        <v>38</v>
      </c>
    </row>
    <row r="5562" spans="1:7" x14ac:dyDescent="0.3">
      <c r="A5562" s="51" t="s">
        <v>4789</v>
      </c>
      <c r="B5562" s="49">
        <v>108738</v>
      </c>
      <c r="C5562" s="50" t="s">
        <v>4794</v>
      </c>
      <c r="D5562" s="50">
        <v>22</v>
      </c>
      <c r="E5562" s="50" t="s">
        <v>36</v>
      </c>
      <c r="F5562" s="50" t="s">
        <v>45</v>
      </c>
      <c r="G5562" s="52" t="s">
        <v>46</v>
      </c>
    </row>
    <row r="5563" spans="1:7" x14ac:dyDescent="0.3">
      <c r="A5563" s="51" t="s">
        <v>4789</v>
      </c>
      <c r="B5563" s="49">
        <v>108741</v>
      </c>
      <c r="C5563" s="50" t="s">
        <v>4795</v>
      </c>
      <c r="D5563" s="50">
        <v>18</v>
      </c>
      <c r="E5563" s="50" t="s">
        <v>36</v>
      </c>
      <c r="F5563" s="50" t="s">
        <v>45</v>
      </c>
      <c r="G5563" s="52" t="s">
        <v>269</v>
      </c>
    </row>
    <row r="5564" spans="1:7" x14ac:dyDescent="0.3">
      <c r="A5564" s="51" t="s">
        <v>4789</v>
      </c>
      <c r="B5564" s="49">
        <v>133725</v>
      </c>
      <c r="C5564" s="50" t="s">
        <v>4796</v>
      </c>
      <c r="D5564" s="50">
        <v>168</v>
      </c>
      <c r="E5564" s="50" t="s">
        <v>36</v>
      </c>
      <c r="F5564" s="50" t="s">
        <v>37</v>
      </c>
      <c r="G5564" s="52" t="s">
        <v>176</v>
      </c>
    </row>
    <row r="5565" spans="1:7" x14ac:dyDescent="0.3">
      <c r="A5565" s="51" t="s">
        <v>4789</v>
      </c>
      <c r="B5565" s="49">
        <v>134813</v>
      </c>
      <c r="C5565" s="50" t="s">
        <v>1572</v>
      </c>
      <c r="D5565" s="50">
        <v>6</v>
      </c>
      <c r="E5565" s="50" t="s">
        <v>36</v>
      </c>
      <c r="F5565" s="50" t="s">
        <v>45</v>
      </c>
      <c r="G5565" s="52" t="s">
        <v>46</v>
      </c>
    </row>
    <row r="5566" spans="1:7" x14ac:dyDescent="0.3">
      <c r="A5566" s="51" t="s">
        <v>4789</v>
      </c>
      <c r="B5566" s="49">
        <v>136252</v>
      </c>
      <c r="C5566" s="50" t="s">
        <v>4797</v>
      </c>
      <c r="D5566" s="50">
        <v>8</v>
      </c>
      <c r="E5566" s="50" t="s">
        <v>36</v>
      </c>
      <c r="F5566" s="50" t="s">
        <v>45</v>
      </c>
      <c r="G5566" s="52" t="s">
        <v>269</v>
      </c>
    </row>
    <row r="5567" spans="1:7" x14ac:dyDescent="0.3">
      <c r="A5567" s="51" t="s">
        <v>4789</v>
      </c>
      <c r="B5567" s="49">
        <v>136386</v>
      </c>
      <c r="C5567" s="50" t="s">
        <v>4798</v>
      </c>
      <c r="D5567" s="50">
        <v>204</v>
      </c>
      <c r="E5567" s="50" t="s">
        <v>36</v>
      </c>
      <c r="F5567" s="50" t="s">
        <v>37</v>
      </c>
      <c r="G5567" s="52" t="s">
        <v>65</v>
      </c>
    </row>
    <row r="5568" spans="1:7" x14ac:dyDescent="0.3">
      <c r="A5568" s="51" t="s">
        <v>4789</v>
      </c>
      <c r="B5568" s="49">
        <v>139878</v>
      </c>
      <c r="C5568" s="50" t="s">
        <v>4799</v>
      </c>
      <c r="D5568" s="50">
        <v>223</v>
      </c>
      <c r="E5568" s="50" t="s">
        <v>36</v>
      </c>
      <c r="F5568" s="50" t="s">
        <v>37</v>
      </c>
      <c r="G5568" s="52" t="s">
        <v>65</v>
      </c>
    </row>
    <row r="5569" spans="1:7" x14ac:dyDescent="0.3">
      <c r="A5569" s="51" t="s">
        <v>4789</v>
      </c>
      <c r="B5569" s="49">
        <v>142601</v>
      </c>
      <c r="C5569" s="50" t="s">
        <v>4800</v>
      </c>
      <c r="D5569" s="50">
        <v>244</v>
      </c>
      <c r="E5569" s="50" t="s">
        <v>36</v>
      </c>
      <c r="F5569" s="50" t="s">
        <v>37</v>
      </c>
      <c r="G5569" s="52" t="s">
        <v>65</v>
      </c>
    </row>
    <row r="5570" spans="1:7" x14ac:dyDescent="0.3">
      <c r="A5570" s="51" t="s">
        <v>4789</v>
      </c>
      <c r="B5570" s="49">
        <v>144204</v>
      </c>
      <c r="C5570" s="50" t="s">
        <v>4801</v>
      </c>
      <c r="D5570" s="50">
        <v>271</v>
      </c>
      <c r="E5570" s="50" t="s">
        <v>36</v>
      </c>
      <c r="F5570" s="50" t="s">
        <v>37</v>
      </c>
      <c r="G5570" s="52" t="s">
        <v>65</v>
      </c>
    </row>
    <row r="5571" spans="1:7" x14ac:dyDescent="0.3">
      <c r="A5571" s="51" t="s">
        <v>4802</v>
      </c>
      <c r="B5571" s="49">
        <v>116450</v>
      </c>
      <c r="C5571" s="50" t="s">
        <v>4803</v>
      </c>
      <c r="D5571" s="50">
        <v>178</v>
      </c>
      <c r="E5571" s="50" t="s">
        <v>36</v>
      </c>
      <c r="F5571" s="50" t="s">
        <v>37</v>
      </c>
      <c r="G5571" s="52" t="s">
        <v>176</v>
      </c>
    </row>
    <row r="5572" spans="1:7" x14ac:dyDescent="0.3">
      <c r="A5572" s="51" t="s">
        <v>4802</v>
      </c>
      <c r="B5572" s="49">
        <v>116453</v>
      </c>
      <c r="C5572" s="50" t="s">
        <v>4804</v>
      </c>
      <c r="D5572" s="50">
        <v>212</v>
      </c>
      <c r="E5572" s="50" t="s">
        <v>36</v>
      </c>
      <c r="F5572" s="50" t="s">
        <v>37</v>
      </c>
      <c r="G5572" s="52" t="s">
        <v>176</v>
      </c>
    </row>
    <row r="5573" spans="1:7" x14ac:dyDescent="0.3">
      <c r="A5573" s="51" t="s">
        <v>4802</v>
      </c>
      <c r="B5573" s="49">
        <v>116454</v>
      </c>
      <c r="C5573" s="50" t="s">
        <v>4805</v>
      </c>
      <c r="D5573" s="50">
        <v>173</v>
      </c>
      <c r="E5573" s="50" t="s">
        <v>36</v>
      </c>
      <c r="F5573" s="50" t="s">
        <v>37</v>
      </c>
      <c r="G5573" s="52" t="s">
        <v>176</v>
      </c>
    </row>
    <row r="5574" spans="1:7" x14ac:dyDescent="0.3">
      <c r="A5574" s="51" t="s">
        <v>4802</v>
      </c>
      <c r="B5574" s="49">
        <v>116458</v>
      </c>
      <c r="C5574" s="50" t="s">
        <v>4806</v>
      </c>
      <c r="D5574" s="50">
        <v>393</v>
      </c>
      <c r="E5574" s="50" t="s">
        <v>36</v>
      </c>
      <c r="F5574" s="50" t="s">
        <v>37</v>
      </c>
      <c r="G5574" s="52" t="s">
        <v>176</v>
      </c>
    </row>
    <row r="5575" spans="1:7" x14ac:dyDescent="0.3">
      <c r="A5575" s="51" t="s">
        <v>4802</v>
      </c>
      <c r="B5575" s="49">
        <v>116465</v>
      </c>
      <c r="C5575" s="50" t="s">
        <v>4807</v>
      </c>
      <c r="D5575" s="50">
        <v>177</v>
      </c>
      <c r="E5575" s="50" t="s">
        <v>36</v>
      </c>
      <c r="F5575" s="50" t="s">
        <v>37</v>
      </c>
      <c r="G5575" s="52" t="s">
        <v>176</v>
      </c>
    </row>
    <row r="5576" spans="1:7" x14ac:dyDescent="0.3">
      <c r="A5576" s="51" t="s">
        <v>4802</v>
      </c>
      <c r="B5576" s="49">
        <v>116469</v>
      </c>
      <c r="C5576" s="50" t="s">
        <v>4808</v>
      </c>
      <c r="D5576" s="50">
        <v>241</v>
      </c>
      <c r="E5576" s="50" t="s">
        <v>36</v>
      </c>
      <c r="F5576" s="50" t="s">
        <v>37</v>
      </c>
      <c r="G5576" s="52" t="s">
        <v>176</v>
      </c>
    </row>
    <row r="5577" spans="1:7" x14ac:dyDescent="0.3">
      <c r="A5577" s="51" t="s">
        <v>4802</v>
      </c>
      <c r="B5577" s="49">
        <v>116507</v>
      </c>
      <c r="C5577" s="50" t="s">
        <v>4809</v>
      </c>
      <c r="D5577" s="50">
        <v>196</v>
      </c>
      <c r="E5577" s="50" t="s">
        <v>36</v>
      </c>
      <c r="F5577" s="50" t="s">
        <v>37</v>
      </c>
      <c r="G5577" s="52" t="s">
        <v>43</v>
      </c>
    </row>
    <row r="5578" spans="1:7" x14ac:dyDescent="0.3">
      <c r="A5578" s="51" t="s">
        <v>4802</v>
      </c>
      <c r="B5578" s="49">
        <v>116567</v>
      </c>
      <c r="C5578" s="50" t="s">
        <v>7114</v>
      </c>
      <c r="D5578" s="50">
        <v>0</v>
      </c>
      <c r="E5578" s="50" t="s">
        <v>36</v>
      </c>
      <c r="F5578" s="50" t="s">
        <v>50</v>
      </c>
      <c r="G5578" s="52" t="s">
        <v>56</v>
      </c>
    </row>
    <row r="5579" spans="1:7" x14ac:dyDescent="0.3">
      <c r="A5579" s="51" t="s">
        <v>4802</v>
      </c>
      <c r="B5579" s="49">
        <v>116568</v>
      </c>
      <c r="C5579" s="50" t="s">
        <v>4810</v>
      </c>
      <c r="D5579" s="50">
        <v>0</v>
      </c>
      <c r="E5579" s="50" t="s">
        <v>36</v>
      </c>
      <c r="F5579" s="50" t="s">
        <v>50</v>
      </c>
      <c r="G5579" s="52" t="s">
        <v>56</v>
      </c>
    </row>
    <row r="5580" spans="1:7" x14ac:dyDescent="0.3">
      <c r="A5580" s="51" t="s">
        <v>4802</v>
      </c>
      <c r="B5580" s="49">
        <v>116569</v>
      </c>
      <c r="C5580" s="50" t="s">
        <v>6577</v>
      </c>
      <c r="D5580" s="50">
        <v>0</v>
      </c>
      <c r="E5580" s="50" t="s">
        <v>36</v>
      </c>
      <c r="F5580" s="50" t="s">
        <v>50</v>
      </c>
      <c r="G5580" s="52" t="s">
        <v>56</v>
      </c>
    </row>
    <row r="5581" spans="1:7" x14ac:dyDescent="0.3">
      <c r="A5581" s="51" t="s">
        <v>4802</v>
      </c>
      <c r="B5581" s="49">
        <v>116580</v>
      </c>
      <c r="C5581" s="50" t="s">
        <v>4811</v>
      </c>
      <c r="D5581" s="50">
        <v>0</v>
      </c>
      <c r="E5581" s="50" t="s">
        <v>36</v>
      </c>
      <c r="F5581" s="50" t="s">
        <v>50</v>
      </c>
      <c r="G5581" s="52" t="s">
        <v>56</v>
      </c>
    </row>
    <row r="5582" spans="1:7" x14ac:dyDescent="0.3">
      <c r="A5582" s="51" t="s">
        <v>4802</v>
      </c>
      <c r="B5582" s="49">
        <v>116620</v>
      </c>
      <c r="C5582" s="50" t="s">
        <v>2279</v>
      </c>
      <c r="D5582" s="50">
        <v>0</v>
      </c>
      <c r="E5582" s="50" t="s">
        <v>36</v>
      </c>
      <c r="F5582" s="50" t="s">
        <v>45</v>
      </c>
      <c r="G5582" s="52" t="s">
        <v>46</v>
      </c>
    </row>
    <row r="5583" spans="1:7" x14ac:dyDescent="0.3">
      <c r="A5583" s="51" t="s">
        <v>4802</v>
      </c>
      <c r="B5583" s="49">
        <v>116622</v>
      </c>
      <c r="C5583" s="50" t="s">
        <v>4812</v>
      </c>
      <c r="D5583" s="50">
        <v>8</v>
      </c>
      <c r="E5583" s="50" t="s">
        <v>36</v>
      </c>
      <c r="F5583" s="50" t="s">
        <v>45</v>
      </c>
      <c r="G5583" s="52" t="s">
        <v>46</v>
      </c>
    </row>
    <row r="5584" spans="1:7" x14ac:dyDescent="0.3">
      <c r="A5584" s="51" t="s">
        <v>4802</v>
      </c>
      <c r="B5584" s="49">
        <v>116624</v>
      </c>
      <c r="C5584" s="50" t="s">
        <v>4813</v>
      </c>
      <c r="D5584" s="50">
        <v>19</v>
      </c>
      <c r="E5584" s="50" t="s">
        <v>76</v>
      </c>
      <c r="F5584" s="50" t="s">
        <v>45</v>
      </c>
      <c r="G5584" s="52" t="s">
        <v>269</v>
      </c>
    </row>
    <row r="5585" spans="1:7" x14ac:dyDescent="0.3">
      <c r="A5585" s="51" t="s">
        <v>4802</v>
      </c>
      <c r="B5585" s="49">
        <v>116625</v>
      </c>
      <c r="C5585" s="50" t="s">
        <v>4814</v>
      </c>
      <c r="D5585" s="50">
        <v>0</v>
      </c>
      <c r="E5585" s="50" t="s">
        <v>36</v>
      </c>
      <c r="F5585" s="50" t="s">
        <v>45</v>
      </c>
      <c r="G5585" s="52" t="s">
        <v>269</v>
      </c>
    </row>
    <row r="5586" spans="1:7" x14ac:dyDescent="0.3">
      <c r="A5586" s="51" t="s">
        <v>4802</v>
      </c>
      <c r="B5586" s="49">
        <v>131556</v>
      </c>
      <c r="C5586" s="50" t="s">
        <v>4815</v>
      </c>
      <c r="D5586" s="50">
        <v>0</v>
      </c>
      <c r="E5586" s="50" t="s">
        <v>55</v>
      </c>
      <c r="F5586" s="50" t="s">
        <v>50</v>
      </c>
      <c r="G5586" s="52" t="s">
        <v>51</v>
      </c>
    </row>
    <row r="5587" spans="1:7" x14ac:dyDescent="0.3">
      <c r="A5587" s="51" t="s">
        <v>4802</v>
      </c>
      <c r="B5587" s="49">
        <v>133675</v>
      </c>
      <c r="C5587" s="50" t="s">
        <v>4816</v>
      </c>
      <c r="D5587" s="50">
        <v>1</v>
      </c>
      <c r="E5587" s="50" t="s">
        <v>36</v>
      </c>
      <c r="F5587" s="50" t="s">
        <v>48</v>
      </c>
      <c r="G5587" s="52" t="s">
        <v>48</v>
      </c>
    </row>
    <row r="5588" spans="1:7" x14ac:dyDescent="0.3">
      <c r="A5588" s="51" t="s">
        <v>4802</v>
      </c>
      <c r="B5588" s="49">
        <v>135628</v>
      </c>
      <c r="C5588" s="50" t="s">
        <v>4817</v>
      </c>
      <c r="D5588" s="50">
        <v>160</v>
      </c>
      <c r="E5588" s="50" t="s">
        <v>36</v>
      </c>
      <c r="F5588" s="50" t="s">
        <v>37</v>
      </c>
      <c r="G5588" s="52" t="s">
        <v>63</v>
      </c>
    </row>
    <row r="5589" spans="1:7" x14ac:dyDescent="0.3">
      <c r="A5589" s="51" t="s">
        <v>4802</v>
      </c>
      <c r="B5589" s="49">
        <v>135629</v>
      </c>
      <c r="C5589" s="50" t="s">
        <v>4818</v>
      </c>
      <c r="D5589" s="50">
        <v>178</v>
      </c>
      <c r="E5589" s="50" t="s">
        <v>36</v>
      </c>
      <c r="F5589" s="50" t="s">
        <v>37</v>
      </c>
      <c r="G5589" s="52" t="s">
        <v>63</v>
      </c>
    </row>
    <row r="5590" spans="1:7" x14ac:dyDescent="0.3">
      <c r="A5590" s="51" t="s">
        <v>4802</v>
      </c>
      <c r="B5590" s="49">
        <v>136210</v>
      </c>
      <c r="C5590" s="50" t="s">
        <v>4819</v>
      </c>
      <c r="D5590" s="50">
        <v>0</v>
      </c>
      <c r="E5590" s="50" t="s">
        <v>36</v>
      </c>
      <c r="F5590" s="50" t="s">
        <v>50</v>
      </c>
      <c r="G5590" s="52" t="s">
        <v>56</v>
      </c>
    </row>
    <row r="5591" spans="1:7" x14ac:dyDescent="0.3">
      <c r="A5591" s="51" t="s">
        <v>4802</v>
      </c>
      <c r="B5591" s="49">
        <v>137037</v>
      </c>
      <c r="C5591" s="50" t="s">
        <v>4820</v>
      </c>
      <c r="D5591" s="50">
        <v>208</v>
      </c>
      <c r="E5591" s="50" t="s">
        <v>36</v>
      </c>
      <c r="F5591" s="50" t="s">
        <v>37</v>
      </c>
      <c r="G5591" s="52" t="s">
        <v>65</v>
      </c>
    </row>
    <row r="5592" spans="1:7" x14ac:dyDescent="0.3">
      <c r="A5592" s="51" t="s">
        <v>4802</v>
      </c>
      <c r="B5592" s="49">
        <v>138476</v>
      </c>
      <c r="C5592" s="50" t="s">
        <v>4821</v>
      </c>
      <c r="D5592" s="50">
        <v>208</v>
      </c>
      <c r="E5592" s="50" t="s">
        <v>55</v>
      </c>
      <c r="F5592" s="50" t="s">
        <v>37</v>
      </c>
      <c r="G5592" s="52" t="s">
        <v>65</v>
      </c>
    </row>
    <row r="5593" spans="1:7" x14ac:dyDescent="0.3">
      <c r="A5593" s="51" t="s">
        <v>4802</v>
      </c>
      <c r="B5593" s="49">
        <v>139265</v>
      </c>
      <c r="C5593" s="50" t="s">
        <v>4822</v>
      </c>
      <c r="D5593" s="50">
        <v>4</v>
      </c>
      <c r="E5593" s="50" t="s">
        <v>36</v>
      </c>
      <c r="F5593" s="50" t="s">
        <v>45</v>
      </c>
      <c r="G5593" s="52" t="s">
        <v>67</v>
      </c>
    </row>
    <row r="5594" spans="1:7" x14ac:dyDescent="0.3">
      <c r="A5594" s="51" t="s">
        <v>4802</v>
      </c>
      <c r="B5594" s="49">
        <v>140649</v>
      </c>
      <c r="C5594" s="50" t="s">
        <v>4823</v>
      </c>
      <c r="D5594" s="50">
        <v>0</v>
      </c>
      <c r="E5594" s="50" t="s">
        <v>36</v>
      </c>
      <c r="F5594" s="50" t="s">
        <v>48</v>
      </c>
      <c r="G5594" s="52" t="s">
        <v>145</v>
      </c>
    </row>
    <row r="5595" spans="1:7" x14ac:dyDescent="0.3">
      <c r="A5595" s="51" t="s">
        <v>4802</v>
      </c>
      <c r="B5595" s="49">
        <v>144205</v>
      </c>
      <c r="C5595" s="50" t="s">
        <v>4824</v>
      </c>
      <c r="D5595" s="50">
        <v>57</v>
      </c>
      <c r="E5595" s="50" t="s">
        <v>36</v>
      </c>
      <c r="F5595" s="50" t="s">
        <v>45</v>
      </c>
      <c r="G5595" s="52" t="s">
        <v>129</v>
      </c>
    </row>
    <row r="5596" spans="1:7" x14ac:dyDescent="0.3">
      <c r="A5596" s="51" t="s">
        <v>4802</v>
      </c>
      <c r="B5596" s="49">
        <v>144855</v>
      </c>
      <c r="C5596" s="50" t="s">
        <v>6578</v>
      </c>
      <c r="D5596" s="50">
        <v>0</v>
      </c>
      <c r="E5596" s="50" t="s">
        <v>36</v>
      </c>
      <c r="F5596" s="50" t="s">
        <v>50</v>
      </c>
      <c r="G5596" s="52" t="s">
        <v>56</v>
      </c>
    </row>
    <row r="5597" spans="1:7" x14ac:dyDescent="0.3">
      <c r="A5597" s="51" t="s">
        <v>4802</v>
      </c>
      <c r="B5597" s="49">
        <v>145228</v>
      </c>
      <c r="C5597" s="50" t="s">
        <v>4825</v>
      </c>
      <c r="D5597" s="50">
        <v>0</v>
      </c>
      <c r="E5597" s="50" t="s">
        <v>36</v>
      </c>
      <c r="F5597" s="50" t="s">
        <v>37</v>
      </c>
      <c r="G5597" s="52" t="s">
        <v>1022</v>
      </c>
    </row>
    <row r="5598" spans="1:7" x14ac:dyDescent="0.3">
      <c r="A5598" s="51" t="s">
        <v>4802</v>
      </c>
      <c r="B5598" s="49">
        <v>146284</v>
      </c>
      <c r="C5598" s="50" t="s">
        <v>4826</v>
      </c>
      <c r="D5598" s="50">
        <v>203</v>
      </c>
      <c r="E5598" s="50" t="s">
        <v>36</v>
      </c>
      <c r="F5598" s="50" t="s">
        <v>37</v>
      </c>
      <c r="G5598" s="52" t="s">
        <v>63</v>
      </c>
    </row>
    <row r="5599" spans="1:7" x14ac:dyDescent="0.3">
      <c r="A5599" s="51" t="s">
        <v>4827</v>
      </c>
      <c r="B5599" s="49">
        <v>115401</v>
      </c>
      <c r="C5599" s="50" t="s">
        <v>4828</v>
      </c>
      <c r="D5599" s="50">
        <v>0</v>
      </c>
      <c r="E5599" s="50" t="s">
        <v>36</v>
      </c>
      <c r="F5599" s="50" t="s">
        <v>50</v>
      </c>
      <c r="G5599" s="52" t="s">
        <v>56</v>
      </c>
    </row>
    <row r="5600" spans="1:7" x14ac:dyDescent="0.3">
      <c r="A5600" s="51" t="s">
        <v>4827</v>
      </c>
      <c r="B5600" s="49">
        <v>115402</v>
      </c>
      <c r="C5600" s="50" t="s">
        <v>4829</v>
      </c>
      <c r="D5600" s="50">
        <v>0</v>
      </c>
      <c r="E5600" s="50" t="s">
        <v>36</v>
      </c>
      <c r="F5600" s="50" t="s">
        <v>50</v>
      </c>
      <c r="G5600" s="52" t="s">
        <v>56</v>
      </c>
    </row>
    <row r="5601" spans="1:7" x14ac:dyDescent="0.3">
      <c r="A5601" s="51" t="s">
        <v>4827</v>
      </c>
      <c r="B5601" s="49">
        <v>115403</v>
      </c>
      <c r="C5601" s="50" t="s">
        <v>4830</v>
      </c>
      <c r="D5601" s="50">
        <v>0</v>
      </c>
      <c r="E5601" s="50" t="s">
        <v>36</v>
      </c>
      <c r="F5601" s="50" t="s">
        <v>50</v>
      </c>
      <c r="G5601" s="52" t="s">
        <v>56</v>
      </c>
    </row>
    <row r="5602" spans="1:7" x14ac:dyDescent="0.3">
      <c r="A5602" s="51" t="s">
        <v>4827</v>
      </c>
      <c r="B5602" s="49">
        <v>115408</v>
      </c>
      <c r="C5602" s="50" t="s">
        <v>4831</v>
      </c>
      <c r="D5602" s="50">
        <v>0</v>
      </c>
      <c r="E5602" s="50" t="s">
        <v>36</v>
      </c>
      <c r="F5602" s="50" t="s">
        <v>50</v>
      </c>
      <c r="G5602" s="52" t="s">
        <v>56</v>
      </c>
    </row>
    <row r="5603" spans="1:7" x14ac:dyDescent="0.3">
      <c r="A5603" s="51" t="s">
        <v>4827</v>
      </c>
      <c r="B5603" s="49">
        <v>134940</v>
      </c>
      <c r="C5603" s="50" t="s">
        <v>4832</v>
      </c>
      <c r="D5603" s="50">
        <v>0</v>
      </c>
      <c r="E5603" s="50" t="s">
        <v>76</v>
      </c>
      <c r="F5603" s="50" t="s">
        <v>50</v>
      </c>
      <c r="G5603" s="52" t="s">
        <v>51</v>
      </c>
    </row>
    <row r="5604" spans="1:7" x14ac:dyDescent="0.3">
      <c r="A5604" s="51" t="s">
        <v>4827</v>
      </c>
      <c r="B5604" s="49">
        <v>136272</v>
      </c>
      <c r="C5604" s="50" t="s">
        <v>4833</v>
      </c>
      <c r="D5604" s="50">
        <v>184</v>
      </c>
      <c r="E5604" s="50" t="s">
        <v>76</v>
      </c>
      <c r="F5604" s="50" t="s">
        <v>37</v>
      </c>
      <c r="G5604" s="52" t="s">
        <v>65</v>
      </c>
    </row>
    <row r="5605" spans="1:7" x14ac:dyDescent="0.3">
      <c r="A5605" s="51" t="s">
        <v>4827</v>
      </c>
      <c r="B5605" s="49">
        <v>136443</v>
      </c>
      <c r="C5605" s="50" t="s">
        <v>4834</v>
      </c>
      <c r="D5605" s="50">
        <v>178</v>
      </c>
      <c r="E5605" s="50" t="s">
        <v>76</v>
      </c>
      <c r="F5605" s="50" t="s">
        <v>37</v>
      </c>
      <c r="G5605" s="52" t="s">
        <v>65</v>
      </c>
    </row>
    <row r="5606" spans="1:7" x14ac:dyDescent="0.3">
      <c r="A5606" s="51" t="s">
        <v>4827</v>
      </c>
      <c r="B5606" s="49">
        <v>136444</v>
      </c>
      <c r="C5606" s="50" t="s">
        <v>4835</v>
      </c>
      <c r="D5606" s="50">
        <v>180</v>
      </c>
      <c r="E5606" s="50" t="s">
        <v>55</v>
      </c>
      <c r="F5606" s="50" t="s">
        <v>37</v>
      </c>
      <c r="G5606" s="52" t="s">
        <v>65</v>
      </c>
    </row>
    <row r="5607" spans="1:7" x14ac:dyDescent="0.3">
      <c r="A5607" s="51" t="s">
        <v>4827</v>
      </c>
      <c r="B5607" s="49">
        <v>136490</v>
      </c>
      <c r="C5607" s="50" t="s">
        <v>4836</v>
      </c>
      <c r="D5607" s="50">
        <v>182</v>
      </c>
      <c r="E5607" s="50" t="s">
        <v>55</v>
      </c>
      <c r="F5607" s="50" t="s">
        <v>37</v>
      </c>
      <c r="G5607" s="52" t="s">
        <v>65</v>
      </c>
    </row>
    <row r="5608" spans="1:7" x14ac:dyDescent="0.3">
      <c r="A5608" s="51" t="s">
        <v>4827</v>
      </c>
      <c r="B5608" s="49">
        <v>137284</v>
      </c>
      <c r="C5608" s="50" t="s">
        <v>4837</v>
      </c>
      <c r="D5608" s="50">
        <v>220</v>
      </c>
      <c r="E5608" s="50" t="s">
        <v>36</v>
      </c>
      <c r="F5608" s="50" t="s">
        <v>37</v>
      </c>
      <c r="G5608" s="52" t="s">
        <v>65</v>
      </c>
    </row>
    <row r="5609" spans="1:7" x14ac:dyDescent="0.3">
      <c r="A5609" s="51" t="s">
        <v>4827</v>
      </c>
      <c r="B5609" s="49">
        <v>137310</v>
      </c>
      <c r="C5609" s="50" t="s">
        <v>4838</v>
      </c>
      <c r="D5609" s="50">
        <v>180</v>
      </c>
      <c r="E5609" s="50" t="s">
        <v>76</v>
      </c>
      <c r="F5609" s="50" t="s">
        <v>37</v>
      </c>
      <c r="G5609" s="52" t="s">
        <v>65</v>
      </c>
    </row>
    <row r="5610" spans="1:7" x14ac:dyDescent="0.3">
      <c r="A5610" s="51" t="s">
        <v>4827</v>
      </c>
      <c r="B5610" s="49">
        <v>137312</v>
      </c>
      <c r="C5610" s="50" t="s">
        <v>4839</v>
      </c>
      <c r="D5610" s="50">
        <v>174</v>
      </c>
      <c r="E5610" s="50" t="s">
        <v>55</v>
      </c>
      <c r="F5610" s="50" t="s">
        <v>37</v>
      </c>
      <c r="G5610" s="52" t="s">
        <v>65</v>
      </c>
    </row>
    <row r="5611" spans="1:7" x14ac:dyDescent="0.3">
      <c r="A5611" s="51" t="s">
        <v>4827</v>
      </c>
      <c r="B5611" s="49">
        <v>137562</v>
      </c>
      <c r="C5611" s="50" t="s">
        <v>4840</v>
      </c>
      <c r="D5611" s="50">
        <v>0</v>
      </c>
      <c r="E5611" s="50" t="s">
        <v>36</v>
      </c>
      <c r="F5611" s="50" t="s">
        <v>50</v>
      </c>
      <c r="G5611" s="52" t="s">
        <v>51</v>
      </c>
    </row>
    <row r="5612" spans="1:7" x14ac:dyDescent="0.3">
      <c r="A5612" s="51" t="s">
        <v>4827</v>
      </c>
      <c r="B5612" s="49">
        <v>137733</v>
      </c>
      <c r="C5612" s="50" t="s">
        <v>4841</v>
      </c>
      <c r="D5612" s="50">
        <v>312</v>
      </c>
      <c r="E5612" s="50" t="s">
        <v>36</v>
      </c>
      <c r="F5612" s="50" t="s">
        <v>37</v>
      </c>
      <c r="G5612" s="52" t="s">
        <v>65</v>
      </c>
    </row>
    <row r="5613" spans="1:7" x14ac:dyDescent="0.3">
      <c r="A5613" s="51" t="s">
        <v>4827</v>
      </c>
      <c r="B5613" s="49">
        <v>138044</v>
      </c>
      <c r="C5613" s="50" t="s">
        <v>4842</v>
      </c>
      <c r="D5613" s="50">
        <v>23</v>
      </c>
      <c r="E5613" s="50" t="s">
        <v>36</v>
      </c>
      <c r="F5613" s="50" t="s">
        <v>45</v>
      </c>
      <c r="G5613" s="52" t="s">
        <v>129</v>
      </c>
    </row>
    <row r="5614" spans="1:7" x14ac:dyDescent="0.3">
      <c r="A5614" s="51" t="s">
        <v>4827</v>
      </c>
      <c r="B5614" s="49">
        <v>138174</v>
      </c>
      <c r="C5614" s="50" t="s">
        <v>4843</v>
      </c>
      <c r="D5614" s="50">
        <v>295</v>
      </c>
      <c r="E5614" s="50" t="s">
        <v>36</v>
      </c>
      <c r="F5614" s="50" t="s">
        <v>37</v>
      </c>
      <c r="G5614" s="52" t="s">
        <v>65</v>
      </c>
    </row>
    <row r="5615" spans="1:7" x14ac:dyDescent="0.3">
      <c r="A5615" s="51" t="s">
        <v>4827</v>
      </c>
      <c r="B5615" s="49">
        <v>139903</v>
      </c>
      <c r="C5615" s="50" t="s">
        <v>4844</v>
      </c>
      <c r="D5615" s="50">
        <v>0</v>
      </c>
      <c r="E5615" s="50" t="s">
        <v>36</v>
      </c>
      <c r="F5615" s="50" t="s">
        <v>48</v>
      </c>
      <c r="G5615" s="52" t="s">
        <v>336</v>
      </c>
    </row>
    <row r="5616" spans="1:7" x14ac:dyDescent="0.3">
      <c r="A5616" s="51" t="s">
        <v>4827</v>
      </c>
      <c r="B5616" s="49">
        <v>141741</v>
      </c>
      <c r="C5616" s="50" t="s">
        <v>4845</v>
      </c>
      <c r="D5616" s="50">
        <v>168</v>
      </c>
      <c r="E5616" s="50" t="s">
        <v>36</v>
      </c>
      <c r="F5616" s="50" t="s">
        <v>37</v>
      </c>
      <c r="G5616" s="52" t="s">
        <v>63</v>
      </c>
    </row>
    <row r="5617" spans="1:7" x14ac:dyDescent="0.3">
      <c r="A5617" s="51" t="s">
        <v>4827</v>
      </c>
      <c r="B5617" s="49">
        <v>142938</v>
      </c>
      <c r="C5617" s="50" t="s">
        <v>4847</v>
      </c>
      <c r="D5617" s="50">
        <v>4</v>
      </c>
      <c r="E5617" s="50" t="s">
        <v>36</v>
      </c>
      <c r="F5617" s="50" t="s">
        <v>48</v>
      </c>
      <c r="G5617" s="52" t="s">
        <v>682</v>
      </c>
    </row>
    <row r="5618" spans="1:7" x14ac:dyDescent="0.3">
      <c r="A5618" s="51" t="s">
        <v>4827</v>
      </c>
      <c r="B5618" s="49">
        <v>142940</v>
      </c>
      <c r="C5618" s="50" t="s">
        <v>4848</v>
      </c>
      <c r="D5618" s="50">
        <v>6</v>
      </c>
      <c r="E5618" s="50" t="s">
        <v>36</v>
      </c>
      <c r="F5618" s="50" t="s">
        <v>45</v>
      </c>
      <c r="G5618" s="52" t="s">
        <v>169</v>
      </c>
    </row>
    <row r="5619" spans="1:7" x14ac:dyDescent="0.3">
      <c r="A5619" s="51" t="s">
        <v>4827</v>
      </c>
      <c r="B5619" s="49">
        <v>143144</v>
      </c>
      <c r="C5619" s="50" t="s">
        <v>4849</v>
      </c>
      <c r="D5619" s="50">
        <v>165</v>
      </c>
      <c r="E5619" s="50" t="s">
        <v>36</v>
      </c>
      <c r="F5619" s="50" t="s">
        <v>37</v>
      </c>
      <c r="G5619" s="52" t="s">
        <v>63</v>
      </c>
    </row>
    <row r="5620" spans="1:7" x14ac:dyDescent="0.3">
      <c r="A5620" s="51" t="s">
        <v>4827</v>
      </c>
      <c r="B5620" s="49">
        <v>144691</v>
      </c>
      <c r="C5620" s="50" t="s">
        <v>548</v>
      </c>
      <c r="D5620" s="50">
        <v>15</v>
      </c>
      <c r="E5620" s="50" t="s">
        <v>36</v>
      </c>
      <c r="F5620" s="50" t="s">
        <v>45</v>
      </c>
      <c r="G5620" s="52" t="s">
        <v>129</v>
      </c>
    </row>
    <row r="5621" spans="1:7" x14ac:dyDescent="0.3">
      <c r="A5621" s="51" t="s">
        <v>4827</v>
      </c>
      <c r="B5621" s="49">
        <v>144692</v>
      </c>
      <c r="C5621" s="50" t="s">
        <v>4850</v>
      </c>
      <c r="D5621" s="50">
        <v>11</v>
      </c>
      <c r="E5621" s="50" t="s">
        <v>36</v>
      </c>
      <c r="F5621" s="50" t="s">
        <v>45</v>
      </c>
      <c r="G5621" s="52" t="s">
        <v>129</v>
      </c>
    </row>
    <row r="5622" spans="1:7" x14ac:dyDescent="0.3">
      <c r="A5622" s="51" t="s">
        <v>4827</v>
      </c>
      <c r="B5622" s="49">
        <v>144693</v>
      </c>
      <c r="C5622" s="50" t="s">
        <v>4851</v>
      </c>
      <c r="D5622" s="50">
        <v>0</v>
      </c>
      <c r="E5622" s="50" t="s">
        <v>36</v>
      </c>
      <c r="F5622" s="50" t="s">
        <v>45</v>
      </c>
      <c r="G5622" s="52" t="s">
        <v>129</v>
      </c>
    </row>
    <row r="5623" spans="1:7" x14ac:dyDescent="0.3">
      <c r="A5623" s="51" t="s">
        <v>4827</v>
      </c>
      <c r="B5623" s="49">
        <v>147185</v>
      </c>
      <c r="C5623" s="50" t="s">
        <v>4846</v>
      </c>
      <c r="D5623" s="50">
        <v>136</v>
      </c>
      <c r="E5623" s="50" t="s">
        <v>36</v>
      </c>
      <c r="F5623" s="50" t="s">
        <v>37</v>
      </c>
      <c r="G5623" s="52" t="s">
        <v>63</v>
      </c>
    </row>
    <row r="5624" spans="1:7" x14ac:dyDescent="0.3">
      <c r="A5624" s="51" t="s">
        <v>4852</v>
      </c>
      <c r="B5624" s="49">
        <v>100849</v>
      </c>
      <c r="C5624" s="50" t="s">
        <v>4853</v>
      </c>
      <c r="D5624" s="50">
        <v>123</v>
      </c>
      <c r="E5624" s="50" t="s">
        <v>55</v>
      </c>
      <c r="F5624" s="50" t="s">
        <v>37</v>
      </c>
      <c r="G5624" s="52" t="s">
        <v>43</v>
      </c>
    </row>
    <row r="5625" spans="1:7" x14ac:dyDescent="0.3">
      <c r="A5625" s="51" t="s">
        <v>4852</v>
      </c>
      <c r="B5625" s="49">
        <v>100857</v>
      </c>
      <c r="C5625" s="50" t="s">
        <v>4854</v>
      </c>
      <c r="D5625" s="50">
        <v>164</v>
      </c>
      <c r="E5625" s="50" t="s">
        <v>76</v>
      </c>
      <c r="F5625" s="50" t="s">
        <v>37</v>
      </c>
      <c r="G5625" s="52" t="s">
        <v>43</v>
      </c>
    </row>
    <row r="5626" spans="1:7" x14ac:dyDescent="0.3">
      <c r="A5626" s="51" t="s">
        <v>4852</v>
      </c>
      <c r="B5626" s="49">
        <v>100859</v>
      </c>
      <c r="C5626" s="50" t="s">
        <v>4855</v>
      </c>
      <c r="D5626" s="50">
        <v>113</v>
      </c>
      <c r="E5626" s="50" t="s">
        <v>55</v>
      </c>
      <c r="F5626" s="50" t="s">
        <v>37</v>
      </c>
      <c r="G5626" s="52" t="s">
        <v>43</v>
      </c>
    </row>
    <row r="5627" spans="1:7" x14ac:dyDescent="0.3">
      <c r="A5627" s="51" t="s">
        <v>4852</v>
      </c>
      <c r="B5627" s="49">
        <v>100861</v>
      </c>
      <c r="C5627" s="50" t="s">
        <v>4856</v>
      </c>
      <c r="D5627" s="50">
        <v>0</v>
      </c>
      <c r="E5627" s="50" t="s">
        <v>36</v>
      </c>
      <c r="F5627" s="50" t="s">
        <v>50</v>
      </c>
      <c r="G5627" s="52" t="s">
        <v>56</v>
      </c>
    </row>
    <row r="5628" spans="1:7" x14ac:dyDescent="0.3">
      <c r="A5628" s="51" t="s">
        <v>4852</v>
      </c>
      <c r="B5628" s="49">
        <v>100862</v>
      </c>
      <c r="C5628" s="50" t="s">
        <v>6579</v>
      </c>
      <c r="D5628" s="50">
        <v>0</v>
      </c>
      <c r="E5628" s="50" t="s">
        <v>76</v>
      </c>
      <c r="F5628" s="50" t="s">
        <v>50</v>
      </c>
      <c r="G5628" s="52" t="s">
        <v>56</v>
      </c>
    </row>
    <row r="5629" spans="1:7" x14ac:dyDescent="0.3">
      <c r="A5629" s="51" t="s">
        <v>4852</v>
      </c>
      <c r="B5629" s="49">
        <v>100863</v>
      </c>
      <c r="C5629" s="50" t="s">
        <v>4857</v>
      </c>
      <c r="D5629" s="50">
        <v>0</v>
      </c>
      <c r="E5629" s="50" t="s">
        <v>55</v>
      </c>
      <c r="F5629" s="50" t="s">
        <v>50</v>
      </c>
      <c r="G5629" s="52" t="s">
        <v>56</v>
      </c>
    </row>
    <row r="5630" spans="1:7" x14ac:dyDescent="0.3">
      <c r="A5630" s="51" t="s">
        <v>4852</v>
      </c>
      <c r="B5630" s="49">
        <v>100864</v>
      </c>
      <c r="C5630" s="50" t="s">
        <v>4858</v>
      </c>
      <c r="D5630" s="50">
        <v>0</v>
      </c>
      <c r="E5630" s="50" t="s">
        <v>36</v>
      </c>
      <c r="F5630" s="50" t="s">
        <v>50</v>
      </c>
      <c r="G5630" s="52" t="s">
        <v>56</v>
      </c>
    </row>
    <row r="5631" spans="1:7" x14ac:dyDescent="0.3">
      <c r="A5631" s="51" t="s">
        <v>4852</v>
      </c>
      <c r="B5631" s="49">
        <v>100866</v>
      </c>
      <c r="C5631" s="50" t="s">
        <v>4859</v>
      </c>
      <c r="D5631" s="50">
        <v>0</v>
      </c>
      <c r="E5631" s="50" t="s">
        <v>36</v>
      </c>
      <c r="F5631" s="50" t="s">
        <v>50</v>
      </c>
      <c r="G5631" s="52" t="s">
        <v>56</v>
      </c>
    </row>
    <row r="5632" spans="1:7" x14ac:dyDescent="0.3">
      <c r="A5632" s="51" t="s">
        <v>4852</v>
      </c>
      <c r="B5632" s="49">
        <v>100872</v>
      </c>
      <c r="C5632" s="50" t="s">
        <v>4860</v>
      </c>
      <c r="D5632" s="50">
        <v>19</v>
      </c>
      <c r="E5632" s="50" t="s">
        <v>36</v>
      </c>
      <c r="F5632" s="50" t="s">
        <v>45</v>
      </c>
      <c r="G5632" s="52" t="s">
        <v>46</v>
      </c>
    </row>
    <row r="5633" spans="1:7" x14ac:dyDescent="0.3">
      <c r="A5633" s="51" t="s">
        <v>4852</v>
      </c>
      <c r="B5633" s="49">
        <v>100875</v>
      </c>
      <c r="C5633" s="50" t="s">
        <v>4861</v>
      </c>
      <c r="D5633" s="50">
        <v>0</v>
      </c>
      <c r="E5633" s="50" t="s">
        <v>36</v>
      </c>
      <c r="F5633" s="50" t="s">
        <v>45</v>
      </c>
      <c r="G5633" s="52" t="s">
        <v>46</v>
      </c>
    </row>
    <row r="5634" spans="1:7" x14ac:dyDescent="0.3">
      <c r="A5634" s="51" t="s">
        <v>4852</v>
      </c>
      <c r="B5634" s="49">
        <v>100876</v>
      </c>
      <c r="C5634" s="50" t="s">
        <v>4862</v>
      </c>
      <c r="D5634" s="50">
        <v>0</v>
      </c>
      <c r="E5634" s="50" t="s">
        <v>36</v>
      </c>
      <c r="F5634" s="50" t="s">
        <v>45</v>
      </c>
      <c r="G5634" s="52" t="s">
        <v>46</v>
      </c>
    </row>
    <row r="5635" spans="1:7" x14ac:dyDescent="0.3">
      <c r="A5635" s="51" t="s">
        <v>4852</v>
      </c>
      <c r="B5635" s="49">
        <v>100878</v>
      </c>
      <c r="C5635" s="50" t="s">
        <v>4863</v>
      </c>
      <c r="D5635" s="50">
        <v>0</v>
      </c>
      <c r="E5635" s="50" t="s">
        <v>36</v>
      </c>
      <c r="F5635" s="50" t="s">
        <v>45</v>
      </c>
      <c r="G5635" s="52" t="s">
        <v>46</v>
      </c>
    </row>
    <row r="5636" spans="1:7" x14ac:dyDescent="0.3">
      <c r="A5636" s="51" t="s">
        <v>4852</v>
      </c>
      <c r="B5636" s="49">
        <v>100879</v>
      </c>
      <c r="C5636" s="50" t="s">
        <v>4864</v>
      </c>
      <c r="D5636" s="50">
        <v>0</v>
      </c>
      <c r="E5636" s="50" t="s">
        <v>36</v>
      </c>
      <c r="F5636" s="50" t="s">
        <v>45</v>
      </c>
      <c r="G5636" s="52" t="s">
        <v>46</v>
      </c>
    </row>
    <row r="5637" spans="1:7" x14ac:dyDescent="0.3">
      <c r="A5637" s="51" t="s">
        <v>4852</v>
      </c>
      <c r="B5637" s="49">
        <v>100880</v>
      </c>
      <c r="C5637" s="50" t="s">
        <v>4865</v>
      </c>
      <c r="D5637" s="50">
        <v>12</v>
      </c>
      <c r="E5637" s="50" t="s">
        <v>36</v>
      </c>
      <c r="F5637" s="50" t="s">
        <v>45</v>
      </c>
      <c r="G5637" s="52" t="s">
        <v>46</v>
      </c>
    </row>
    <row r="5638" spans="1:7" x14ac:dyDescent="0.3">
      <c r="A5638" s="51" t="s">
        <v>4852</v>
      </c>
      <c r="B5638" s="49">
        <v>100881</v>
      </c>
      <c r="C5638" s="50" t="s">
        <v>4866</v>
      </c>
      <c r="D5638" s="50">
        <v>0</v>
      </c>
      <c r="E5638" s="50" t="s">
        <v>36</v>
      </c>
      <c r="F5638" s="50" t="s">
        <v>45</v>
      </c>
      <c r="G5638" s="52" t="s">
        <v>46</v>
      </c>
    </row>
    <row r="5639" spans="1:7" x14ac:dyDescent="0.3">
      <c r="A5639" s="51" t="s">
        <v>4852</v>
      </c>
      <c r="B5639" s="49">
        <v>131237</v>
      </c>
      <c r="C5639" s="50" t="s">
        <v>4867</v>
      </c>
      <c r="D5639" s="50">
        <v>0</v>
      </c>
      <c r="E5639" s="50" t="s">
        <v>36</v>
      </c>
      <c r="F5639" s="50" t="s">
        <v>50</v>
      </c>
      <c r="G5639" s="52" t="s">
        <v>51</v>
      </c>
    </row>
    <row r="5640" spans="1:7" x14ac:dyDescent="0.3">
      <c r="A5640" s="51" t="s">
        <v>4852</v>
      </c>
      <c r="B5640" s="49">
        <v>131747</v>
      </c>
      <c r="C5640" s="50" t="s">
        <v>4868</v>
      </c>
      <c r="D5640" s="50">
        <v>178</v>
      </c>
      <c r="E5640" s="50" t="s">
        <v>55</v>
      </c>
      <c r="F5640" s="50" t="s">
        <v>37</v>
      </c>
      <c r="G5640" s="52" t="s">
        <v>63</v>
      </c>
    </row>
    <row r="5641" spans="1:7" x14ac:dyDescent="0.3">
      <c r="A5641" s="51" t="s">
        <v>4852</v>
      </c>
      <c r="B5641" s="49">
        <v>132711</v>
      </c>
      <c r="C5641" s="50" t="s">
        <v>4869</v>
      </c>
      <c r="D5641" s="50">
        <v>158</v>
      </c>
      <c r="E5641" s="50" t="s">
        <v>55</v>
      </c>
      <c r="F5641" s="50" t="s">
        <v>37</v>
      </c>
      <c r="G5641" s="52" t="s">
        <v>63</v>
      </c>
    </row>
    <row r="5642" spans="1:7" x14ac:dyDescent="0.3">
      <c r="A5642" s="51" t="s">
        <v>4852</v>
      </c>
      <c r="B5642" s="49">
        <v>134142</v>
      </c>
      <c r="C5642" s="50" t="s">
        <v>4870</v>
      </c>
      <c r="D5642" s="50">
        <v>0</v>
      </c>
      <c r="E5642" s="50" t="s">
        <v>36</v>
      </c>
      <c r="F5642" s="50" t="s">
        <v>50</v>
      </c>
      <c r="G5642" s="52" t="s">
        <v>56</v>
      </c>
    </row>
    <row r="5643" spans="1:7" x14ac:dyDescent="0.3">
      <c r="A5643" s="51" t="s">
        <v>4852</v>
      </c>
      <c r="B5643" s="49">
        <v>134222</v>
      </c>
      <c r="C5643" s="50" t="s">
        <v>4871</v>
      </c>
      <c r="D5643" s="50">
        <v>235</v>
      </c>
      <c r="E5643" s="50" t="s">
        <v>36</v>
      </c>
      <c r="F5643" s="50" t="s">
        <v>37</v>
      </c>
      <c r="G5643" s="52" t="s">
        <v>63</v>
      </c>
    </row>
    <row r="5644" spans="1:7" x14ac:dyDescent="0.3">
      <c r="A5644" s="51" t="s">
        <v>4852</v>
      </c>
      <c r="B5644" s="49">
        <v>134225</v>
      </c>
      <c r="C5644" s="50" t="s">
        <v>4872</v>
      </c>
      <c r="D5644" s="50">
        <v>135</v>
      </c>
      <c r="E5644" s="50" t="s">
        <v>36</v>
      </c>
      <c r="F5644" s="50" t="s">
        <v>37</v>
      </c>
      <c r="G5644" s="52" t="s">
        <v>63</v>
      </c>
    </row>
    <row r="5645" spans="1:7" x14ac:dyDescent="0.3">
      <c r="A5645" s="51" t="s">
        <v>4852</v>
      </c>
      <c r="B5645" s="49">
        <v>134573</v>
      </c>
      <c r="C5645" s="50" t="s">
        <v>7115</v>
      </c>
      <c r="D5645" s="50">
        <v>0</v>
      </c>
      <c r="E5645" s="50" t="s">
        <v>36</v>
      </c>
      <c r="F5645" s="50" t="s">
        <v>50</v>
      </c>
      <c r="G5645" s="52" t="s">
        <v>56</v>
      </c>
    </row>
    <row r="5646" spans="1:7" x14ac:dyDescent="0.3">
      <c r="A5646" s="51" t="s">
        <v>4852</v>
      </c>
      <c r="B5646" s="49">
        <v>135260</v>
      </c>
      <c r="C5646" s="50" t="s">
        <v>4873</v>
      </c>
      <c r="D5646" s="50">
        <v>3</v>
      </c>
      <c r="E5646" s="50" t="s">
        <v>36</v>
      </c>
      <c r="F5646" s="50" t="s">
        <v>48</v>
      </c>
      <c r="G5646" s="52" t="s">
        <v>48</v>
      </c>
    </row>
    <row r="5647" spans="1:7" x14ac:dyDescent="0.3">
      <c r="A5647" s="51" t="s">
        <v>4852</v>
      </c>
      <c r="B5647" s="49">
        <v>135315</v>
      </c>
      <c r="C5647" s="50" t="s">
        <v>4874</v>
      </c>
      <c r="D5647" s="50">
        <v>176</v>
      </c>
      <c r="E5647" s="50" t="s">
        <v>36</v>
      </c>
      <c r="F5647" s="50" t="s">
        <v>37</v>
      </c>
      <c r="G5647" s="52" t="s">
        <v>63</v>
      </c>
    </row>
    <row r="5648" spans="1:7" x14ac:dyDescent="0.3">
      <c r="A5648" s="51" t="s">
        <v>4852</v>
      </c>
      <c r="B5648" s="49">
        <v>135409</v>
      </c>
      <c r="C5648" s="50" t="s">
        <v>4875</v>
      </c>
      <c r="D5648" s="50">
        <v>0</v>
      </c>
      <c r="E5648" s="50" t="s">
        <v>36</v>
      </c>
      <c r="F5648" s="50" t="s">
        <v>50</v>
      </c>
      <c r="G5648" s="52" t="s">
        <v>56</v>
      </c>
    </row>
    <row r="5649" spans="1:7" x14ac:dyDescent="0.3">
      <c r="A5649" s="51" t="s">
        <v>4852</v>
      </c>
      <c r="B5649" s="49">
        <v>135584</v>
      </c>
      <c r="C5649" s="50" t="s">
        <v>4876</v>
      </c>
      <c r="D5649" s="50">
        <v>171</v>
      </c>
      <c r="E5649" s="50" t="s">
        <v>36</v>
      </c>
      <c r="F5649" s="50" t="s">
        <v>37</v>
      </c>
      <c r="G5649" s="52" t="s">
        <v>63</v>
      </c>
    </row>
    <row r="5650" spans="1:7" x14ac:dyDescent="0.3">
      <c r="A5650" s="51" t="s">
        <v>4852</v>
      </c>
      <c r="B5650" s="49">
        <v>135816</v>
      </c>
      <c r="C5650" s="50" t="s">
        <v>4877</v>
      </c>
      <c r="D5650" s="50">
        <v>150</v>
      </c>
      <c r="E5650" s="50" t="s">
        <v>76</v>
      </c>
      <c r="F5650" s="50" t="s">
        <v>37</v>
      </c>
      <c r="G5650" s="52" t="s">
        <v>63</v>
      </c>
    </row>
    <row r="5651" spans="1:7" x14ac:dyDescent="0.3">
      <c r="A5651" s="51" t="s">
        <v>4852</v>
      </c>
      <c r="B5651" s="49">
        <v>136298</v>
      </c>
      <c r="C5651" s="50" t="s">
        <v>4878</v>
      </c>
      <c r="D5651" s="50">
        <v>186</v>
      </c>
      <c r="E5651" s="50" t="s">
        <v>36</v>
      </c>
      <c r="F5651" s="50" t="s">
        <v>37</v>
      </c>
      <c r="G5651" s="52" t="s">
        <v>65</v>
      </c>
    </row>
    <row r="5652" spans="1:7" x14ac:dyDescent="0.3">
      <c r="A5652" s="51" t="s">
        <v>4852</v>
      </c>
      <c r="B5652" s="49">
        <v>136309</v>
      </c>
      <c r="C5652" s="50" t="s">
        <v>4879</v>
      </c>
      <c r="D5652" s="50">
        <v>411</v>
      </c>
      <c r="E5652" s="50" t="s">
        <v>36</v>
      </c>
      <c r="F5652" s="50" t="s">
        <v>37</v>
      </c>
      <c r="G5652" s="52" t="s">
        <v>65</v>
      </c>
    </row>
    <row r="5653" spans="1:7" x14ac:dyDescent="0.3">
      <c r="A5653" s="51" t="s">
        <v>4852</v>
      </c>
      <c r="B5653" s="49">
        <v>138960</v>
      </c>
      <c r="C5653" s="50" t="s">
        <v>4880</v>
      </c>
      <c r="D5653" s="50">
        <v>133</v>
      </c>
      <c r="E5653" s="50" t="s">
        <v>36</v>
      </c>
      <c r="F5653" s="50" t="s">
        <v>37</v>
      </c>
      <c r="G5653" s="52" t="s">
        <v>65</v>
      </c>
    </row>
    <row r="5654" spans="1:7" x14ac:dyDescent="0.3">
      <c r="A5654" s="51" t="s">
        <v>4852</v>
      </c>
      <c r="B5654" s="49">
        <v>138961</v>
      </c>
      <c r="C5654" s="50" t="s">
        <v>4881</v>
      </c>
      <c r="D5654" s="50">
        <v>153</v>
      </c>
      <c r="E5654" s="50" t="s">
        <v>36</v>
      </c>
      <c r="F5654" s="50" t="s">
        <v>37</v>
      </c>
      <c r="G5654" s="52" t="s">
        <v>65</v>
      </c>
    </row>
    <row r="5655" spans="1:7" x14ac:dyDescent="0.3">
      <c r="A5655" s="51" t="s">
        <v>4852</v>
      </c>
      <c r="B5655" s="49">
        <v>139587</v>
      </c>
      <c r="C5655" s="50" t="s">
        <v>4882</v>
      </c>
      <c r="D5655" s="50">
        <v>70</v>
      </c>
      <c r="E5655" s="50" t="s">
        <v>36</v>
      </c>
      <c r="F5655" s="50" t="s">
        <v>37</v>
      </c>
      <c r="G5655" s="52" t="s">
        <v>58</v>
      </c>
    </row>
    <row r="5656" spans="1:7" x14ac:dyDescent="0.3">
      <c r="A5656" s="51" t="s">
        <v>4852</v>
      </c>
      <c r="B5656" s="49">
        <v>139718</v>
      </c>
      <c r="C5656" s="50" t="s">
        <v>4883</v>
      </c>
      <c r="D5656" s="50">
        <v>123</v>
      </c>
      <c r="E5656" s="50" t="s">
        <v>36</v>
      </c>
      <c r="F5656" s="50" t="s">
        <v>37</v>
      </c>
      <c r="G5656" s="52" t="s">
        <v>63</v>
      </c>
    </row>
    <row r="5657" spans="1:7" x14ac:dyDescent="0.3">
      <c r="A5657" s="51" t="s">
        <v>4852</v>
      </c>
      <c r="B5657" s="49">
        <v>140138</v>
      </c>
      <c r="C5657" s="50" t="s">
        <v>4884</v>
      </c>
      <c r="D5657" s="50">
        <v>12</v>
      </c>
      <c r="E5657" s="50" t="s">
        <v>76</v>
      </c>
      <c r="F5657" s="50" t="s">
        <v>45</v>
      </c>
      <c r="G5657" s="52" t="s">
        <v>129</v>
      </c>
    </row>
    <row r="5658" spans="1:7" x14ac:dyDescent="0.3">
      <c r="A5658" s="51" t="s">
        <v>4852</v>
      </c>
      <c r="B5658" s="49">
        <v>140221</v>
      </c>
      <c r="C5658" s="50" t="s">
        <v>4885</v>
      </c>
      <c r="D5658" s="50">
        <v>132</v>
      </c>
      <c r="E5658" s="50" t="s">
        <v>36</v>
      </c>
      <c r="F5658" s="50" t="s">
        <v>37</v>
      </c>
      <c r="G5658" s="52" t="s">
        <v>63</v>
      </c>
    </row>
    <row r="5659" spans="1:7" x14ac:dyDescent="0.3">
      <c r="A5659" s="51" t="s">
        <v>4852</v>
      </c>
      <c r="B5659" s="49">
        <v>141031</v>
      </c>
      <c r="C5659" s="50" t="s">
        <v>7116</v>
      </c>
      <c r="D5659" s="50">
        <v>0</v>
      </c>
      <c r="E5659" s="50" t="s">
        <v>36</v>
      </c>
      <c r="F5659" s="50" t="s">
        <v>50</v>
      </c>
      <c r="G5659" s="52" t="s">
        <v>51</v>
      </c>
    </row>
    <row r="5660" spans="1:7" x14ac:dyDescent="0.3">
      <c r="A5660" s="51" t="s">
        <v>4852</v>
      </c>
      <c r="B5660" s="49">
        <v>141701</v>
      </c>
      <c r="C5660" s="50" t="s">
        <v>7117</v>
      </c>
      <c r="D5660" s="50">
        <v>0</v>
      </c>
      <c r="E5660" s="50" t="s">
        <v>55</v>
      </c>
      <c r="F5660" s="50" t="s">
        <v>50</v>
      </c>
      <c r="G5660" s="52" t="s">
        <v>51</v>
      </c>
    </row>
    <row r="5661" spans="1:7" x14ac:dyDescent="0.3">
      <c r="A5661" s="51" t="s">
        <v>4852</v>
      </c>
      <c r="B5661" s="49">
        <v>142178</v>
      </c>
      <c r="C5661" s="50" t="s">
        <v>4886</v>
      </c>
      <c r="D5661" s="50">
        <v>181</v>
      </c>
      <c r="E5661" s="50" t="s">
        <v>36</v>
      </c>
      <c r="F5661" s="50" t="s">
        <v>37</v>
      </c>
      <c r="G5661" s="52" t="s">
        <v>58</v>
      </c>
    </row>
    <row r="5662" spans="1:7" x14ac:dyDescent="0.3">
      <c r="A5662" s="51" t="s">
        <v>4852</v>
      </c>
      <c r="B5662" s="49">
        <v>143745</v>
      </c>
      <c r="C5662" s="50" t="s">
        <v>7118</v>
      </c>
      <c r="D5662" s="50">
        <v>0</v>
      </c>
      <c r="E5662" s="50" t="s">
        <v>36</v>
      </c>
      <c r="F5662" s="50" t="s">
        <v>45</v>
      </c>
      <c r="G5662" s="52" t="s">
        <v>67</v>
      </c>
    </row>
    <row r="5663" spans="1:7" x14ac:dyDescent="0.3">
      <c r="A5663" s="51" t="s">
        <v>4852</v>
      </c>
      <c r="B5663" s="49">
        <v>145313</v>
      </c>
      <c r="C5663" s="50" t="s">
        <v>4887</v>
      </c>
      <c r="D5663" s="50">
        <v>180</v>
      </c>
      <c r="E5663" s="50" t="s">
        <v>36</v>
      </c>
      <c r="F5663" s="50" t="s">
        <v>37</v>
      </c>
      <c r="G5663" s="52" t="s">
        <v>63</v>
      </c>
    </row>
    <row r="5664" spans="1:7" x14ac:dyDescent="0.3">
      <c r="A5664" s="51" t="s">
        <v>4852</v>
      </c>
      <c r="B5664" s="49">
        <v>146190</v>
      </c>
      <c r="C5664" s="50" t="s">
        <v>4888</v>
      </c>
      <c r="D5664" s="50">
        <v>21</v>
      </c>
      <c r="E5664" s="50" t="s">
        <v>36</v>
      </c>
      <c r="F5664" s="50" t="s">
        <v>45</v>
      </c>
      <c r="G5664" s="52" t="s">
        <v>129</v>
      </c>
    </row>
    <row r="5665" spans="1:7" x14ac:dyDescent="0.3">
      <c r="A5665" s="51" t="s">
        <v>4852</v>
      </c>
      <c r="B5665" s="49">
        <v>147073</v>
      </c>
      <c r="C5665" s="50" t="s">
        <v>6580</v>
      </c>
      <c r="D5665" s="50">
        <v>180</v>
      </c>
      <c r="E5665" s="50" t="s">
        <v>36</v>
      </c>
      <c r="F5665" s="50" t="s">
        <v>37</v>
      </c>
      <c r="G5665" s="52" t="s">
        <v>58</v>
      </c>
    </row>
    <row r="5666" spans="1:7" x14ac:dyDescent="0.3">
      <c r="A5666" s="51" t="s">
        <v>4852</v>
      </c>
      <c r="B5666" s="49">
        <v>147732</v>
      </c>
      <c r="C5666" s="50" t="s">
        <v>7119</v>
      </c>
      <c r="D5666" s="50">
        <v>0</v>
      </c>
      <c r="E5666" s="50" t="s">
        <v>36</v>
      </c>
      <c r="F5666" s="50" t="s">
        <v>50</v>
      </c>
      <c r="G5666" s="52" t="s">
        <v>56</v>
      </c>
    </row>
    <row r="5667" spans="1:7" x14ac:dyDescent="0.3">
      <c r="A5667" s="51" t="s">
        <v>4852</v>
      </c>
      <c r="B5667" s="49">
        <v>147977</v>
      </c>
      <c r="C5667" s="50" t="s">
        <v>7120</v>
      </c>
      <c r="D5667" s="50">
        <v>0</v>
      </c>
      <c r="E5667" s="50" t="s">
        <v>36</v>
      </c>
      <c r="F5667" s="50" t="s">
        <v>50</v>
      </c>
      <c r="G5667" s="52" t="s">
        <v>51</v>
      </c>
    </row>
    <row r="5668" spans="1:7" x14ac:dyDescent="0.3">
      <c r="A5668" s="51" t="s">
        <v>4889</v>
      </c>
      <c r="B5668" s="49">
        <v>104757</v>
      </c>
      <c r="C5668" s="50" t="s">
        <v>4890</v>
      </c>
      <c r="D5668" s="50">
        <v>0</v>
      </c>
      <c r="E5668" s="50" t="s">
        <v>36</v>
      </c>
      <c r="F5668" s="50" t="s">
        <v>48</v>
      </c>
      <c r="G5668" s="52" t="s">
        <v>48</v>
      </c>
    </row>
    <row r="5669" spans="1:7" x14ac:dyDescent="0.3">
      <c r="A5669" s="51" t="s">
        <v>4889</v>
      </c>
      <c r="B5669" s="49">
        <v>104827</v>
      </c>
      <c r="C5669" s="50" t="s">
        <v>4891</v>
      </c>
      <c r="D5669" s="50">
        <v>172</v>
      </c>
      <c r="E5669" s="50" t="s">
        <v>36</v>
      </c>
      <c r="F5669" s="50" t="s">
        <v>37</v>
      </c>
      <c r="G5669" s="52" t="s">
        <v>38</v>
      </c>
    </row>
    <row r="5670" spans="1:7" x14ac:dyDescent="0.3">
      <c r="A5670" s="51" t="s">
        <v>4889</v>
      </c>
      <c r="B5670" s="49">
        <v>104829</v>
      </c>
      <c r="C5670" s="50" t="s">
        <v>4892</v>
      </c>
      <c r="D5670" s="50">
        <v>251</v>
      </c>
      <c r="E5670" s="50" t="s">
        <v>36</v>
      </c>
      <c r="F5670" s="50" t="s">
        <v>37</v>
      </c>
      <c r="G5670" s="52" t="s">
        <v>38</v>
      </c>
    </row>
    <row r="5671" spans="1:7" x14ac:dyDescent="0.3">
      <c r="A5671" s="51" t="s">
        <v>4889</v>
      </c>
      <c r="B5671" s="49">
        <v>104833</v>
      </c>
      <c r="C5671" s="50" t="s">
        <v>4893</v>
      </c>
      <c r="D5671" s="50">
        <v>98</v>
      </c>
      <c r="E5671" s="50" t="s">
        <v>36</v>
      </c>
      <c r="F5671" s="50" t="s">
        <v>37</v>
      </c>
      <c r="G5671" s="52" t="s">
        <v>43</v>
      </c>
    </row>
    <row r="5672" spans="1:7" x14ac:dyDescent="0.3">
      <c r="A5672" s="51" t="s">
        <v>4889</v>
      </c>
      <c r="B5672" s="49">
        <v>104834</v>
      </c>
      <c r="C5672" s="50" t="s">
        <v>4894</v>
      </c>
      <c r="D5672" s="50">
        <v>243</v>
      </c>
      <c r="E5672" s="50" t="s">
        <v>36</v>
      </c>
      <c r="F5672" s="50" t="s">
        <v>37</v>
      </c>
      <c r="G5672" s="52" t="s">
        <v>43</v>
      </c>
    </row>
    <row r="5673" spans="1:7" x14ac:dyDescent="0.3">
      <c r="A5673" s="51" t="s">
        <v>4889</v>
      </c>
      <c r="B5673" s="49">
        <v>104835</v>
      </c>
      <c r="C5673" s="50" t="s">
        <v>4895</v>
      </c>
      <c r="D5673" s="50">
        <v>184</v>
      </c>
      <c r="E5673" s="50" t="s">
        <v>36</v>
      </c>
      <c r="F5673" s="50" t="s">
        <v>37</v>
      </c>
      <c r="G5673" s="52" t="s">
        <v>43</v>
      </c>
    </row>
    <row r="5674" spans="1:7" x14ac:dyDescent="0.3">
      <c r="A5674" s="51" t="s">
        <v>4889</v>
      </c>
      <c r="B5674" s="49">
        <v>104837</v>
      </c>
      <c r="C5674" s="50" t="s">
        <v>4896</v>
      </c>
      <c r="D5674" s="50">
        <v>0</v>
      </c>
      <c r="E5674" s="50" t="s">
        <v>36</v>
      </c>
      <c r="F5674" s="50" t="s">
        <v>50</v>
      </c>
      <c r="G5674" s="52" t="s">
        <v>56</v>
      </c>
    </row>
    <row r="5675" spans="1:7" x14ac:dyDescent="0.3">
      <c r="A5675" s="51" t="s">
        <v>4889</v>
      </c>
      <c r="B5675" s="49">
        <v>104839</v>
      </c>
      <c r="C5675" s="50" t="s">
        <v>4897</v>
      </c>
      <c r="D5675" s="50">
        <v>0</v>
      </c>
      <c r="E5675" s="50" t="s">
        <v>36</v>
      </c>
      <c r="F5675" s="50" t="s">
        <v>50</v>
      </c>
      <c r="G5675" s="52" t="s">
        <v>51</v>
      </c>
    </row>
    <row r="5676" spans="1:7" x14ac:dyDescent="0.3">
      <c r="A5676" s="51" t="s">
        <v>4889</v>
      </c>
      <c r="B5676" s="49">
        <v>104843</v>
      </c>
      <c r="C5676" s="50" t="s">
        <v>4898</v>
      </c>
      <c r="D5676" s="50">
        <v>6</v>
      </c>
      <c r="E5676" s="50" t="s">
        <v>36</v>
      </c>
      <c r="F5676" s="50" t="s">
        <v>45</v>
      </c>
      <c r="G5676" s="52" t="s">
        <v>46</v>
      </c>
    </row>
    <row r="5677" spans="1:7" x14ac:dyDescent="0.3">
      <c r="A5677" s="51" t="s">
        <v>4889</v>
      </c>
      <c r="B5677" s="49">
        <v>131022</v>
      </c>
      <c r="C5677" s="50" t="s">
        <v>4899</v>
      </c>
      <c r="D5677" s="50">
        <v>0</v>
      </c>
      <c r="E5677" s="50" t="s">
        <v>36</v>
      </c>
      <c r="F5677" s="50" t="s">
        <v>45</v>
      </c>
      <c r="G5677" s="52" t="s">
        <v>46</v>
      </c>
    </row>
    <row r="5678" spans="1:7" x14ac:dyDescent="0.3">
      <c r="A5678" s="51" t="s">
        <v>4889</v>
      </c>
      <c r="B5678" s="49">
        <v>132033</v>
      </c>
      <c r="C5678" s="50" t="s">
        <v>4900</v>
      </c>
      <c r="D5678" s="50">
        <v>2</v>
      </c>
      <c r="E5678" s="50" t="s">
        <v>36</v>
      </c>
      <c r="F5678" s="50" t="s">
        <v>48</v>
      </c>
      <c r="G5678" s="52" t="s">
        <v>48</v>
      </c>
    </row>
    <row r="5679" spans="1:7" x14ac:dyDescent="0.3">
      <c r="A5679" s="51" t="s">
        <v>4889</v>
      </c>
      <c r="B5679" s="49">
        <v>134865</v>
      </c>
      <c r="C5679" s="50" t="s">
        <v>4901</v>
      </c>
      <c r="D5679" s="50">
        <v>32</v>
      </c>
      <c r="E5679" s="50" t="s">
        <v>36</v>
      </c>
      <c r="F5679" s="50" t="s">
        <v>45</v>
      </c>
      <c r="G5679" s="52" t="s">
        <v>46</v>
      </c>
    </row>
    <row r="5680" spans="1:7" x14ac:dyDescent="0.3">
      <c r="A5680" s="51" t="s">
        <v>4889</v>
      </c>
      <c r="B5680" s="49">
        <v>134888</v>
      </c>
      <c r="C5680" s="50" t="s">
        <v>4902</v>
      </c>
      <c r="D5680" s="50">
        <v>8</v>
      </c>
      <c r="E5680" s="50" t="s">
        <v>36</v>
      </c>
      <c r="F5680" s="50" t="s">
        <v>429</v>
      </c>
      <c r="G5680" s="52" t="s">
        <v>429</v>
      </c>
    </row>
    <row r="5681" spans="1:7" x14ac:dyDescent="0.3">
      <c r="A5681" s="51" t="s">
        <v>4889</v>
      </c>
      <c r="B5681" s="49">
        <v>136141</v>
      </c>
      <c r="C5681" s="50" t="s">
        <v>4903</v>
      </c>
      <c r="D5681" s="50">
        <v>271</v>
      </c>
      <c r="E5681" s="50" t="s">
        <v>36</v>
      </c>
      <c r="F5681" s="50" t="s">
        <v>37</v>
      </c>
      <c r="G5681" s="52" t="s">
        <v>63</v>
      </c>
    </row>
    <row r="5682" spans="1:7" x14ac:dyDescent="0.3">
      <c r="A5682" s="51" t="s">
        <v>4889</v>
      </c>
      <c r="B5682" s="49">
        <v>136421</v>
      </c>
      <c r="C5682" s="50" t="s">
        <v>4904</v>
      </c>
      <c r="D5682" s="50">
        <v>308</v>
      </c>
      <c r="E5682" s="50" t="s">
        <v>36</v>
      </c>
      <c r="F5682" s="50" t="s">
        <v>37</v>
      </c>
      <c r="G5682" s="52" t="s">
        <v>63</v>
      </c>
    </row>
    <row r="5683" spans="1:7" x14ac:dyDescent="0.3">
      <c r="A5683" s="51" t="s">
        <v>4889</v>
      </c>
      <c r="B5683" s="49">
        <v>144326</v>
      </c>
      <c r="C5683" s="50" t="s">
        <v>4905</v>
      </c>
      <c r="D5683" s="50">
        <v>311</v>
      </c>
      <c r="E5683" s="50" t="s">
        <v>36</v>
      </c>
      <c r="F5683" s="50" t="s">
        <v>37</v>
      </c>
      <c r="G5683" s="52" t="s">
        <v>65</v>
      </c>
    </row>
    <row r="5684" spans="1:7" x14ac:dyDescent="0.3">
      <c r="A5684" s="51" t="s">
        <v>4889</v>
      </c>
      <c r="B5684" s="49">
        <v>144327</v>
      </c>
      <c r="C5684" s="50" t="s">
        <v>4906</v>
      </c>
      <c r="D5684" s="50">
        <v>294</v>
      </c>
      <c r="E5684" s="50" t="s">
        <v>36</v>
      </c>
      <c r="F5684" s="50" t="s">
        <v>37</v>
      </c>
      <c r="G5684" s="52" t="s">
        <v>65</v>
      </c>
    </row>
    <row r="5685" spans="1:7" x14ac:dyDescent="0.3">
      <c r="A5685" s="51" t="s">
        <v>4907</v>
      </c>
      <c r="B5685" s="49">
        <v>124392</v>
      </c>
      <c r="C5685" s="50" t="s">
        <v>4909</v>
      </c>
      <c r="D5685" s="50">
        <v>109</v>
      </c>
      <c r="E5685" s="50" t="s">
        <v>36</v>
      </c>
      <c r="F5685" s="50" t="s">
        <v>37</v>
      </c>
      <c r="G5685" s="52" t="s">
        <v>38</v>
      </c>
    </row>
    <row r="5686" spans="1:7" x14ac:dyDescent="0.3">
      <c r="A5686" s="51" t="s">
        <v>4907</v>
      </c>
      <c r="B5686" s="49">
        <v>124395</v>
      </c>
      <c r="C5686" s="50" t="s">
        <v>4910</v>
      </c>
      <c r="D5686" s="50">
        <v>88</v>
      </c>
      <c r="E5686" s="50" t="s">
        <v>36</v>
      </c>
      <c r="F5686" s="50" t="s">
        <v>37</v>
      </c>
      <c r="G5686" s="52" t="s">
        <v>38</v>
      </c>
    </row>
    <row r="5687" spans="1:7" x14ac:dyDescent="0.3">
      <c r="A5687" s="51" t="s">
        <v>4907</v>
      </c>
      <c r="B5687" s="49">
        <v>124396</v>
      </c>
      <c r="C5687" s="50" t="s">
        <v>4911</v>
      </c>
      <c r="D5687" s="50">
        <v>210</v>
      </c>
      <c r="E5687" s="50" t="s">
        <v>36</v>
      </c>
      <c r="F5687" s="50" t="s">
        <v>37</v>
      </c>
      <c r="G5687" s="52" t="s">
        <v>176</v>
      </c>
    </row>
    <row r="5688" spans="1:7" x14ac:dyDescent="0.3">
      <c r="A5688" s="51" t="s">
        <v>4907</v>
      </c>
      <c r="B5688" s="49">
        <v>124399</v>
      </c>
      <c r="C5688" s="50" t="s">
        <v>4504</v>
      </c>
      <c r="D5688" s="50">
        <v>144</v>
      </c>
      <c r="E5688" s="50" t="s">
        <v>36</v>
      </c>
      <c r="F5688" s="50" t="s">
        <v>37</v>
      </c>
      <c r="G5688" s="52" t="s">
        <v>38</v>
      </c>
    </row>
    <row r="5689" spans="1:7" x14ac:dyDescent="0.3">
      <c r="A5689" s="51" t="s">
        <v>4907</v>
      </c>
      <c r="B5689" s="49">
        <v>124400</v>
      </c>
      <c r="C5689" s="50" t="s">
        <v>4912</v>
      </c>
      <c r="D5689" s="50">
        <v>0</v>
      </c>
      <c r="E5689" s="50" t="s">
        <v>36</v>
      </c>
      <c r="F5689" s="50" t="s">
        <v>37</v>
      </c>
      <c r="G5689" s="52" t="s">
        <v>38</v>
      </c>
    </row>
    <row r="5690" spans="1:7" x14ac:dyDescent="0.3">
      <c r="A5690" s="51" t="s">
        <v>4907</v>
      </c>
      <c r="B5690" s="49">
        <v>124408</v>
      </c>
      <c r="C5690" s="50" t="s">
        <v>4811</v>
      </c>
      <c r="D5690" s="50">
        <v>251</v>
      </c>
      <c r="E5690" s="50" t="s">
        <v>36</v>
      </c>
      <c r="F5690" s="50" t="s">
        <v>37</v>
      </c>
      <c r="G5690" s="52" t="s">
        <v>38</v>
      </c>
    </row>
    <row r="5691" spans="1:7" x14ac:dyDescent="0.3">
      <c r="A5691" s="51" t="s">
        <v>4907</v>
      </c>
      <c r="B5691" s="49">
        <v>124426</v>
      </c>
      <c r="C5691" s="50" t="s">
        <v>4915</v>
      </c>
      <c r="D5691" s="50">
        <v>142</v>
      </c>
      <c r="E5691" s="50" t="s">
        <v>36</v>
      </c>
      <c r="F5691" s="50" t="s">
        <v>37</v>
      </c>
      <c r="G5691" s="52" t="s">
        <v>38</v>
      </c>
    </row>
    <row r="5692" spans="1:7" x14ac:dyDescent="0.3">
      <c r="A5692" s="51" t="s">
        <v>4907</v>
      </c>
      <c r="B5692" s="49">
        <v>124437</v>
      </c>
      <c r="C5692" s="50" t="s">
        <v>4916</v>
      </c>
      <c r="D5692" s="50">
        <v>106</v>
      </c>
      <c r="E5692" s="50" t="s">
        <v>36</v>
      </c>
      <c r="F5692" s="50" t="s">
        <v>37</v>
      </c>
      <c r="G5692" s="52" t="s">
        <v>38</v>
      </c>
    </row>
    <row r="5693" spans="1:7" x14ac:dyDescent="0.3">
      <c r="A5693" s="51" t="s">
        <v>4907</v>
      </c>
      <c r="B5693" s="49">
        <v>124445</v>
      </c>
      <c r="C5693" s="50" t="s">
        <v>4917</v>
      </c>
      <c r="D5693" s="50">
        <v>145</v>
      </c>
      <c r="E5693" s="50" t="s">
        <v>36</v>
      </c>
      <c r="F5693" s="50" t="s">
        <v>37</v>
      </c>
      <c r="G5693" s="52" t="s">
        <v>38</v>
      </c>
    </row>
    <row r="5694" spans="1:7" x14ac:dyDescent="0.3">
      <c r="A5694" s="51" t="s">
        <v>4907</v>
      </c>
      <c r="B5694" s="49">
        <v>124449</v>
      </c>
      <c r="C5694" s="50" t="s">
        <v>4918</v>
      </c>
      <c r="D5694" s="50">
        <v>147</v>
      </c>
      <c r="E5694" s="50" t="s">
        <v>36</v>
      </c>
      <c r="F5694" s="50" t="s">
        <v>37</v>
      </c>
      <c r="G5694" s="52" t="s">
        <v>53</v>
      </c>
    </row>
    <row r="5695" spans="1:7" x14ac:dyDescent="0.3">
      <c r="A5695" s="51" t="s">
        <v>4907</v>
      </c>
      <c r="B5695" s="49">
        <v>124453</v>
      </c>
      <c r="C5695" s="50" t="s">
        <v>4919</v>
      </c>
      <c r="D5695" s="50">
        <v>41</v>
      </c>
      <c r="E5695" s="50" t="s">
        <v>36</v>
      </c>
      <c r="F5695" s="50" t="s">
        <v>37</v>
      </c>
      <c r="G5695" s="52" t="s">
        <v>53</v>
      </c>
    </row>
    <row r="5696" spans="1:7" x14ac:dyDescent="0.3">
      <c r="A5696" s="51" t="s">
        <v>4907</v>
      </c>
      <c r="B5696" s="49">
        <v>124467</v>
      </c>
      <c r="C5696" s="50" t="s">
        <v>4920</v>
      </c>
      <c r="D5696" s="50">
        <v>87</v>
      </c>
      <c r="E5696" s="50" t="s">
        <v>36</v>
      </c>
      <c r="F5696" s="50" t="s">
        <v>37</v>
      </c>
      <c r="G5696" s="52" t="s">
        <v>176</v>
      </c>
    </row>
    <row r="5697" spans="1:7" x14ac:dyDescent="0.3">
      <c r="A5697" s="51" t="s">
        <v>4907</v>
      </c>
      <c r="B5697" s="49">
        <v>124468</v>
      </c>
      <c r="C5697" s="50" t="s">
        <v>4921</v>
      </c>
      <c r="D5697" s="50">
        <v>140</v>
      </c>
      <c r="E5697" s="50" t="s">
        <v>36</v>
      </c>
      <c r="F5697" s="50" t="s">
        <v>37</v>
      </c>
      <c r="G5697" s="52" t="s">
        <v>43</v>
      </c>
    </row>
    <row r="5698" spans="1:7" x14ac:dyDescent="0.3">
      <c r="A5698" s="51" t="s">
        <v>4907</v>
      </c>
      <c r="B5698" s="49">
        <v>124471</v>
      </c>
      <c r="C5698" s="50" t="s">
        <v>7121</v>
      </c>
      <c r="D5698" s="50">
        <v>0</v>
      </c>
      <c r="E5698" s="50" t="s">
        <v>36</v>
      </c>
      <c r="F5698" s="50" t="s">
        <v>50</v>
      </c>
      <c r="G5698" s="52" t="s">
        <v>56</v>
      </c>
    </row>
    <row r="5699" spans="1:7" x14ac:dyDescent="0.3">
      <c r="A5699" s="51" t="s">
        <v>4907</v>
      </c>
      <c r="B5699" s="49">
        <v>124473</v>
      </c>
      <c r="C5699" s="50" t="s">
        <v>4922</v>
      </c>
      <c r="D5699" s="50">
        <v>0</v>
      </c>
      <c r="E5699" s="50" t="s">
        <v>36</v>
      </c>
      <c r="F5699" s="50" t="s">
        <v>50</v>
      </c>
      <c r="G5699" s="52" t="s">
        <v>56</v>
      </c>
    </row>
    <row r="5700" spans="1:7" x14ac:dyDescent="0.3">
      <c r="A5700" s="51" t="s">
        <v>4907</v>
      </c>
      <c r="B5700" s="49">
        <v>124474</v>
      </c>
      <c r="C5700" s="50" t="s">
        <v>4923</v>
      </c>
      <c r="D5700" s="50">
        <v>0</v>
      </c>
      <c r="E5700" s="50" t="s">
        <v>36</v>
      </c>
      <c r="F5700" s="50" t="s">
        <v>50</v>
      </c>
      <c r="G5700" s="52" t="s">
        <v>56</v>
      </c>
    </row>
    <row r="5701" spans="1:7" x14ac:dyDescent="0.3">
      <c r="A5701" s="51" t="s">
        <v>4907</v>
      </c>
      <c r="B5701" s="49">
        <v>124476</v>
      </c>
      <c r="C5701" s="50" t="s">
        <v>4924</v>
      </c>
      <c r="D5701" s="50">
        <v>0</v>
      </c>
      <c r="E5701" s="50" t="s">
        <v>36</v>
      </c>
      <c r="F5701" s="50" t="s">
        <v>50</v>
      </c>
      <c r="G5701" s="52" t="s">
        <v>56</v>
      </c>
    </row>
    <row r="5702" spans="1:7" x14ac:dyDescent="0.3">
      <c r="A5702" s="51" t="s">
        <v>4907</v>
      </c>
      <c r="B5702" s="49">
        <v>124477</v>
      </c>
      <c r="C5702" s="50" t="s">
        <v>4925</v>
      </c>
      <c r="D5702" s="50">
        <v>0</v>
      </c>
      <c r="E5702" s="50" t="s">
        <v>36</v>
      </c>
      <c r="F5702" s="50" t="s">
        <v>50</v>
      </c>
      <c r="G5702" s="52" t="s">
        <v>56</v>
      </c>
    </row>
    <row r="5703" spans="1:7" x14ac:dyDescent="0.3">
      <c r="A5703" s="51" t="s">
        <v>4907</v>
      </c>
      <c r="B5703" s="49">
        <v>124481</v>
      </c>
      <c r="C5703" s="50" t="s">
        <v>4926</v>
      </c>
      <c r="D5703" s="50">
        <v>0</v>
      </c>
      <c r="E5703" s="50" t="s">
        <v>36</v>
      </c>
      <c r="F5703" s="50" t="s">
        <v>50</v>
      </c>
      <c r="G5703" s="52" t="s">
        <v>56</v>
      </c>
    </row>
    <row r="5704" spans="1:7" x14ac:dyDescent="0.3">
      <c r="A5704" s="51" t="s">
        <v>4907</v>
      </c>
      <c r="B5704" s="49">
        <v>124482</v>
      </c>
      <c r="C5704" s="50" t="s">
        <v>6581</v>
      </c>
      <c r="D5704" s="50">
        <v>0</v>
      </c>
      <c r="E5704" s="50" t="s">
        <v>36</v>
      </c>
      <c r="F5704" s="50" t="s">
        <v>50</v>
      </c>
      <c r="G5704" s="52" t="s">
        <v>56</v>
      </c>
    </row>
    <row r="5705" spans="1:7" x14ac:dyDescent="0.3">
      <c r="A5705" s="51" t="s">
        <v>4907</v>
      </c>
      <c r="B5705" s="49">
        <v>124486</v>
      </c>
      <c r="C5705" s="50" t="s">
        <v>6582</v>
      </c>
      <c r="D5705" s="50">
        <v>0</v>
      </c>
      <c r="E5705" s="50" t="s">
        <v>36</v>
      </c>
      <c r="F5705" s="50" t="s">
        <v>50</v>
      </c>
      <c r="G5705" s="52" t="s">
        <v>56</v>
      </c>
    </row>
    <row r="5706" spans="1:7" x14ac:dyDescent="0.3">
      <c r="A5706" s="51" t="s">
        <v>4907</v>
      </c>
      <c r="B5706" s="49">
        <v>124487</v>
      </c>
      <c r="C5706" s="50" t="s">
        <v>4927</v>
      </c>
      <c r="D5706" s="50">
        <v>0</v>
      </c>
      <c r="E5706" s="50" t="s">
        <v>36</v>
      </c>
      <c r="F5706" s="50" t="s">
        <v>50</v>
      </c>
      <c r="G5706" s="52" t="s">
        <v>56</v>
      </c>
    </row>
    <row r="5707" spans="1:7" x14ac:dyDescent="0.3">
      <c r="A5707" s="51" t="s">
        <v>4907</v>
      </c>
      <c r="B5707" s="49">
        <v>124488</v>
      </c>
      <c r="C5707" s="50" t="s">
        <v>4928</v>
      </c>
      <c r="D5707" s="50">
        <v>0</v>
      </c>
      <c r="E5707" s="50" t="s">
        <v>36</v>
      </c>
      <c r="F5707" s="50" t="s">
        <v>50</v>
      </c>
      <c r="G5707" s="52" t="s">
        <v>51</v>
      </c>
    </row>
    <row r="5708" spans="1:7" x14ac:dyDescent="0.3">
      <c r="A5708" s="51" t="s">
        <v>4907</v>
      </c>
      <c r="B5708" s="49">
        <v>124489</v>
      </c>
      <c r="C5708" s="50" t="s">
        <v>4929</v>
      </c>
      <c r="D5708" s="50">
        <v>0</v>
      </c>
      <c r="E5708" s="50" t="s">
        <v>36</v>
      </c>
      <c r="F5708" s="50" t="s">
        <v>50</v>
      </c>
      <c r="G5708" s="52" t="s">
        <v>56</v>
      </c>
    </row>
    <row r="5709" spans="1:7" x14ac:dyDescent="0.3">
      <c r="A5709" s="51" t="s">
        <v>4907</v>
      </c>
      <c r="B5709" s="49">
        <v>124495</v>
      </c>
      <c r="C5709" s="50" t="s">
        <v>4930</v>
      </c>
      <c r="D5709" s="50">
        <v>0</v>
      </c>
      <c r="E5709" s="50" t="s">
        <v>36</v>
      </c>
      <c r="F5709" s="50" t="s">
        <v>50</v>
      </c>
      <c r="G5709" s="52" t="s">
        <v>51</v>
      </c>
    </row>
    <row r="5710" spans="1:7" x14ac:dyDescent="0.3">
      <c r="A5710" s="51" t="s">
        <v>4907</v>
      </c>
      <c r="B5710" s="49">
        <v>124496</v>
      </c>
      <c r="C5710" s="50" t="s">
        <v>4931</v>
      </c>
      <c r="D5710" s="50">
        <v>0</v>
      </c>
      <c r="E5710" s="50" t="s">
        <v>36</v>
      </c>
      <c r="F5710" s="50" t="s">
        <v>45</v>
      </c>
      <c r="G5710" s="52" t="s">
        <v>46</v>
      </c>
    </row>
    <row r="5711" spans="1:7" x14ac:dyDescent="0.3">
      <c r="A5711" s="51" t="s">
        <v>4907</v>
      </c>
      <c r="B5711" s="49">
        <v>124508</v>
      </c>
      <c r="C5711" s="50" t="s">
        <v>4932</v>
      </c>
      <c r="D5711" s="50">
        <v>32</v>
      </c>
      <c r="E5711" s="50" t="s">
        <v>36</v>
      </c>
      <c r="F5711" s="50" t="s">
        <v>45</v>
      </c>
      <c r="G5711" s="52" t="s">
        <v>46</v>
      </c>
    </row>
    <row r="5712" spans="1:7" x14ac:dyDescent="0.3">
      <c r="A5712" s="51" t="s">
        <v>4907</v>
      </c>
      <c r="B5712" s="49">
        <v>124514</v>
      </c>
      <c r="C5712" s="50" t="s">
        <v>4934</v>
      </c>
      <c r="D5712" s="50">
        <v>0</v>
      </c>
      <c r="E5712" s="50" t="s">
        <v>36</v>
      </c>
      <c r="F5712" s="50" t="s">
        <v>45</v>
      </c>
      <c r="G5712" s="52" t="s">
        <v>46</v>
      </c>
    </row>
    <row r="5713" spans="1:7" x14ac:dyDescent="0.3">
      <c r="A5713" s="51" t="s">
        <v>4907</v>
      </c>
      <c r="B5713" s="49">
        <v>124518</v>
      </c>
      <c r="C5713" s="50" t="s">
        <v>4935</v>
      </c>
      <c r="D5713" s="50">
        <v>0</v>
      </c>
      <c r="E5713" s="50" t="s">
        <v>36</v>
      </c>
      <c r="F5713" s="50" t="s">
        <v>45</v>
      </c>
      <c r="G5713" s="52" t="s">
        <v>46</v>
      </c>
    </row>
    <row r="5714" spans="1:7" x14ac:dyDescent="0.3">
      <c r="A5714" s="51" t="s">
        <v>4907</v>
      </c>
      <c r="B5714" s="49">
        <v>124524</v>
      </c>
      <c r="C5714" s="50" t="s">
        <v>4938</v>
      </c>
      <c r="D5714" s="50">
        <v>0</v>
      </c>
      <c r="E5714" s="50" t="s">
        <v>36</v>
      </c>
      <c r="F5714" s="50" t="s">
        <v>45</v>
      </c>
      <c r="G5714" s="52" t="s">
        <v>46</v>
      </c>
    </row>
    <row r="5715" spans="1:7" x14ac:dyDescent="0.3">
      <c r="A5715" s="51" t="s">
        <v>4907</v>
      </c>
      <c r="B5715" s="49">
        <v>131004</v>
      </c>
      <c r="C5715" s="50" t="s">
        <v>4939</v>
      </c>
      <c r="D5715" s="50">
        <v>0</v>
      </c>
      <c r="E5715" s="50" t="s">
        <v>36</v>
      </c>
      <c r="F5715" s="50" t="s">
        <v>50</v>
      </c>
      <c r="G5715" s="52" t="s">
        <v>51</v>
      </c>
    </row>
    <row r="5716" spans="1:7" x14ac:dyDescent="0.3">
      <c r="A5716" s="51" t="s">
        <v>4907</v>
      </c>
      <c r="B5716" s="49">
        <v>131652</v>
      </c>
      <c r="C5716" s="50" t="s">
        <v>4940</v>
      </c>
      <c r="D5716" s="50">
        <v>3</v>
      </c>
      <c r="E5716" s="50" t="s">
        <v>36</v>
      </c>
      <c r="F5716" s="50" t="s">
        <v>48</v>
      </c>
      <c r="G5716" s="52" t="s">
        <v>48</v>
      </c>
    </row>
    <row r="5717" spans="1:7" x14ac:dyDescent="0.3">
      <c r="A5717" s="51" t="s">
        <v>4907</v>
      </c>
      <c r="B5717" s="49">
        <v>131695</v>
      </c>
      <c r="C5717" s="50" t="s">
        <v>6583</v>
      </c>
      <c r="D5717" s="50">
        <v>0</v>
      </c>
      <c r="E5717" s="50" t="s">
        <v>36</v>
      </c>
      <c r="F5717" s="50" t="s">
        <v>50</v>
      </c>
      <c r="G5717" s="52" t="s">
        <v>56</v>
      </c>
    </row>
    <row r="5718" spans="1:7" x14ac:dyDescent="0.3">
      <c r="A5718" s="51" t="s">
        <v>4907</v>
      </c>
      <c r="B5718" s="49">
        <v>132131</v>
      </c>
      <c r="C5718" s="50" t="s">
        <v>4941</v>
      </c>
      <c r="D5718" s="50">
        <v>1</v>
      </c>
      <c r="E5718" s="50" t="s">
        <v>36</v>
      </c>
      <c r="F5718" s="50" t="s">
        <v>48</v>
      </c>
      <c r="G5718" s="52" t="s">
        <v>48</v>
      </c>
    </row>
    <row r="5719" spans="1:7" x14ac:dyDescent="0.3">
      <c r="A5719" s="51" t="s">
        <v>4907</v>
      </c>
      <c r="B5719" s="49">
        <v>132731</v>
      </c>
      <c r="C5719" s="50" t="s">
        <v>4942</v>
      </c>
      <c r="D5719" s="50">
        <v>11</v>
      </c>
      <c r="E5719" s="50" t="s">
        <v>36</v>
      </c>
      <c r="F5719" s="50" t="s">
        <v>45</v>
      </c>
      <c r="G5719" s="52" t="s">
        <v>46</v>
      </c>
    </row>
    <row r="5720" spans="1:7" x14ac:dyDescent="0.3">
      <c r="A5720" s="51" t="s">
        <v>4907</v>
      </c>
      <c r="B5720" s="49">
        <v>132735</v>
      </c>
      <c r="C5720" s="50" t="s">
        <v>4943</v>
      </c>
      <c r="D5720" s="50">
        <v>0</v>
      </c>
      <c r="E5720" s="50" t="s">
        <v>36</v>
      </c>
      <c r="F5720" s="50" t="s">
        <v>50</v>
      </c>
      <c r="G5720" s="52" t="s">
        <v>51</v>
      </c>
    </row>
    <row r="5721" spans="1:7" x14ac:dyDescent="0.3">
      <c r="A5721" s="51" t="s">
        <v>4907</v>
      </c>
      <c r="B5721" s="49">
        <v>133583</v>
      </c>
      <c r="C5721" s="50" t="s">
        <v>4944</v>
      </c>
      <c r="D5721" s="50">
        <v>0</v>
      </c>
      <c r="E5721" s="50" t="s">
        <v>36</v>
      </c>
      <c r="F5721" s="50" t="s">
        <v>48</v>
      </c>
      <c r="G5721" s="52" t="s">
        <v>48</v>
      </c>
    </row>
    <row r="5722" spans="1:7" x14ac:dyDescent="0.3">
      <c r="A5722" s="51" t="s">
        <v>4907</v>
      </c>
      <c r="B5722" s="49">
        <v>133989</v>
      </c>
      <c r="C5722" s="50" t="s">
        <v>4945</v>
      </c>
      <c r="D5722" s="50">
        <v>0</v>
      </c>
      <c r="E5722" s="50" t="s">
        <v>36</v>
      </c>
      <c r="F5722" s="50" t="s">
        <v>50</v>
      </c>
      <c r="G5722" s="52" t="s">
        <v>51</v>
      </c>
    </row>
    <row r="5723" spans="1:7" x14ac:dyDescent="0.3">
      <c r="A5723" s="51" t="s">
        <v>4907</v>
      </c>
      <c r="B5723" s="49">
        <v>134880</v>
      </c>
      <c r="C5723" s="50" t="s">
        <v>4946</v>
      </c>
      <c r="D5723" s="50">
        <v>1</v>
      </c>
      <c r="E5723" s="50" t="s">
        <v>36</v>
      </c>
      <c r="F5723" s="50" t="s">
        <v>48</v>
      </c>
      <c r="G5723" s="52" t="s">
        <v>48</v>
      </c>
    </row>
    <row r="5724" spans="1:7" x14ac:dyDescent="0.3">
      <c r="A5724" s="51" t="s">
        <v>4907</v>
      </c>
      <c r="B5724" s="49">
        <v>135259</v>
      </c>
      <c r="C5724" s="50" t="s">
        <v>2948</v>
      </c>
      <c r="D5724" s="50">
        <v>0</v>
      </c>
      <c r="E5724" s="50" t="s">
        <v>36</v>
      </c>
      <c r="F5724" s="50" t="s">
        <v>50</v>
      </c>
      <c r="G5724" s="52" t="s">
        <v>51</v>
      </c>
    </row>
    <row r="5725" spans="1:7" x14ac:dyDescent="0.3">
      <c r="A5725" s="51" t="s">
        <v>4907</v>
      </c>
      <c r="B5725" s="49">
        <v>136136</v>
      </c>
      <c r="C5725" s="50" t="s">
        <v>4947</v>
      </c>
      <c r="D5725" s="50">
        <v>197</v>
      </c>
      <c r="E5725" s="50" t="s">
        <v>36</v>
      </c>
      <c r="F5725" s="50" t="s">
        <v>37</v>
      </c>
      <c r="G5725" s="52" t="s">
        <v>63</v>
      </c>
    </row>
    <row r="5726" spans="1:7" x14ac:dyDescent="0.3">
      <c r="A5726" s="51" t="s">
        <v>4907</v>
      </c>
      <c r="B5726" s="49">
        <v>136245</v>
      </c>
      <c r="C5726" s="50" t="s">
        <v>7122</v>
      </c>
      <c r="D5726" s="50">
        <v>0</v>
      </c>
      <c r="E5726" s="50" t="s">
        <v>36</v>
      </c>
      <c r="F5726" s="50" t="s">
        <v>50</v>
      </c>
      <c r="G5726" s="52" t="s">
        <v>51</v>
      </c>
    </row>
    <row r="5727" spans="1:7" x14ac:dyDescent="0.3">
      <c r="A5727" s="51" t="s">
        <v>4907</v>
      </c>
      <c r="B5727" s="49">
        <v>136323</v>
      </c>
      <c r="C5727" s="50" t="s">
        <v>4948</v>
      </c>
      <c r="D5727" s="50">
        <v>258</v>
      </c>
      <c r="E5727" s="50" t="s">
        <v>36</v>
      </c>
      <c r="F5727" s="50" t="s">
        <v>37</v>
      </c>
      <c r="G5727" s="52" t="s">
        <v>65</v>
      </c>
    </row>
    <row r="5728" spans="1:7" x14ac:dyDescent="0.3">
      <c r="A5728" s="51" t="s">
        <v>4907</v>
      </c>
      <c r="B5728" s="49">
        <v>136414</v>
      </c>
      <c r="C5728" s="50" t="s">
        <v>4949</v>
      </c>
      <c r="D5728" s="50">
        <v>407</v>
      </c>
      <c r="E5728" s="50" t="s">
        <v>36</v>
      </c>
      <c r="F5728" s="50" t="s">
        <v>37</v>
      </c>
      <c r="G5728" s="52" t="s">
        <v>65</v>
      </c>
    </row>
    <row r="5729" spans="1:7" x14ac:dyDescent="0.3">
      <c r="A5729" s="51" t="s">
        <v>4907</v>
      </c>
      <c r="B5729" s="49">
        <v>136886</v>
      </c>
      <c r="C5729" s="50" t="s">
        <v>4950</v>
      </c>
      <c r="D5729" s="50">
        <v>192</v>
      </c>
      <c r="E5729" s="50" t="s">
        <v>36</v>
      </c>
      <c r="F5729" s="50" t="s">
        <v>37</v>
      </c>
      <c r="G5729" s="52" t="s">
        <v>65</v>
      </c>
    </row>
    <row r="5730" spans="1:7" x14ac:dyDescent="0.3">
      <c r="A5730" s="51" t="s">
        <v>4907</v>
      </c>
      <c r="B5730" s="49">
        <v>136959</v>
      </c>
      <c r="C5730" s="50" t="s">
        <v>4951</v>
      </c>
      <c r="D5730" s="50">
        <v>111</v>
      </c>
      <c r="E5730" s="50" t="s">
        <v>36</v>
      </c>
      <c r="F5730" s="50" t="s">
        <v>37</v>
      </c>
      <c r="G5730" s="52" t="s">
        <v>65</v>
      </c>
    </row>
    <row r="5731" spans="1:7" x14ac:dyDescent="0.3">
      <c r="A5731" s="51" t="s">
        <v>4907</v>
      </c>
      <c r="B5731" s="49">
        <v>136961</v>
      </c>
      <c r="C5731" s="50" t="s">
        <v>4952</v>
      </c>
      <c r="D5731" s="50">
        <v>151</v>
      </c>
      <c r="E5731" s="50" t="s">
        <v>36</v>
      </c>
      <c r="F5731" s="50" t="s">
        <v>37</v>
      </c>
      <c r="G5731" s="52" t="s">
        <v>65</v>
      </c>
    </row>
    <row r="5732" spans="1:7" x14ac:dyDescent="0.3">
      <c r="A5732" s="51" t="s">
        <v>4907</v>
      </c>
      <c r="B5732" s="49">
        <v>137098</v>
      </c>
      <c r="C5732" s="50" t="s">
        <v>4953</v>
      </c>
      <c r="D5732" s="50">
        <v>0</v>
      </c>
      <c r="E5732" s="50" t="s">
        <v>36</v>
      </c>
      <c r="F5732" s="50" t="s">
        <v>50</v>
      </c>
      <c r="G5732" s="52" t="s">
        <v>51</v>
      </c>
    </row>
    <row r="5733" spans="1:7" x14ac:dyDescent="0.3">
      <c r="A5733" s="51" t="s">
        <v>4907</v>
      </c>
      <c r="B5733" s="49">
        <v>137100</v>
      </c>
      <c r="C5733" s="50" t="s">
        <v>4954</v>
      </c>
      <c r="D5733" s="50">
        <v>235</v>
      </c>
      <c r="E5733" s="50" t="s">
        <v>36</v>
      </c>
      <c r="F5733" s="50" t="s">
        <v>37</v>
      </c>
      <c r="G5733" s="52" t="s">
        <v>63</v>
      </c>
    </row>
    <row r="5734" spans="1:7" x14ac:dyDescent="0.3">
      <c r="A5734" s="51" t="s">
        <v>4907</v>
      </c>
      <c r="B5734" s="49">
        <v>137146</v>
      </c>
      <c r="C5734" s="50" t="s">
        <v>4955</v>
      </c>
      <c r="D5734" s="50">
        <v>182</v>
      </c>
      <c r="E5734" s="50" t="s">
        <v>36</v>
      </c>
      <c r="F5734" s="50" t="s">
        <v>37</v>
      </c>
      <c r="G5734" s="52" t="s">
        <v>63</v>
      </c>
    </row>
    <row r="5735" spans="1:7" x14ac:dyDescent="0.3">
      <c r="A5735" s="51" t="s">
        <v>4907</v>
      </c>
      <c r="B5735" s="49">
        <v>137164</v>
      </c>
      <c r="C5735" s="50" t="s">
        <v>4956</v>
      </c>
      <c r="D5735" s="50">
        <v>124</v>
      </c>
      <c r="E5735" s="50" t="s">
        <v>36</v>
      </c>
      <c r="F5735" s="50" t="s">
        <v>37</v>
      </c>
      <c r="G5735" s="52" t="s">
        <v>63</v>
      </c>
    </row>
    <row r="5736" spans="1:7" x14ac:dyDescent="0.3">
      <c r="A5736" s="51" t="s">
        <v>4907</v>
      </c>
      <c r="B5736" s="49">
        <v>137356</v>
      </c>
      <c r="C5736" s="50" t="s">
        <v>4957</v>
      </c>
      <c r="D5736" s="50">
        <v>0</v>
      </c>
      <c r="E5736" s="50" t="s">
        <v>36</v>
      </c>
      <c r="F5736" s="50" t="s">
        <v>37</v>
      </c>
      <c r="G5736" s="52" t="s">
        <v>65</v>
      </c>
    </row>
    <row r="5737" spans="1:7" x14ac:dyDescent="0.3">
      <c r="A5737" s="51" t="s">
        <v>4907</v>
      </c>
      <c r="B5737" s="49">
        <v>137384</v>
      </c>
      <c r="C5737" s="50" t="s">
        <v>4958</v>
      </c>
      <c r="D5737" s="50">
        <v>169</v>
      </c>
      <c r="E5737" s="50" t="s">
        <v>36</v>
      </c>
      <c r="F5737" s="50" t="s">
        <v>37</v>
      </c>
      <c r="G5737" s="52" t="s">
        <v>65</v>
      </c>
    </row>
    <row r="5738" spans="1:7" x14ac:dyDescent="0.3">
      <c r="A5738" s="51" t="s">
        <v>4907</v>
      </c>
      <c r="B5738" s="49">
        <v>137553</v>
      </c>
      <c r="C5738" s="50" t="s">
        <v>4959</v>
      </c>
      <c r="D5738" s="50">
        <v>189</v>
      </c>
      <c r="E5738" s="50" t="s">
        <v>36</v>
      </c>
      <c r="F5738" s="50" t="s">
        <v>37</v>
      </c>
      <c r="G5738" s="52" t="s">
        <v>65</v>
      </c>
    </row>
    <row r="5739" spans="1:7" x14ac:dyDescent="0.3">
      <c r="A5739" s="51" t="s">
        <v>4907</v>
      </c>
      <c r="B5739" s="49">
        <v>137956</v>
      </c>
      <c r="C5739" s="50" t="s">
        <v>4960</v>
      </c>
      <c r="D5739" s="50">
        <v>0</v>
      </c>
      <c r="E5739" s="50" t="s">
        <v>36</v>
      </c>
      <c r="F5739" s="50" t="s">
        <v>50</v>
      </c>
      <c r="G5739" s="52" t="s">
        <v>51</v>
      </c>
    </row>
    <row r="5740" spans="1:7" x14ac:dyDescent="0.3">
      <c r="A5740" s="51" t="s">
        <v>4907</v>
      </c>
      <c r="B5740" s="49">
        <v>138243</v>
      </c>
      <c r="C5740" s="50" t="s">
        <v>4961</v>
      </c>
      <c r="D5740" s="50">
        <v>0</v>
      </c>
      <c r="E5740" s="50" t="s">
        <v>36</v>
      </c>
      <c r="F5740" s="50" t="s">
        <v>50</v>
      </c>
      <c r="G5740" s="52" t="s">
        <v>51</v>
      </c>
    </row>
    <row r="5741" spans="1:7" x14ac:dyDescent="0.3">
      <c r="A5741" s="51" t="s">
        <v>4907</v>
      </c>
      <c r="B5741" s="49">
        <v>138351</v>
      </c>
      <c r="C5741" s="50" t="s">
        <v>4962</v>
      </c>
      <c r="D5741" s="50">
        <v>0</v>
      </c>
      <c r="E5741" s="50" t="s">
        <v>36</v>
      </c>
      <c r="F5741" s="50" t="s">
        <v>37</v>
      </c>
      <c r="G5741" s="52" t="s">
        <v>58</v>
      </c>
    </row>
    <row r="5742" spans="1:7" x14ac:dyDescent="0.3">
      <c r="A5742" s="51" t="s">
        <v>4907</v>
      </c>
      <c r="B5742" s="49">
        <v>138435</v>
      </c>
      <c r="C5742" s="50" t="s">
        <v>4963</v>
      </c>
      <c r="D5742" s="50">
        <v>152</v>
      </c>
      <c r="E5742" s="50" t="s">
        <v>36</v>
      </c>
      <c r="F5742" s="50" t="s">
        <v>37</v>
      </c>
      <c r="G5742" s="52" t="s">
        <v>63</v>
      </c>
    </row>
    <row r="5743" spans="1:7" x14ac:dyDescent="0.3">
      <c r="A5743" s="51" t="s">
        <v>4907</v>
      </c>
      <c r="B5743" s="49">
        <v>138728</v>
      </c>
      <c r="C5743" s="50" t="s">
        <v>4964</v>
      </c>
      <c r="D5743" s="50">
        <v>209</v>
      </c>
      <c r="E5743" s="50" t="s">
        <v>36</v>
      </c>
      <c r="F5743" s="50" t="s">
        <v>37</v>
      </c>
      <c r="G5743" s="52" t="s">
        <v>65</v>
      </c>
    </row>
    <row r="5744" spans="1:7" x14ac:dyDescent="0.3">
      <c r="A5744" s="51" t="s">
        <v>4907</v>
      </c>
      <c r="B5744" s="49">
        <v>138729</v>
      </c>
      <c r="C5744" s="50" t="s">
        <v>4965</v>
      </c>
      <c r="D5744" s="50">
        <v>232</v>
      </c>
      <c r="E5744" s="50" t="s">
        <v>36</v>
      </c>
      <c r="F5744" s="50" t="s">
        <v>37</v>
      </c>
      <c r="G5744" s="52" t="s">
        <v>65</v>
      </c>
    </row>
    <row r="5745" spans="1:7" x14ac:dyDescent="0.3">
      <c r="A5745" s="51" t="s">
        <v>4907</v>
      </c>
      <c r="B5745" s="49">
        <v>138936</v>
      </c>
      <c r="C5745" s="50" t="s">
        <v>4966</v>
      </c>
      <c r="D5745" s="50">
        <v>179</v>
      </c>
      <c r="E5745" s="50" t="s">
        <v>36</v>
      </c>
      <c r="F5745" s="50" t="s">
        <v>37</v>
      </c>
      <c r="G5745" s="52" t="s">
        <v>65</v>
      </c>
    </row>
    <row r="5746" spans="1:7" x14ac:dyDescent="0.3">
      <c r="A5746" s="51" t="s">
        <v>4907</v>
      </c>
      <c r="B5746" s="49">
        <v>139171</v>
      </c>
      <c r="C5746" s="50" t="s">
        <v>2309</v>
      </c>
      <c r="D5746" s="50">
        <v>184</v>
      </c>
      <c r="E5746" s="50" t="s">
        <v>36</v>
      </c>
      <c r="F5746" s="50" t="s">
        <v>37</v>
      </c>
      <c r="G5746" s="52" t="s">
        <v>65</v>
      </c>
    </row>
    <row r="5747" spans="1:7" x14ac:dyDescent="0.3">
      <c r="A5747" s="51" t="s">
        <v>4907</v>
      </c>
      <c r="B5747" s="49">
        <v>139234</v>
      </c>
      <c r="C5747" s="50" t="s">
        <v>4967</v>
      </c>
      <c r="D5747" s="50">
        <v>0</v>
      </c>
      <c r="E5747" s="50" t="s">
        <v>36</v>
      </c>
      <c r="F5747" s="50" t="s">
        <v>37</v>
      </c>
      <c r="G5747" s="52" t="s">
        <v>60</v>
      </c>
    </row>
    <row r="5748" spans="1:7" x14ac:dyDescent="0.3">
      <c r="A5748" s="51" t="s">
        <v>4907</v>
      </c>
      <c r="B5748" s="49">
        <v>140123</v>
      </c>
      <c r="C5748" s="50" t="s">
        <v>4968</v>
      </c>
      <c r="D5748" s="50">
        <v>0</v>
      </c>
      <c r="E5748" s="50" t="s">
        <v>36</v>
      </c>
      <c r="F5748" s="50" t="s">
        <v>37</v>
      </c>
      <c r="G5748" s="52" t="s">
        <v>65</v>
      </c>
    </row>
    <row r="5749" spans="1:7" x14ac:dyDescent="0.3">
      <c r="A5749" s="51" t="s">
        <v>4907</v>
      </c>
      <c r="B5749" s="49">
        <v>140154</v>
      </c>
      <c r="C5749" s="50" t="s">
        <v>4969</v>
      </c>
      <c r="D5749" s="50">
        <v>133</v>
      </c>
      <c r="E5749" s="50" t="s">
        <v>36</v>
      </c>
      <c r="F5749" s="50" t="s">
        <v>37</v>
      </c>
      <c r="G5749" s="52" t="s">
        <v>65</v>
      </c>
    </row>
    <row r="5750" spans="1:7" x14ac:dyDescent="0.3">
      <c r="A5750" s="51" t="s">
        <v>4907</v>
      </c>
      <c r="B5750" s="49">
        <v>140470</v>
      </c>
      <c r="C5750" s="50" t="s">
        <v>4970</v>
      </c>
      <c r="D5750" s="50">
        <v>189</v>
      </c>
      <c r="E5750" s="50" t="s">
        <v>36</v>
      </c>
      <c r="F5750" s="50" t="s">
        <v>37</v>
      </c>
      <c r="G5750" s="52" t="s">
        <v>65</v>
      </c>
    </row>
    <row r="5751" spans="1:7" x14ac:dyDescent="0.3">
      <c r="A5751" s="51" t="s">
        <v>4907</v>
      </c>
      <c r="B5751" s="49">
        <v>140802</v>
      </c>
      <c r="C5751" s="50" t="s">
        <v>4971</v>
      </c>
      <c r="D5751" s="50">
        <v>200</v>
      </c>
      <c r="E5751" s="50" t="s">
        <v>36</v>
      </c>
      <c r="F5751" s="50" t="s">
        <v>37</v>
      </c>
      <c r="G5751" s="52" t="s">
        <v>65</v>
      </c>
    </row>
    <row r="5752" spans="1:7" x14ac:dyDescent="0.3">
      <c r="A5752" s="51" t="s">
        <v>4907</v>
      </c>
      <c r="B5752" s="49">
        <v>140997</v>
      </c>
      <c r="C5752" s="50" t="s">
        <v>4972</v>
      </c>
      <c r="D5752" s="50">
        <v>26</v>
      </c>
      <c r="E5752" s="50" t="s">
        <v>36</v>
      </c>
      <c r="F5752" s="50" t="s">
        <v>45</v>
      </c>
      <c r="G5752" s="52" t="s">
        <v>169</v>
      </c>
    </row>
    <row r="5753" spans="1:7" x14ac:dyDescent="0.3">
      <c r="A5753" s="51" t="s">
        <v>4907</v>
      </c>
      <c r="B5753" s="49">
        <v>141074</v>
      </c>
      <c r="C5753" s="50" t="s">
        <v>4973</v>
      </c>
      <c r="D5753" s="50">
        <v>97</v>
      </c>
      <c r="E5753" s="50" t="s">
        <v>36</v>
      </c>
      <c r="F5753" s="50" t="s">
        <v>37</v>
      </c>
      <c r="G5753" s="52" t="s">
        <v>65</v>
      </c>
    </row>
    <row r="5754" spans="1:7" x14ac:dyDescent="0.3">
      <c r="A5754" s="51" t="s">
        <v>4907</v>
      </c>
      <c r="B5754" s="49">
        <v>141342</v>
      </c>
      <c r="C5754" s="50" t="s">
        <v>4974</v>
      </c>
      <c r="D5754" s="50">
        <v>121</v>
      </c>
      <c r="E5754" s="50" t="s">
        <v>36</v>
      </c>
      <c r="F5754" s="50" t="s">
        <v>37</v>
      </c>
      <c r="G5754" s="52" t="s">
        <v>63</v>
      </c>
    </row>
    <row r="5755" spans="1:7" x14ac:dyDescent="0.3">
      <c r="A5755" s="51" t="s">
        <v>4907</v>
      </c>
      <c r="B5755" s="49">
        <v>141343</v>
      </c>
      <c r="C5755" s="50" t="s">
        <v>6584</v>
      </c>
      <c r="D5755" s="50">
        <v>174</v>
      </c>
      <c r="E5755" s="50" t="s">
        <v>36</v>
      </c>
      <c r="F5755" s="50" t="s">
        <v>37</v>
      </c>
      <c r="G5755" s="52" t="s">
        <v>63</v>
      </c>
    </row>
    <row r="5756" spans="1:7" x14ac:dyDescent="0.3">
      <c r="A5756" s="51" t="s">
        <v>4907</v>
      </c>
      <c r="B5756" s="49">
        <v>141448</v>
      </c>
      <c r="C5756" s="50" t="s">
        <v>4975</v>
      </c>
      <c r="D5756" s="50">
        <v>22</v>
      </c>
      <c r="E5756" s="50" t="s">
        <v>36</v>
      </c>
      <c r="F5756" s="50" t="s">
        <v>45</v>
      </c>
      <c r="G5756" s="52" t="s">
        <v>129</v>
      </c>
    </row>
    <row r="5757" spans="1:7" x14ac:dyDescent="0.3">
      <c r="A5757" s="51" t="s">
        <v>4907</v>
      </c>
      <c r="B5757" s="49">
        <v>141449</v>
      </c>
      <c r="C5757" s="50" t="s">
        <v>4976</v>
      </c>
      <c r="D5757" s="50">
        <v>19</v>
      </c>
      <c r="E5757" s="50" t="s">
        <v>36</v>
      </c>
      <c r="F5757" s="50" t="s">
        <v>45</v>
      </c>
      <c r="G5757" s="52" t="s">
        <v>129</v>
      </c>
    </row>
    <row r="5758" spans="1:7" x14ac:dyDescent="0.3">
      <c r="A5758" s="51" t="s">
        <v>4907</v>
      </c>
      <c r="B5758" s="49">
        <v>141491</v>
      </c>
      <c r="C5758" s="50" t="s">
        <v>4977</v>
      </c>
      <c r="D5758" s="50">
        <v>0</v>
      </c>
      <c r="E5758" s="50" t="s">
        <v>36</v>
      </c>
      <c r="F5758" s="50" t="s">
        <v>37</v>
      </c>
      <c r="G5758" s="52" t="s">
        <v>4978</v>
      </c>
    </row>
    <row r="5759" spans="1:7" x14ac:dyDescent="0.3">
      <c r="A5759" s="51" t="s">
        <v>4907</v>
      </c>
      <c r="B5759" s="49">
        <v>141700</v>
      </c>
      <c r="C5759" s="50" t="s">
        <v>4979</v>
      </c>
      <c r="D5759" s="50">
        <v>134</v>
      </c>
      <c r="E5759" s="50" t="s">
        <v>36</v>
      </c>
      <c r="F5759" s="50" t="s">
        <v>37</v>
      </c>
      <c r="G5759" s="52" t="s">
        <v>43</v>
      </c>
    </row>
    <row r="5760" spans="1:7" x14ac:dyDescent="0.3">
      <c r="A5760" s="51" t="s">
        <v>4907</v>
      </c>
      <c r="B5760" s="49">
        <v>142013</v>
      </c>
      <c r="C5760" s="50" t="s">
        <v>4980</v>
      </c>
      <c r="D5760" s="50">
        <v>0</v>
      </c>
      <c r="E5760" s="50" t="s">
        <v>36</v>
      </c>
      <c r="F5760" s="50" t="s">
        <v>50</v>
      </c>
      <c r="G5760" s="52" t="s">
        <v>51</v>
      </c>
    </row>
    <row r="5761" spans="1:7" x14ac:dyDescent="0.3">
      <c r="A5761" s="51" t="s">
        <v>4907</v>
      </c>
      <c r="B5761" s="49">
        <v>142015</v>
      </c>
      <c r="C5761" s="50" t="s">
        <v>7123</v>
      </c>
      <c r="D5761" s="50">
        <v>141</v>
      </c>
      <c r="E5761" s="50" t="s">
        <v>36</v>
      </c>
      <c r="F5761" s="50" t="s">
        <v>37</v>
      </c>
      <c r="G5761" s="52" t="s">
        <v>63</v>
      </c>
    </row>
    <row r="5762" spans="1:7" x14ac:dyDescent="0.3">
      <c r="A5762" s="51" t="s">
        <v>4907</v>
      </c>
      <c r="B5762" s="49">
        <v>142094</v>
      </c>
      <c r="C5762" s="50" t="s">
        <v>4981</v>
      </c>
      <c r="D5762" s="50">
        <v>12</v>
      </c>
      <c r="E5762" s="50" t="s">
        <v>36</v>
      </c>
      <c r="F5762" s="50" t="s">
        <v>45</v>
      </c>
      <c r="G5762" s="52" t="s">
        <v>129</v>
      </c>
    </row>
    <row r="5763" spans="1:7" x14ac:dyDescent="0.3">
      <c r="A5763" s="51" t="s">
        <v>4907</v>
      </c>
      <c r="B5763" s="49">
        <v>142169</v>
      </c>
      <c r="C5763" s="50" t="s">
        <v>4982</v>
      </c>
      <c r="D5763" s="50">
        <v>0</v>
      </c>
      <c r="E5763" s="50" t="s">
        <v>36</v>
      </c>
      <c r="F5763" s="50" t="s">
        <v>45</v>
      </c>
      <c r="G5763" s="52" t="s">
        <v>129</v>
      </c>
    </row>
    <row r="5764" spans="1:7" x14ac:dyDescent="0.3">
      <c r="A5764" s="51" t="s">
        <v>4907</v>
      </c>
      <c r="B5764" s="49">
        <v>142170</v>
      </c>
      <c r="C5764" s="50" t="s">
        <v>4983</v>
      </c>
      <c r="D5764" s="50">
        <v>22</v>
      </c>
      <c r="E5764" s="50" t="s">
        <v>76</v>
      </c>
      <c r="F5764" s="50" t="s">
        <v>45</v>
      </c>
      <c r="G5764" s="52" t="s">
        <v>129</v>
      </c>
    </row>
    <row r="5765" spans="1:7" x14ac:dyDescent="0.3">
      <c r="A5765" s="51" t="s">
        <v>4907</v>
      </c>
      <c r="B5765" s="49">
        <v>142193</v>
      </c>
      <c r="C5765" s="50" t="s">
        <v>4984</v>
      </c>
      <c r="D5765" s="50">
        <v>178</v>
      </c>
      <c r="E5765" s="50" t="s">
        <v>36</v>
      </c>
      <c r="F5765" s="50" t="s">
        <v>37</v>
      </c>
      <c r="G5765" s="52" t="s">
        <v>65</v>
      </c>
    </row>
    <row r="5766" spans="1:7" x14ac:dyDescent="0.3">
      <c r="A5766" s="51" t="s">
        <v>4907</v>
      </c>
      <c r="B5766" s="49">
        <v>142277</v>
      </c>
      <c r="C5766" s="50" t="s">
        <v>4985</v>
      </c>
      <c r="D5766" s="50">
        <v>66</v>
      </c>
      <c r="E5766" s="50" t="s">
        <v>36</v>
      </c>
      <c r="F5766" s="50" t="s">
        <v>37</v>
      </c>
      <c r="G5766" s="52" t="s">
        <v>65</v>
      </c>
    </row>
    <row r="5767" spans="1:7" x14ac:dyDescent="0.3">
      <c r="A5767" s="51" t="s">
        <v>4907</v>
      </c>
      <c r="B5767" s="49">
        <v>142278</v>
      </c>
      <c r="C5767" s="50" t="s">
        <v>4986</v>
      </c>
      <c r="D5767" s="50">
        <v>199</v>
      </c>
      <c r="E5767" s="50" t="s">
        <v>36</v>
      </c>
      <c r="F5767" s="50" t="s">
        <v>37</v>
      </c>
      <c r="G5767" s="52" t="s">
        <v>65</v>
      </c>
    </row>
    <row r="5768" spans="1:7" x14ac:dyDescent="0.3">
      <c r="A5768" s="51" t="s">
        <v>4907</v>
      </c>
      <c r="B5768" s="49">
        <v>142313</v>
      </c>
      <c r="C5768" s="50" t="s">
        <v>1248</v>
      </c>
      <c r="D5768" s="50">
        <v>227</v>
      </c>
      <c r="E5768" s="50" t="s">
        <v>36</v>
      </c>
      <c r="F5768" s="50" t="s">
        <v>37</v>
      </c>
      <c r="G5768" s="52" t="s">
        <v>65</v>
      </c>
    </row>
    <row r="5769" spans="1:7" x14ac:dyDescent="0.3">
      <c r="A5769" s="51" t="s">
        <v>4907</v>
      </c>
      <c r="B5769" s="49">
        <v>142516</v>
      </c>
      <c r="C5769" s="50" t="s">
        <v>4987</v>
      </c>
      <c r="D5769" s="50">
        <v>0</v>
      </c>
      <c r="E5769" s="50" t="s">
        <v>36</v>
      </c>
      <c r="F5769" s="50" t="s">
        <v>50</v>
      </c>
      <c r="G5769" s="52" t="s">
        <v>51</v>
      </c>
    </row>
    <row r="5770" spans="1:7" x14ac:dyDescent="0.3">
      <c r="A5770" s="51" t="s">
        <v>4907</v>
      </c>
      <c r="B5770" s="49">
        <v>142657</v>
      </c>
      <c r="C5770" s="50" t="s">
        <v>4988</v>
      </c>
      <c r="D5770" s="50">
        <v>0</v>
      </c>
      <c r="E5770" s="50" t="s">
        <v>36</v>
      </c>
      <c r="F5770" s="50" t="s">
        <v>50</v>
      </c>
      <c r="G5770" s="52" t="s">
        <v>56</v>
      </c>
    </row>
    <row r="5771" spans="1:7" x14ac:dyDescent="0.3">
      <c r="A5771" s="51" t="s">
        <v>4907</v>
      </c>
      <c r="B5771" s="49">
        <v>142696</v>
      </c>
      <c r="C5771" s="50" t="s">
        <v>4989</v>
      </c>
      <c r="D5771" s="50">
        <v>109</v>
      </c>
      <c r="E5771" s="50" t="s">
        <v>36</v>
      </c>
      <c r="F5771" s="50" t="s">
        <v>37</v>
      </c>
      <c r="G5771" s="52" t="s">
        <v>65</v>
      </c>
    </row>
    <row r="5772" spans="1:7" x14ac:dyDescent="0.3">
      <c r="A5772" s="51" t="s">
        <v>4907</v>
      </c>
      <c r="B5772" s="49">
        <v>142711</v>
      </c>
      <c r="C5772" s="50" t="s">
        <v>4990</v>
      </c>
      <c r="D5772" s="50">
        <v>0</v>
      </c>
      <c r="E5772" s="50" t="s">
        <v>36</v>
      </c>
      <c r="F5772" s="50" t="s">
        <v>37</v>
      </c>
      <c r="G5772" s="52" t="s">
        <v>65</v>
      </c>
    </row>
    <row r="5773" spans="1:7" x14ac:dyDescent="0.3">
      <c r="A5773" s="51" t="s">
        <v>4907</v>
      </c>
      <c r="B5773" s="49">
        <v>142755</v>
      </c>
      <c r="C5773" s="50" t="s">
        <v>4991</v>
      </c>
      <c r="D5773" s="50">
        <v>0</v>
      </c>
      <c r="E5773" s="50" t="s">
        <v>36</v>
      </c>
      <c r="F5773" s="50" t="s">
        <v>37</v>
      </c>
      <c r="G5773" s="52" t="s">
        <v>65</v>
      </c>
    </row>
    <row r="5774" spans="1:7" x14ac:dyDescent="0.3">
      <c r="A5774" s="51" t="s">
        <v>4907</v>
      </c>
      <c r="B5774" s="49">
        <v>142980</v>
      </c>
      <c r="C5774" s="50" t="s">
        <v>4992</v>
      </c>
      <c r="D5774" s="50">
        <v>132</v>
      </c>
      <c r="E5774" s="50" t="s">
        <v>36</v>
      </c>
      <c r="F5774" s="50" t="s">
        <v>37</v>
      </c>
      <c r="G5774" s="52" t="s">
        <v>65</v>
      </c>
    </row>
    <row r="5775" spans="1:7" x14ac:dyDescent="0.3">
      <c r="A5775" s="51" t="s">
        <v>4907</v>
      </c>
      <c r="B5775" s="49">
        <v>142983</v>
      </c>
      <c r="C5775" s="50" t="s">
        <v>4993</v>
      </c>
      <c r="D5775" s="50">
        <v>192</v>
      </c>
      <c r="E5775" s="50" t="s">
        <v>36</v>
      </c>
      <c r="F5775" s="50" t="s">
        <v>37</v>
      </c>
      <c r="G5775" s="52" t="s">
        <v>65</v>
      </c>
    </row>
    <row r="5776" spans="1:7" x14ac:dyDescent="0.3">
      <c r="A5776" s="51" t="s">
        <v>4907</v>
      </c>
      <c r="B5776" s="49">
        <v>142987</v>
      </c>
      <c r="C5776" s="50" t="s">
        <v>4994</v>
      </c>
      <c r="D5776" s="50">
        <v>212</v>
      </c>
      <c r="E5776" s="50" t="s">
        <v>36</v>
      </c>
      <c r="F5776" s="50" t="s">
        <v>37</v>
      </c>
      <c r="G5776" s="52" t="s">
        <v>65</v>
      </c>
    </row>
    <row r="5777" spans="1:7" x14ac:dyDescent="0.3">
      <c r="A5777" s="51" t="s">
        <v>4907</v>
      </c>
      <c r="B5777" s="49">
        <v>143346</v>
      </c>
      <c r="C5777" s="50" t="s">
        <v>1564</v>
      </c>
      <c r="D5777" s="50">
        <v>22</v>
      </c>
      <c r="E5777" s="50" t="s">
        <v>36</v>
      </c>
      <c r="F5777" s="50" t="s">
        <v>45</v>
      </c>
      <c r="G5777" s="52" t="s">
        <v>129</v>
      </c>
    </row>
    <row r="5778" spans="1:7" x14ac:dyDescent="0.3">
      <c r="A5778" s="51" t="s">
        <v>4907</v>
      </c>
      <c r="B5778" s="49">
        <v>143354</v>
      </c>
      <c r="C5778" s="50" t="s">
        <v>957</v>
      </c>
      <c r="D5778" s="50">
        <v>0</v>
      </c>
      <c r="E5778" s="50" t="s">
        <v>36</v>
      </c>
      <c r="F5778" s="50" t="s">
        <v>45</v>
      </c>
      <c r="G5778" s="52" t="s">
        <v>129</v>
      </c>
    </row>
    <row r="5779" spans="1:7" x14ac:dyDescent="0.3">
      <c r="A5779" s="51" t="s">
        <v>4907</v>
      </c>
      <c r="B5779" s="49">
        <v>143839</v>
      </c>
      <c r="C5779" s="50" t="s">
        <v>6585</v>
      </c>
      <c r="D5779" s="50">
        <v>0</v>
      </c>
      <c r="E5779" s="50" t="s">
        <v>36</v>
      </c>
      <c r="F5779" s="50" t="s">
        <v>50</v>
      </c>
      <c r="G5779" s="52" t="s">
        <v>51</v>
      </c>
    </row>
    <row r="5780" spans="1:7" x14ac:dyDescent="0.3">
      <c r="A5780" s="51" t="s">
        <v>4907</v>
      </c>
      <c r="B5780" s="49">
        <v>143897</v>
      </c>
      <c r="C5780" s="50" t="s">
        <v>4995</v>
      </c>
      <c r="D5780" s="50">
        <v>0</v>
      </c>
      <c r="E5780" s="50" t="s">
        <v>36</v>
      </c>
      <c r="F5780" s="50" t="s">
        <v>45</v>
      </c>
      <c r="G5780" s="52" t="s">
        <v>129</v>
      </c>
    </row>
    <row r="5781" spans="1:7" x14ac:dyDescent="0.3">
      <c r="A5781" s="51" t="s">
        <v>4907</v>
      </c>
      <c r="B5781" s="49">
        <v>143899</v>
      </c>
      <c r="C5781" s="50" t="s">
        <v>7124</v>
      </c>
      <c r="D5781" s="50">
        <v>262</v>
      </c>
      <c r="E5781" s="50" t="s">
        <v>36</v>
      </c>
      <c r="F5781" s="50" t="s">
        <v>37</v>
      </c>
      <c r="G5781" s="52" t="s">
        <v>65</v>
      </c>
    </row>
    <row r="5782" spans="1:7" x14ac:dyDescent="0.3">
      <c r="A5782" s="51" t="s">
        <v>4907</v>
      </c>
      <c r="B5782" s="49">
        <v>143932</v>
      </c>
      <c r="C5782" s="50" t="s">
        <v>7125</v>
      </c>
      <c r="D5782" s="50">
        <v>0</v>
      </c>
      <c r="E5782" s="50" t="s">
        <v>36</v>
      </c>
      <c r="F5782" s="50" t="s">
        <v>50</v>
      </c>
      <c r="G5782" s="52" t="s">
        <v>51</v>
      </c>
    </row>
    <row r="5783" spans="1:7" x14ac:dyDescent="0.3">
      <c r="A5783" s="51" t="s">
        <v>4907</v>
      </c>
      <c r="B5783" s="49">
        <v>144002</v>
      </c>
      <c r="C5783" s="50" t="s">
        <v>4996</v>
      </c>
      <c r="D5783" s="50">
        <v>0</v>
      </c>
      <c r="E5783" s="50" t="s">
        <v>36</v>
      </c>
      <c r="F5783" s="50" t="s">
        <v>37</v>
      </c>
      <c r="G5783" s="52" t="s">
        <v>65</v>
      </c>
    </row>
    <row r="5784" spans="1:7" x14ac:dyDescent="0.3">
      <c r="A5784" s="51" t="s">
        <v>4907</v>
      </c>
      <c r="B5784" s="49">
        <v>144007</v>
      </c>
      <c r="C5784" s="50" t="s">
        <v>4997</v>
      </c>
      <c r="D5784" s="50">
        <v>94</v>
      </c>
      <c r="E5784" s="50" t="s">
        <v>36</v>
      </c>
      <c r="F5784" s="50" t="s">
        <v>37</v>
      </c>
      <c r="G5784" s="52" t="s">
        <v>65</v>
      </c>
    </row>
    <row r="5785" spans="1:7" x14ac:dyDescent="0.3">
      <c r="A5785" s="51" t="s">
        <v>4907</v>
      </c>
      <c r="B5785" s="49">
        <v>144206</v>
      </c>
      <c r="C5785" s="50" t="s">
        <v>4998</v>
      </c>
      <c r="D5785" s="50">
        <v>113</v>
      </c>
      <c r="E5785" s="50" t="s">
        <v>36</v>
      </c>
      <c r="F5785" s="50" t="s">
        <v>37</v>
      </c>
      <c r="G5785" s="52" t="s">
        <v>65</v>
      </c>
    </row>
    <row r="5786" spans="1:7" x14ac:dyDescent="0.3">
      <c r="A5786" s="51" t="s">
        <v>4907</v>
      </c>
      <c r="B5786" s="49">
        <v>144208</v>
      </c>
      <c r="C5786" s="50" t="s">
        <v>4999</v>
      </c>
      <c r="D5786" s="50">
        <v>0</v>
      </c>
      <c r="E5786" s="50" t="s">
        <v>36</v>
      </c>
      <c r="F5786" s="50" t="s">
        <v>45</v>
      </c>
      <c r="G5786" s="52" t="s">
        <v>129</v>
      </c>
    </row>
    <row r="5787" spans="1:7" x14ac:dyDescent="0.3">
      <c r="A5787" s="51" t="s">
        <v>4907</v>
      </c>
      <c r="B5787" s="49">
        <v>144209</v>
      </c>
      <c r="C5787" s="50" t="s">
        <v>5000</v>
      </c>
      <c r="D5787" s="50">
        <v>9</v>
      </c>
      <c r="E5787" s="50" t="s">
        <v>36</v>
      </c>
      <c r="F5787" s="50" t="s">
        <v>45</v>
      </c>
      <c r="G5787" s="52" t="s">
        <v>129</v>
      </c>
    </row>
    <row r="5788" spans="1:7" x14ac:dyDescent="0.3">
      <c r="A5788" s="51" t="s">
        <v>4907</v>
      </c>
      <c r="B5788" s="49">
        <v>144988</v>
      </c>
      <c r="C5788" s="50" t="s">
        <v>5001</v>
      </c>
      <c r="D5788" s="50">
        <v>95</v>
      </c>
      <c r="E5788" s="50" t="s">
        <v>36</v>
      </c>
      <c r="F5788" s="50" t="s">
        <v>37</v>
      </c>
      <c r="G5788" s="52" t="s">
        <v>63</v>
      </c>
    </row>
    <row r="5789" spans="1:7" x14ac:dyDescent="0.3">
      <c r="A5789" s="51" t="s">
        <v>4907</v>
      </c>
      <c r="B5789" s="49">
        <v>145047</v>
      </c>
      <c r="C5789" s="50" t="s">
        <v>5002</v>
      </c>
      <c r="D5789" s="50">
        <v>126</v>
      </c>
      <c r="E5789" s="50" t="s">
        <v>36</v>
      </c>
      <c r="F5789" s="50" t="s">
        <v>37</v>
      </c>
      <c r="G5789" s="52" t="s">
        <v>65</v>
      </c>
    </row>
    <row r="5790" spans="1:7" x14ac:dyDescent="0.3">
      <c r="A5790" s="51" t="s">
        <v>4907</v>
      </c>
      <c r="B5790" s="49">
        <v>145176</v>
      </c>
      <c r="C5790" s="50" t="s">
        <v>6586</v>
      </c>
      <c r="D5790" s="50">
        <v>101</v>
      </c>
      <c r="E5790" s="50" t="s">
        <v>36</v>
      </c>
      <c r="F5790" s="50" t="s">
        <v>37</v>
      </c>
      <c r="G5790" s="52" t="s">
        <v>63</v>
      </c>
    </row>
    <row r="5791" spans="1:7" x14ac:dyDescent="0.3">
      <c r="A5791" s="51" t="s">
        <v>4907</v>
      </c>
      <c r="B5791" s="49">
        <v>145276</v>
      </c>
      <c r="C5791" s="50" t="s">
        <v>5003</v>
      </c>
      <c r="D5791" s="50">
        <v>0</v>
      </c>
      <c r="E5791" s="50" t="s">
        <v>36</v>
      </c>
      <c r="F5791" s="50" t="s">
        <v>45</v>
      </c>
      <c r="G5791" s="52" t="s">
        <v>129</v>
      </c>
    </row>
    <row r="5792" spans="1:7" x14ac:dyDescent="0.3">
      <c r="A5792" s="51" t="s">
        <v>4907</v>
      </c>
      <c r="B5792" s="49">
        <v>145375</v>
      </c>
      <c r="C5792" s="50" t="s">
        <v>5004</v>
      </c>
      <c r="D5792" s="50">
        <v>41</v>
      </c>
      <c r="E5792" s="50" t="s">
        <v>36</v>
      </c>
      <c r="F5792" s="50" t="s">
        <v>37</v>
      </c>
      <c r="G5792" s="52" t="s">
        <v>65</v>
      </c>
    </row>
    <row r="5793" spans="1:7" x14ac:dyDescent="0.3">
      <c r="A5793" s="51" t="s">
        <v>4907</v>
      </c>
      <c r="B5793" s="49">
        <v>145376</v>
      </c>
      <c r="C5793" s="50" t="s">
        <v>5005</v>
      </c>
      <c r="D5793" s="50">
        <v>128</v>
      </c>
      <c r="E5793" s="50" t="s">
        <v>36</v>
      </c>
      <c r="F5793" s="50" t="s">
        <v>37</v>
      </c>
      <c r="G5793" s="52" t="s">
        <v>65</v>
      </c>
    </row>
    <row r="5794" spans="1:7" x14ac:dyDescent="0.3">
      <c r="A5794" s="51" t="s">
        <v>4907</v>
      </c>
      <c r="B5794" s="49">
        <v>145381</v>
      </c>
      <c r="C5794" s="50" t="s">
        <v>5006</v>
      </c>
      <c r="D5794" s="50">
        <v>0</v>
      </c>
      <c r="E5794" s="50" t="s">
        <v>36</v>
      </c>
      <c r="F5794" s="50" t="s">
        <v>37</v>
      </c>
      <c r="G5794" s="52" t="s">
        <v>65</v>
      </c>
    </row>
    <row r="5795" spans="1:7" x14ac:dyDescent="0.3">
      <c r="A5795" s="51" t="s">
        <v>4907</v>
      </c>
      <c r="B5795" s="49">
        <v>145889</v>
      </c>
      <c r="C5795" s="50" t="s">
        <v>5007</v>
      </c>
      <c r="D5795" s="50">
        <v>240</v>
      </c>
      <c r="E5795" s="50" t="s">
        <v>36</v>
      </c>
      <c r="F5795" s="50" t="s">
        <v>37</v>
      </c>
      <c r="G5795" s="52" t="s">
        <v>58</v>
      </c>
    </row>
    <row r="5796" spans="1:7" x14ac:dyDescent="0.3">
      <c r="A5796" s="51" t="s">
        <v>4907</v>
      </c>
      <c r="B5796" s="49">
        <v>146070</v>
      </c>
      <c r="C5796" s="50" t="s">
        <v>5008</v>
      </c>
      <c r="D5796" s="50">
        <v>21</v>
      </c>
      <c r="E5796" s="50" t="s">
        <v>36</v>
      </c>
      <c r="F5796" s="50" t="s">
        <v>45</v>
      </c>
      <c r="G5796" s="52" t="s">
        <v>129</v>
      </c>
    </row>
    <row r="5797" spans="1:7" x14ac:dyDescent="0.3">
      <c r="A5797" s="51" t="s">
        <v>4907</v>
      </c>
      <c r="B5797" s="49">
        <v>146071</v>
      </c>
      <c r="C5797" s="50" t="s">
        <v>5009</v>
      </c>
      <c r="D5797" s="50">
        <v>0</v>
      </c>
      <c r="E5797" s="50" t="s">
        <v>36</v>
      </c>
      <c r="F5797" s="50" t="s">
        <v>45</v>
      </c>
      <c r="G5797" s="52" t="s">
        <v>129</v>
      </c>
    </row>
    <row r="5798" spans="1:7" x14ac:dyDescent="0.3">
      <c r="A5798" s="51" t="s">
        <v>4907</v>
      </c>
      <c r="B5798" s="49">
        <v>146078</v>
      </c>
      <c r="C5798" s="50" t="s">
        <v>7126</v>
      </c>
      <c r="D5798" s="50">
        <v>0</v>
      </c>
      <c r="E5798" s="50" t="s">
        <v>36</v>
      </c>
      <c r="F5798" s="50" t="s">
        <v>50</v>
      </c>
      <c r="G5798" s="52" t="s">
        <v>56</v>
      </c>
    </row>
    <row r="5799" spans="1:7" x14ac:dyDescent="0.3">
      <c r="A5799" s="51" t="s">
        <v>4907</v>
      </c>
      <c r="B5799" s="49">
        <v>146201</v>
      </c>
      <c r="C5799" s="50" t="s">
        <v>4937</v>
      </c>
      <c r="D5799" s="50">
        <v>0</v>
      </c>
      <c r="E5799" s="50" t="s">
        <v>36</v>
      </c>
      <c r="F5799" s="50" t="s">
        <v>45</v>
      </c>
      <c r="G5799" s="52" t="s">
        <v>129</v>
      </c>
    </row>
    <row r="5800" spans="1:7" x14ac:dyDescent="0.3">
      <c r="A5800" s="51" t="s">
        <v>4907</v>
      </c>
      <c r="B5800" s="49">
        <v>146235</v>
      </c>
      <c r="C5800" s="50" t="s">
        <v>5010</v>
      </c>
      <c r="D5800" s="50">
        <v>122</v>
      </c>
      <c r="E5800" s="50" t="s">
        <v>36</v>
      </c>
      <c r="F5800" s="50" t="s">
        <v>37</v>
      </c>
      <c r="G5800" s="52" t="s">
        <v>65</v>
      </c>
    </row>
    <row r="5801" spans="1:7" x14ac:dyDescent="0.3">
      <c r="A5801" s="51" t="s">
        <v>4907</v>
      </c>
      <c r="B5801" s="49">
        <v>146272</v>
      </c>
      <c r="C5801" s="50" t="s">
        <v>7127</v>
      </c>
      <c r="D5801" s="50">
        <v>0</v>
      </c>
      <c r="E5801" s="50" t="s">
        <v>36</v>
      </c>
      <c r="F5801" s="50" t="s">
        <v>48</v>
      </c>
      <c r="G5801" s="52" t="s">
        <v>682</v>
      </c>
    </row>
    <row r="5802" spans="1:7" x14ac:dyDescent="0.3">
      <c r="A5802" s="51" t="s">
        <v>4907</v>
      </c>
      <c r="B5802" s="49">
        <v>146443</v>
      </c>
      <c r="C5802" s="50" t="s">
        <v>5011</v>
      </c>
      <c r="D5802" s="50">
        <v>227</v>
      </c>
      <c r="E5802" s="50" t="s">
        <v>36</v>
      </c>
      <c r="F5802" s="50" t="s">
        <v>37</v>
      </c>
      <c r="G5802" s="52" t="s">
        <v>65</v>
      </c>
    </row>
    <row r="5803" spans="1:7" x14ac:dyDescent="0.3">
      <c r="A5803" s="51" t="s">
        <v>4907</v>
      </c>
      <c r="B5803" s="49">
        <v>146493</v>
      </c>
      <c r="C5803" s="50" t="s">
        <v>5012</v>
      </c>
      <c r="D5803" s="50">
        <v>117</v>
      </c>
      <c r="E5803" s="50" t="s">
        <v>36</v>
      </c>
      <c r="F5803" s="50" t="s">
        <v>37</v>
      </c>
      <c r="G5803" s="52" t="s">
        <v>65</v>
      </c>
    </row>
    <row r="5804" spans="1:7" x14ac:dyDescent="0.3">
      <c r="A5804" s="51" t="s">
        <v>4907</v>
      </c>
      <c r="B5804" s="49">
        <v>146635</v>
      </c>
      <c r="C5804" s="50" t="s">
        <v>5013</v>
      </c>
      <c r="D5804" s="50">
        <v>59</v>
      </c>
      <c r="E5804" s="50" t="s">
        <v>36</v>
      </c>
      <c r="F5804" s="50" t="s">
        <v>37</v>
      </c>
      <c r="G5804" s="52" t="s">
        <v>65</v>
      </c>
    </row>
    <row r="5805" spans="1:7" x14ac:dyDescent="0.3">
      <c r="A5805" s="51" t="s">
        <v>4907</v>
      </c>
      <c r="B5805" s="49">
        <v>146727</v>
      </c>
      <c r="C5805" s="50" t="s">
        <v>4933</v>
      </c>
      <c r="D5805" s="50">
        <v>29</v>
      </c>
      <c r="E5805" s="50" t="s">
        <v>36</v>
      </c>
      <c r="F5805" s="50" t="s">
        <v>45</v>
      </c>
      <c r="G5805" s="52" t="s">
        <v>129</v>
      </c>
    </row>
    <row r="5806" spans="1:7" x14ac:dyDescent="0.3">
      <c r="A5806" s="51" t="s">
        <v>4907</v>
      </c>
      <c r="B5806" s="49">
        <v>146806</v>
      </c>
      <c r="C5806" s="50" t="s">
        <v>6587</v>
      </c>
      <c r="D5806" s="50">
        <v>0</v>
      </c>
      <c r="E5806" s="50" t="s">
        <v>36</v>
      </c>
      <c r="F5806" s="50" t="s">
        <v>50</v>
      </c>
      <c r="G5806" s="52" t="s">
        <v>51</v>
      </c>
    </row>
    <row r="5807" spans="1:7" x14ac:dyDescent="0.3">
      <c r="A5807" s="51" t="s">
        <v>4907</v>
      </c>
      <c r="B5807" s="49">
        <v>146901</v>
      </c>
      <c r="C5807" s="50" t="s">
        <v>4936</v>
      </c>
      <c r="D5807" s="50">
        <v>35</v>
      </c>
      <c r="E5807" s="50" t="s">
        <v>36</v>
      </c>
      <c r="F5807" s="50" t="s">
        <v>45</v>
      </c>
      <c r="G5807" s="52" t="s">
        <v>129</v>
      </c>
    </row>
    <row r="5808" spans="1:7" x14ac:dyDescent="0.3">
      <c r="A5808" s="51" t="s">
        <v>4907</v>
      </c>
      <c r="B5808" s="49">
        <v>146907</v>
      </c>
      <c r="C5808" s="50" t="s">
        <v>4914</v>
      </c>
      <c r="D5808" s="50">
        <v>211</v>
      </c>
      <c r="E5808" s="50" t="s">
        <v>36</v>
      </c>
      <c r="F5808" s="50" t="s">
        <v>37</v>
      </c>
      <c r="G5808" s="52" t="s">
        <v>65</v>
      </c>
    </row>
    <row r="5809" spans="1:7" x14ac:dyDescent="0.3">
      <c r="A5809" s="51" t="s">
        <v>4907</v>
      </c>
      <c r="B5809" s="49">
        <v>146914</v>
      </c>
      <c r="C5809" s="50" t="s">
        <v>6588</v>
      </c>
      <c r="D5809" s="50">
        <v>104</v>
      </c>
      <c r="E5809" s="50" t="s">
        <v>36</v>
      </c>
      <c r="F5809" s="50" t="s">
        <v>37</v>
      </c>
      <c r="G5809" s="52" t="s">
        <v>65</v>
      </c>
    </row>
    <row r="5810" spans="1:7" x14ac:dyDescent="0.3">
      <c r="A5810" s="51" t="s">
        <v>4907</v>
      </c>
      <c r="B5810" s="49">
        <v>146981</v>
      </c>
      <c r="C5810" s="50" t="s">
        <v>6589</v>
      </c>
      <c r="D5810" s="50">
        <v>0</v>
      </c>
      <c r="E5810" s="50" t="s">
        <v>36</v>
      </c>
      <c r="F5810" s="50" t="s">
        <v>50</v>
      </c>
      <c r="G5810" s="52" t="s">
        <v>51</v>
      </c>
    </row>
    <row r="5811" spans="1:7" x14ac:dyDescent="0.3">
      <c r="A5811" s="51" t="s">
        <v>4907</v>
      </c>
      <c r="B5811" s="49">
        <v>146982</v>
      </c>
      <c r="C5811" s="50" t="s">
        <v>6590</v>
      </c>
      <c r="D5811" s="50">
        <v>0</v>
      </c>
      <c r="E5811" s="50" t="s">
        <v>36</v>
      </c>
      <c r="F5811" s="50" t="s">
        <v>50</v>
      </c>
      <c r="G5811" s="52" t="s">
        <v>51</v>
      </c>
    </row>
    <row r="5812" spans="1:7" x14ac:dyDescent="0.3">
      <c r="A5812" s="51" t="s">
        <v>4907</v>
      </c>
      <c r="B5812" s="49">
        <v>147169</v>
      </c>
      <c r="C5812" s="50" t="s">
        <v>7128</v>
      </c>
      <c r="D5812" s="50">
        <v>0</v>
      </c>
      <c r="E5812" s="50" t="s">
        <v>36</v>
      </c>
      <c r="F5812" s="50" t="s">
        <v>50</v>
      </c>
      <c r="G5812" s="52" t="s">
        <v>51</v>
      </c>
    </row>
    <row r="5813" spans="1:7" x14ac:dyDescent="0.3">
      <c r="A5813" s="51" t="s">
        <v>4907</v>
      </c>
      <c r="B5813" s="49">
        <v>147574</v>
      </c>
      <c r="C5813" s="50" t="s">
        <v>4908</v>
      </c>
      <c r="D5813" s="50">
        <v>157</v>
      </c>
      <c r="E5813" s="50" t="s">
        <v>36</v>
      </c>
      <c r="F5813" s="50" t="s">
        <v>37</v>
      </c>
      <c r="G5813" s="52" t="s">
        <v>65</v>
      </c>
    </row>
    <row r="5814" spans="1:7" x14ac:dyDescent="0.3">
      <c r="A5814" s="51" t="s">
        <v>4907</v>
      </c>
      <c r="B5814" s="49">
        <v>147780</v>
      </c>
      <c r="C5814" s="50" t="s">
        <v>7129</v>
      </c>
      <c r="D5814" s="50">
        <v>0</v>
      </c>
      <c r="E5814" s="50" t="s">
        <v>76</v>
      </c>
      <c r="F5814" s="50" t="s">
        <v>50</v>
      </c>
      <c r="G5814" s="52" t="s">
        <v>51</v>
      </c>
    </row>
    <row r="5815" spans="1:7" x14ac:dyDescent="0.3">
      <c r="A5815" s="51" t="s">
        <v>4907</v>
      </c>
      <c r="B5815" s="49">
        <v>148002</v>
      </c>
      <c r="C5815" s="50" t="s">
        <v>4913</v>
      </c>
      <c r="D5815" s="50">
        <v>144</v>
      </c>
      <c r="E5815" s="50" t="s">
        <v>36</v>
      </c>
      <c r="F5815" s="50" t="s">
        <v>37</v>
      </c>
      <c r="G5815" s="52" t="s">
        <v>65</v>
      </c>
    </row>
    <row r="5816" spans="1:7" x14ac:dyDescent="0.3">
      <c r="A5816" s="51" t="s">
        <v>4907</v>
      </c>
      <c r="B5816" s="49">
        <v>148133</v>
      </c>
      <c r="C5816" s="50" t="s">
        <v>7130</v>
      </c>
      <c r="D5816" s="50">
        <v>0</v>
      </c>
      <c r="E5816" s="50" t="s">
        <v>36</v>
      </c>
      <c r="F5816" s="50" t="s">
        <v>50</v>
      </c>
      <c r="G5816" s="52" t="s">
        <v>51</v>
      </c>
    </row>
    <row r="5817" spans="1:7" x14ac:dyDescent="0.3">
      <c r="A5817" s="51" t="s">
        <v>4907</v>
      </c>
      <c r="B5817" s="49">
        <v>148235</v>
      </c>
      <c r="C5817" s="50" t="s">
        <v>7131</v>
      </c>
      <c r="D5817" s="50">
        <v>1</v>
      </c>
      <c r="E5817" s="50" t="s">
        <v>36</v>
      </c>
      <c r="F5817" s="50" t="s">
        <v>48</v>
      </c>
      <c r="G5817" s="52" t="s">
        <v>682</v>
      </c>
    </row>
    <row r="5818" spans="1:7" x14ac:dyDescent="0.3">
      <c r="A5818" s="51" t="s">
        <v>5014</v>
      </c>
      <c r="B5818" s="49">
        <v>106022</v>
      </c>
      <c r="C5818" s="50" t="s">
        <v>5015</v>
      </c>
      <c r="D5818" s="50">
        <v>0</v>
      </c>
      <c r="E5818" s="50" t="s">
        <v>36</v>
      </c>
      <c r="F5818" s="50" t="s">
        <v>48</v>
      </c>
      <c r="G5818" s="52" t="s">
        <v>48</v>
      </c>
    </row>
    <row r="5819" spans="1:7" x14ac:dyDescent="0.3">
      <c r="A5819" s="51" t="s">
        <v>5014</v>
      </c>
      <c r="B5819" s="49">
        <v>106023</v>
      </c>
      <c r="C5819" s="50" t="s">
        <v>5016</v>
      </c>
      <c r="D5819" s="50">
        <v>0</v>
      </c>
      <c r="E5819" s="50" t="s">
        <v>55</v>
      </c>
      <c r="F5819" s="50" t="s">
        <v>48</v>
      </c>
      <c r="G5819" s="52" t="s">
        <v>48</v>
      </c>
    </row>
    <row r="5820" spans="1:7" x14ac:dyDescent="0.3">
      <c r="A5820" s="51" t="s">
        <v>5014</v>
      </c>
      <c r="B5820" s="49">
        <v>106133</v>
      </c>
      <c r="C5820" s="50" t="s">
        <v>5017</v>
      </c>
      <c r="D5820" s="50">
        <v>256</v>
      </c>
      <c r="E5820" s="50" t="s">
        <v>36</v>
      </c>
      <c r="F5820" s="50" t="s">
        <v>37</v>
      </c>
      <c r="G5820" s="52" t="s">
        <v>38</v>
      </c>
    </row>
    <row r="5821" spans="1:7" x14ac:dyDescent="0.3">
      <c r="A5821" s="51" t="s">
        <v>5014</v>
      </c>
      <c r="B5821" s="49">
        <v>106135</v>
      </c>
      <c r="C5821" s="50" t="s">
        <v>5018</v>
      </c>
      <c r="D5821" s="50">
        <v>262</v>
      </c>
      <c r="E5821" s="50" t="s">
        <v>36</v>
      </c>
      <c r="F5821" s="50" t="s">
        <v>37</v>
      </c>
      <c r="G5821" s="52" t="s">
        <v>38</v>
      </c>
    </row>
    <row r="5822" spans="1:7" x14ac:dyDescent="0.3">
      <c r="A5822" s="51" t="s">
        <v>5014</v>
      </c>
      <c r="B5822" s="49">
        <v>106138</v>
      </c>
      <c r="C5822" s="50" t="s">
        <v>5020</v>
      </c>
      <c r="D5822" s="50">
        <v>321</v>
      </c>
      <c r="E5822" s="50" t="s">
        <v>36</v>
      </c>
      <c r="F5822" s="50" t="s">
        <v>37</v>
      </c>
      <c r="G5822" s="52" t="s">
        <v>38</v>
      </c>
    </row>
    <row r="5823" spans="1:7" x14ac:dyDescent="0.3">
      <c r="A5823" s="51" t="s">
        <v>5014</v>
      </c>
      <c r="B5823" s="49">
        <v>106139</v>
      </c>
      <c r="C5823" s="50" t="s">
        <v>5021</v>
      </c>
      <c r="D5823" s="50">
        <v>229</v>
      </c>
      <c r="E5823" s="50" t="s">
        <v>36</v>
      </c>
      <c r="F5823" s="50" t="s">
        <v>37</v>
      </c>
      <c r="G5823" s="52" t="s">
        <v>38</v>
      </c>
    </row>
    <row r="5824" spans="1:7" x14ac:dyDescent="0.3">
      <c r="A5824" s="51" t="s">
        <v>5014</v>
      </c>
      <c r="B5824" s="49">
        <v>106142</v>
      </c>
      <c r="C5824" s="50" t="s">
        <v>77</v>
      </c>
      <c r="D5824" s="50">
        <v>162</v>
      </c>
      <c r="E5824" s="50" t="s">
        <v>36</v>
      </c>
      <c r="F5824" s="50" t="s">
        <v>37</v>
      </c>
      <c r="G5824" s="52" t="s">
        <v>43</v>
      </c>
    </row>
    <row r="5825" spans="1:7" x14ac:dyDescent="0.3">
      <c r="A5825" s="51" t="s">
        <v>5014</v>
      </c>
      <c r="B5825" s="49">
        <v>106143</v>
      </c>
      <c r="C5825" s="50" t="s">
        <v>5022</v>
      </c>
      <c r="D5825" s="50">
        <v>152</v>
      </c>
      <c r="E5825" s="50" t="s">
        <v>36</v>
      </c>
      <c r="F5825" s="50" t="s">
        <v>37</v>
      </c>
      <c r="G5825" s="52" t="s">
        <v>43</v>
      </c>
    </row>
    <row r="5826" spans="1:7" x14ac:dyDescent="0.3">
      <c r="A5826" s="51" t="s">
        <v>5014</v>
      </c>
      <c r="B5826" s="49">
        <v>106147</v>
      </c>
      <c r="C5826" s="50" t="s">
        <v>6591</v>
      </c>
      <c r="D5826" s="50">
        <v>0</v>
      </c>
      <c r="E5826" s="50" t="s">
        <v>36</v>
      </c>
      <c r="F5826" s="50" t="s">
        <v>50</v>
      </c>
      <c r="G5826" s="52" t="s">
        <v>56</v>
      </c>
    </row>
    <row r="5827" spans="1:7" x14ac:dyDescent="0.3">
      <c r="A5827" s="51" t="s">
        <v>5014</v>
      </c>
      <c r="B5827" s="49">
        <v>106148</v>
      </c>
      <c r="C5827" s="50" t="s">
        <v>5023</v>
      </c>
      <c r="D5827" s="50">
        <v>0</v>
      </c>
      <c r="E5827" s="50" t="s">
        <v>36</v>
      </c>
      <c r="F5827" s="50" t="s">
        <v>50</v>
      </c>
      <c r="G5827" s="52" t="s">
        <v>56</v>
      </c>
    </row>
    <row r="5828" spans="1:7" x14ac:dyDescent="0.3">
      <c r="A5828" s="51" t="s">
        <v>5014</v>
      </c>
      <c r="B5828" s="49">
        <v>106149</v>
      </c>
      <c r="C5828" s="50" t="s">
        <v>5024</v>
      </c>
      <c r="D5828" s="50">
        <v>0</v>
      </c>
      <c r="E5828" s="50" t="s">
        <v>36</v>
      </c>
      <c r="F5828" s="50" t="s">
        <v>50</v>
      </c>
      <c r="G5828" s="52" t="s">
        <v>56</v>
      </c>
    </row>
    <row r="5829" spans="1:7" x14ac:dyDescent="0.3">
      <c r="A5829" s="51" t="s">
        <v>5014</v>
      </c>
      <c r="B5829" s="49">
        <v>106151</v>
      </c>
      <c r="C5829" s="50" t="s">
        <v>5025</v>
      </c>
      <c r="D5829" s="50">
        <v>0</v>
      </c>
      <c r="E5829" s="50" t="s">
        <v>36</v>
      </c>
      <c r="F5829" s="50" t="s">
        <v>50</v>
      </c>
      <c r="G5829" s="52" t="s">
        <v>56</v>
      </c>
    </row>
    <row r="5830" spans="1:7" x14ac:dyDescent="0.3">
      <c r="A5830" s="51" t="s">
        <v>5014</v>
      </c>
      <c r="B5830" s="49">
        <v>106154</v>
      </c>
      <c r="C5830" s="50" t="s">
        <v>5026</v>
      </c>
      <c r="D5830" s="50">
        <v>0</v>
      </c>
      <c r="E5830" s="50" t="s">
        <v>36</v>
      </c>
      <c r="F5830" s="50" t="s">
        <v>50</v>
      </c>
      <c r="G5830" s="52" t="s">
        <v>56</v>
      </c>
    </row>
    <row r="5831" spans="1:7" x14ac:dyDescent="0.3">
      <c r="A5831" s="51" t="s">
        <v>5014</v>
      </c>
      <c r="B5831" s="49">
        <v>106156</v>
      </c>
      <c r="C5831" s="50" t="s">
        <v>5027</v>
      </c>
      <c r="D5831" s="50">
        <v>0</v>
      </c>
      <c r="E5831" s="50" t="s">
        <v>36</v>
      </c>
      <c r="F5831" s="50" t="s">
        <v>50</v>
      </c>
      <c r="G5831" s="52" t="s">
        <v>56</v>
      </c>
    </row>
    <row r="5832" spans="1:7" x14ac:dyDescent="0.3">
      <c r="A5832" s="51" t="s">
        <v>5014</v>
      </c>
      <c r="B5832" s="49">
        <v>106157</v>
      </c>
      <c r="C5832" s="50" t="s">
        <v>5028</v>
      </c>
      <c r="D5832" s="50">
        <v>0</v>
      </c>
      <c r="E5832" s="50" t="s">
        <v>36</v>
      </c>
      <c r="F5832" s="50" t="s">
        <v>50</v>
      </c>
      <c r="G5832" s="52" t="s">
        <v>56</v>
      </c>
    </row>
    <row r="5833" spans="1:7" x14ac:dyDescent="0.3">
      <c r="A5833" s="51" t="s">
        <v>5014</v>
      </c>
      <c r="B5833" s="49">
        <v>106158</v>
      </c>
      <c r="C5833" s="50" t="s">
        <v>5029</v>
      </c>
      <c r="D5833" s="50">
        <v>0</v>
      </c>
      <c r="E5833" s="50" t="s">
        <v>36</v>
      </c>
      <c r="F5833" s="50" t="s">
        <v>50</v>
      </c>
      <c r="G5833" s="52" t="s">
        <v>56</v>
      </c>
    </row>
    <row r="5834" spans="1:7" x14ac:dyDescent="0.3">
      <c r="A5834" s="51" t="s">
        <v>5014</v>
      </c>
      <c r="B5834" s="49">
        <v>106162</v>
      </c>
      <c r="C5834" s="50" t="s">
        <v>5030</v>
      </c>
      <c r="D5834" s="50">
        <v>0</v>
      </c>
      <c r="E5834" s="50" t="s">
        <v>36</v>
      </c>
      <c r="F5834" s="50" t="s">
        <v>50</v>
      </c>
      <c r="G5834" s="52" t="s">
        <v>51</v>
      </c>
    </row>
    <row r="5835" spans="1:7" x14ac:dyDescent="0.3">
      <c r="A5835" s="51" t="s">
        <v>5014</v>
      </c>
      <c r="B5835" s="49">
        <v>106166</v>
      </c>
      <c r="C5835" s="50" t="s">
        <v>5031</v>
      </c>
      <c r="D5835" s="50">
        <v>5</v>
      </c>
      <c r="E5835" s="50" t="s">
        <v>36</v>
      </c>
      <c r="F5835" s="50" t="s">
        <v>429</v>
      </c>
      <c r="G5835" s="52" t="s">
        <v>429</v>
      </c>
    </row>
    <row r="5836" spans="1:7" x14ac:dyDescent="0.3">
      <c r="A5836" s="51" t="s">
        <v>5014</v>
      </c>
      <c r="B5836" s="49">
        <v>106168</v>
      </c>
      <c r="C5836" s="50" t="s">
        <v>5032</v>
      </c>
      <c r="D5836" s="50">
        <v>0</v>
      </c>
      <c r="E5836" s="50" t="s">
        <v>36</v>
      </c>
      <c r="F5836" s="50" t="s">
        <v>45</v>
      </c>
      <c r="G5836" s="52" t="s">
        <v>46</v>
      </c>
    </row>
    <row r="5837" spans="1:7" x14ac:dyDescent="0.3">
      <c r="A5837" s="51" t="s">
        <v>5014</v>
      </c>
      <c r="B5837" s="49">
        <v>106170</v>
      </c>
      <c r="C5837" s="50" t="s">
        <v>5033</v>
      </c>
      <c r="D5837" s="50">
        <v>0</v>
      </c>
      <c r="E5837" s="50" t="s">
        <v>36</v>
      </c>
      <c r="F5837" s="50" t="s">
        <v>45</v>
      </c>
      <c r="G5837" s="52" t="s">
        <v>46</v>
      </c>
    </row>
    <row r="5838" spans="1:7" x14ac:dyDescent="0.3">
      <c r="A5838" s="51" t="s">
        <v>5014</v>
      </c>
      <c r="B5838" s="49">
        <v>106172</v>
      </c>
      <c r="C5838" s="50" t="s">
        <v>5034</v>
      </c>
      <c r="D5838" s="50">
        <v>50</v>
      </c>
      <c r="E5838" s="50" t="s">
        <v>36</v>
      </c>
      <c r="F5838" s="50" t="s">
        <v>45</v>
      </c>
      <c r="G5838" s="52" t="s">
        <v>46</v>
      </c>
    </row>
    <row r="5839" spans="1:7" x14ac:dyDescent="0.3">
      <c r="A5839" s="51" t="s">
        <v>5014</v>
      </c>
      <c r="B5839" s="49">
        <v>106173</v>
      </c>
      <c r="C5839" s="50" t="s">
        <v>5035</v>
      </c>
      <c r="D5839" s="50">
        <v>10</v>
      </c>
      <c r="E5839" s="50" t="s">
        <v>36</v>
      </c>
      <c r="F5839" s="50" t="s">
        <v>45</v>
      </c>
      <c r="G5839" s="52" t="s">
        <v>46</v>
      </c>
    </row>
    <row r="5840" spans="1:7" x14ac:dyDescent="0.3">
      <c r="A5840" s="51" t="s">
        <v>5014</v>
      </c>
      <c r="B5840" s="49">
        <v>131551</v>
      </c>
      <c r="C5840" s="50" t="s">
        <v>5036</v>
      </c>
      <c r="D5840" s="50">
        <v>0</v>
      </c>
      <c r="E5840" s="50" t="s">
        <v>36</v>
      </c>
      <c r="F5840" s="50" t="s">
        <v>50</v>
      </c>
      <c r="G5840" s="52" t="s">
        <v>51</v>
      </c>
    </row>
    <row r="5841" spans="1:7" x14ac:dyDescent="0.3">
      <c r="A5841" s="51" t="s">
        <v>5014</v>
      </c>
      <c r="B5841" s="49">
        <v>131887</v>
      </c>
      <c r="C5841" s="50" t="s">
        <v>3595</v>
      </c>
      <c r="D5841" s="50">
        <v>0</v>
      </c>
      <c r="E5841" s="50" t="s">
        <v>36</v>
      </c>
      <c r="F5841" s="50" t="s">
        <v>45</v>
      </c>
      <c r="G5841" s="52" t="s">
        <v>46</v>
      </c>
    </row>
    <row r="5842" spans="1:7" x14ac:dyDescent="0.3">
      <c r="A5842" s="51" t="s">
        <v>5014</v>
      </c>
      <c r="B5842" s="49">
        <v>131889</v>
      </c>
      <c r="C5842" s="50" t="s">
        <v>5037</v>
      </c>
      <c r="D5842" s="50">
        <v>9</v>
      </c>
      <c r="E5842" s="50" t="s">
        <v>36</v>
      </c>
      <c r="F5842" s="50" t="s">
        <v>45</v>
      </c>
      <c r="G5842" s="52" t="s">
        <v>46</v>
      </c>
    </row>
    <row r="5843" spans="1:7" x14ac:dyDescent="0.3">
      <c r="A5843" s="51" t="s">
        <v>5014</v>
      </c>
      <c r="B5843" s="49">
        <v>134064</v>
      </c>
      <c r="C5843" s="50" t="s">
        <v>5038</v>
      </c>
      <c r="D5843" s="50">
        <v>12</v>
      </c>
      <c r="E5843" s="50" t="s">
        <v>36</v>
      </c>
      <c r="F5843" s="50" t="s">
        <v>429</v>
      </c>
      <c r="G5843" s="52" t="s">
        <v>429</v>
      </c>
    </row>
    <row r="5844" spans="1:7" x14ac:dyDescent="0.3">
      <c r="A5844" s="51" t="s">
        <v>5014</v>
      </c>
      <c r="B5844" s="49">
        <v>134623</v>
      </c>
      <c r="C5844" s="50" t="s">
        <v>5039</v>
      </c>
      <c r="D5844" s="50">
        <v>1</v>
      </c>
      <c r="E5844" s="50" t="s">
        <v>36</v>
      </c>
      <c r="F5844" s="50" t="s">
        <v>48</v>
      </c>
      <c r="G5844" s="52" t="s">
        <v>48</v>
      </c>
    </row>
    <row r="5845" spans="1:7" x14ac:dyDescent="0.3">
      <c r="A5845" s="51" t="s">
        <v>5014</v>
      </c>
      <c r="B5845" s="49">
        <v>135262</v>
      </c>
      <c r="C5845" s="50" t="s">
        <v>5040</v>
      </c>
      <c r="D5845" s="50">
        <v>209</v>
      </c>
      <c r="E5845" s="50" t="s">
        <v>36</v>
      </c>
      <c r="F5845" s="50" t="s">
        <v>37</v>
      </c>
      <c r="G5845" s="52" t="s">
        <v>63</v>
      </c>
    </row>
    <row r="5846" spans="1:7" x14ac:dyDescent="0.3">
      <c r="A5846" s="51" t="s">
        <v>5014</v>
      </c>
      <c r="B5846" s="49">
        <v>135526</v>
      </c>
      <c r="C5846" s="50" t="s">
        <v>5041</v>
      </c>
      <c r="D5846" s="50">
        <v>0</v>
      </c>
      <c r="E5846" s="50" t="s">
        <v>36</v>
      </c>
      <c r="F5846" s="50" t="s">
        <v>50</v>
      </c>
      <c r="G5846" s="52" t="s">
        <v>56</v>
      </c>
    </row>
    <row r="5847" spans="1:7" x14ac:dyDescent="0.3">
      <c r="A5847" s="51" t="s">
        <v>5014</v>
      </c>
      <c r="B5847" s="49">
        <v>136230</v>
      </c>
      <c r="C5847" s="50" t="s">
        <v>6592</v>
      </c>
      <c r="D5847" s="50">
        <v>0</v>
      </c>
      <c r="E5847" s="50" t="s">
        <v>36</v>
      </c>
      <c r="F5847" s="50" t="s">
        <v>50</v>
      </c>
      <c r="G5847" s="52" t="s">
        <v>51</v>
      </c>
    </row>
    <row r="5848" spans="1:7" x14ac:dyDescent="0.3">
      <c r="A5848" s="51" t="s">
        <v>5014</v>
      </c>
      <c r="B5848" s="49">
        <v>137843</v>
      </c>
      <c r="C5848" s="50" t="s">
        <v>5042</v>
      </c>
      <c r="D5848" s="50">
        <v>268</v>
      </c>
      <c r="E5848" s="50" t="s">
        <v>36</v>
      </c>
      <c r="F5848" s="50" t="s">
        <v>37</v>
      </c>
      <c r="G5848" s="52" t="s">
        <v>65</v>
      </c>
    </row>
    <row r="5849" spans="1:7" x14ac:dyDescent="0.3">
      <c r="A5849" s="51" t="s">
        <v>5014</v>
      </c>
      <c r="B5849" s="49">
        <v>137923</v>
      </c>
      <c r="C5849" s="50" t="s">
        <v>5043</v>
      </c>
      <c r="D5849" s="50">
        <v>274</v>
      </c>
      <c r="E5849" s="50" t="s">
        <v>36</v>
      </c>
      <c r="F5849" s="50" t="s">
        <v>37</v>
      </c>
      <c r="G5849" s="52" t="s">
        <v>65</v>
      </c>
    </row>
    <row r="5850" spans="1:7" x14ac:dyDescent="0.3">
      <c r="A5850" s="51" t="s">
        <v>5014</v>
      </c>
      <c r="B5850" s="49">
        <v>142225</v>
      </c>
      <c r="C5850" s="50" t="s">
        <v>7132</v>
      </c>
      <c r="D5850" s="50">
        <v>0</v>
      </c>
      <c r="E5850" s="50" t="s">
        <v>36</v>
      </c>
      <c r="F5850" s="50" t="s">
        <v>50</v>
      </c>
      <c r="G5850" s="52" t="s">
        <v>51</v>
      </c>
    </row>
    <row r="5851" spans="1:7" x14ac:dyDescent="0.3">
      <c r="A5851" s="51" t="s">
        <v>5014</v>
      </c>
      <c r="B5851" s="49">
        <v>142509</v>
      </c>
      <c r="C5851" s="50" t="s">
        <v>5044</v>
      </c>
      <c r="D5851" s="50">
        <v>275</v>
      </c>
      <c r="E5851" s="50" t="s">
        <v>36</v>
      </c>
      <c r="F5851" s="50" t="s">
        <v>37</v>
      </c>
      <c r="G5851" s="52" t="s">
        <v>65</v>
      </c>
    </row>
    <row r="5852" spans="1:7" x14ac:dyDescent="0.3">
      <c r="A5852" s="51" t="s">
        <v>5014</v>
      </c>
      <c r="B5852" s="49">
        <v>142524</v>
      </c>
      <c r="C5852" s="50" t="s">
        <v>5045</v>
      </c>
      <c r="D5852" s="50">
        <v>0</v>
      </c>
      <c r="E5852" s="50" t="s">
        <v>36</v>
      </c>
      <c r="F5852" s="50" t="s">
        <v>50</v>
      </c>
      <c r="G5852" s="52" t="s">
        <v>56</v>
      </c>
    </row>
    <row r="5853" spans="1:7" x14ac:dyDescent="0.3">
      <c r="A5853" s="51" t="s">
        <v>5014</v>
      </c>
      <c r="B5853" s="49">
        <v>142536</v>
      </c>
      <c r="C5853" s="50" t="s">
        <v>5046</v>
      </c>
      <c r="D5853" s="50">
        <v>0</v>
      </c>
      <c r="E5853" s="50" t="s">
        <v>36</v>
      </c>
      <c r="F5853" s="50" t="s">
        <v>50</v>
      </c>
      <c r="G5853" s="52" t="s">
        <v>51</v>
      </c>
    </row>
    <row r="5854" spans="1:7" x14ac:dyDescent="0.3">
      <c r="A5854" s="51" t="s">
        <v>5014</v>
      </c>
      <c r="B5854" s="49">
        <v>145133</v>
      </c>
      <c r="C5854" s="50" t="s">
        <v>5047</v>
      </c>
      <c r="D5854" s="50">
        <v>209</v>
      </c>
      <c r="E5854" s="50" t="s">
        <v>36</v>
      </c>
      <c r="F5854" s="50" t="s">
        <v>37</v>
      </c>
      <c r="G5854" s="52" t="s">
        <v>63</v>
      </c>
    </row>
    <row r="5855" spans="1:7" x14ac:dyDescent="0.3">
      <c r="A5855" s="51" t="s">
        <v>5014</v>
      </c>
      <c r="B5855" s="49">
        <v>145893</v>
      </c>
      <c r="C5855" s="50" t="s">
        <v>5048</v>
      </c>
      <c r="D5855" s="50">
        <v>215</v>
      </c>
      <c r="E5855" s="50" t="s">
        <v>36</v>
      </c>
      <c r="F5855" s="50" t="s">
        <v>37</v>
      </c>
      <c r="G5855" s="52" t="s">
        <v>58</v>
      </c>
    </row>
    <row r="5856" spans="1:7" x14ac:dyDescent="0.3">
      <c r="A5856" s="51" t="s">
        <v>5014</v>
      </c>
      <c r="B5856" s="49">
        <v>147235</v>
      </c>
      <c r="C5856" s="50" t="s">
        <v>6593</v>
      </c>
      <c r="D5856" s="50">
        <v>0</v>
      </c>
      <c r="E5856" s="50" t="s">
        <v>36</v>
      </c>
      <c r="F5856" s="50" t="s">
        <v>50</v>
      </c>
      <c r="G5856" s="52" t="s">
        <v>56</v>
      </c>
    </row>
    <row r="5857" spans="1:7" x14ac:dyDescent="0.3">
      <c r="A5857" s="51" t="s">
        <v>5014</v>
      </c>
      <c r="B5857" s="49">
        <v>147942</v>
      </c>
      <c r="C5857" s="50" t="s">
        <v>7133</v>
      </c>
      <c r="D5857" s="50">
        <v>130</v>
      </c>
      <c r="E5857" s="50" t="s">
        <v>36</v>
      </c>
      <c r="F5857" s="50" t="s">
        <v>37</v>
      </c>
      <c r="G5857" s="52" t="s">
        <v>63</v>
      </c>
    </row>
    <row r="5858" spans="1:7" x14ac:dyDescent="0.3">
      <c r="A5858" s="51" t="s">
        <v>5014</v>
      </c>
      <c r="B5858" s="49">
        <v>148327</v>
      </c>
      <c r="C5858" s="50" t="s">
        <v>5019</v>
      </c>
      <c r="D5858" s="50">
        <v>259</v>
      </c>
      <c r="E5858" s="50" t="s">
        <v>36</v>
      </c>
      <c r="F5858" s="50" t="s">
        <v>37</v>
      </c>
      <c r="G5858" s="52" t="s">
        <v>63</v>
      </c>
    </row>
    <row r="5859" spans="1:7" x14ac:dyDescent="0.3">
      <c r="A5859" s="51" t="s">
        <v>5049</v>
      </c>
      <c r="B5859" s="49">
        <v>111521</v>
      </c>
      <c r="C5859" s="50" t="s">
        <v>5050</v>
      </c>
      <c r="D5859" s="50">
        <v>2</v>
      </c>
      <c r="E5859" s="50" t="s">
        <v>36</v>
      </c>
      <c r="F5859" s="50" t="s">
        <v>48</v>
      </c>
      <c r="G5859" s="52" t="s">
        <v>48</v>
      </c>
    </row>
    <row r="5860" spans="1:7" x14ac:dyDescent="0.3">
      <c r="A5860" s="51" t="s">
        <v>5049</v>
      </c>
      <c r="B5860" s="49">
        <v>111731</v>
      </c>
      <c r="C5860" s="50" t="s">
        <v>5051</v>
      </c>
      <c r="D5860" s="50">
        <v>278</v>
      </c>
      <c r="E5860" s="50" t="s">
        <v>36</v>
      </c>
      <c r="F5860" s="50" t="s">
        <v>37</v>
      </c>
      <c r="G5860" s="52" t="s">
        <v>38</v>
      </c>
    </row>
    <row r="5861" spans="1:7" x14ac:dyDescent="0.3">
      <c r="A5861" s="51" t="s">
        <v>5049</v>
      </c>
      <c r="B5861" s="49">
        <v>111767</v>
      </c>
      <c r="C5861" s="50" t="s">
        <v>5052</v>
      </c>
      <c r="D5861" s="50">
        <v>0</v>
      </c>
      <c r="E5861" s="50" t="s">
        <v>36</v>
      </c>
      <c r="F5861" s="50" t="s">
        <v>50</v>
      </c>
      <c r="G5861" s="52" t="s">
        <v>56</v>
      </c>
    </row>
    <row r="5862" spans="1:7" x14ac:dyDescent="0.3">
      <c r="A5862" s="51" t="s">
        <v>5049</v>
      </c>
      <c r="B5862" s="49">
        <v>111768</v>
      </c>
      <c r="C5862" s="50" t="s">
        <v>5053</v>
      </c>
      <c r="D5862" s="50">
        <v>0</v>
      </c>
      <c r="E5862" s="50" t="s">
        <v>36</v>
      </c>
      <c r="F5862" s="50" t="s">
        <v>50</v>
      </c>
      <c r="G5862" s="52" t="s">
        <v>56</v>
      </c>
    </row>
    <row r="5863" spans="1:7" x14ac:dyDescent="0.3">
      <c r="A5863" s="51" t="s">
        <v>5049</v>
      </c>
      <c r="B5863" s="49">
        <v>111769</v>
      </c>
      <c r="C5863" s="50" t="s">
        <v>5054</v>
      </c>
      <c r="D5863" s="50">
        <v>0</v>
      </c>
      <c r="E5863" s="50" t="s">
        <v>36</v>
      </c>
      <c r="F5863" s="50" t="s">
        <v>50</v>
      </c>
      <c r="G5863" s="52" t="s">
        <v>56</v>
      </c>
    </row>
    <row r="5864" spans="1:7" x14ac:dyDescent="0.3">
      <c r="A5864" s="51" t="s">
        <v>5049</v>
      </c>
      <c r="B5864" s="49">
        <v>111771</v>
      </c>
      <c r="C5864" s="50" t="s">
        <v>5055</v>
      </c>
      <c r="D5864" s="50">
        <v>0</v>
      </c>
      <c r="E5864" s="50" t="s">
        <v>36</v>
      </c>
      <c r="F5864" s="50" t="s">
        <v>50</v>
      </c>
      <c r="G5864" s="52" t="s">
        <v>56</v>
      </c>
    </row>
    <row r="5865" spans="1:7" x14ac:dyDescent="0.3">
      <c r="A5865" s="51" t="s">
        <v>5049</v>
      </c>
      <c r="B5865" s="49">
        <v>136146</v>
      </c>
      <c r="C5865" s="50" t="s">
        <v>5056</v>
      </c>
      <c r="D5865" s="50">
        <v>117</v>
      </c>
      <c r="E5865" s="50" t="s">
        <v>36</v>
      </c>
      <c r="F5865" s="50" t="s">
        <v>37</v>
      </c>
      <c r="G5865" s="52" t="s">
        <v>63</v>
      </c>
    </row>
    <row r="5866" spans="1:7" x14ac:dyDescent="0.3">
      <c r="A5866" s="51" t="s">
        <v>5049</v>
      </c>
      <c r="B5866" s="49">
        <v>139318</v>
      </c>
      <c r="C5866" s="50" t="s">
        <v>5057</v>
      </c>
      <c r="D5866" s="50">
        <v>246</v>
      </c>
      <c r="E5866" s="50" t="s">
        <v>36</v>
      </c>
      <c r="F5866" s="50" t="s">
        <v>37</v>
      </c>
      <c r="G5866" s="52" t="s">
        <v>65</v>
      </c>
    </row>
    <row r="5867" spans="1:7" x14ac:dyDescent="0.3">
      <c r="A5867" s="51" t="s">
        <v>5049</v>
      </c>
      <c r="B5867" s="49">
        <v>139606</v>
      </c>
      <c r="C5867" s="50" t="s">
        <v>4268</v>
      </c>
      <c r="D5867" s="50">
        <v>181</v>
      </c>
      <c r="E5867" s="50" t="s">
        <v>36</v>
      </c>
      <c r="F5867" s="50" t="s">
        <v>37</v>
      </c>
      <c r="G5867" s="52" t="s">
        <v>65</v>
      </c>
    </row>
    <row r="5868" spans="1:7" x14ac:dyDescent="0.3">
      <c r="A5868" s="51" t="s">
        <v>5049</v>
      </c>
      <c r="B5868" s="49">
        <v>139656</v>
      </c>
      <c r="C5868" s="50" t="s">
        <v>5058</v>
      </c>
      <c r="D5868" s="50">
        <v>208</v>
      </c>
      <c r="E5868" s="50" t="s">
        <v>36</v>
      </c>
      <c r="F5868" s="50" t="s">
        <v>37</v>
      </c>
      <c r="G5868" s="52" t="s">
        <v>63</v>
      </c>
    </row>
    <row r="5869" spans="1:7" x14ac:dyDescent="0.3">
      <c r="A5869" s="51" t="s">
        <v>5049</v>
      </c>
      <c r="B5869" s="49">
        <v>139673</v>
      </c>
      <c r="C5869" s="50" t="s">
        <v>5059</v>
      </c>
      <c r="D5869" s="50">
        <v>206</v>
      </c>
      <c r="E5869" s="50" t="s">
        <v>36</v>
      </c>
      <c r="F5869" s="50" t="s">
        <v>37</v>
      </c>
      <c r="G5869" s="52" t="s">
        <v>63</v>
      </c>
    </row>
    <row r="5870" spans="1:7" x14ac:dyDescent="0.3">
      <c r="A5870" s="51" t="s">
        <v>5049</v>
      </c>
      <c r="B5870" s="49">
        <v>139974</v>
      </c>
      <c r="C5870" s="50" t="s">
        <v>5060</v>
      </c>
      <c r="D5870" s="50">
        <v>54</v>
      </c>
      <c r="E5870" s="50" t="s">
        <v>36</v>
      </c>
      <c r="F5870" s="50" t="s">
        <v>45</v>
      </c>
      <c r="G5870" s="52" t="s">
        <v>129</v>
      </c>
    </row>
    <row r="5871" spans="1:7" x14ac:dyDescent="0.3">
      <c r="A5871" s="51" t="s">
        <v>5049</v>
      </c>
      <c r="B5871" s="49">
        <v>140272</v>
      </c>
      <c r="C5871" s="50" t="s">
        <v>5061</v>
      </c>
      <c r="D5871" s="50">
        <v>0</v>
      </c>
      <c r="E5871" s="50" t="s">
        <v>36</v>
      </c>
      <c r="F5871" s="50" t="s">
        <v>50</v>
      </c>
      <c r="G5871" s="52" t="s">
        <v>51</v>
      </c>
    </row>
    <row r="5872" spans="1:7" x14ac:dyDescent="0.3">
      <c r="A5872" s="51" t="s">
        <v>5049</v>
      </c>
      <c r="B5872" s="49">
        <v>140949</v>
      </c>
      <c r="C5872" s="50" t="s">
        <v>5062</v>
      </c>
      <c r="D5872" s="50">
        <v>146</v>
      </c>
      <c r="E5872" s="50" t="s">
        <v>36</v>
      </c>
      <c r="F5872" s="50" t="s">
        <v>37</v>
      </c>
      <c r="G5872" s="52" t="s">
        <v>58</v>
      </c>
    </row>
    <row r="5873" spans="1:7" x14ac:dyDescent="0.3">
      <c r="A5873" s="51" t="s">
        <v>5049</v>
      </c>
      <c r="B5873" s="49">
        <v>141345</v>
      </c>
      <c r="C5873" s="50" t="s">
        <v>5063</v>
      </c>
      <c r="D5873" s="50">
        <v>0</v>
      </c>
      <c r="E5873" s="50" t="s">
        <v>36</v>
      </c>
      <c r="F5873" s="50" t="s">
        <v>45</v>
      </c>
      <c r="G5873" s="52" t="s">
        <v>169</v>
      </c>
    </row>
    <row r="5874" spans="1:7" x14ac:dyDescent="0.3">
      <c r="A5874" s="51" t="s">
        <v>5049</v>
      </c>
      <c r="B5874" s="49">
        <v>141369</v>
      </c>
      <c r="C5874" s="50" t="s">
        <v>5064</v>
      </c>
      <c r="D5874" s="50">
        <v>239</v>
      </c>
      <c r="E5874" s="50" t="s">
        <v>36</v>
      </c>
      <c r="F5874" s="50" t="s">
        <v>37</v>
      </c>
      <c r="G5874" s="52" t="s">
        <v>63</v>
      </c>
    </row>
    <row r="5875" spans="1:7" x14ac:dyDescent="0.3">
      <c r="A5875" s="51" t="s">
        <v>5049</v>
      </c>
      <c r="B5875" s="49">
        <v>141370</v>
      </c>
      <c r="C5875" s="50" t="s">
        <v>5065</v>
      </c>
      <c r="D5875" s="50">
        <v>225</v>
      </c>
      <c r="E5875" s="50" t="s">
        <v>36</v>
      </c>
      <c r="F5875" s="50" t="s">
        <v>37</v>
      </c>
      <c r="G5875" s="52" t="s">
        <v>63</v>
      </c>
    </row>
    <row r="5876" spans="1:7" x14ac:dyDescent="0.3">
      <c r="A5876" s="51" t="s">
        <v>5049</v>
      </c>
      <c r="B5876" s="49">
        <v>141384</v>
      </c>
      <c r="C5876" s="50" t="s">
        <v>5066</v>
      </c>
      <c r="D5876" s="50">
        <v>0</v>
      </c>
      <c r="E5876" s="50" t="s">
        <v>36</v>
      </c>
      <c r="F5876" s="50" t="s">
        <v>45</v>
      </c>
      <c r="G5876" s="52" t="s">
        <v>129</v>
      </c>
    </row>
    <row r="5877" spans="1:7" x14ac:dyDescent="0.3">
      <c r="A5877" s="51" t="s">
        <v>5049</v>
      </c>
      <c r="B5877" s="49">
        <v>141385</v>
      </c>
      <c r="C5877" s="50" t="s">
        <v>5067</v>
      </c>
      <c r="D5877" s="50">
        <v>12</v>
      </c>
      <c r="E5877" s="50" t="s">
        <v>36</v>
      </c>
      <c r="F5877" s="50" t="s">
        <v>45</v>
      </c>
      <c r="G5877" s="52" t="s">
        <v>129</v>
      </c>
    </row>
    <row r="5878" spans="1:7" x14ac:dyDescent="0.3">
      <c r="A5878" s="51" t="s">
        <v>5049</v>
      </c>
      <c r="B5878" s="49">
        <v>142281</v>
      </c>
      <c r="C5878" s="50" t="s">
        <v>5068</v>
      </c>
      <c r="D5878" s="50">
        <v>103</v>
      </c>
      <c r="E5878" s="50" t="s">
        <v>36</v>
      </c>
      <c r="F5878" s="50" t="s">
        <v>37</v>
      </c>
      <c r="G5878" s="52" t="s">
        <v>65</v>
      </c>
    </row>
    <row r="5879" spans="1:7" x14ac:dyDescent="0.3">
      <c r="A5879" s="51" t="s">
        <v>5049</v>
      </c>
      <c r="B5879" s="49">
        <v>143063</v>
      </c>
      <c r="C5879" s="50" t="s">
        <v>5069</v>
      </c>
      <c r="D5879" s="50">
        <v>235</v>
      </c>
      <c r="E5879" s="50" t="s">
        <v>36</v>
      </c>
      <c r="F5879" s="50" t="s">
        <v>37</v>
      </c>
      <c r="G5879" s="52" t="s">
        <v>65</v>
      </c>
    </row>
    <row r="5880" spans="1:7" x14ac:dyDescent="0.3">
      <c r="A5880" s="51" t="s">
        <v>5049</v>
      </c>
      <c r="B5880" s="49">
        <v>143146</v>
      </c>
      <c r="C5880" s="50" t="s">
        <v>5070</v>
      </c>
      <c r="D5880" s="50">
        <v>113</v>
      </c>
      <c r="E5880" s="50" t="s">
        <v>36</v>
      </c>
      <c r="F5880" s="50" t="s">
        <v>37</v>
      </c>
      <c r="G5880" s="52" t="s">
        <v>63</v>
      </c>
    </row>
    <row r="5881" spans="1:7" x14ac:dyDescent="0.3">
      <c r="A5881" s="51" t="s">
        <v>5049</v>
      </c>
      <c r="B5881" s="49">
        <v>146733</v>
      </c>
      <c r="C5881" s="50" t="s">
        <v>6594</v>
      </c>
      <c r="D5881" s="50">
        <v>0</v>
      </c>
      <c r="E5881" s="50" t="s">
        <v>36</v>
      </c>
      <c r="F5881" s="50" t="s">
        <v>50</v>
      </c>
      <c r="G5881" s="52" t="s">
        <v>51</v>
      </c>
    </row>
    <row r="5882" spans="1:7" x14ac:dyDescent="0.3">
      <c r="A5882" s="51" t="s">
        <v>5049</v>
      </c>
      <c r="B5882" s="49">
        <v>146824</v>
      </c>
      <c r="C5882" s="50" t="s">
        <v>6595</v>
      </c>
      <c r="D5882" s="50">
        <v>0</v>
      </c>
      <c r="E5882" s="50" t="s">
        <v>55</v>
      </c>
      <c r="F5882" s="50" t="s">
        <v>50</v>
      </c>
      <c r="G5882" s="52" t="s">
        <v>51</v>
      </c>
    </row>
    <row r="5883" spans="1:7" x14ac:dyDescent="0.3">
      <c r="A5883" s="51" t="s">
        <v>5049</v>
      </c>
      <c r="B5883" s="49">
        <v>148186</v>
      </c>
      <c r="C5883" s="50" t="s">
        <v>5071</v>
      </c>
      <c r="D5883" s="50">
        <v>88</v>
      </c>
      <c r="E5883" s="50" t="s">
        <v>36</v>
      </c>
      <c r="F5883" s="50" t="s">
        <v>37</v>
      </c>
      <c r="G5883" s="52" t="s">
        <v>63</v>
      </c>
    </row>
    <row r="5884" spans="1:7" x14ac:dyDescent="0.3">
      <c r="A5884" s="51" t="s">
        <v>5072</v>
      </c>
      <c r="B5884" s="49">
        <v>124484</v>
      </c>
      <c r="C5884" s="50" t="s">
        <v>5074</v>
      </c>
      <c r="D5884" s="50">
        <v>0</v>
      </c>
      <c r="E5884" s="50" t="s">
        <v>36</v>
      </c>
      <c r="F5884" s="50" t="s">
        <v>50</v>
      </c>
      <c r="G5884" s="52" t="s">
        <v>56</v>
      </c>
    </row>
    <row r="5885" spans="1:7" x14ac:dyDescent="0.3">
      <c r="A5885" s="51" t="s">
        <v>5072</v>
      </c>
      <c r="B5885" s="49">
        <v>124498</v>
      </c>
      <c r="C5885" s="50" t="s">
        <v>5075</v>
      </c>
      <c r="D5885" s="50">
        <v>19</v>
      </c>
      <c r="E5885" s="50" t="s">
        <v>36</v>
      </c>
      <c r="F5885" s="50" t="s">
        <v>45</v>
      </c>
      <c r="G5885" s="52" t="s">
        <v>269</v>
      </c>
    </row>
    <row r="5886" spans="1:7" x14ac:dyDescent="0.3">
      <c r="A5886" s="51" t="s">
        <v>5072</v>
      </c>
      <c r="B5886" s="49">
        <v>124500</v>
      </c>
      <c r="C5886" s="50" t="s">
        <v>6596</v>
      </c>
      <c r="D5886" s="50">
        <v>34</v>
      </c>
      <c r="E5886" s="50" t="s">
        <v>36</v>
      </c>
      <c r="F5886" s="50" t="s">
        <v>45</v>
      </c>
      <c r="G5886" s="52" t="s">
        <v>269</v>
      </c>
    </row>
    <row r="5887" spans="1:7" x14ac:dyDescent="0.3">
      <c r="A5887" s="51" t="s">
        <v>5072</v>
      </c>
      <c r="B5887" s="49">
        <v>134159</v>
      </c>
      <c r="C5887" s="50" t="s">
        <v>7134</v>
      </c>
      <c r="D5887" s="50">
        <v>0</v>
      </c>
      <c r="E5887" s="50" t="s">
        <v>36</v>
      </c>
      <c r="F5887" s="50" t="s">
        <v>48</v>
      </c>
      <c r="G5887" s="52" t="s">
        <v>48</v>
      </c>
    </row>
    <row r="5888" spans="1:7" x14ac:dyDescent="0.3">
      <c r="A5888" s="51" t="s">
        <v>5072</v>
      </c>
      <c r="B5888" s="49">
        <v>136102</v>
      </c>
      <c r="C5888" s="50" t="s">
        <v>5077</v>
      </c>
      <c r="D5888" s="50">
        <v>210</v>
      </c>
      <c r="E5888" s="50" t="s">
        <v>36</v>
      </c>
      <c r="F5888" s="50" t="s">
        <v>37</v>
      </c>
      <c r="G5888" s="52" t="s">
        <v>63</v>
      </c>
    </row>
    <row r="5889" spans="1:7" x14ac:dyDescent="0.3">
      <c r="A5889" s="51" t="s">
        <v>5072</v>
      </c>
      <c r="B5889" s="49">
        <v>136145</v>
      </c>
      <c r="C5889" s="50" t="s">
        <v>5078</v>
      </c>
      <c r="D5889" s="50">
        <v>229</v>
      </c>
      <c r="E5889" s="50" t="s">
        <v>36</v>
      </c>
      <c r="F5889" s="50" t="s">
        <v>37</v>
      </c>
      <c r="G5889" s="52" t="s">
        <v>63</v>
      </c>
    </row>
    <row r="5890" spans="1:7" x14ac:dyDescent="0.3">
      <c r="A5890" s="51" t="s">
        <v>5072</v>
      </c>
      <c r="B5890" s="49">
        <v>136220</v>
      </c>
      <c r="C5890" s="50" t="s">
        <v>7135</v>
      </c>
      <c r="D5890" s="50">
        <v>0</v>
      </c>
      <c r="E5890" s="50" t="s">
        <v>36</v>
      </c>
      <c r="F5890" s="50" t="s">
        <v>50</v>
      </c>
      <c r="G5890" s="52" t="s">
        <v>51</v>
      </c>
    </row>
    <row r="5891" spans="1:7" x14ac:dyDescent="0.3">
      <c r="A5891" s="51" t="s">
        <v>5072</v>
      </c>
      <c r="B5891" s="49">
        <v>136460</v>
      </c>
      <c r="C5891" s="50" t="s">
        <v>1150</v>
      </c>
      <c r="D5891" s="50">
        <v>151</v>
      </c>
      <c r="E5891" s="50" t="s">
        <v>36</v>
      </c>
      <c r="F5891" s="50" t="s">
        <v>37</v>
      </c>
      <c r="G5891" s="52" t="s">
        <v>65</v>
      </c>
    </row>
    <row r="5892" spans="1:7" x14ac:dyDescent="0.3">
      <c r="A5892" s="51" t="s">
        <v>5072</v>
      </c>
      <c r="B5892" s="49">
        <v>136680</v>
      </c>
      <c r="C5892" s="50" t="s">
        <v>5079</v>
      </c>
      <c r="D5892" s="50">
        <v>226</v>
      </c>
      <c r="E5892" s="50" t="s">
        <v>36</v>
      </c>
      <c r="F5892" s="50" t="s">
        <v>37</v>
      </c>
      <c r="G5892" s="52" t="s">
        <v>63</v>
      </c>
    </row>
    <row r="5893" spans="1:7" x14ac:dyDescent="0.3">
      <c r="A5893" s="51" t="s">
        <v>5072</v>
      </c>
      <c r="B5893" s="49">
        <v>136681</v>
      </c>
      <c r="C5893" s="50" t="s">
        <v>5080</v>
      </c>
      <c r="D5893" s="50">
        <v>270</v>
      </c>
      <c r="E5893" s="50" t="s">
        <v>36</v>
      </c>
      <c r="F5893" s="50" t="s">
        <v>37</v>
      </c>
      <c r="G5893" s="52" t="s">
        <v>63</v>
      </c>
    </row>
    <row r="5894" spans="1:7" x14ac:dyDescent="0.3">
      <c r="A5894" s="51" t="s">
        <v>5072</v>
      </c>
      <c r="B5894" s="49">
        <v>136824</v>
      </c>
      <c r="C5894" s="50" t="s">
        <v>5081</v>
      </c>
      <c r="D5894" s="50">
        <v>244</v>
      </c>
      <c r="E5894" s="50" t="s">
        <v>36</v>
      </c>
      <c r="F5894" s="50" t="s">
        <v>37</v>
      </c>
      <c r="G5894" s="52" t="s">
        <v>63</v>
      </c>
    </row>
    <row r="5895" spans="1:7" x14ac:dyDescent="0.3">
      <c r="A5895" s="51" t="s">
        <v>5072</v>
      </c>
      <c r="B5895" s="49">
        <v>137574</v>
      </c>
      <c r="C5895" s="50" t="s">
        <v>6597</v>
      </c>
      <c r="D5895" s="50">
        <v>0</v>
      </c>
      <c r="E5895" s="50" t="s">
        <v>36</v>
      </c>
      <c r="F5895" s="50" t="s">
        <v>50</v>
      </c>
      <c r="G5895" s="52" t="s">
        <v>51</v>
      </c>
    </row>
    <row r="5896" spans="1:7" x14ac:dyDescent="0.3">
      <c r="A5896" s="51" t="s">
        <v>5072</v>
      </c>
      <c r="B5896" s="49">
        <v>137892</v>
      </c>
      <c r="C5896" s="50" t="s">
        <v>5082</v>
      </c>
      <c r="D5896" s="50">
        <v>0</v>
      </c>
      <c r="E5896" s="50" t="s">
        <v>36</v>
      </c>
      <c r="F5896" s="50" t="s">
        <v>50</v>
      </c>
      <c r="G5896" s="52" t="s">
        <v>56</v>
      </c>
    </row>
    <row r="5897" spans="1:7" x14ac:dyDescent="0.3">
      <c r="A5897" s="51" t="s">
        <v>5072</v>
      </c>
      <c r="B5897" s="49">
        <v>138549</v>
      </c>
      <c r="C5897" s="50" t="s">
        <v>5083</v>
      </c>
      <c r="D5897" s="50">
        <v>239</v>
      </c>
      <c r="E5897" s="50" t="s">
        <v>36</v>
      </c>
      <c r="F5897" s="50" t="s">
        <v>37</v>
      </c>
      <c r="G5897" s="52" t="s">
        <v>65</v>
      </c>
    </row>
    <row r="5898" spans="1:7" x14ac:dyDescent="0.3">
      <c r="A5898" s="51" t="s">
        <v>5072</v>
      </c>
      <c r="B5898" s="49">
        <v>139068</v>
      </c>
      <c r="C5898" s="50" t="s">
        <v>5084</v>
      </c>
      <c r="D5898" s="50">
        <v>223</v>
      </c>
      <c r="E5898" s="50" t="s">
        <v>36</v>
      </c>
      <c r="F5898" s="50" t="s">
        <v>37</v>
      </c>
      <c r="G5898" s="52" t="s">
        <v>63</v>
      </c>
    </row>
    <row r="5899" spans="1:7" x14ac:dyDescent="0.3">
      <c r="A5899" s="51" t="s">
        <v>5072</v>
      </c>
      <c r="B5899" s="49">
        <v>139071</v>
      </c>
      <c r="C5899" s="50" t="s">
        <v>6598</v>
      </c>
      <c r="D5899" s="50">
        <v>0</v>
      </c>
      <c r="E5899" s="50" t="s">
        <v>36</v>
      </c>
      <c r="F5899" s="50" t="s">
        <v>50</v>
      </c>
      <c r="G5899" s="52" t="s">
        <v>56</v>
      </c>
    </row>
    <row r="5900" spans="1:7" x14ac:dyDescent="0.3">
      <c r="A5900" s="51" t="s">
        <v>5072</v>
      </c>
      <c r="B5900" s="49">
        <v>140149</v>
      </c>
      <c r="C5900" s="50" t="s">
        <v>5085</v>
      </c>
      <c r="D5900" s="50">
        <v>212</v>
      </c>
      <c r="E5900" s="50" t="s">
        <v>36</v>
      </c>
      <c r="F5900" s="50" t="s">
        <v>37</v>
      </c>
      <c r="G5900" s="52" t="s">
        <v>65</v>
      </c>
    </row>
    <row r="5901" spans="1:7" x14ac:dyDescent="0.3">
      <c r="A5901" s="51" t="s">
        <v>5072</v>
      </c>
      <c r="B5901" s="49">
        <v>140304</v>
      </c>
      <c r="C5901" s="50" t="s">
        <v>5086</v>
      </c>
      <c r="D5901" s="50">
        <v>204</v>
      </c>
      <c r="E5901" s="50" t="s">
        <v>36</v>
      </c>
      <c r="F5901" s="50" t="s">
        <v>37</v>
      </c>
      <c r="G5901" s="52" t="s">
        <v>65</v>
      </c>
    </row>
    <row r="5902" spans="1:7" x14ac:dyDescent="0.3">
      <c r="A5902" s="51" t="s">
        <v>5072</v>
      </c>
      <c r="B5902" s="49">
        <v>140330</v>
      </c>
      <c r="C5902" s="50" t="s">
        <v>5087</v>
      </c>
      <c r="D5902" s="50">
        <v>0</v>
      </c>
      <c r="E5902" s="50" t="s">
        <v>36</v>
      </c>
      <c r="F5902" s="50" t="s">
        <v>50</v>
      </c>
      <c r="G5902" s="52" t="s">
        <v>56</v>
      </c>
    </row>
    <row r="5903" spans="1:7" x14ac:dyDescent="0.3">
      <c r="A5903" s="51" t="s">
        <v>5072</v>
      </c>
      <c r="B5903" s="49">
        <v>140487</v>
      </c>
      <c r="C5903" s="50" t="s">
        <v>7136</v>
      </c>
      <c r="D5903" s="50">
        <v>0</v>
      </c>
      <c r="E5903" s="50" t="s">
        <v>36</v>
      </c>
      <c r="F5903" s="50" t="s">
        <v>50</v>
      </c>
      <c r="G5903" s="52" t="s">
        <v>56</v>
      </c>
    </row>
    <row r="5904" spans="1:7" x14ac:dyDescent="0.3">
      <c r="A5904" s="51" t="s">
        <v>5072</v>
      </c>
      <c r="B5904" s="49">
        <v>140633</v>
      </c>
      <c r="C5904" s="50" t="s">
        <v>5088</v>
      </c>
      <c r="D5904" s="50">
        <v>220</v>
      </c>
      <c r="E5904" s="50" t="s">
        <v>36</v>
      </c>
      <c r="F5904" s="50" t="s">
        <v>37</v>
      </c>
      <c r="G5904" s="52" t="s">
        <v>65</v>
      </c>
    </row>
    <row r="5905" spans="1:7" x14ac:dyDescent="0.3">
      <c r="A5905" s="51" t="s">
        <v>5072</v>
      </c>
      <c r="B5905" s="49">
        <v>141128</v>
      </c>
      <c r="C5905" s="50" t="s">
        <v>5089</v>
      </c>
      <c r="D5905" s="50">
        <v>0</v>
      </c>
      <c r="E5905" s="50" t="s">
        <v>36</v>
      </c>
      <c r="F5905" s="50" t="s">
        <v>50</v>
      </c>
      <c r="G5905" s="52" t="s">
        <v>56</v>
      </c>
    </row>
    <row r="5906" spans="1:7" x14ac:dyDescent="0.3">
      <c r="A5906" s="51" t="s">
        <v>5072</v>
      </c>
      <c r="B5906" s="49">
        <v>142186</v>
      </c>
      <c r="C5906" s="50" t="s">
        <v>5090</v>
      </c>
      <c r="D5906" s="50">
        <v>210</v>
      </c>
      <c r="E5906" s="50" t="s">
        <v>36</v>
      </c>
      <c r="F5906" s="50" t="s">
        <v>37</v>
      </c>
      <c r="G5906" s="52" t="s">
        <v>63</v>
      </c>
    </row>
    <row r="5907" spans="1:7" x14ac:dyDescent="0.3">
      <c r="A5907" s="51" t="s">
        <v>5072</v>
      </c>
      <c r="B5907" s="49">
        <v>143653</v>
      </c>
      <c r="C5907" s="50" t="s">
        <v>7137</v>
      </c>
      <c r="D5907" s="50">
        <v>0</v>
      </c>
      <c r="E5907" s="50" t="s">
        <v>36</v>
      </c>
      <c r="F5907" s="50" t="s">
        <v>50</v>
      </c>
      <c r="G5907" s="52" t="s">
        <v>51</v>
      </c>
    </row>
    <row r="5908" spans="1:7" x14ac:dyDescent="0.3">
      <c r="A5908" s="51" t="s">
        <v>5072</v>
      </c>
      <c r="B5908" s="49">
        <v>144558</v>
      </c>
      <c r="C5908" s="50" t="s">
        <v>5091</v>
      </c>
      <c r="D5908" s="50">
        <v>164</v>
      </c>
      <c r="E5908" s="50" t="s">
        <v>36</v>
      </c>
      <c r="F5908" s="50" t="s">
        <v>37</v>
      </c>
      <c r="G5908" s="52" t="s">
        <v>65</v>
      </c>
    </row>
    <row r="5909" spans="1:7" x14ac:dyDescent="0.3">
      <c r="A5909" s="51" t="s">
        <v>5072</v>
      </c>
      <c r="B5909" s="49">
        <v>145003</v>
      </c>
      <c r="C5909" s="50" t="s">
        <v>5092</v>
      </c>
      <c r="D5909" s="50">
        <v>0</v>
      </c>
      <c r="E5909" s="50" t="s">
        <v>36</v>
      </c>
      <c r="F5909" s="50" t="s">
        <v>37</v>
      </c>
      <c r="G5909" s="52" t="s">
        <v>1022</v>
      </c>
    </row>
    <row r="5910" spans="1:7" x14ac:dyDescent="0.3">
      <c r="A5910" s="51" t="s">
        <v>5072</v>
      </c>
      <c r="B5910" s="49">
        <v>145950</v>
      </c>
      <c r="C5910" s="50" t="s">
        <v>7138</v>
      </c>
      <c r="D5910" s="50">
        <v>0</v>
      </c>
      <c r="E5910" s="50" t="s">
        <v>36</v>
      </c>
      <c r="F5910" s="50" t="s">
        <v>50</v>
      </c>
      <c r="G5910" s="52" t="s">
        <v>51</v>
      </c>
    </row>
    <row r="5911" spans="1:7" x14ac:dyDescent="0.3">
      <c r="A5911" s="51" t="s">
        <v>5072</v>
      </c>
      <c r="B5911" s="49">
        <v>146188</v>
      </c>
      <c r="C5911" s="50" t="s">
        <v>5093</v>
      </c>
      <c r="D5911" s="50">
        <v>0</v>
      </c>
      <c r="E5911" s="50" t="s">
        <v>36</v>
      </c>
      <c r="F5911" s="50" t="s">
        <v>48</v>
      </c>
      <c r="G5911" s="52" t="s">
        <v>145</v>
      </c>
    </row>
    <row r="5912" spans="1:7" x14ac:dyDescent="0.3">
      <c r="A5912" s="51" t="s">
        <v>5072</v>
      </c>
      <c r="B5912" s="49">
        <v>146497</v>
      </c>
      <c r="C5912" s="50" t="s">
        <v>6599</v>
      </c>
      <c r="D5912" s="50">
        <v>29</v>
      </c>
      <c r="E5912" s="50" t="s">
        <v>36</v>
      </c>
      <c r="F5912" s="50" t="s">
        <v>45</v>
      </c>
      <c r="G5912" s="52" t="s">
        <v>129</v>
      </c>
    </row>
    <row r="5913" spans="1:7" x14ac:dyDescent="0.3">
      <c r="A5913" s="51" t="s">
        <v>5072</v>
      </c>
      <c r="B5913" s="49">
        <v>146503</v>
      </c>
      <c r="C5913" s="50" t="s">
        <v>5076</v>
      </c>
      <c r="D5913" s="50">
        <v>23</v>
      </c>
      <c r="E5913" s="50" t="s">
        <v>36</v>
      </c>
      <c r="F5913" s="50" t="s">
        <v>45</v>
      </c>
      <c r="G5913" s="52" t="s">
        <v>129</v>
      </c>
    </row>
    <row r="5914" spans="1:7" x14ac:dyDescent="0.3">
      <c r="A5914" s="51" t="s">
        <v>5072</v>
      </c>
      <c r="B5914" s="49">
        <v>147236</v>
      </c>
      <c r="C5914" s="50" t="s">
        <v>6600</v>
      </c>
      <c r="D5914" s="50">
        <v>0</v>
      </c>
      <c r="E5914" s="50" t="s">
        <v>55</v>
      </c>
      <c r="F5914" s="50" t="s">
        <v>50</v>
      </c>
      <c r="G5914" s="52" t="s">
        <v>56</v>
      </c>
    </row>
    <row r="5915" spans="1:7" x14ac:dyDescent="0.3">
      <c r="A5915" s="51" t="s">
        <v>5072</v>
      </c>
      <c r="B5915" s="49">
        <v>147985</v>
      </c>
      <c r="C5915" s="50" t="s">
        <v>7139</v>
      </c>
      <c r="D5915" s="50">
        <v>0</v>
      </c>
      <c r="E5915" s="50" t="s">
        <v>36</v>
      </c>
      <c r="F5915" s="50" t="s">
        <v>50</v>
      </c>
      <c r="G5915" s="52" t="s">
        <v>51</v>
      </c>
    </row>
    <row r="5916" spans="1:7" x14ac:dyDescent="0.3">
      <c r="A5916" s="51" t="s">
        <v>5072</v>
      </c>
      <c r="B5916" s="49">
        <v>148037</v>
      </c>
      <c r="C5916" s="50" t="s">
        <v>7140</v>
      </c>
      <c r="D5916" s="50">
        <v>0</v>
      </c>
      <c r="E5916" s="50" t="s">
        <v>36</v>
      </c>
      <c r="F5916" s="50" t="s">
        <v>50</v>
      </c>
      <c r="G5916" s="52" t="s">
        <v>51</v>
      </c>
    </row>
    <row r="5917" spans="1:7" x14ac:dyDescent="0.3">
      <c r="A5917" s="51" t="s">
        <v>5072</v>
      </c>
      <c r="B5917" s="49">
        <v>148220</v>
      </c>
      <c r="C5917" s="50" t="s">
        <v>5073</v>
      </c>
      <c r="D5917" s="50">
        <v>240</v>
      </c>
      <c r="E5917" s="50" t="s">
        <v>36</v>
      </c>
      <c r="F5917" s="50" t="s">
        <v>37</v>
      </c>
      <c r="G5917" s="52" t="s">
        <v>65</v>
      </c>
    </row>
    <row r="5918" spans="1:7" x14ac:dyDescent="0.3">
      <c r="A5918" s="51" t="s">
        <v>5094</v>
      </c>
      <c r="B5918" s="49">
        <v>124526</v>
      </c>
      <c r="C5918" s="50" t="s">
        <v>5095</v>
      </c>
      <c r="D5918" s="50">
        <v>0</v>
      </c>
      <c r="E5918" s="50" t="s">
        <v>36</v>
      </c>
      <c r="F5918" s="50" t="s">
        <v>48</v>
      </c>
      <c r="G5918" s="52" t="s">
        <v>48</v>
      </c>
    </row>
    <row r="5919" spans="1:7" x14ac:dyDescent="0.3">
      <c r="A5919" s="51" t="s">
        <v>5094</v>
      </c>
      <c r="B5919" s="49">
        <v>124802</v>
      </c>
      <c r="C5919" s="50" t="s">
        <v>5096</v>
      </c>
      <c r="D5919" s="50">
        <v>274</v>
      </c>
      <c r="E5919" s="50" t="s">
        <v>36</v>
      </c>
      <c r="F5919" s="50" t="s">
        <v>37</v>
      </c>
      <c r="G5919" s="52" t="s">
        <v>38</v>
      </c>
    </row>
    <row r="5920" spans="1:7" x14ac:dyDescent="0.3">
      <c r="A5920" s="51" t="s">
        <v>5094</v>
      </c>
      <c r="B5920" s="49">
        <v>124840</v>
      </c>
      <c r="C5920" s="50" t="s">
        <v>3730</v>
      </c>
      <c r="D5920" s="50">
        <v>247</v>
      </c>
      <c r="E5920" s="50" t="s">
        <v>36</v>
      </c>
      <c r="F5920" s="50" t="s">
        <v>37</v>
      </c>
      <c r="G5920" s="52" t="s">
        <v>38</v>
      </c>
    </row>
    <row r="5921" spans="1:7" x14ac:dyDescent="0.3">
      <c r="A5921" s="51" t="s">
        <v>5094</v>
      </c>
      <c r="B5921" s="49">
        <v>124856</v>
      </c>
      <c r="C5921" s="50" t="s">
        <v>5097</v>
      </c>
      <c r="D5921" s="50">
        <v>243</v>
      </c>
      <c r="E5921" s="50" t="s">
        <v>36</v>
      </c>
      <c r="F5921" s="50" t="s">
        <v>37</v>
      </c>
      <c r="G5921" s="52" t="s">
        <v>53</v>
      </c>
    </row>
    <row r="5922" spans="1:7" x14ac:dyDescent="0.3">
      <c r="A5922" s="51" t="s">
        <v>5094</v>
      </c>
      <c r="B5922" s="49">
        <v>124861</v>
      </c>
      <c r="C5922" s="50" t="s">
        <v>5098</v>
      </c>
      <c r="D5922" s="50">
        <v>162</v>
      </c>
      <c r="E5922" s="50" t="s">
        <v>36</v>
      </c>
      <c r="F5922" s="50" t="s">
        <v>37</v>
      </c>
      <c r="G5922" s="52" t="s">
        <v>43</v>
      </c>
    </row>
    <row r="5923" spans="1:7" x14ac:dyDescent="0.3">
      <c r="A5923" s="51" t="s">
        <v>5094</v>
      </c>
      <c r="B5923" s="49">
        <v>124865</v>
      </c>
      <c r="C5923" s="50" t="s">
        <v>5099</v>
      </c>
      <c r="D5923" s="50">
        <v>0</v>
      </c>
      <c r="E5923" s="50" t="s">
        <v>36</v>
      </c>
      <c r="F5923" s="50" t="s">
        <v>50</v>
      </c>
      <c r="G5923" s="52" t="s">
        <v>56</v>
      </c>
    </row>
    <row r="5924" spans="1:7" x14ac:dyDescent="0.3">
      <c r="A5924" s="51" t="s">
        <v>5094</v>
      </c>
      <c r="B5924" s="49">
        <v>124866</v>
      </c>
      <c r="C5924" s="50" t="s">
        <v>5100</v>
      </c>
      <c r="D5924" s="50">
        <v>0</v>
      </c>
      <c r="E5924" s="50" t="s">
        <v>36</v>
      </c>
      <c r="F5924" s="50" t="s">
        <v>50</v>
      </c>
      <c r="G5924" s="52" t="s">
        <v>56</v>
      </c>
    </row>
    <row r="5925" spans="1:7" x14ac:dyDescent="0.3">
      <c r="A5925" s="51" t="s">
        <v>5094</v>
      </c>
      <c r="B5925" s="49">
        <v>124868</v>
      </c>
      <c r="C5925" s="50" t="s">
        <v>5101</v>
      </c>
      <c r="D5925" s="50">
        <v>0</v>
      </c>
      <c r="E5925" s="50" t="s">
        <v>36</v>
      </c>
      <c r="F5925" s="50" t="s">
        <v>50</v>
      </c>
      <c r="G5925" s="52" t="s">
        <v>56</v>
      </c>
    </row>
    <row r="5926" spans="1:7" x14ac:dyDescent="0.3">
      <c r="A5926" s="51" t="s">
        <v>5094</v>
      </c>
      <c r="B5926" s="49">
        <v>124870</v>
      </c>
      <c r="C5926" s="50" t="s">
        <v>1514</v>
      </c>
      <c r="D5926" s="50">
        <v>0</v>
      </c>
      <c r="E5926" s="50" t="s">
        <v>36</v>
      </c>
      <c r="F5926" s="50" t="s">
        <v>50</v>
      </c>
      <c r="G5926" s="52" t="s">
        <v>56</v>
      </c>
    </row>
    <row r="5927" spans="1:7" x14ac:dyDescent="0.3">
      <c r="A5927" s="51" t="s">
        <v>5094</v>
      </c>
      <c r="B5927" s="49">
        <v>124872</v>
      </c>
      <c r="C5927" s="50" t="s">
        <v>7141</v>
      </c>
      <c r="D5927" s="50">
        <v>0</v>
      </c>
      <c r="E5927" s="50" t="s">
        <v>36</v>
      </c>
      <c r="F5927" s="50" t="s">
        <v>50</v>
      </c>
      <c r="G5927" s="52" t="s">
        <v>56</v>
      </c>
    </row>
    <row r="5928" spans="1:7" x14ac:dyDescent="0.3">
      <c r="A5928" s="51" t="s">
        <v>5094</v>
      </c>
      <c r="B5928" s="49">
        <v>124873</v>
      </c>
      <c r="C5928" s="50" t="s">
        <v>5102</v>
      </c>
      <c r="D5928" s="50">
        <v>0</v>
      </c>
      <c r="E5928" s="50" t="s">
        <v>36</v>
      </c>
      <c r="F5928" s="50" t="s">
        <v>50</v>
      </c>
      <c r="G5928" s="52" t="s">
        <v>56</v>
      </c>
    </row>
    <row r="5929" spans="1:7" x14ac:dyDescent="0.3">
      <c r="A5929" s="51" t="s">
        <v>5094</v>
      </c>
      <c r="B5929" s="49">
        <v>124875</v>
      </c>
      <c r="C5929" s="50" t="s">
        <v>5103</v>
      </c>
      <c r="D5929" s="50">
        <v>0</v>
      </c>
      <c r="E5929" s="50" t="s">
        <v>36</v>
      </c>
      <c r="F5929" s="50" t="s">
        <v>50</v>
      </c>
      <c r="G5929" s="52" t="s">
        <v>56</v>
      </c>
    </row>
    <row r="5930" spans="1:7" x14ac:dyDescent="0.3">
      <c r="A5930" s="51" t="s">
        <v>5094</v>
      </c>
      <c r="B5930" s="49">
        <v>124876</v>
      </c>
      <c r="C5930" s="50" t="s">
        <v>5104</v>
      </c>
      <c r="D5930" s="50">
        <v>0</v>
      </c>
      <c r="E5930" s="50" t="s">
        <v>36</v>
      </c>
      <c r="F5930" s="50" t="s">
        <v>50</v>
      </c>
      <c r="G5930" s="52" t="s">
        <v>56</v>
      </c>
    </row>
    <row r="5931" spans="1:7" x14ac:dyDescent="0.3">
      <c r="A5931" s="51" t="s">
        <v>5094</v>
      </c>
      <c r="B5931" s="49">
        <v>124879</v>
      </c>
      <c r="C5931" s="50" t="s">
        <v>5106</v>
      </c>
      <c r="D5931" s="50">
        <v>0</v>
      </c>
      <c r="E5931" s="50" t="s">
        <v>76</v>
      </c>
      <c r="F5931" s="50" t="s">
        <v>50</v>
      </c>
      <c r="G5931" s="52" t="s">
        <v>51</v>
      </c>
    </row>
    <row r="5932" spans="1:7" x14ac:dyDescent="0.3">
      <c r="A5932" s="51" t="s">
        <v>5094</v>
      </c>
      <c r="B5932" s="49">
        <v>124881</v>
      </c>
      <c r="C5932" s="50" t="s">
        <v>5107</v>
      </c>
      <c r="D5932" s="50">
        <v>0</v>
      </c>
      <c r="E5932" s="50" t="s">
        <v>36</v>
      </c>
      <c r="F5932" s="50" t="s">
        <v>50</v>
      </c>
      <c r="G5932" s="52" t="s">
        <v>56</v>
      </c>
    </row>
    <row r="5933" spans="1:7" x14ac:dyDescent="0.3">
      <c r="A5933" s="51" t="s">
        <v>5094</v>
      </c>
      <c r="B5933" s="49">
        <v>124883</v>
      </c>
      <c r="C5933" s="50" t="s">
        <v>1150</v>
      </c>
      <c r="D5933" s="50">
        <v>0</v>
      </c>
      <c r="E5933" s="50" t="s">
        <v>36</v>
      </c>
      <c r="F5933" s="50" t="s">
        <v>50</v>
      </c>
      <c r="G5933" s="52" t="s">
        <v>56</v>
      </c>
    </row>
    <row r="5934" spans="1:7" x14ac:dyDescent="0.3">
      <c r="A5934" s="51" t="s">
        <v>5094</v>
      </c>
      <c r="B5934" s="49">
        <v>124884</v>
      </c>
      <c r="C5934" s="50" t="s">
        <v>5108</v>
      </c>
      <c r="D5934" s="50">
        <v>0</v>
      </c>
      <c r="E5934" s="50" t="s">
        <v>36</v>
      </c>
      <c r="F5934" s="50" t="s">
        <v>50</v>
      </c>
      <c r="G5934" s="52" t="s">
        <v>56</v>
      </c>
    </row>
    <row r="5935" spans="1:7" x14ac:dyDescent="0.3">
      <c r="A5935" s="51" t="s">
        <v>5094</v>
      </c>
      <c r="B5935" s="49">
        <v>124885</v>
      </c>
      <c r="C5935" s="50" t="s">
        <v>6601</v>
      </c>
      <c r="D5935" s="50">
        <v>0</v>
      </c>
      <c r="E5935" s="50" t="s">
        <v>36</v>
      </c>
      <c r="F5935" s="50" t="s">
        <v>50</v>
      </c>
      <c r="G5935" s="52" t="s">
        <v>56</v>
      </c>
    </row>
    <row r="5936" spans="1:7" x14ac:dyDescent="0.3">
      <c r="A5936" s="51" t="s">
        <v>5094</v>
      </c>
      <c r="B5936" s="49">
        <v>124886</v>
      </c>
      <c r="C5936" s="50" t="s">
        <v>5109</v>
      </c>
      <c r="D5936" s="50">
        <v>0</v>
      </c>
      <c r="E5936" s="50" t="s">
        <v>36</v>
      </c>
      <c r="F5936" s="50" t="s">
        <v>50</v>
      </c>
      <c r="G5936" s="52" t="s">
        <v>56</v>
      </c>
    </row>
    <row r="5937" spans="1:7" x14ac:dyDescent="0.3">
      <c r="A5937" s="51" t="s">
        <v>5094</v>
      </c>
      <c r="B5937" s="49">
        <v>124887</v>
      </c>
      <c r="C5937" s="50" t="s">
        <v>5110</v>
      </c>
      <c r="D5937" s="50">
        <v>0</v>
      </c>
      <c r="E5937" s="50" t="s">
        <v>36</v>
      </c>
      <c r="F5937" s="50" t="s">
        <v>50</v>
      </c>
      <c r="G5937" s="52" t="s">
        <v>56</v>
      </c>
    </row>
    <row r="5938" spans="1:7" x14ac:dyDescent="0.3">
      <c r="A5938" s="51" t="s">
        <v>5094</v>
      </c>
      <c r="B5938" s="49">
        <v>124888</v>
      </c>
      <c r="C5938" s="50" t="s">
        <v>5111</v>
      </c>
      <c r="D5938" s="50">
        <v>0</v>
      </c>
      <c r="E5938" s="50" t="s">
        <v>36</v>
      </c>
      <c r="F5938" s="50" t="s">
        <v>50</v>
      </c>
      <c r="G5938" s="52" t="s">
        <v>56</v>
      </c>
    </row>
    <row r="5939" spans="1:7" x14ac:dyDescent="0.3">
      <c r="A5939" s="51" t="s">
        <v>5094</v>
      </c>
      <c r="B5939" s="49">
        <v>124889</v>
      </c>
      <c r="C5939" s="50" t="s">
        <v>5112</v>
      </c>
      <c r="D5939" s="50">
        <v>0</v>
      </c>
      <c r="E5939" s="50" t="s">
        <v>36</v>
      </c>
      <c r="F5939" s="50" t="s">
        <v>50</v>
      </c>
      <c r="G5939" s="52" t="s">
        <v>56</v>
      </c>
    </row>
    <row r="5940" spans="1:7" x14ac:dyDescent="0.3">
      <c r="A5940" s="51" t="s">
        <v>5094</v>
      </c>
      <c r="B5940" s="49">
        <v>124890</v>
      </c>
      <c r="C5940" s="50" t="s">
        <v>5113</v>
      </c>
      <c r="D5940" s="50">
        <v>0</v>
      </c>
      <c r="E5940" s="50" t="s">
        <v>36</v>
      </c>
      <c r="F5940" s="50" t="s">
        <v>50</v>
      </c>
      <c r="G5940" s="52" t="s">
        <v>51</v>
      </c>
    </row>
    <row r="5941" spans="1:7" x14ac:dyDescent="0.3">
      <c r="A5941" s="51" t="s">
        <v>5094</v>
      </c>
      <c r="B5941" s="49">
        <v>124892</v>
      </c>
      <c r="C5941" s="50" t="s">
        <v>6602</v>
      </c>
      <c r="D5941" s="50">
        <v>0</v>
      </c>
      <c r="E5941" s="50" t="s">
        <v>36</v>
      </c>
      <c r="F5941" s="50" t="s">
        <v>50</v>
      </c>
      <c r="G5941" s="52" t="s">
        <v>56</v>
      </c>
    </row>
    <row r="5942" spans="1:7" x14ac:dyDescent="0.3">
      <c r="A5942" s="51" t="s">
        <v>5094</v>
      </c>
      <c r="B5942" s="49">
        <v>124893</v>
      </c>
      <c r="C5942" s="50" t="s">
        <v>7142</v>
      </c>
      <c r="D5942" s="50">
        <v>0</v>
      </c>
      <c r="E5942" s="50" t="s">
        <v>36</v>
      </c>
      <c r="F5942" s="50" t="s">
        <v>50</v>
      </c>
      <c r="G5942" s="52" t="s">
        <v>56</v>
      </c>
    </row>
    <row r="5943" spans="1:7" x14ac:dyDescent="0.3">
      <c r="A5943" s="51" t="s">
        <v>5094</v>
      </c>
      <c r="B5943" s="49">
        <v>124899</v>
      </c>
      <c r="C5943" s="50" t="s">
        <v>5114</v>
      </c>
      <c r="D5943" s="50">
        <v>0</v>
      </c>
      <c r="E5943" s="50" t="s">
        <v>36</v>
      </c>
      <c r="F5943" s="50" t="s">
        <v>50</v>
      </c>
      <c r="G5943" s="52" t="s">
        <v>56</v>
      </c>
    </row>
    <row r="5944" spans="1:7" x14ac:dyDescent="0.3">
      <c r="A5944" s="51" t="s">
        <v>5094</v>
      </c>
      <c r="B5944" s="49">
        <v>124903</v>
      </c>
      <c r="C5944" s="50" t="s">
        <v>5116</v>
      </c>
      <c r="D5944" s="50">
        <v>4</v>
      </c>
      <c r="E5944" s="50" t="s">
        <v>36</v>
      </c>
      <c r="F5944" s="50" t="s">
        <v>45</v>
      </c>
      <c r="G5944" s="52" t="s">
        <v>46</v>
      </c>
    </row>
    <row r="5945" spans="1:7" x14ac:dyDescent="0.3">
      <c r="A5945" s="51" t="s">
        <v>5094</v>
      </c>
      <c r="B5945" s="49">
        <v>127003</v>
      </c>
      <c r="C5945" s="50" t="s">
        <v>7143</v>
      </c>
      <c r="D5945" s="50">
        <v>0</v>
      </c>
      <c r="E5945" s="50" t="s">
        <v>36</v>
      </c>
      <c r="F5945" s="50" t="s">
        <v>50</v>
      </c>
      <c r="G5945" s="52" t="s">
        <v>51</v>
      </c>
    </row>
    <row r="5946" spans="1:7" x14ac:dyDescent="0.3">
      <c r="A5946" s="51" t="s">
        <v>5094</v>
      </c>
      <c r="B5946" s="49">
        <v>130854</v>
      </c>
      <c r="C5946" s="50" t="s">
        <v>7144</v>
      </c>
      <c r="D5946" s="50">
        <v>0</v>
      </c>
      <c r="E5946" s="50" t="s">
        <v>55</v>
      </c>
      <c r="F5946" s="50" t="s">
        <v>50</v>
      </c>
      <c r="G5946" s="52" t="s">
        <v>51</v>
      </c>
    </row>
    <row r="5947" spans="1:7" x14ac:dyDescent="0.3">
      <c r="A5947" s="51" t="s">
        <v>5094</v>
      </c>
      <c r="B5947" s="49">
        <v>130855</v>
      </c>
      <c r="C5947" s="50" t="s">
        <v>5118</v>
      </c>
      <c r="D5947" s="50">
        <v>0</v>
      </c>
      <c r="E5947" s="50" t="s">
        <v>36</v>
      </c>
      <c r="F5947" s="50" t="s">
        <v>50</v>
      </c>
      <c r="G5947" s="52" t="s">
        <v>51</v>
      </c>
    </row>
    <row r="5948" spans="1:7" x14ac:dyDescent="0.3">
      <c r="A5948" s="51" t="s">
        <v>5094</v>
      </c>
      <c r="B5948" s="49">
        <v>131822</v>
      </c>
      <c r="C5948" s="50" t="s">
        <v>5119</v>
      </c>
      <c r="D5948" s="50">
        <v>0</v>
      </c>
      <c r="E5948" s="50" t="s">
        <v>36</v>
      </c>
      <c r="F5948" s="50" t="s">
        <v>48</v>
      </c>
      <c r="G5948" s="52" t="s">
        <v>48</v>
      </c>
    </row>
    <row r="5949" spans="1:7" x14ac:dyDescent="0.3">
      <c r="A5949" s="51" t="s">
        <v>5094</v>
      </c>
      <c r="B5949" s="49">
        <v>134480</v>
      </c>
      <c r="C5949" s="50" t="s">
        <v>6603</v>
      </c>
      <c r="D5949" s="50">
        <v>0</v>
      </c>
      <c r="E5949" s="50" t="s">
        <v>36</v>
      </c>
      <c r="F5949" s="50" t="s">
        <v>50</v>
      </c>
      <c r="G5949" s="52" t="s">
        <v>56</v>
      </c>
    </row>
    <row r="5950" spans="1:7" x14ac:dyDescent="0.3">
      <c r="A5950" s="51" t="s">
        <v>5094</v>
      </c>
      <c r="B5950" s="49">
        <v>134762</v>
      </c>
      <c r="C5950" s="50" t="s">
        <v>5120</v>
      </c>
      <c r="D5950" s="50">
        <v>2</v>
      </c>
      <c r="E5950" s="50" t="s">
        <v>36</v>
      </c>
      <c r="F5950" s="50" t="s">
        <v>48</v>
      </c>
      <c r="G5950" s="52" t="s">
        <v>48</v>
      </c>
    </row>
    <row r="5951" spans="1:7" x14ac:dyDescent="0.3">
      <c r="A5951" s="51" t="s">
        <v>5094</v>
      </c>
      <c r="B5951" s="49">
        <v>135252</v>
      </c>
      <c r="C5951" s="50" t="s">
        <v>5121</v>
      </c>
      <c r="D5951" s="50">
        <v>0</v>
      </c>
      <c r="E5951" s="50" t="s">
        <v>76</v>
      </c>
      <c r="F5951" s="50" t="s">
        <v>50</v>
      </c>
      <c r="G5951" s="52" t="s">
        <v>51</v>
      </c>
    </row>
    <row r="5952" spans="1:7" x14ac:dyDescent="0.3">
      <c r="A5952" s="51" t="s">
        <v>5094</v>
      </c>
      <c r="B5952" s="49">
        <v>135689</v>
      </c>
      <c r="C5952" s="50" t="s">
        <v>5122</v>
      </c>
      <c r="D5952" s="50">
        <v>0</v>
      </c>
      <c r="E5952" s="50" t="s">
        <v>36</v>
      </c>
      <c r="F5952" s="50" t="s">
        <v>50</v>
      </c>
      <c r="G5952" s="52" t="s">
        <v>56</v>
      </c>
    </row>
    <row r="5953" spans="1:7" x14ac:dyDescent="0.3">
      <c r="A5953" s="51" t="s">
        <v>5094</v>
      </c>
      <c r="B5953" s="49">
        <v>136271</v>
      </c>
      <c r="C5953" s="50" t="s">
        <v>5123</v>
      </c>
      <c r="D5953" s="50">
        <v>170</v>
      </c>
      <c r="E5953" s="50" t="s">
        <v>36</v>
      </c>
      <c r="F5953" s="50" t="s">
        <v>37</v>
      </c>
      <c r="G5953" s="52" t="s">
        <v>65</v>
      </c>
    </row>
    <row r="5954" spans="1:7" x14ac:dyDescent="0.3">
      <c r="A5954" s="51" t="s">
        <v>5094</v>
      </c>
      <c r="B5954" s="49">
        <v>136322</v>
      </c>
      <c r="C5954" s="50" t="s">
        <v>5124</v>
      </c>
      <c r="D5954" s="50">
        <v>234</v>
      </c>
      <c r="E5954" s="50" t="s">
        <v>36</v>
      </c>
      <c r="F5954" s="50" t="s">
        <v>37</v>
      </c>
      <c r="G5954" s="52" t="s">
        <v>65</v>
      </c>
    </row>
    <row r="5955" spans="1:7" x14ac:dyDescent="0.3">
      <c r="A5955" s="51" t="s">
        <v>5094</v>
      </c>
      <c r="B5955" s="49">
        <v>136416</v>
      </c>
      <c r="C5955" s="50" t="s">
        <v>5125</v>
      </c>
      <c r="D5955" s="50">
        <v>140</v>
      </c>
      <c r="E5955" s="50" t="s">
        <v>36</v>
      </c>
      <c r="F5955" s="50" t="s">
        <v>37</v>
      </c>
      <c r="G5955" s="52" t="s">
        <v>65</v>
      </c>
    </row>
    <row r="5956" spans="1:7" x14ac:dyDescent="0.3">
      <c r="A5956" s="51" t="s">
        <v>5094</v>
      </c>
      <c r="B5956" s="49">
        <v>136434</v>
      </c>
      <c r="C5956" s="50" t="s">
        <v>5126</v>
      </c>
      <c r="D5956" s="50">
        <v>0</v>
      </c>
      <c r="E5956" s="50" t="s">
        <v>36</v>
      </c>
      <c r="F5956" s="50" t="s">
        <v>50</v>
      </c>
      <c r="G5956" s="52" t="s">
        <v>51</v>
      </c>
    </row>
    <row r="5957" spans="1:7" x14ac:dyDescent="0.3">
      <c r="A5957" s="51" t="s">
        <v>5094</v>
      </c>
      <c r="B5957" s="49">
        <v>136453</v>
      </c>
      <c r="C5957" s="50" t="s">
        <v>5127</v>
      </c>
      <c r="D5957" s="50">
        <v>240</v>
      </c>
      <c r="E5957" s="50" t="s">
        <v>36</v>
      </c>
      <c r="F5957" s="50" t="s">
        <v>37</v>
      </c>
      <c r="G5957" s="52" t="s">
        <v>63</v>
      </c>
    </row>
    <row r="5958" spans="1:7" x14ac:dyDescent="0.3">
      <c r="A5958" s="51" t="s">
        <v>5094</v>
      </c>
      <c r="B5958" s="49">
        <v>136757</v>
      </c>
      <c r="C5958" s="50" t="s">
        <v>5128</v>
      </c>
      <c r="D5958" s="50">
        <v>119</v>
      </c>
      <c r="E5958" s="50" t="s">
        <v>36</v>
      </c>
      <c r="F5958" s="50" t="s">
        <v>37</v>
      </c>
      <c r="G5958" s="52" t="s">
        <v>58</v>
      </c>
    </row>
    <row r="5959" spans="1:7" x14ac:dyDescent="0.3">
      <c r="A5959" s="51" t="s">
        <v>5094</v>
      </c>
      <c r="B5959" s="49">
        <v>136782</v>
      </c>
      <c r="C5959" s="50" t="s">
        <v>5129</v>
      </c>
      <c r="D5959" s="50">
        <v>174</v>
      </c>
      <c r="E5959" s="50" t="s">
        <v>36</v>
      </c>
      <c r="F5959" s="50" t="s">
        <v>37</v>
      </c>
      <c r="G5959" s="52" t="s">
        <v>65</v>
      </c>
    </row>
    <row r="5960" spans="1:7" x14ac:dyDescent="0.3">
      <c r="A5960" s="51" t="s">
        <v>5094</v>
      </c>
      <c r="B5960" s="49">
        <v>136827</v>
      </c>
      <c r="C5960" s="50" t="s">
        <v>5130</v>
      </c>
      <c r="D5960" s="50">
        <v>299</v>
      </c>
      <c r="E5960" s="50" t="s">
        <v>36</v>
      </c>
      <c r="F5960" s="50" t="s">
        <v>37</v>
      </c>
      <c r="G5960" s="52" t="s">
        <v>65</v>
      </c>
    </row>
    <row r="5961" spans="1:7" x14ac:dyDescent="0.3">
      <c r="A5961" s="51" t="s">
        <v>5094</v>
      </c>
      <c r="B5961" s="49">
        <v>136834</v>
      </c>
      <c r="C5961" s="50" t="s">
        <v>5131</v>
      </c>
      <c r="D5961" s="50">
        <v>309</v>
      </c>
      <c r="E5961" s="50" t="s">
        <v>36</v>
      </c>
      <c r="F5961" s="50" t="s">
        <v>37</v>
      </c>
      <c r="G5961" s="52" t="s">
        <v>65</v>
      </c>
    </row>
    <row r="5962" spans="1:7" x14ac:dyDescent="0.3">
      <c r="A5962" s="51" t="s">
        <v>5094</v>
      </c>
      <c r="B5962" s="49">
        <v>136918</v>
      </c>
      <c r="C5962" s="50" t="s">
        <v>5132</v>
      </c>
      <c r="D5962" s="50">
        <v>160</v>
      </c>
      <c r="E5962" s="50" t="s">
        <v>36</v>
      </c>
      <c r="F5962" s="50" t="s">
        <v>37</v>
      </c>
      <c r="G5962" s="52" t="s">
        <v>65</v>
      </c>
    </row>
    <row r="5963" spans="1:7" x14ac:dyDescent="0.3">
      <c r="A5963" s="51" t="s">
        <v>5094</v>
      </c>
      <c r="B5963" s="49">
        <v>136969</v>
      </c>
      <c r="C5963" s="50" t="s">
        <v>5133</v>
      </c>
      <c r="D5963" s="50">
        <v>308</v>
      </c>
      <c r="E5963" s="50" t="s">
        <v>36</v>
      </c>
      <c r="F5963" s="50" t="s">
        <v>37</v>
      </c>
      <c r="G5963" s="52" t="s">
        <v>65</v>
      </c>
    </row>
    <row r="5964" spans="1:7" x14ac:dyDescent="0.3">
      <c r="A5964" s="51" t="s">
        <v>5094</v>
      </c>
      <c r="B5964" s="49">
        <v>136990</v>
      </c>
      <c r="C5964" s="50" t="s">
        <v>5134</v>
      </c>
      <c r="D5964" s="50">
        <v>0</v>
      </c>
      <c r="E5964" s="50" t="s">
        <v>36</v>
      </c>
      <c r="F5964" s="50" t="s">
        <v>37</v>
      </c>
      <c r="G5964" s="52" t="s">
        <v>65</v>
      </c>
    </row>
    <row r="5965" spans="1:7" x14ac:dyDescent="0.3">
      <c r="A5965" s="51" t="s">
        <v>5094</v>
      </c>
      <c r="B5965" s="49">
        <v>136998</v>
      </c>
      <c r="C5965" s="50" t="s">
        <v>5135</v>
      </c>
      <c r="D5965" s="50">
        <v>170</v>
      </c>
      <c r="E5965" s="50" t="s">
        <v>36</v>
      </c>
      <c r="F5965" s="50" t="s">
        <v>37</v>
      </c>
      <c r="G5965" s="52" t="s">
        <v>65</v>
      </c>
    </row>
    <row r="5966" spans="1:7" x14ac:dyDescent="0.3">
      <c r="A5966" s="51" t="s">
        <v>5094</v>
      </c>
      <c r="B5966" s="49">
        <v>137055</v>
      </c>
      <c r="C5966" s="50" t="s">
        <v>5136</v>
      </c>
      <c r="D5966" s="50">
        <v>250</v>
      </c>
      <c r="E5966" s="50" t="s">
        <v>36</v>
      </c>
      <c r="F5966" s="50" t="s">
        <v>37</v>
      </c>
      <c r="G5966" s="52" t="s">
        <v>65</v>
      </c>
    </row>
    <row r="5967" spans="1:7" x14ac:dyDescent="0.3">
      <c r="A5967" s="51" t="s">
        <v>5094</v>
      </c>
      <c r="B5967" s="49">
        <v>137134</v>
      </c>
      <c r="C5967" s="50" t="s">
        <v>5137</v>
      </c>
      <c r="D5967" s="50">
        <v>176</v>
      </c>
      <c r="E5967" s="50" t="s">
        <v>36</v>
      </c>
      <c r="F5967" s="50" t="s">
        <v>37</v>
      </c>
      <c r="G5967" s="52" t="s">
        <v>63</v>
      </c>
    </row>
    <row r="5968" spans="1:7" x14ac:dyDescent="0.3">
      <c r="A5968" s="51" t="s">
        <v>5094</v>
      </c>
      <c r="B5968" s="49">
        <v>137179</v>
      </c>
      <c r="C5968" s="50" t="s">
        <v>5138</v>
      </c>
      <c r="D5968" s="50">
        <v>93</v>
      </c>
      <c r="E5968" s="50" t="s">
        <v>36</v>
      </c>
      <c r="F5968" s="50" t="s">
        <v>37</v>
      </c>
      <c r="G5968" s="52" t="s">
        <v>65</v>
      </c>
    </row>
    <row r="5969" spans="1:7" x14ac:dyDescent="0.3">
      <c r="A5969" s="51" t="s">
        <v>5094</v>
      </c>
      <c r="B5969" s="49">
        <v>137180</v>
      </c>
      <c r="C5969" s="50" t="s">
        <v>5139</v>
      </c>
      <c r="D5969" s="50">
        <v>114</v>
      </c>
      <c r="E5969" s="50" t="s">
        <v>36</v>
      </c>
      <c r="F5969" s="50" t="s">
        <v>37</v>
      </c>
      <c r="G5969" s="52" t="s">
        <v>65</v>
      </c>
    </row>
    <row r="5970" spans="1:7" x14ac:dyDescent="0.3">
      <c r="A5970" s="51" t="s">
        <v>5094</v>
      </c>
      <c r="B5970" s="49">
        <v>137208</v>
      </c>
      <c r="C5970" s="50" t="s">
        <v>5140</v>
      </c>
      <c r="D5970" s="50">
        <v>114</v>
      </c>
      <c r="E5970" s="50" t="s">
        <v>36</v>
      </c>
      <c r="F5970" s="50" t="s">
        <v>37</v>
      </c>
      <c r="G5970" s="52" t="s">
        <v>65</v>
      </c>
    </row>
    <row r="5971" spans="1:7" x14ac:dyDescent="0.3">
      <c r="A5971" s="51" t="s">
        <v>5094</v>
      </c>
      <c r="B5971" s="49">
        <v>137218</v>
      </c>
      <c r="C5971" s="50" t="s">
        <v>5141</v>
      </c>
      <c r="D5971" s="50">
        <v>185</v>
      </c>
      <c r="E5971" s="50" t="s">
        <v>36</v>
      </c>
      <c r="F5971" s="50" t="s">
        <v>37</v>
      </c>
      <c r="G5971" s="52" t="s">
        <v>65</v>
      </c>
    </row>
    <row r="5972" spans="1:7" x14ac:dyDescent="0.3">
      <c r="A5972" s="51" t="s">
        <v>5094</v>
      </c>
      <c r="B5972" s="49">
        <v>137321</v>
      </c>
      <c r="C5972" s="50" t="s">
        <v>7145</v>
      </c>
      <c r="D5972" s="50">
        <v>199</v>
      </c>
      <c r="E5972" s="50" t="s">
        <v>36</v>
      </c>
      <c r="F5972" s="50" t="s">
        <v>37</v>
      </c>
      <c r="G5972" s="52" t="s">
        <v>63</v>
      </c>
    </row>
    <row r="5973" spans="1:7" x14ac:dyDescent="0.3">
      <c r="A5973" s="51" t="s">
        <v>5094</v>
      </c>
      <c r="B5973" s="49">
        <v>137433</v>
      </c>
      <c r="C5973" s="50" t="s">
        <v>1134</v>
      </c>
      <c r="D5973" s="50">
        <v>31</v>
      </c>
      <c r="E5973" s="50" t="s">
        <v>36</v>
      </c>
      <c r="F5973" s="50" t="s">
        <v>45</v>
      </c>
      <c r="G5973" s="52" t="s">
        <v>129</v>
      </c>
    </row>
    <row r="5974" spans="1:7" x14ac:dyDescent="0.3">
      <c r="A5974" s="51" t="s">
        <v>5094</v>
      </c>
      <c r="B5974" s="49">
        <v>137459</v>
      </c>
      <c r="C5974" s="50" t="s">
        <v>5142</v>
      </c>
      <c r="D5974" s="50">
        <v>21</v>
      </c>
      <c r="E5974" s="50" t="s">
        <v>36</v>
      </c>
      <c r="F5974" s="50" t="s">
        <v>45</v>
      </c>
      <c r="G5974" s="52" t="s">
        <v>129</v>
      </c>
    </row>
    <row r="5975" spans="1:7" x14ac:dyDescent="0.3">
      <c r="A5975" s="51" t="s">
        <v>5094</v>
      </c>
      <c r="B5975" s="49">
        <v>137674</v>
      </c>
      <c r="C5975" s="50" t="s">
        <v>5143</v>
      </c>
      <c r="D5975" s="50">
        <v>115</v>
      </c>
      <c r="E5975" s="50" t="s">
        <v>36</v>
      </c>
      <c r="F5975" s="50" t="s">
        <v>37</v>
      </c>
      <c r="G5975" s="52" t="s">
        <v>63</v>
      </c>
    </row>
    <row r="5976" spans="1:7" x14ac:dyDescent="0.3">
      <c r="A5976" s="51" t="s">
        <v>5094</v>
      </c>
      <c r="B5976" s="49">
        <v>137838</v>
      </c>
      <c r="C5976" s="50" t="s">
        <v>6604</v>
      </c>
      <c r="D5976" s="50">
        <v>8</v>
      </c>
      <c r="E5976" s="50" t="s">
        <v>36</v>
      </c>
      <c r="F5976" s="50" t="s">
        <v>45</v>
      </c>
      <c r="G5976" s="52" t="s">
        <v>129</v>
      </c>
    </row>
    <row r="5977" spans="1:7" x14ac:dyDescent="0.3">
      <c r="A5977" s="51" t="s">
        <v>5094</v>
      </c>
      <c r="B5977" s="49">
        <v>137849</v>
      </c>
      <c r="C5977" s="50" t="s">
        <v>5144</v>
      </c>
      <c r="D5977" s="50">
        <v>157</v>
      </c>
      <c r="E5977" s="50" t="s">
        <v>36</v>
      </c>
      <c r="F5977" s="50" t="s">
        <v>37</v>
      </c>
      <c r="G5977" s="52" t="s">
        <v>65</v>
      </c>
    </row>
    <row r="5978" spans="1:7" x14ac:dyDescent="0.3">
      <c r="A5978" s="51" t="s">
        <v>5094</v>
      </c>
      <c r="B5978" s="49">
        <v>137901</v>
      </c>
      <c r="C5978" s="50" t="s">
        <v>5145</v>
      </c>
      <c r="D5978" s="50">
        <v>68</v>
      </c>
      <c r="E5978" s="50" t="s">
        <v>36</v>
      </c>
      <c r="F5978" s="50" t="s">
        <v>37</v>
      </c>
      <c r="G5978" s="52" t="s">
        <v>65</v>
      </c>
    </row>
    <row r="5979" spans="1:7" x14ac:dyDescent="0.3">
      <c r="A5979" s="51" t="s">
        <v>5094</v>
      </c>
      <c r="B5979" s="49">
        <v>138162</v>
      </c>
      <c r="C5979" s="50" t="s">
        <v>5146</v>
      </c>
      <c r="D5979" s="50">
        <v>151</v>
      </c>
      <c r="E5979" s="50" t="s">
        <v>36</v>
      </c>
      <c r="F5979" s="50" t="s">
        <v>37</v>
      </c>
      <c r="G5979" s="52" t="s">
        <v>65</v>
      </c>
    </row>
    <row r="5980" spans="1:7" x14ac:dyDescent="0.3">
      <c r="A5980" s="51" t="s">
        <v>5094</v>
      </c>
      <c r="B5980" s="49">
        <v>138250</v>
      </c>
      <c r="C5980" s="50" t="s">
        <v>5147</v>
      </c>
      <c r="D5980" s="50">
        <v>105</v>
      </c>
      <c r="E5980" s="50" t="s">
        <v>36</v>
      </c>
      <c r="F5980" s="50" t="s">
        <v>37</v>
      </c>
      <c r="G5980" s="52" t="s">
        <v>58</v>
      </c>
    </row>
    <row r="5981" spans="1:7" x14ac:dyDescent="0.3">
      <c r="A5981" s="51" t="s">
        <v>5094</v>
      </c>
      <c r="B5981" s="49">
        <v>138273</v>
      </c>
      <c r="C5981" s="50" t="s">
        <v>6605</v>
      </c>
      <c r="D5981" s="50">
        <v>76</v>
      </c>
      <c r="E5981" s="50" t="s">
        <v>36</v>
      </c>
      <c r="F5981" s="50" t="s">
        <v>37</v>
      </c>
      <c r="G5981" s="52" t="s">
        <v>58</v>
      </c>
    </row>
    <row r="5982" spans="1:7" x14ac:dyDescent="0.3">
      <c r="A5982" s="51" t="s">
        <v>5094</v>
      </c>
      <c r="B5982" s="49">
        <v>138274</v>
      </c>
      <c r="C5982" s="50" t="s">
        <v>6606</v>
      </c>
      <c r="D5982" s="50">
        <v>76</v>
      </c>
      <c r="E5982" s="50" t="s">
        <v>36</v>
      </c>
      <c r="F5982" s="50" t="s">
        <v>37</v>
      </c>
      <c r="G5982" s="52" t="s">
        <v>58</v>
      </c>
    </row>
    <row r="5983" spans="1:7" x14ac:dyDescent="0.3">
      <c r="A5983" s="51" t="s">
        <v>5094</v>
      </c>
      <c r="B5983" s="49">
        <v>138373</v>
      </c>
      <c r="C5983" s="50" t="s">
        <v>5148</v>
      </c>
      <c r="D5983" s="50">
        <v>178</v>
      </c>
      <c r="E5983" s="50" t="s">
        <v>36</v>
      </c>
      <c r="F5983" s="50" t="s">
        <v>37</v>
      </c>
      <c r="G5983" s="52" t="s">
        <v>63</v>
      </c>
    </row>
    <row r="5984" spans="1:7" x14ac:dyDescent="0.3">
      <c r="A5984" s="51" t="s">
        <v>5094</v>
      </c>
      <c r="B5984" s="49">
        <v>138506</v>
      </c>
      <c r="C5984" s="50" t="s">
        <v>5149</v>
      </c>
      <c r="D5984" s="50">
        <v>135</v>
      </c>
      <c r="E5984" s="50" t="s">
        <v>36</v>
      </c>
      <c r="F5984" s="50" t="s">
        <v>37</v>
      </c>
      <c r="G5984" s="52" t="s">
        <v>63</v>
      </c>
    </row>
    <row r="5985" spans="1:7" x14ac:dyDescent="0.3">
      <c r="A5985" s="51" t="s">
        <v>5094</v>
      </c>
      <c r="B5985" s="49">
        <v>138877</v>
      </c>
      <c r="C5985" s="50" t="s">
        <v>6607</v>
      </c>
      <c r="D5985" s="50">
        <v>0</v>
      </c>
      <c r="E5985" s="50" t="s">
        <v>36</v>
      </c>
      <c r="F5985" s="50" t="s">
        <v>50</v>
      </c>
      <c r="G5985" s="52" t="s">
        <v>56</v>
      </c>
    </row>
    <row r="5986" spans="1:7" x14ac:dyDescent="0.3">
      <c r="A5986" s="51" t="s">
        <v>5094</v>
      </c>
      <c r="B5986" s="49">
        <v>139288</v>
      </c>
      <c r="C5986" s="50" t="s">
        <v>5150</v>
      </c>
      <c r="D5986" s="50">
        <v>214</v>
      </c>
      <c r="E5986" s="50" t="s">
        <v>36</v>
      </c>
      <c r="F5986" s="50" t="s">
        <v>37</v>
      </c>
      <c r="G5986" s="52" t="s">
        <v>65</v>
      </c>
    </row>
    <row r="5987" spans="1:7" x14ac:dyDescent="0.3">
      <c r="A5987" s="51" t="s">
        <v>5094</v>
      </c>
      <c r="B5987" s="49">
        <v>139403</v>
      </c>
      <c r="C5987" s="50" t="s">
        <v>5151</v>
      </c>
      <c r="D5987" s="50">
        <v>162</v>
      </c>
      <c r="E5987" s="50" t="s">
        <v>36</v>
      </c>
      <c r="F5987" s="50" t="s">
        <v>37</v>
      </c>
      <c r="G5987" s="52" t="s">
        <v>63</v>
      </c>
    </row>
    <row r="5988" spans="1:7" x14ac:dyDescent="0.3">
      <c r="A5988" s="51" t="s">
        <v>5094</v>
      </c>
      <c r="B5988" s="49">
        <v>139732</v>
      </c>
      <c r="C5988" s="50" t="s">
        <v>5152</v>
      </c>
      <c r="D5988" s="50">
        <v>11</v>
      </c>
      <c r="E5988" s="50" t="s">
        <v>36</v>
      </c>
      <c r="F5988" s="50" t="s">
        <v>45</v>
      </c>
      <c r="G5988" s="52" t="s">
        <v>67</v>
      </c>
    </row>
    <row r="5989" spans="1:7" x14ac:dyDescent="0.3">
      <c r="A5989" s="51" t="s">
        <v>5094</v>
      </c>
      <c r="B5989" s="49">
        <v>139867</v>
      </c>
      <c r="C5989" s="50" t="s">
        <v>5153</v>
      </c>
      <c r="D5989" s="50">
        <v>214</v>
      </c>
      <c r="E5989" s="50" t="s">
        <v>36</v>
      </c>
      <c r="F5989" s="50" t="s">
        <v>37</v>
      </c>
      <c r="G5989" s="52" t="s">
        <v>65</v>
      </c>
    </row>
    <row r="5990" spans="1:7" x14ac:dyDescent="0.3">
      <c r="A5990" s="51" t="s">
        <v>5094</v>
      </c>
      <c r="B5990" s="49">
        <v>140032</v>
      </c>
      <c r="C5990" s="50" t="s">
        <v>5154</v>
      </c>
      <c r="D5990" s="50">
        <v>163</v>
      </c>
      <c r="E5990" s="50" t="s">
        <v>36</v>
      </c>
      <c r="F5990" s="50" t="s">
        <v>37</v>
      </c>
      <c r="G5990" s="52" t="s">
        <v>63</v>
      </c>
    </row>
    <row r="5991" spans="1:7" x14ac:dyDescent="0.3">
      <c r="A5991" s="51" t="s">
        <v>5094</v>
      </c>
      <c r="B5991" s="49">
        <v>140047</v>
      </c>
      <c r="C5991" s="50" t="s">
        <v>6608</v>
      </c>
      <c r="D5991" s="50">
        <v>71</v>
      </c>
      <c r="E5991" s="50" t="s">
        <v>36</v>
      </c>
      <c r="F5991" s="50" t="s">
        <v>37</v>
      </c>
      <c r="G5991" s="52" t="s">
        <v>58</v>
      </c>
    </row>
    <row r="5992" spans="1:7" x14ac:dyDescent="0.3">
      <c r="A5992" s="51" t="s">
        <v>5094</v>
      </c>
      <c r="B5992" s="49">
        <v>140121</v>
      </c>
      <c r="C5992" s="50" t="s">
        <v>5155</v>
      </c>
      <c r="D5992" s="50">
        <v>2</v>
      </c>
      <c r="E5992" s="50" t="s">
        <v>36</v>
      </c>
      <c r="F5992" s="50" t="s">
        <v>48</v>
      </c>
      <c r="G5992" s="52" t="s">
        <v>48</v>
      </c>
    </row>
    <row r="5993" spans="1:7" x14ac:dyDescent="0.3">
      <c r="A5993" s="51" t="s">
        <v>5094</v>
      </c>
      <c r="B5993" s="49">
        <v>140669</v>
      </c>
      <c r="C5993" s="50" t="s">
        <v>5156</v>
      </c>
      <c r="D5993" s="50">
        <v>167</v>
      </c>
      <c r="E5993" s="50" t="s">
        <v>36</v>
      </c>
      <c r="F5993" s="50" t="s">
        <v>37</v>
      </c>
      <c r="G5993" s="52" t="s">
        <v>63</v>
      </c>
    </row>
    <row r="5994" spans="1:7" x14ac:dyDescent="0.3">
      <c r="A5994" s="51" t="s">
        <v>5094</v>
      </c>
      <c r="B5994" s="49">
        <v>140969</v>
      </c>
      <c r="C5994" s="50" t="s">
        <v>5157</v>
      </c>
      <c r="D5994" s="50">
        <v>148</v>
      </c>
      <c r="E5994" s="50" t="s">
        <v>36</v>
      </c>
      <c r="F5994" s="50" t="s">
        <v>37</v>
      </c>
      <c r="G5994" s="52" t="s">
        <v>63</v>
      </c>
    </row>
    <row r="5995" spans="1:7" x14ac:dyDescent="0.3">
      <c r="A5995" s="51" t="s">
        <v>5094</v>
      </c>
      <c r="B5995" s="49">
        <v>141236</v>
      </c>
      <c r="C5995" s="50" t="s">
        <v>6609</v>
      </c>
      <c r="D5995" s="50">
        <v>85</v>
      </c>
      <c r="E5995" s="50" t="s">
        <v>36</v>
      </c>
      <c r="F5995" s="50" t="s">
        <v>37</v>
      </c>
      <c r="G5995" s="52" t="s">
        <v>63</v>
      </c>
    </row>
    <row r="5996" spans="1:7" x14ac:dyDescent="0.3">
      <c r="A5996" s="51" t="s">
        <v>5094</v>
      </c>
      <c r="B5996" s="49">
        <v>141407</v>
      </c>
      <c r="C5996" s="50" t="s">
        <v>5158</v>
      </c>
      <c r="D5996" s="50">
        <v>23</v>
      </c>
      <c r="E5996" s="50" t="s">
        <v>36</v>
      </c>
      <c r="F5996" s="50" t="s">
        <v>45</v>
      </c>
      <c r="G5996" s="52" t="s">
        <v>169</v>
      </c>
    </row>
    <row r="5997" spans="1:7" x14ac:dyDescent="0.3">
      <c r="A5997" s="51" t="s">
        <v>5094</v>
      </c>
      <c r="B5997" s="49">
        <v>141639</v>
      </c>
      <c r="C5997" s="50" t="s">
        <v>5159</v>
      </c>
      <c r="D5997" s="50">
        <v>284</v>
      </c>
      <c r="E5997" s="50" t="s">
        <v>36</v>
      </c>
      <c r="F5997" s="50" t="s">
        <v>37</v>
      </c>
      <c r="G5997" s="52" t="s">
        <v>65</v>
      </c>
    </row>
    <row r="5998" spans="1:7" x14ac:dyDescent="0.3">
      <c r="A5998" s="51" t="s">
        <v>5094</v>
      </c>
      <c r="B5998" s="49">
        <v>142283</v>
      </c>
      <c r="C5998" s="50" t="s">
        <v>5160</v>
      </c>
      <c r="D5998" s="50">
        <v>0</v>
      </c>
      <c r="E5998" s="50" t="s">
        <v>36</v>
      </c>
      <c r="F5998" s="50" t="s">
        <v>37</v>
      </c>
      <c r="G5998" s="52" t="s">
        <v>1022</v>
      </c>
    </row>
    <row r="5999" spans="1:7" x14ac:dyDescent="0.3">
      <c r="A5999" s="51" t="s">
        <v>5094</v>
      </c>
      <c r="B5999" s="49">
        <v>142759</v>
      </c>
      <c r="C5999" s="50" t="s">
        <v>5161</v>
      </c>
      <c r="D5999" s="50">
        <v>256</v>
      </c>
      <c r="E5999" s="50" t="s">
        <v>36</v>
      </c>
      <c r="F5999" s="50" t="s">
        <v>37</v>
      </c>
      <c r="G5999" s="52" t="s">
        <v>63</v>
      </c>
    </row>
    <row r="6000" spans="1:7" x14ac:dyDescent="0.3">
      <c r="A6000" s="51" t="s">
        <v>5094</v>
      </c>
      <c r="B6000" s="49">
        <v>142801</v>
      </c>
      <c r="C6000" s="50" t="s">
        <v>1575</v>
      </c>
      <c r="D6000" s="50">
        <v>6</v>
      </c>
      <c r="E6000" s="50" t="s">
        <v>36</v>
      </c>
      <c r="F6000" s="50" t="s">
        <v>48</v>
      </c>
      <c r="G6000" s="52" t="s">
        <v>145</v>
      </c>
    </row>
    <row r="6001" spans="1:7" x14ac:dyDescent="0.3">
      <c r="A6001" s="51" t="s">
        <v>5094</v>
      </c>
      <c r="B6001" s="49">
        <v>142808</v>
      </c>
      <c r="C6001" s="50" t="s">
        <v>5162</v>
      </c>
      <c r="D6001" s="50">
        <v>0</v>
      </c>
      <c r="E6001" s="50" t="s">
        <v>36</v>
      </c>
      <c r="F6001" s="50" t="s">
        <v>48</v>
      </c>
      <c r="G6001" s="52" t="s">
        <v>145</v>
      </c>
    </row>
    <row r="6002" spans="1:7" x14ac:dyDescent="0.3">
      <c r="A6002" s="51" t="s">
        <v>5094</v>
      </c>
      <c r="B6002" s="49">
        <v>142820</v>
      </c>
      <c r="C6002" s="50" t="s">
        <v>7146</v>
      </c>
      <c r="D6002" s="50">
        <v>10</v>
      </c>
      <c r="E6002" s="50" t="s">
        <v>36</v>
      </c>
      <c r="F6002" s="50" t="s">
        <v>48</v>
      </c>
      <c r="G6002" s="52" t="s">
        <v>682</v>
      </c>
    </row>
    <row r="6003" spans="1:7" x14ac:dyDescent="0.3">
      <c r="A6003" s="51" t="s">
        <v>5094</v>
      </c>
      <c r="B6003" s="49">
        <v>143362</v>
      </c>
      <c r="C6003" s="50" t="s">
        <v>5163</v>
      </c>
      <c r="D6003" s="50">
        <v>184</v>
      </c>
      <c r="E6003" s="50" t="s">
        <v>36</v>
      </c>
      <c r="F6003" s="50" t="s">
        <v>37</v>
      </c>
      <c r="G6003" s="52" t="s">
        <v>65</v>
      </c>
    </row>
    <row r="6004" spans="1:7" x14ac:dyDescent="0.3">
      <c r="A6004" s="51" t="s">
        <v>5094</v>
      </c>
      <c r="B6004" s="49">
        <v>143490</v>
      </c>
      <c r="C6004" s="50" t="s">
        <v>5164</v>
      </c>
      <c r="D6004" s="50">
        <v>0</v>
      </c>
      <c r="E6004" s="50" t="s">
        <v>36</v>
      </c>
      <c r="F6004" s="50" t="s">
        <v>48</v>
      </c>
      <c r="G6004" s="52" t="s">
        <v>145</v>
      </c>
    </row>
    <row r="6005" spans="1:7" x14ac:dyDescent="0.3">
      <c r="A6005" s="51" t="s">
        <v>5094</v>
      </c>
      <c r="B6005" s="49">
        <v>143911</v>
      </c>
      <c r="C6005" s="50" t="s">
        <v>7147</v>
      </c>
      <c r="D6005" s="50">
        <v>0</v>
      </c>
      <c r="E6005" s="50" t="s">
        <v>36</v>
      </c>
      <c r="F6005" s="50" t="s">
        <v>50</v>
      </c>
      <c r="G6005" s="52" t="s">
        <v>51</v>
      </c>
    </row>
    <row r="6006" spans="1:7" x14ac:dyDescent="0.3">
      <c r="A6006" s="51" t="s">
        <v>5094</v>
      </c>
      <c r="B6006" s="49">
        <v>144214</v>
      </c>
      <c r="C6006" s="50" t="s">
        <v>5165</v>
      </c>
      <c r="D6006" s="50">
        <v>163</v>
      </c>
      <c r="E6006" s="50" t="s">
        <v>36</v>
      </c>
      <c r="F6006" s="50" t="s">
        <v>37</v>
      </c>
      <c r="G6006" s="52" t="s">
        <v>65</v>
      </c>
    </row>
    <row r="6007" spans="1:7" x14ac:dyDescent="0.3">
      <c r="A6007" s="51" t="s">
        <v>5094</v>
      </c>
      <c r="B6007" s="49">
        <v>144765</v>
      </c>
      <c r="C6007" s="50" t="s">
        <v>5166</v>
      </c>
      <c r="D6007" s="50">
        <v>11</v>
      </c>
      <c r="E6007" s="50" t="s">
        <v>36</v>
      </c>
      <c r="F6007" s="50" t="s">
        <v>45</v>
      </c>
      <c r="G6007" s="52" t="s">
        <v>67</v>
      </c>
    </row>
    <row r="6008" spans="1:7" x14ac:dyDescent="0.3">
      <c r="A6008" s="51" t="s">
        <v>5094</v>
      </c>
      <c r="B6008" s="49">
        <v>144879</v>
      </c>
      <c r="C6008" s="50" t="s">
        <v>5167</v>
      </c>
      <c r="D6008" s="50">
        <v>0</v>
      </c>
      <c r="E6008" s="50" t="s">
        <v>36</v>
      </c>
      <c r="F6008" s="50" t="s">
        <v>48</v>
      </c>
      <c r="G6008" s="52" t="s">
        <v>145</v>
      </c>
    </row>
    <row r="6009" spans="1:7" x14ac:dyDescent="0.3">
      <c r="A6009" s="51" t="s">
        <v>5094</v>
      </c>
      <c r="B6009" s="49">
        <v>145055</v>
      </c>
      <c r="C6009" s="50" t="s">
        <v>5168</v>
      </c>
      <c r="D6009" s="50">
        <v>166</v>
      </c>
      <c r="E6009" s="50" t="s">
        <v>36</v>
      </c>
      <c r="F6009" s="50" t="s">
        <v>37</v>
      </c>
      <c r="G6009" s="52" t="s">
        <v>63</v>
      </c>
    </row>
    <row r="6010" spans="1:7" x14ac:dyDescent="0.3">
      <c r="A6010" s="51" t="s">
        <v>5094</v>
      </c>
      <c r="B6010" s="49">
        <v>145101</v>
      </c>
      <c r="C6010" s="50" t="s">
        <v>5169</v>
      </c>
      <c r="D6010" s="50">
        <v>0</v>
      </c>
      <c r="E6010" s="50" t="s">
        <v>36</v>
      </c>
      <c r="F6010" s="50" t="s">
        <v>48</v>
      </c>
      <c r="G6010" s="52" t="s">
        <v>145</v>
      </c>
    </row>
    <row r="6011" spans="1:7" x14ac:dyDescent="0.3">
      <c r="A6011" s="51" t="s">
        <v>5094</v>
      </c>
      <c r="B6011" s="49">
        <v>146072</v>
      </c>
      <c r="C6011" s="50" t="s">
        <v>6610</v>
      </c>
      <c r="D6011" s="50">
        <v>0</v>
      </c>
      <c r="E6011" s="50" t="s">
        <v>36</v>
      </c>
      <c r="F6011" s="50" t="s">
        <v>48</v>
      </c>
      <c r="G6011" s="52" t="s">
        <v>145</v>
      </c>
    </row>
    <row r="6012" spans="1:7" x14ac:dyDescent="0.3">
      <c r="A6012" s="51" t="s">
        <v>5094</v>
      </c>
      <c r="B6012" s="49">
        <v>146332</v>
      </c>
      <c r="C6012" s="50" t="s">
        <v>6611</v>
      </c>
      <c r="D6012" s="50">
        <v>0</v>
      </c>
      <c r="E6012" s="50" t="s">
        <v>36</v>
      </c>
      <c r="F6012" s="50" t="s">
        <v>50</v>
      </c>
      <c r="G6012" s="52" t="s">
        <v>51</v>
      </c>
    </row>
    <row r="6013" spans="1:7" x14ac:dyDescent="0.3">
      <c r="A6013" s="51" t="s">
        <v>5094</v>
      </c>
      <c r="B6013" s="49">
        <v>146418</v>
      </c>
      <c r="C6013" s="50" t="s">
        <v>5115</v>
      </c>
      <c r="D6013" s="50">
        <v>6</v>
      </c>
      <c r="E6013" s="50" t="s">
        <v>36</v>
      </c>
      <c r="F6013" s="50" t="s">
        <v>45</v>
      </c>
      <c r="G6013" s="52" t="s">
        <v>129</v>
      </c>
    </row>
    <row r="6014" spans="1:7" x14ac:dyDescent="0.3">
      <c r="A6014" s="51" t="s">
        <v>5094</v>
      </c>
      <c r="B6014" s="49">
        <v>146422</v>
      </c>
      <c r="C6014" s="50" t="s">
        <v>7148</v>
      </c>
      <c r="D6014" s="50">
        <v>1</v>
      </c>
      <c r="E6014" s="50" t="s">
        <v>36</v>
      </c>
      <c r="F6014" s="50" t="s">
        <v>48</v>
      </c>
      <c r="G6014" s="52" t="s">
        <v>145</v>
      </c>
    </row>
    <row r="6015" spans="1:7" x14ac:dyDescent="0.3">
      <c r="A6015" s="51" t="s">
        <v>5094</v>
      </c>
      <c r="B6015" s="49">
        <v>146431</v>
      </c>
      <c r="C6015" s="50" t="s">
        <v>5117</v>
      </c>
      <c r="D6015" s="50">
        <v>6</v>
      </c>
      <c r="E6015" s="50" t="s">
        <v>36</v>
      </c>
      <c r="F6015" s="50" t="s">
        <v>45</v>
      </c>
      <c r="G6015" s="52" t="s">
        <v>169</v>
      </c>
    </row>
    <row r="6016" spans="1:7" x14ac:dyDescent="0.3">
      <c r="A6016" s="51" t="s">
        <v>5094</v>
      </c>
      <c r="B6016" s="49">
        <v>146909</v>
      </c>
      <c r="C6016" s="50" t="s">
        <v>6612</v>
      </c>
      <c r="D6016" s="50">
        <v>117</v>
      </c>
      <c r="E6016" s="50" t="s">
        <v>36</v>
      </c>
      <c r="F6016" s="50" t="s">
        <v>37</v>
      </c>
      <c r="G6016" s="52" t="s">
        <v>65</v>
      </c>
    </row>
    <row r="6017" spans="1:7" x14ac:dyDescent="0.3">
      <c r="A6017" s="51" t="s">
        <v>5094</v>
      </c>
      <c r="B6017" s="49">
        <v>147063</v>
      </c>
      <c r="C6017" s="50" t="s">
        <v>6613</v>
      </c>
      <c r="D6017" s="50">
        <v>0</v>
      </c>
      <c r="E6017" s="50" t="s">
        <v>6930</v>
      </c>
      <c r="F6017" s="50" t="s">
        <v>37</v>
      </c>
      <c r="G6017" s="52" t="s">
        <v>201</v>
      </c>
    </row>
    <row r="6018" spans="1:7" x14ac:dyDescent="0.3">
      <c r="A6018" s="51" t="s">
        <v>5094</v>
      </c>
      <c r="B6018" s="49">
        <v>147162</v>
      </c>
      <c r="C6018" s="50" t="s">
        <v>373</v>
      </c>
      <c r="D6018" s="50">
        <v>9</v>
      </c>
      <c r="E6018" s="50" t="s">
        <v>36</v>
      </c>
      <c r="F6018" s="50" t="s">
        <v>45</v>
      </c>
      <c r="G6018" s="52" t="s">
        <v>169</v>
      </c>
    </row>
    <row r="6019" spans="1:7" x14ac:dyDescent="0.3">
      <c r="A6019" s="51" t="s">
        <v>5094</v>
      </c>
      <c r="B6019" s="49">
        <v>147594</v>
      </c>
      <c r="C6019" s="50" t="s">
        <v>6614</v>
      </c>
      <c r="D6019" s="50">
        <v>0</v>
      </c>
      <c r="E6019" s="50" t="s">
        <v>76</v>
      </c>
      <c r="F6019" s="50" t="s">
        <v>48</v>
      </c>
      <c r="G6019" s="52" t="s">
        <v>682</v>
      </c>
    </row>
    <row r="6020" spans="1:7" x14ac:dyDescent="0.3">
      <c r="A6020" s="51" t="s">
        <v>5094</v>
      </c>
      <c r="B6020" s="49">
        <v>147849</v>
      </c>
      <c r="C6020" s="50" t="s">
        <v>7149</v>
      </c>
      <c r="D6020" s="50">
        <v>3</v>
      </c>
      <c r="E6020" s="50" t="s">
        <v>36</v>
      </c>
      <c r="F6020" s="50" t="s">
        <v>45</v>
      </c>
      <c r="G6020" s="52" t="s">
        <v>67</v>
      </c>
    </row>
    <row r="6021" spans="1:7" x14ac:dyDescent="0.3">
      <c r="A6021" s="51" t="s">
        <v>5094</v>
      </c>
      <c r="B6021" s="49">
        <v>148058</v>
      </c>
      <c r="C6021" s="50" t="s">
        <v>7150</v>
      </c>
      <c r="D6021" s="50">
        <v>0</v>
      </c>
      <c r="E6021" s="50" t="s">
        <v>36</v>
      </c>
      <c r="F6021" s="50" t="s">
        <v>50</v>
      </c>
      <c r="G6021" s="52" t="s">
        <v>51</v>
      </c>
    </row>
    <row r="6022" spans="1:7" x14ac:dyDescent="0.3">
      <c r="A6022" s="51" t="s">
        <v>5170</v>
      </c>
      <c r="B6022" s="49">
        <v>108862</v>
      </c>
      <c r="C6022" s="50" t="s">
        <v>5171</v>
      </c>
      <c r="D6022" s="50">
        <v>116</v>
      </c>
      <c r="E6022" s="50" t="s">
        <v>36</v>
      </c>
      <c r="F6022" s="50" t="s">
        <v>37</v>
      </c>
      <c r="G6022" s="52" t="s">
        <v>38</v>
      </c>
    </row>
    <row r="6023" spans="1:7" x14ac:dyDescent="0.3">
      <c r="A6023" s="51" t="s">
        <v>5170</v>
      </c>
      <c r="B6023" s="49">
        <v>108873</v>
      </c>
      <c r="C6023" s="50" t="s">
        <v>5172</v>
      </c>
      <c r="D6023" s="50">
        <v>0</v>
      </c>
      <c r="E6023" s="50" t="s">
        <v>36</v>
      </c>
      <c r="F6023" s="50" t="s">
        <v>50</v>
      </c>
      <c r="G6023" s="52" t="s">
        <v>56</v>
      </c>
    </row>
    <row r="6024" spans="1:7" x14ac:dyDescent="0.3">
      <c r="A6024" s="51" t="s">
        <v>5170</v>
      </c>
      <c r="B6024" s="49">
        <v>108877</v>
      </c>
      <c r="C6024" s="50" t="s">
        <v>5173</v>
      </c>
      <c r="D6024" s="50">
        <v>0</v>
      </c>
      <c r="E6024" s="50" t="s">
        <v>36</v>
      </c>
      <c r="F6024" s="50" t="s">
        <v>50</v>
      </c>
      <c r="G6024" s="52" t="s">
        <v>51</v>
      </c>
    </row>
    <row r="6025" spans="1:7" x14ac:dyDescent="0.3">
      <c r="A6025" s="51" t="s">
        <v>5170</v>
      </c>
      <c r="B6025" s="49">
        <v>108882</v>
      </c>
      <c r="C6025" s="50" t="s">
        <v>5174</v>
      </c>
      <c r="D6025" s="50">
        <v>0</v>
      </c>
      <c r="E6025" s="50" t="s">
        <v>36</v>
      </c>
      <c r="F6025" s="50" t="s">
        <v>45</v>
      </c>
      <c r="G6025" s="52" t="s">
        <v>46</v>
      </c>
    </row>
    <row r="6026" spans="1:7" x14ac:dyDescent="0.3">
      <c r="A6026" s="51" t="s">
        <v>5170</v>
      </c>
      <c r="B6026" s="49">
        <v>134184</v>
      </c>
      <c r="C6026" s="50" t="s">
        <v>5175</v>
      </c>
      <c r="D6026" s="50">
        <v>0</v>
      </c>
      <c r="E6026" s="50" t="s">
        <v>36</v>
      </c>
      <c r="F6026" s="50" t="s">
        <v>45</v>
      </c>
      <c r="G6026" s="52" t="s">
        <v>46</v>
      </c>
    </row>
    <row r="6027" spans="1:7" x14ac:dyDescent="0.3">
      <c r="A6027" s="51" t="s">
        <v>5170</v>
      </c>
      <c r="B6027" s="49">
        <v>135640</v>
      </c>
      <c r="C6027" s="50" t="s">
        <v>6615</v>
      </c>
      <c r="D6027" s="50">
        <v>4</v>
      </c>
      <c r="E6027" s="50" t="s">
        <v>36</v>
      </c>
      <c r="F6027" s="50" t="s">
        <v>48</v>
      </c>
      <c r="G6027" s="52" t="s">
        <v>48</v>
      </c>
    </row>
    <row r="6028" spans="1:7" x14ac:dyDescent="0.3">
      <c r="A6028" s="51" t="s">
        <v>5170</v>
      </c>
      <c r="B6028" s="49">
        <v>135818</v>
      </c>
      <c r="C6028" s="50" t="s">
        <v>5177</v>
      </c>
      <c r="D6028" s="50">
        <v>209</v>
      </c>
      <c r="E6028" s="50" t="s">
        <v>36</v>
      </c>
      <c r="F6028" s="50" t="s">
        <v>37</v>
      </c>
      <c r="G6028" s="52" t="s">
        <v>63</v>
      </c>
    </row>
    <row r="6029" spans="1:7" x14ac:dyDescent="0.3">
      <c r="A6029" s="51" t="s">
        <v>5170</v>
      </c>
      <c r="B6029" s="49">
        <v>135878</v>
      </c>
      <c r="C6029" s="50" t="s">
        <v>5178</v>
      </c>
      <c r="D6029" s="50">
        <v>86</v>
      </c>
      <c r="E6029" s="50" t="s">
        <v>36</v>
      </c>
      <c r="F6029" s="50" t="s">
        <v>37</v>
      </c>
      <c r="G6029" s="52" t="s">
        <v>63</v>
      </c>
    </row>
    <row r="6030" spans="1:7" x14ac:dyDescent="0.3">
      <c r="A6030" s="51" t="s">
        <v>5170</v>
      </c>
      <c r="B6030" s="49">
        <v>137262</v>
      </c>
      <c r="C6030" s="50" t="s">
        <v>5179</v>
      </c>
      <c r="D6030" s="50">
        <v>215</v>
      </c>
      <c r="E6030" s="50" t="s">
        <v>36</v>
      </c>
      <c r="F6030" s="50" t="s">
        <v>37</v>
      </c>
      <c r="G6030" s="52" t="s">
        <v>65</v>
      </c>
    </row>
    <row r="6031" spans="1:7" x14ac:dyDescent="0.3">
      <c r="A6031" s="51" t="s">
        <v>5170</v>
      </c>
      <c r="B6031" s="49">
        <v>138054</v>
      </c>
      <c r="C6031" s="50" t="s">
        <v>5180</v>
      </c>
      <c r="D6031" s="50">
        <v>240</v>
      </c>
      <c r="E6031" s="50" t="s">
        <v>55</v>
      </c>
      <c r="F6031" s="50" t="s">
        <v>37</v>
      </c>
      <c r="G6031" s="52" t="s">
        <v>65</v>
      </c>
    </row>
    <row r="6032" spans="1:7" x14ac:dyDescent="0.3">
      <c r="A6032" s="51" t="s">
        <v>5170</v>
      </c>
      <c r="B6032" s="49">
        <v>138103</v>
      </c>
      <c r="C6032" s="50" t="s">
        <v>5181</v>
      </c>
      <c r="D6032" s="50">
        <v>261</v>
      </c>
      <c r="E6032" s="50" t="s">
        <v>36</v>
      </c>
      <c r="F6032" s="50" t="s">
        <v>37</v>
      </c>
      <c r="G6032" s="52" t="s">
        <v>65</v>
      </c>
    </row>
    <row r="6033" spans="1:7" x14ac:dyDescent="0.3">
      <c r="A6033" s="51" t="s">
        <v>5170</v>
      </c>
      <c r="B6033" s="49">
        <v>138526</v>
      </c>
      <c r="C6033" s="50" t="s">
        <v>5182</v>
      </c>
      <c r="D6033" s="50">
        <v>19</v>
      </c>
      <c r="E6033" s="50" t="s">
        <v>36</v>
      </c>
      <c r="F6033" s="50" t="s">
        <v>45</v>
      </c>
      <c r="G6033" s="52" t="s">
        <v>129</v>
      </c>
    </row>
    <row r="6034" spans="1:7" x14ac:dyDescent="0.3">
      <c r="A6034" s="51" t="s">
        <v>5170</v>
      </c>
      <c r="B6034" s="49">
        <v>138530</v>
      </c>
      <c r="C6034" s="50" t="s">
        <v>5183</v>
      </c>
      <c r="D6034" s="50">
        <v>23</v>
      </c>
      <c r="E6034" s="50" t="s">
        <v>36</v>
      </c>
      <c r="F6034" s="50" t="s">
        <v>45</v>
      </c>
      <c r="G6034" s="52" t="s">
        <v>129</v>
      </c>
    </row>
    <row r="6035" spans="1:7" x14ac:dyDescent="0.3">
      <c r="A6035" s="51" t="s">
        <v>5170</v>
      </c>
      <c r="B6035" s="49">
        <v>138567</v>
      </c>
      <c r="C6035" s="50" t="s">
        <v>6616</v>
      </c>
      <c r="D6035" s="50">
        <v>62</v>
      </c>
      <c r="E6035" s="50" t="s">
        <v>36</v>
      </c>
      <c r="F6035" s="50" t="s">
        <v>37</v>
      </c>
      <c r="G6035" s="52" t="s">
        <v>58</v>
      </c>
    </row>
    <row r="6036" spans="1:7" x14ac:dyDescent="0.3">
      <c r="A6036" s="51" t="s">
        <v>5170</v>
      </c>
      <c r="B6036" s="49">
        <v>138923</v>
      </c>
      <c r="C6036" s="50" t="s">
        <v>5184</v>
      </c>
      <c r="D6036" s="50">
        <v>241</v>
      </c>
      <c r="E6036" s="50" t="s">
        <v>36</v>
      </c>
      <c r="F6036" s="50" t="s">
        <v>37</v>
      </c>
      <c r="G6036" s="52" t="s">
        <v>65</v>
      </c>
    </row>
    <row r="6037" spans="1:7" x14ac:dyDescent="0.3">
      <c r="A6037" s="51" t="s">
        <v>5170</v>
      </c>
      <c r="B6037" s="49">
        <v>139184</v>
      </c>
      <c r="C6037" s="50" t="s">
        <v>5185</v>
      </c>
      <c r="D6037" s="50">
        <v>181</v>
      </c>
      <c r="E6037" s="50" t="s">
        <v>36</v>
      </c>
      <c r="F6037" s="50" t="s">
        <v>37</v>
      </c>
      <c r="G6037" s="52" t="s">
        <v>65</v>
      </c>
    </row>
    <row r="6038" spans="1:7" x14ac:dyDescent="0.3">
      <c r="A6038" s="51" t="s">
        <v>5170</v>
      </c>
      <c r="B6038" s="49">
        <v>139538</v>
      </c>
      <c r="C6038" s="50" t="s">
        <v>5186</v>
      </c>
      <c r="D6038" s="50">
        <v>139</v>
      </c>
      <c r="E6038" s="50" t="s">
        <v>76</v>
      </c>
      <c r="F6038" s="50" t="s">
        <v>37</v>
      </c>
      <c r="G6038" s="52" t="s">
        <v>65</v>
      </c>
    </row>
    <row r="6039" spans="1:7" x14ac:dyDescent="0.3">
      <c r="A6039" s="51" t="s">
        <v>5170</v>
      </c>
      <c r="B6039" s="49">
        <v>139839</v>
      </c>
      <c r="C6039" s="50" t="s">
        <v>5187</v>
      </c>
      <c r="D6039" s="50">
        <v>230</v>
      </c>
      <c r="E6039" s="50" t="s">
        <v>36</v>
      </c>
      <c r="F6039" s="50" t="s">
        <v>37</v>
      </c>
      <c r="G6039" s="52" t="s">
        <v>65</v>
      </c>
    </row>
    <row r="6040" spans="1:7" x14ac:dyDescent="0.3">
      <c r="A6040" s="51" t="s">
        <v>5170</v>
      </c>
      <c r="B6040" s="49">
        <v>139852</v>
      </c>
      <c r="C6040" s="50" t="s">
        <v>5188</v>
      </c>
      <c r="D6040" s="50">
        <v>144</v>
      </c>
      <c r="E6040" s="50" t="s">
        <v>36</v>
      </c>
      <c r="F6040" s="50" t="s">
        <v>37</v>
      </c>
      <c r="G6040" s="52" t="s">
        <v>65</v>
      </c>
    </row>
    <row r="6041" spans="1:7" x14ac:dyDescent="0.3">
      <c r="A6041" s="51" t="s">
        <v>5170</v>
      </c>
      <c r="B6041" s="49">
        <v>141153</v>
      </c>
      <c r="C6041" s="50" t="s">
        <v>5190</v>
      </c>
      <c r="D6041" s="50">
        <v>0</v>
      </c>
      <c r="E6041" s="50" t="s">
        <v>36</v>
      </c>
      <c r="F6041" s="50" t="s">
        <v>45</v>
      </c>
      <c r="G6041" s="52" t="s">
        <v>129</v>
      </c>
    </row>
    <row r="6042" spans="1:7" x14ac:dyDescent="0.3">
      <c r="A6042" s="51" t="s">
        <v>5170</v>
      </c>
      <c r="B6042" s="49">
        <v>141986</v>
      </c>
      <c r="C6042" s="50" t="s">
        <v>5191</v>
      </c>
      <c r="D6042" s="50">
        <v>143</v>
      </c>
      <c r="E6042" s="50" t="s">
        <v>36</v>
      </c>
      <c r="F6042" s="50" t="s">
        <v>37</v>
      </c>
      <c r="G6042" s="52" t="s">
        <v>63</v>
      </c>
    </row>
    <row r="6043" spans="1:7" x14ac:dyDescent="0.3">
      <c r="A6043" s="51" t="s">
        <v>5170</v>
      </c>
      <c r="B6043" s="49">
        <v>142882</v>
      </c>
      <c r="C6043" s="50" t="s">
        <v>5192</v>
      </c>
      <c r="D6043" s="50">
        <v>0</v>
      </c>
      <c r="E6043" s="50" t="s">
        <v>36</v>
      </c>
      <c r="F6043" s="50" t="s">
        <v>48</v>
      </c>
      <c r="G6043" s="52" t="s">
        <v>336</v>
      </c>
    </row>
    <row r="6044" spans="1:7" x14ac:dyDescent="0.3">
      <c r="A6044" s="51" t="s">
        <v>5170</v>
      </c>
      <c r="B6044" s="49">
        <v>143532</v>
      </c>
      <c r="C6044" s="50" t="s">
        <v>5193</v>
      </c>
      <c r="D6044" s="50">
        <v>0</v>
      </c>
      <c r="E6044" s="50" t="s">
        <v>36</v>
      </c>
      <c r="F6044" s="50" t="s">
        <v>50</v>
      </c>
      <c r="G6044" s="52" t="s">
        <v>51</v>
      </c>
    </row>
    <row r="6045" spans="1:7" x14ac:dyDescent="0.3">
      <c r="A6045" s="51" t="s">
        <v>5170</v>
      </c>
      <c r="B6045" s="49">
        <v>144937</v>
      </c>
      <c r="C6045" s="50" t="s">
        <v>5194</v>
      </c>
      <c r="D6045" s="50">
        <v>159</v>
      </c>
      <c r="E6045" s="50" t="s">
        <v>36</v>
      </c>
      <c r="F6045" s="50" t="s">
        <v>37</v>
      </c>
      <c r="G6045" s="52" t="s">
        <v>65</v>
      </c>
    </row>
    <row r="6046" spans="1:7" x14ac:dyDescent="0.3">
      <c r="A6046" s="51" t="s">
        <v>5170</v>
      </c>
      <c r="B6046" s="49">
        <v>144990</v>
      </c>
      <c r="C6046" s="50" t="s">
        <v>5195</v>
      </c>
      <c r="D6046" s="50">
        <v>127</v>
      </c>
      <c r="E6046" s="50" t="s">
        <v>36</v>
      </c>
      <c r="F6046" s="50" t="s">
        <v>37</v>
      </c>
      <c r="G6046" s="52" t="s">
        <v>63</v>
      </c>
    </row>
    <row r="6047" spans="1:7" x14ac:dyDescent="0.3">
      <c r="A6047" s="51" t="s">
        <v>5170</v>
      </c>
      <c r="B6047" s="49">
        <v>145477</v>
      </c>
      <c r="C6047" s="50" t="s">
        <v>5196</v>
      </c>
      <c r="D6047" s="50">
        <v>125</v>
      </c>
      <c r="E6047" s="50" t="s">
        <v>36</v>
      </c>
      <c r="F6047" s="50" t="s">
        <v>37</v>
      </c>
      <c r="G6047" s="52" t="s">
        <v>63</v>
      </c>
    </row>
    <row r="6048" spans="1:7" x14ac:dyDescent="0.3">
      <c r="A6048" s="51" t="s">
        <v>5170</v>
      </c>
      <c r="B6048" s="49">
        <v>146640</v>
      </c>
      <c r="C6048" s="50" t="s">
        <v>5197</v>
      </c>
      <c r="D6048" s="50">
        <v>23</v>
      </c>
      <c r="E6048" s="50" t="s">
        <v>36</v>
      </c>
      <c r="F6048" s="50" t="s">
        <v>45</v>
      </c>
      <c r="G6048" s="52" t="s">
        <v>169</v>
      </c>
    </row>
    <row r="6049" spans="1:7" x14ac:dyDescent="0.3">
      <c r="A6049" s="51" t="s">
        <v>5170</v>
      </c>
      <c r="B6049" s="49">
        <v>147142</v>
      </c>
      <c r="C6049" s="50" t="s">
        <v>6617</v>
      </c>
      <c r="D6049" s="50">
        <v>244</v>
      </c>
      <c r="E6049" s="50" t="s">
        <v>36</v>
      </c>
      <c r="F6049" s="50" t="s">
        <v>37</v>
      </c>
      <c r="G6049" s="52" t="s">
        <v>65</v>
      </c>
    </row>
    <row r="6050" spans="1:7" x14ac:dyDescent="0.3">
      <c r="A6050" s="51" t="s">
        <v>5170</v>
      </c>
      <c r="B6050" s="49">
        <v>147532</v>
      </c>
      <c r="C6050" s="50" t="s">
        <v>5189</v>
      </c>
      <c r="D6050" s="50">
        <v>175</v>
      </c>
      <c r="E6050" s="50" t="s">
        <v>36</v>
      </c>
      <c r="F6050" s="50" t="s">
        <v>37</v>
      </c>
      <c r="G6050" s="52" t="s">
        <v>65</v>
      </c>
    </row>
    <row r="6051" spans="1:7" x14ac:dyDescent="0.3">
      <c r="A6051" s="51" t="s">
        <v>5170</v>
      </c>
      <c r="B6051" s="49">
        <v>147648</v>
      </c>
      <c r="C6051" s="50" t="s">
        <v>7151</v>
      </c>
      <c r="D6051" s="50">
        <v>0</v>
      </c>
      <c r="E6051" s="50" t="s">
        <v>36</v>
      </c>
      <c r="F6051" s="50" t="s">
        <v>50</v>
      </c>
      <c r="G6051" s="52" t="s">
        <v>56</v>
      </c>
    </row>
    <row r="6052" spans="1:7" x14ac:dyDescent="0.3">
      <c r="A6052" s="51" t="s">
        <v>5170</v>
      </c>
      <c r="B6052" s="49">
        <v>147841</v>
      </c>
      <c r="C6052" s="50" t="s">
        <v>7152</v>
      </c>
      <c r="D6052" s="50">
        <v>1</v>
      </c>
      <c r="E6052" s="50" t="s">
        <v>36</v>
      </c>
      <c r="F6052" s="50" t="s">
        <v>45</v>
      </c>
      <c r="G6052" s="52" t="s">
        <v>67</v>
      </c>
    </row>
    <row r="6053" spans="1:7" x14ac:dyDescent="0.3">
      <c r="A6053" s="51" t="s">
        <v>5170</v>
      </c>
      <c r="B6053" s="49">
        <v>148127</v>
      </c>
      <c r="C6053" s="50" t="s">
        <v>5176</v>
      </c>
      <c r="D6053" s="50">
        <v>0</v>
      </c>
      <c r="E6053" s="50" t="s">
        <v>36</v>
      </c>
      <c r="F6053" s="50" t="s">
        <v>48</v>
      </c>
      <c r="G6053" s="52" t="s">
        <v>145</v>
      </c>
    </row>
    <row r="6054" spans="1:7" x14ac:dyDescent="0.3">
      <c r="A6054" s="51" t="s">
        <v>5198</v>
      </c>
      <c r="B6054" s="49">
        <v>100528</v>
      </c>
      <c r="C6054" s="50" t="s">
        <v>5199</v>
      </c>
      <c r="D6054" s="50">
        <v>0</v>
      </c>
      <c r="E6054" s="50" t="s">
        <v>76</v>
      </c>
      <c r="F6054" s="50" t="s">
        <v>50</v>
      </c>
      <c r="G6054" s="52" t="s">
        <v>56</v>
      </c>
    </row>
    <row r="6055" spans="1:7" x14ac:dyDescent="0.3">
      <c r="A6055" s="51" t="s">
        <v>5198</v>
      </c>
      <c r="B6055" s="49">
        <v>124916</v>
      </c>
      <c r="C6055" s="50" t="s">
        <v>5200</v>
      </c>
      <c r="D6055" s="50">
        <v>0</v>
      </c>
      <c r="E6055" s="50" t="s">
        <v>36</v>
      </c>
      <c r="F6055" s="50" t="s">
        <v>48</v>
      </c>
      <c r="G6055" s="52" t="s">
        <v>48</v>
      </c>
    </row>
    <row r="6056" spans="1:7" x14ac:dyDescent="0.3">
      <c r="A6056" s="51" t="s">
        <v>5198</v>
      </c>
      <c r="B6056" s="49">
        <v>124923</v>
      </c>
      <c r="C6056" s="50" t="s">
        <v>5201</v>
      </c>
      <c r="D6056" s="50">
        <v>3</v>
      </c>
      <c r="E6056" s="50" t="s">
        <v>36</v>
      </c>
      <c r="F6056" s="50" t="s">
        <v>48</v>
      </c>
      <c r="G6056" s="52" t="s">
        <v>48</v>
      </c>
    </row>
    <row r="6057" spans="1:7" x14ac:dyDescent="0.3">
      <c r="A6057" s="51" t="s">
        <v>5198</v>
      </c>
      <c r="B6057" s="49">
        <v>125259</v>
      </c>
      <c r="C6057" s="50" t="s">
        <v>5203</v>
      </c>
      <c r="D6057" s="50">
        <v>145</v>
      </c>
      <c r="E6057" s="50" t="s">
        <v>36</v>
      </c>
      <c r="F6057" s="50" t="s">
        <v>37</v>
      </c>
      <c r="G6057" s="52" t="s">
        <v>38</v>
      </c>
    </row>
    <row r="6058" spans="1:7" x14ac:dyDescent="0.3">
      <c r="A6058" s="51" t="s">
        <v>5198</v>
      </c>
      <c r="B6058" s="49">
        <v>125271</v>
      </c>
      <c r="C6058" s="50" t="s">
        <v>5204</v>
      </c>
      <c r="D6058" s="50">
        <v>210</v>
      </c>
      <c r="E6058" s="50" t="s">
        <v>36</v>
      </c>
      <c r="F6058" s="50" t="s">
        <v>37</v>
      </c>
      <c r="G6058" s="52" t="s">
        <v>38</v>
      </c>
    </row>
    <row r="6059" spans="1:7" x14ac:dyDescent="0.3">
      <c r="A6059" s="51" t="s">
        <v>5198</v>
      </c>
      <c r="B6059" s="49">
        <v>125273</v>
      </c>
      <c r="C6059" s="50" t="s">
        <v>1135</v>
      </c>
      <c r="D6059" s="50">
        <v>289</v>
      </c>
      <c r="E6059" s="50" t="s">
        <v>36</v>
      </c>
      <c r="F6059" s="50" t="s">
        <v>37</v>
      </c>
      <c r="G6059" s="52" t="s">
        <v>38</v>
      </c>
    </row>
    <row r="6060" spans="1:7" x14ac:dyDescent="0.3">
      <c r="A6060" s="51" t="s">
        <v>5198</v>
      </c>
      <c r="B6060" s="49">
        <v>125275</v>
      </c>
      <c r="C6060" s="50" t="s">
        <v>5205</v>
      </c>
      <c r="D6060" s="50">
        <v>273</v>
      </c>
      <c r="E6060" s="50" t="s">
        <v>36</v>
      </c>
      <c r="F6060" s="50" t="s">
        <v>37</v>
      </c>
      <c r="G6060" s="52" t="s">
        <v>43</v>
      </c>
    </row>
    <row r="6061" spans="1:7" x14ac:dyDescent="0.3">
      <c r="A6061" s="51" t="s">
        <v>5198</v>
      </c>
      <c r="B6061" s="49">
        <v>125278</v>
      </c>
      <c r="C6061" s="50" t="s">
        <v>5207</v>
      </c>
      <c r="D6061" s="50">
        <v>329</v>
      </c>
      <c r="E6061" s="50" t="s">
        <v>36</v>
      </c>
      <c r="F6061" s="50" t="s">
        <v>37</v>
      </c>
      <c r="G6061" s="52" t="s">
        <v>43</v>
      </c>
    </row>
    <row r="6062" spans="1:7" x14ac:dyDescent="0.3">
      <c r="A6062" s="51" t="s">
        <v>5198</v>
      </c>
      <c r="B6062" s="49">
        <v>125279</v>
      </c>
      <c r="C6062" s="50" t="s">
        <v>5208</v>
      </c>
      <c r="D6062" s="50">
        <v>141</v>
      </c>
      <c r="E6062" s="50" t="s">
        <v>36</v>
      </c>
      <c r="F6062" s="50" t="s">
        <v>37</v>
      </c>
      <c r="G6062" s="52" t="s">
        <v>43</v>
      </c>
    </row>
    <row r="6063" spans="1:7" x14ac:dyDescent="0.3">
      <c r="A6063" s="51" t="s">
        <v>5198</v>
      </c>
      <c r="B6063" s="49">
        <v>125281</v>
      </c>
      <c r="C6063" s="50" t="s">
        <v>5209</v>
      </c>
      <c r="D6063" s="50">
        <v>99</v>
      </c>
      <c r="E6063" s="50" t="s">
        <v>36</v>
      </c>
      <c r="F6063" s="50" t="s">
        <v>37</v>
      </c>
      <c r="G6063" s="52" t="s">
        <v>43</v>
      </c>
    </row>
    <row r="6064" spans="1:7" x14ac:dyDescent="0.3">
      <c r="A6064" s="51" t="s">
        <v>5198</v>
      </c>
      <c r="B6064" s="49">
        <v>125311</v>
      </c>
      <c r="C6064" s="50" t="s">
        <v>5210</v>
      </c>
      <c r="D6064" s="50">
        <v>210</v>
      </c>
      <c r="E6064" s="50" t="s">
        <v>36</v>
      </c>
      <c r="F6064" s="50" t="s">
        <v>37</v>
      </c>
      <c r="G6064" s="52" t="s">
        <v>43</v>
      </c>
    </row>
    <row r="6065" spans="1:7" x14ac:dyDescent="0.3">
      <c r="A6065" s="51" t="s">
        <v>5198</v>
      </c>
      <c r="B6065" s="49">
        <v>125314</v>
      </c>
      <c r="C6065" s="50" t="s">
        <v>5211</v>
      </c>
      <c r="D6065" s="50">
        <v>307</v>
      </c>
      <c r="E6065" s="50" t="s">
        <v>36</v>
      </c>
      <c r="F6065" s="50" t="s">
        <v>37</v>
      </c>
      <c r="G6065" s="52" t="s">
        <v>176</v>
      </c>
    </row>
    <row r="6066" spans="1:7" x14ac:dyDescent="0.3">
      <c r="A6066" s="51" t="s">
        <v>5198</v>
      </c>
      <c r="B6066" s="49">
        <v>125315</v>
      </c>
      <c r="C6066" s="50" t="s">
        <v>5212</v>
      </c>
      <c r="D6066" s="50">
        <v>240</v>
      </c>
      <c r="E6066" s="50" t="s">
        <v>36</v>
      </c>
      <c r="F6066" s="50" t="s">
        <v>37</v>
      </c>
      <c r="G6066" s="52" t="s">
        <v>43</v>
      </c>
    </row>
    <row r="6067" spans="1:7" x14ac:dyDescent="0.3">
      <c r="A6067" s="51" t="s">
        <v>5198</v>
      </c>
      <c r="B6067" s="49">
        <v>125317</v>
      </c>
      <c r="C6067" s="50" t="s">
        <v>5213</v>
      </c>
      <c r="D6067" s="50">
        <v>0</v>
      </c>
      <c r="E6067" s="50" t="s">
        <v>36</v>
      </c>
      <c r="F6067" s="50" t="s">
        <v>50</v>
      </c>
      <c r="G6067" s="52" t="s">
        <v>56</v>
      </c>
    </row>
    <row r="6068" spans="1:7" x14ac:dyDescent="0.3">
      <c r="A6068" s="51" t="s">
        <v>5198</v>
      </c>
      <c r="B6068" s="49">
        <v>125318</v>
      </c>
      <c r="C6068" s="50" t="s">
        <v>6618</v>
      </c>
      <c r="D6068" s="50">
        <v>0</v>
      </c>
      <c r="E6068" s="50" t="s">
        <v>36</v>
      </c>
      <c r="F6068" s="50" t="s">
        <v>50</v>
      </c>
      <c r="G6068" s="52" t="s">
        <v>56</v>
      </c>
    </row>
    <row r="6069" spans="1:7" x14ac:dyDescent="0.3">
      <c r="A6069" s="51" t="s">
        <v>5198</v>
      </c>
      <c r="B6069" s="49">
        <v>125320</v>
      </c>
      <c r="C6069" s="50" t="s">
        <v>2552</v>
      </c>
      <c r="D6069" s="50">
        <v>0</v>
      </c>
      <c r="E6069" s="50" t="s">
        <v>55</v>
      </c>
      <c r="F6069" s="50" t="s">
        <v>50</v>
      </c>
      <c r="G6069" s="52" t="s">
        <v>56</v>
      </c>
    </row>
    <row r="6070" spans="1:7" x14ac:dyDescent="0.3">
      <c r="A6070" s="51" t="s">
        <v>5198</v>
      </c>
      <c r="B6070" s="49">
        <v>125321</v>
      </c>
      <c r="C6070" s="50" t="s">
        <v>5214</v>
      </c>
      <c r="D6070" s="50">
        <v>0</v>
      </c>
      <c r="E6070" s="50" t="s">
        <v>36</v>
      </c>
      <c r="F6070" s="50" t="s">
        <v>50</v>
      </c>
      <c r="G6070" s="52" t="s">
        <v>56</v>
      </c>
    </row>
    <row r="6071" spans="1:7" x14ac:dyDescent="0.3">
      <c r="A6071" s="51" t="s">
        <v>5198</v>
      </c>
      <c r="B6071" s="49">
        <v>125322</v>
      </c>
      <c r="C6071" s="50" t="s">
        <v>5215</v>
      </c>
      <c r="D6071" s="50">
        <v>0</v>
      </c>
      <c r="E6071" s="50" t="s">
        <v>55</v>
      </c>
      <c r="F6071" s="50" t="s">
        <v>50</v>
      </c>
      <c r="G6071" s="52" t="s">
        <v>56</v>
      </c>
    </row>
    <row r="6072" spans="1:7" x14ac:dyDescent="0.3">
      <c r="A6072" s="51" t="s">
        <v>5198</v>
      </c>
      <c r="B6072" s="49">
        <v>125323</v>
      </c>
      <c r="C6072" s="50" t="s">
        <v>5216</v>
      </c>
      <c r="D6072" s="50">
        <v>0</v>
      </c>
      <c r="E6072" s="50" t="s">
        <v>36</v>
      </c>
      <c r="F6072" s="50" t="s">
        <v>50</v>
      </c>
      <c r="G6072" s="52" t="s">
        <v>56</v>
      </c>
    </row>
    <row r="6073" spans="1:7" x14ac:dyDescent="0.3">
      <c r="A6073" s="51" t="s">
        <v>5198</v>
      </c>
      <c r="B6073" s="49">
        <v>125326</v>
      </c>
      <c r="C6073" s="50" t="s">
        <v>503</v>
      </c>
      <c r="D6073" s="50">
        <v>0</v>
      </c>
      <c r="E6073" s="50" t="s">
        <v>76</v>
      </c>
      <c r="F6073" s="50" t="s">
        <v>50</v>
      </c>
      <c r="G6073" s="52" t="s">
        <v>56</v>
      </c>
    </row>
    <row r="6074" spans="1:7" x14ac:dyDescent="0.3">
      <c r="A6074" s="51" t="s">
        <v>5198</v>
      </c>
      <c r="B6074" s="49">
        <v>125328</v>
      </c>
      <c r="C6074" s="50" t="s">
        <v>5217</v>
      </c>
      <c r="D6074" s="50">
        <v>0</v>
      </c>
      <c r="E6074" s="50" t="s">
        <v>36</v>
      </c>
      <c r="F6074" s="50" t="s">
        <v>50</v>
      </c>
      <c r="G6074" s="52" t="s">
        <v>56</v>
      </c>
    </row>
    <row r="6075" spans="1:7" x14ac:dyDescent="0.3">
      <c r="A6075" s="51" t="s">
        <v>5198</v>
      </c>
      <c r="B6075" s="49">
        <v>125329</v>
      </c>
      <c r="C6075" s="50" t="s">
        <v>5218</v>
      </c>
      <c r="D6075" s="50">
        <v>0</v>
      </c>
      <c r="E6075" s="50" t="s">
        <v>76</v>
      </c>
      <c r="F6075" s="50" t="s">
        <v>50</v>
      </c>
      <c r="G6075" s="52" t="s">
        <v>56</v>
      </c>
    </row>
    <row r="6076" spans="1:7" x14ac:dyDescent="0.3">
      <c r="A6076" s="51" t="s">
        <v>5198</v>
      </c>
      <c r="B6076" s="49">
        <v>125331</v>
      </c>
      <c r="C6076" s="50" t="s">
        <v>7153</v>
      </c>
      <c r="D6076" s="50">
        <v>0</v>
      </c>
      <c r="E6076" s="50" t="s">
        <v>36</v>
      </c>
      <c r="F6076" s="50" t="s">
        <v>50</v>
      </c>
      <c r="G6076" s="52" t="s">
        <v>56</v>
      </c>
    </row>
    <row r="6077" spans="1:7" x14ac:dyDescent="0.3">
      <c r="A6077" s="51" t="s">
        <v>5198</v>
      </c>
      <c r="B6077" s="49">
        <v>125332</v>
      </c>
      <c r="C6077" s="50" t="s">
        <v>5219</v>
      </c>
      <c r="D6077" s="50">
        <v>0</v>
      </c>
      <c r="E6077" s="50" t="s">
        <v>36</v>
      </c>
      <c r="F6077" s="50" t="s">
        <v>50</v>
      </c>
      <c r="G6077" s="52" t="s">
        <v>56</v>
      </c>
    </row>
    <row r="6078" spans="1:7" x14ac:dyDescent="0.3">
      <c r="A6078" s="51" t="s">
        <v>5198</v>
      </c>
      <c r="B6078" s="49">
        <v>125333</v>
      </c>
      <c r="C6078" s="50" t="s">
        <v>5220</v>
      </c>
      <c r="D6078" s="50">
        <v>0</v>
      </c>
      <c r="E6078" s="50" t="s">
        <v>55</v>
      </c>
      <c r="F6078" s="50" t="s">
        <v>50</v>
      </c>
      <c r="G6078" s="52" t="s">
        <v>56</v>
      </c>
    </row>
    <row r="6079" spans="1:7" x14ac:dyDescent="0.3">
      <c r="A6079" s="51" t="s">
        <v>5198</v>
      </c>
      <c r="B6079" s="49">
        <v>125334</v>
      </c>
      <c r="C6079" s="50" t="s">
        <v>5221</v>
      </c>
      <c r="D6079" s="50">
        <v>0</v>
      </c>
      <c r="E6079" s="50" t="s">
        <v>36</v>
      </c>
      <c r="F6079" s="50" t="s">
        <v>50</v>
      </c>
      <c r="G6079" s="52" t="s">
        <v>56</v>
      </c>
    </row>
    <row r="6080" spans="1:7" x14ac:dyDescent="0.3">
      <c r="A6080" s="51" t="s">
        <v>5198</v>
      </c>
      <c r="B6080" s="49">
        <v>125335</v>
      </c>
      <c r="C6080" s="50" t="s">
        <v>6619</v>
      </c>
      <c r="D6080" s="50">
        <v>0</v>
      </c>
      <c r="E6080" s="50" t="s">
        <v>36</v>
      </c>
      <c r="F6080" s="50" t="s">
        <v>50</v>
      </c>
      <c r="G6080" s="52" t="s">
        <v>56</v>
      </c>
    </row>
    <row r="6081" spans="1:7" x14ac:dyDescent="0.3">
      <c r="A6081" s="51" t="s">
        <v>5198</v>
      </c>
      <c r="B6081" s="49">
        <v>125336</v>
      </c>
      <c r="C6081" s="50" t="s">
        <v>5222</v>
      </c>
      <c r="D6081" s="50">
        <v>0</v>
      </c>
      <c r="E6081" s="50" t="s">
        <v>36</v>
      </c>
      <c r="F6081" s="50" t="s">
        <v>50</v>
      </c>
      <c r="G6081" s="52" t="s">
        <v>56</v>
      </c>
    </row>
    <row r="6082" spans="1:7" x14ac:dyDescent="0.3">
      <c r="A6082" s="51" t="s">
        <v>5198</v>
      </c>
      <c r="B6082" s="49">
        <v>125337</v>
      </c>
      <c r="C6082" s="50" t="s">
        <v>5223</v>
      </c>
      <c r="D6082" s="50">
        <v>0</v>
      </c>
      <c r="E6082" s="50" t="s">
        <v>36</v>
      </c>
      <c r="F6082" s="50" t="s">
        <v>50</v>
      </c>
      <c r="G6082" s="52" t="s">
        <v>56</v>
      </c>
    </row>
    <row r="6083" spans="1:7" x14ac:dyDescent="0.3">
      <c r="A6083" s="51" t="s">
        <v>5198</v>
      </c>
      <c r="B6083" s="49">
        <v>125338</v>
      </c>
      <c r="C6083" s="50" t="s">
        <v>5224</v>
      </c>
      <c r="D6083" s="50">
        <v>0</v>
      </c>
      <c r="E6083" s="50" t="s">
        <v>36</v>
      </c>
      <c r="F6083" s="50" t="s">
        <v>50</v>
      </c>
      <c r="G6083" s="52" t="s">
        <v>56</v>
      </c>
    </row>
    <row r="6084" spans="1:7" x14ac:dyDescent="0.3">
      <c r="A6084" s="51" t="s">
        <v>5198</v>
      </c>
      <c r="B6084" s="49">
        <v>125340</v>
      </c>
      <c r="C6084" s="50" t="s">
        <v>5225</v>
      </c>
      <c r="D6084" s="50">
        <v>0</v>
      </c>
      <c r="E6084" s="50" t="s">
        <v>36</v>
      </c>
      <c r="F6084" s="50" t="s">
        <v>50</v>
      </c>
      <c r="G6084" s="52" t="s">
        <v>56</v>
      </c>
    </row>
    <row r="6085" spans="1:7" x14ac:dyDescent="0.3">
      <c r="A6085" s="51" t="s">
        <v>5198</v>
      </c>
      <c r="B6085" s="49">
        <v>125341</v>
      </c>
      <c r="C6085" s="50" t="s">
        <v>5226</v>
      </c>
      <c r="D6085" s="50">
        <v>0</v>
      </c>
      <c r="E6085" s="50" t="s">
        <v>36</v>
      </c>
      <c r="F6085" s="50" t="s">
        <v>50</v>
      </c>
      <c r="G6085" s="52" t="s">
        <v>56</v>
      </c>
    </row>
    <row r="6086" spans="1:7" x14ac:dyDescent="0.3">
      <c r="A6086" s="51" t="s">
        <v>5198</v>
      </c>
      <c r="B6086" s="49">
        <v>125342</v>
      </c>
      <c r="C6086" s="50" t="s">
        <v>5227</v>
      </c>
      <c r="D6086" s="50">
        <v>0</v>
      </c>
      <c r="E6086" s="50" t="s">
        <v>55</v>
      </c>
      <c r="F6086" s="50" t="s">
        <v>50</v>
      </c>
      <c r="G6086" s="52" t="s">
        <v>56</v>
      </c>
    </row>
    <row r="6087" spans="1:7" x14ac:dyDescent="0.3">
      <c r="A6087" s="51" t="s">
        <v>5198</v>
      </c>
      <c r="B6087" s="49">
        <v>125343</v>
      </c>
      <c r="C6087" s="50" t="s">
        <v>5228</v>
      </c>
      <c r="D6087" s="50">
        <v>0</v>
      </c>
      <c r="E6087" s="50" t="s">
        <v>76</v>
      </c>
      <c r="F6087" s="50" t="s">
        <v>50</v>
      </c>
      <c r="G6087" s="52" t="s">
        <v>56</v>
      </c>
    </row>
    <row r="6088" spans="1:7" x14ac:dyDescent="0.3">
      <c r="A6088" s="51" t="s">
        <v>5198</v>
      </c>
      <c r="B6088" s="49">
        <v>125344</v>
      </c>
      <c r="C6088" s="50" t="s">
        <v>5229</v>
      </c>
      <c r="D6088" s="50">
        <v>0</v>
      </c>
      <c r="E6088" s="50" t="s">
        <v>36</v>
      </c>
      <c r="F6088" s="50" t="s">
        <v>50</v>
      </c>
      <c r="G6088" s="52" t="s">
        <v>56</v>
      </c>
    </row>
    <row r="6089" spans="1:7" x14ac:dyDescent="0.3">
      <c r="A6089" s="51" t="s">
        <v>5198</v>
      </c>
      <c r="B6089" s="49">
        <v>125345</v>
      </c>
      <c r="C6089" s="50" t="s">
        <v>5230</v>
      </c>
      <c r="D6089" s="50">
        <v>0</v>
      </c>
      <c r="E6089" s="50" t="s">
        <v>55</v>
      </c>
      <c r="F6089" s="50" t="s">
        <v>50</v>
      </c>
      <c r="G6089" s="52" t="s">
        <v>56</v>
      </c>
    </row>
    <row r="6090" spans="1:7" x14ac:dyDescent="0.3">
      <c r="A6090" s="51" t="s">
        <v>5198</v>
      </c>
      <c r="B6090" s="49">
        <v>125346</v>
      </c>
      <c r="C6090" s="50" t="s">
        <v>5231</v>
      </c>
      <c r="D6090" s="50">
        <v>0</v>
      </c>
      <c r="E6090" s="50" t="s">
        <v>36</v>
      </c>
      <c r="F6090" s="50" t="s">
        <v>50</v>
      </c>
      <c r="G6090" s="52" t="s">
        <v>56</v>
      </c>
    </row>
    <row r="6091" spans="1:7" x14ac:dyDescent="0.3">
      <c r="A6091" s="51" t="s">
        <v>5198</v>
      </c>
      <c r="B6091" s="49">
        <v>125347</v>
      </c>
      <c r="C6091" s="50" t="s">
        <v>5232</v>
      </c>
      <c r="D6091" s="50">
        <v>0</v>
      </c>
      <c r="E6091" s="50" t="s">
        <v>36</v>
      </c>
      <c r="F6091" s="50" t="s">
        <v>50</v>
      </c>
      <c r="G6091" s="52" t="s">
        <v>56</v>
      </c>
    </row>
    <row r="6092" spans="1:7" x14ac:dyDescent="0.3">
      <c r="A6092" s="51" t="s">
        <v>5198</v>
      </c>
      <c r="B6092" s="49">
        <v>125348</v>
      </c>
      <c r="C6092" s="50" t="s">
        <v>5233</v>
      </c>
      <c r="D6092" s="50">
        <v>0</v>
      </c>
      <c r="E6092" s="50" t="s">
        <v>36</v>
      </c>
      <c r="F6092" s="50" t="s">
        <v>50</v>
      </c>
      <c r="G6092" s="52" t="s">
        <v>56</v>
      </c>
    </row>
    <row r="6093" spans="1:7" x14ac:dyDescent="0.3">
      <c r="A6093" s="51" t="s">
        <v>5198</v>
      </c>
      <c r="B6093" s="49">
        <v>125349</v>
      </c>
      <c r="C6093" s="50" t="s">
        <v>6620</v>
      </c>
      <c r="D6093" s="50">
        <v>0</v>
      </c>
      <c r="E6093" s="50" t="s">
        <v>36</v>
      </c>
      <c r="F6093" s="50" t="s">
        <v>50</v>
      </c>
      <c r="G6093" s="52" t="s">
        <v>56</v>
      </c>
    </row>
    <row r="6094" spans="1:7" x14ac:dyDescent="0.3">
      <c r="A6094" s="51" t="s">
        <v>5198</v>
      </c>
      <c r="B6094" s="49">
        <v>125351</v>
      </c>
      <c r="C6094" s="50" t="s">
        <v>5234</v>
      </c>
      <c r="D6094" s="50">
        <v>0</v>
      </c>
      <c r="E6094" s="50" t="s">
        <v>36</v>
      </c>
      <c r="F6094" s="50" t="s">
        <v>50</v>
      </c>
      <c r="G6094" s="52" t="s">
        <v>56</v>
      </c>
    </row>
    <row r="6095" spans="1:7" x14ac:dyDescent="0.3">
      <c r="A6095" s="51" t="s">
        <v>5198</v>
      </c>
      <c r="B6095" s="49">
        <v>125352</v>
      </c>
      <c r="C6095" s="50" t="s">
        <v>5235</v>
      </c>
      <c r="D6095" s="50">
        <v>0</v>
      </c>
      <c r="E6095" s="50" t="s">
        <v>55</v>
      </c>
      <c r="F6095" s="50" t="s">
        <v>50</v>
      </c>
      <c r="G6095" s="52" t="s">
        <v>56</v>
      </c>
    </row>
    <row r="6096" spans="1:7" x14ac:dyDescent="0.3">
      <c r="A6096" s="51" t="s">
        <v>5198</v>
      </c>
      <c r="B6096" s="49">
        <v>125353</v>
      </c>
      <c r="C6096" s="50" t="s">
        <v>192</v>
      </c>
      <c r="D6096" s="50">
        <v>0</v>
      </c>
      <c r="E6096" s="50" t="s">
        <v>36</v>
      </c>
      <c r="F6096" s="50" t="s">
        <v>50</v>
      </c>
      <c r="G6096" s="52" t="s">
        <v>56</v>
      </c>
    </row>
    <row r="6097" spans="1:7" x14ac:dyDescent="0.3">
      <c r="A6097" s="51" t="s">
        <v>5198</v>
      </c>
      <c r="B6097" s="49">
        <v>125355</v>
      </c>
      <c r="C6097" s="50" t="s">
        <v>5236</v>
      </c>
      <c r="D6097" s="50">
        <v>0</v>
      </c>
      <c r="E6097" s="50" t="s">
        <v>36</v>
      </c>
      <c r="F6097" s="50" t="s">
        <v>50</v>
      </c>
      <c r="G6097" s="52" t="s">
        <v>56</v>
      </c>
    </row>
    <row r="6098" spans="1:7" x14ac:dyDescent="0.3">
      <c r="A6098" s="51" t="s">
        <v>5198</v>
      </c>
      <c r="B6098" s="49">
        <v>125356</v>
      </c>
      <c r="C6098" s="50" t="s">
        <v>5237</v>
      </c>
      <c r="D6098" s="50">
        <v>0</v>
      </c>
      <c r="E6098" s="50" t="s">
        <v>36</v>
      </c>
      <c r="F6098" s="50" t="s">
        <v>50</v>
      </c>
      <c r="G6098" s="52" t="s">
        <v>56</v>
      </c>
    </row>
    <row r="6099" spans="1:7" x14ac:dyDescent="0.3">
      <c r="A6099" s="51" t="s">
        <v>5198</v>
      </c>
      <c r="B6099" s="49">
        <v>125357</v>
      </c>
      <c r="C6099" s="50" t="s">
        <v>5238</v>
      </c>
      <c r="D6099" s="50">
        <v>0</v>
      </c>
      <c r="E6099" s="50" t="s">
        <v>36</v>
      </c>
      <c r="F6099" s="50" t="s">
        <v>50</v>
      </c>
      <c r="G6099" s="52" t="s">
        <v>56</v>
      </c>
    </row>
    <row r="6100" spans="1:7" x14ac:dyDescent="0.3">
      <c r="A6100" s="51" t="s">
        <v>5198</v>
      </c>
      <c r="B6100" s="49">
        <v>125359</v>
      </c>
      <c r="C6100" s="50" t="s">
        <v>7154</v>
      </c>
      <c r="D6100" s="50">
        <v>0</v>
      </c>
      <c r="E6100" s="50" t="s">
        <v>36</v>
      </c>
      <c r="F6100" s="50" t="s">
        <v>50</v>
      </c>
      <c r="G6100" s="52" t="s">
        <v>56</v>
      </c>
    </row>
    <row r="6101" spans="1:7" x14ac:dyDescent="0.3">
      <c r="A6101" s="51" t="s">
        <v>5198</v>
      </c>
      <c r="B6101" s="49">
        <v>125360</v>
      </c>
      <c r="C6101" s="50" t="s">
        <v>5239</v>
      </c>
      <c r="D6101" s="50">
        <v>0</v>
      </c>
      <c r="E6101" s="50" t="s">
        <v>36</v>
      </c>
      <c r="F6101" s="50" t="s">
        <v>50</v>
      </c>
      <c r="G6101" s="52" t="s">
        <v>56</v>
      </c>
    </row>
    <row r="6102" spans="1:7" x14ac:dyDescent="0.3">
      <c r="A6102" s="51" t="s">
        <v>5198</v>
      </c>
      <c r="B6102" s="49">
        <v>125361</v>
      </c>
      <c r="C6102" s="50" t="s">
        <v>5240</v>
      </c>
      <c r="D6102" s="50">
        <v>0</v>
      </c>
      <c r="E6102" s="50" t="s">
        <v>36</v>
      </c>
      <c r="F6102" s="50" t="s">
        <v>50</v>
      </c>
      <c r="G6102" s="52" t="s">
        <v>56</v>
      </c>
    </row>
    <row r="6103" spans="1:7" x14ac:dyDescent="0.3">
      <c r="A6103" s="51" t="s">
        <v>5198</v>
      </c>
      <c r="B6103" s="49">
        <v>125364</v>
      </c>
      <c r="C6103" s="50" t="s">
        <v>5241</v>
      </c>
      <c r="D6103" s="50">
        <v>0</v>
      </c>
      <c r="E6103" s="50" t="s">
        <v>76</v>
      </c>
      <c r="F6103" s="50" t="s">
        <v>50</v>
      </c>
      <c r="G6103" s="52" t="s">
        <v>56</v>
      </c>
    </row>
    <row r="6104" spans="1:7" x14ac:dyDescent="0.3">
      <c r="A6104" s="51" t="s">
        <v>5198</v>
      </c>
      <c r="B6104" s="49">
        <v>125365</v>
      </c>
      <c r="C6104" s="50" t="s">
        <v>5242</v>
      </c>
      <c r="D6104" s="50">
        <v>0</v>
      </c>
      <c r="E6104" s="50" t="s">
        <v>36</v>
      </c>
      <c r="F6104" s="50" t="s">
        <v>50</v>
      </c>
      <c r="G6104" s="52" t="s">
        <v>56</v>
      </c>
    </row>
    <row r="6105" spans="1:7" x14ac:dyDescent="0.3">
      <c r="A6105" s="51" t="s">
        <v>5198</v>
      </c>
      <c r="B6105" s="49">
        <v>125366</v>
      </c>
      <c r="C6105" s="50" t="s">
        <v>5243</v>
      </c>
      <c r="D6105" s="50">
        <v>0</v>
      </c>
      <c r="E6105" s="50" t="s">
        <v>36</v>
      </c>
      <c r="F6105" s="50" t="s">
        <v>50</v>
      </c>
      <c r="G6105" s="52" t="s">
        <v>56</v>
      </c>
    </row>
    <row r="6106" spans="1:7" x14ac:dyDescent="0.3">
      <c r="A6106" s="51" t="s">
        <v>5198</v>
      </c>
      <c r="B6106" s="49">
        <v>125367</v>
      </c>
      <c r="C6106" s="50" t="s">
        <v>5244</v>
      </c>
      <c r="D6106" s="50">
        <v>0</v>
      </c>
      <c r="E6106" s="50" t="s">
        <v>36</v>
      </c>
      <c r="F6106" s="50" t="s">
        <v>50</v>
      </c>
      <c r="G6106" s="52" t="s">
        <v>56</v>
      </c>
    </row>
    <row r="6107" spans="1:7" x14ac:dyDescent="0.3">
      <c r="A6107" s="51" t="s">
        <v>5198</v>
      </c>
      <c r="B6107" s="49">
        <v>125368</v>
      </c>
      <c r="C6107" s="50" t="s">
        <v>5245</v>
      </c>
      <c r="D6107" s="50">
        <v>0</v>
      </c>
      <c r="E6107" s="50" t="s">
        <v>76</v>
      </c>
      <c r="F6107" s="50" t="s">
        <v>50</v>
      </c>
      <c r="G6107" s="52" t="s">
        <v>56</v>
      </c>
    </row>
    <row r="6108" spans="1:7" x14ac:dyDescent="0.3">
      <c r="A6108" s="51" t="s">
        <v>5198</v>
      </c>
      <c r="B6108" s="49">
        <v>125369</v>
      </c>
      <c r="C6108" s="50" t="s">
        <v>5246</v>
      </c>
      <c r="D6108" s="50">
        <v>0</v>
      </c>
      <c r="E6108" s="50" t="s">
        <v>55</v>
      </c>
      <c r="F6108" s="50" t="s">
        <v>50</v>
      </c>
      <c r="G6108" s="52" t="s">
        <v>56</v>
      </c>
    </row>
    <row r="6109" spans="1:7" x14ac:dyDescent="0.3">
      <c r="A6109" s="51" t="s">
        <v>5198</v>
      </c>
      <c r="B6109" s="49">
        <v>125370</v>
      </c>
      <c r="C6109" s="50" t="s">
        <v>5247</v>
      </c>
      <c r="D6109" s="50">
        <v>0</v>
      </c>
      <c r="E6109" s="50" t="s">
        <v>36</v>
      </c>
      <c r="F6109" s="50" t="s">
        <v>50</v>
      </c>
      <c r="G6109" s="52" t="s">
        <v>56</v>
      </c>
    </row>
    <row r="6110" spans="1:7" x14ac:dyDescent="0.3">
      <c r="A6110" s="51" t="s">
        <v>5198</v>
      </c>
      <c r="B6110" s="49">
        <v>125372</v>
      </c>
      <c r="C6110" s="50" t="s">
        <v>5248</v>
      </c>
      <c r="D6110" s="50">
        <v>0</v>
      </c>
      <c r="E6110" s="50" t="s">
        <v>36</v>
      </c>
      <c r="F6110" s="50" t="s">
        <v>50</v>
      </c>
      <c r="G6110" s="52" t="s">
        <v>56</v>
      </c>
    </row>
    <row r="6111" spans="1:7" x14ac:dyDescent="0.3">
      <c r="A6111" s="51" t="s">
        <v>5198</v>
      </c>
      <c r="B6111" s="49">
        <v>125374</v>
      </c>
      <c r="C6111" s="50" t="s">
        <v>7155</v>
      </c>
      <c r="D6111" s="50">
        <v>0</v>
      </c>
      <c r="E6111" s="50" t="s">
        <v>36</v>
      </c>
      <c r="F6111" s="50" t="s">
        <v>50</v>
      </c>
      <c r="G6111" s="52" t="s">
        <v>56</v>
      </c>
    </row>
    <row r="6112" spans="1:7" x14ac:dyDescent="0.3">
      <c r="A6112" s="51" t="s">
        <v>5198</v>
      </c>
      <c r="B6112" s="49">
        <v>125375</v>
      </c>
      <c r="C6112" s="50" t="s">
        <v>5249</v>
      </c>
      <c r="D6112" s="50">
        <v>0</v>
      </c>
      <c r="E6112" s="50" t="s">
        <v>55</v>
      </c>
      <c r="F6112" s="50" t="s">
        <v>50</v>
      </c>
      <c r="G6112" s="52" t="s">
        <v>56</v>
      </c>
    </row>
    <row r="6113" spans="1:7" x14ac:dyDescent="0.3">
      <c r="A6113" s="51" t="s">
        <v>5198</v>
      </c>
      <c r="B6113" s="49">
        <v>125376</v>
      </c>
      <c r="C6113" s="50" t="s">
        <v>1922</v>
      </c>
      <c r="D6113" s="50">
        <v>0</v>
      </c>
      <c r="E6113" s="50" t="s">
        <v>36</v>
      </c>
      <c r="F6113" s="50" t="s">
        <v>50</v>
      </c>
      <c r="G6113" s="52" t="s">
        <v>56</v>
      </c>
    </row>
    <row r="6114" spans="1:7" x14ac:dyDescent="0.3">
      <c r="A6114" s="51" t="s">
        <v>5198</v>
      </c>
      <c r="B6114" s="49">
        <v>125377</v>
      </c>
      <c r="C6114" s="50" t="s">
        <v>5250</v>
      </c>
      <c r="D6114" s="50">
        <v>0</v>
      </c>
      <c r="E6114" s="50" t="s">
        <v>36</v>
      </c>
      <c r="F6114" s="50" t="s">
        <v>50</v>
      </c>
      <c r="G6114" s="52" t="s">
        <v>56</v>
      </c>
    </row>
    <row r="6115" spans="1:7" x14ac:dyDescent="0.3">
      <c r="A6115" s="51" t="s">
        <v>5198</v>
      </c>
      <c r="B6115" s="49">
        <v>125378</v>
      </c>
      <c r="C6115" s="50" t="s">
        <v>7156</v>
      </c>
      <c r="D6115" s="50">
        <v>0</v>
      </c>
      <c r="E6115" s="50" t="s">
        <v>36</v>
      </c>
      <c r="F6115" s="50" t="s">
        <v>50</v>
      </c>
      <c r="G6115" s="52" t="s">
        <v>56</v>
      </c>
    </row>
    <row r="6116" spans="1:7" x14ac:dyDescent="0.3">
      <c r="A6116" s="51" t="s">
        <v>5198</v>
      </c>
      <c r="B6116" s="49">
        <v>125380</v>
      </c>
      <c r="C6116" s="50" t="s">
        <v>5251</v>
      </c>
      <c r="D6116" s="50">
        <v>0</v>
      </c>
      <c r="E6116" s="50" t="s">
        <v>36</v>
      </c>
      <c r="F6116" s="50" t="s">
        <v>50</v>
      </c>
      <c r="G6116" s="52" t="s">
        <v>56</v>
      </c>
    </row>
    <row r="6117" spans="1:7" x14ac:dyDescent="0.3">
      <c r="A6117" s="51" t="s">
        <v>5198</v>
      </c>
      <c r="B6117" s="49">
        <v>125382</v>
      </c>
      <c r="C6117" s="50" t="s">
        <v>1064</v>
      </c>
      <c r="D6117" s="50">
        <v>0</v>
      </c>
      <c r="E6117" s="50" t="s">
        <v>36</v>
      </c>
      <c r="F6117" s="50" t="s">
        <v>50</v>
      </c>
      <c r="G6117" s="52" t="s">
        <v>56</v>
      </c>
    </row>
    <row r="6118" spans="1:7" x14ac:dyDescent="0.3">
      <c r="A6118" s="51" t="s">
        <v>5198</v>
      </c>
      <c r="B6118" s="49">
        <v>125385</v>
      </c>
      <c r="C6118" s="50" t="s">
        <v>7157</v>
      </c>
      <c r="D6118" s="50">
        <v>0</v>
      </c>
      <c r="E6118" s="50" t="s">
        <v>36</v>
      </c>
      <c r="F6118" s="50" t="s">
        <v>50</v>
      </c>
      <c r="G6118" s="52" t="s">
        <v>56</v>
      </c>
    </row>
    <row r="6119" spans="1:7" x14ac:dyDescent="0.3">
      <c r="A6119" s="51" t="s">
        <v>5198</v>
      </c>
      <c r="B6119" s="49">
        <v>125386</v>
      </c>
      <c r="C6119" s="50" t="s">
        <v>6621</v>
      </c>
      <c r="D6119" s="50">
        <v>0</v>
      </c>
      <c r="E6119" s="50" t="s">
        <v>36</v>
      </c>
      <c r="F6119" s="50" t="s">
        <v>50</v>
      </c>
      <c r="G6119" s="52" t="s">
        <v>56</v>
      </c>
    </row>
    <row r="6120" spans="1:7" x14ac:dyDescent="0.3">
      <c r="A6120" s="51" t="s">
        <v>5198</v>
      </c>
      <c r="B6120" s="49">
        <v>125387</v>
      </c>
      <c r="C6120" s="50" t="s">
        <v>5252</v>
      </c>
      <c r="D6120" s="50">
        <v>0</v>
      </c>
      <c r="E6120" s="50" t="s">
        <v>36</v>
      </c>
      <c r="F6120" s="50" t="s">
        <v>50</v>
      </c>
      <c r="G6120" s="52" t="s">
        <v>56</v>
      </c>
    </row>
    <row r="6121" spans="1:7" x14ac:dyDescent="0.3">
      <c r="A6121" s="51" t="s">
        <v>5198</v>
      </c>
      <c r="B6121" s="49">
        <v>125388</v>
      </c>
      <c r="C6121" s="50" t="s">
        <v>6622</v>
      </c>
      <c r="D6121" s="50">
        <v>0</v>
      </c>
      <c r="E6121" s="50" t="s">
        <v>36</v>
      </c>
      <c r="F6121" s="50" t="s">
        <v>50</v>
      </c>
      <c r="G6121" s="52" t="s">
        <v>56</v>
      </c>
    </row>
    <row r="6122" spans="1:7" x14ac:dyDescent="0.3">
      <c r="A6122" s="51" t="s">
        <v>5198</v>
      </c>
      <c r="B6122" s="49">
        <v>125389</v>
      </c>
      <c r="C6122" s="50" t="s">
        <v>7158</v>
      </c>
      <c r="D6122" s="50">
        <v>0</v>
      </c>
      <c r="E6122" s="50" t="s">
        <v>36</v>
      </c>
      <c r="F6122" s="50" t="s">
        <v>50</v>
      </c>
      <c r="G6122" s="52" t="s">
        <v>56</v>
      </c>
    </row>
    <row r="6123" spans="1:7" x14ac:dyDescent="0.3">
      <c r="A6123" s="51" t="s">
        <v>5198</v>
      </c>
      <c r="B6123" s="49">
        <v>125391</v>
      </c>
      <c r="C6123" s="50" t="s">
        <v>5253</v>
      </c>
      <c r="D6123" s="50">
        <v>0</v>
      </c>
      <c r="E6123" s="50" t="s">
        <v>36</v>
      </c>
      <c r="F6123" s="50" t="s">
        <v>50</v>
      </c>
      <c r="G6123" s="52" t="s">
        <v>56</v>
      </c>
    </row>
    <row r="6124" spans="1:7" x14ac:dyDescent="0.3">
      <c r="A6124" s="51" t="s">
        <v>5198</v>
      </c>
      <c r="B6124" s="49">
        <v>125392</v>
      </c>
      <c r="C6124" s="50" t="s">
        <v>5254</v>
      </c>
      <c r="D6124" s="50">
        <v>0</v>
      </c>
      <c r="E6124" s="50" t="s">
        <v>36</v>
      </c>
      <c r="F6124" s="50" t="s">
        <v>50</v>
      </c>
      <c r="G6124" s="52" t="s">
        <v>56</v>
      </c>
    </row>
    <row r="6125" spans="1:7" x14ac:dyDescent="0.3">
      <c r="A6125" s="51" t="s">
        <v>5198</v>
      </c>
      <c r="B6125" s="49">
        <v>125393</v>
      </c>
      <c r="C6125" s="50" t="s">
        <v>5255</v>
      </c>
      <c r="D6125" s="50">
        <v>0</v>
      </c>
      <c r="E6125" s="50" t="s">
        <v>36</v>
      </c>
      <c r="F6125" s="50" t="s">
        <v>50</v>
      </c>
      <c r="G6125" s="52" t="s">
        <v>56</v>
      </c>
    </row>
    <row r="6126" spans="1:7" x14ac:dyDescent="0.3">
      <c r="A6126" s="51" t="s">
        <v>5198</v>
      </c>
      <c r="B6126" s="49">
        <v>125394</v>
      </c>
      <c r="C6126" s="50" t="s">
        <v>6623</v>
      </c>
      <c r="D6126" s="50">
        <v>0</v>
      </c>
      <c r="E6126" s="50" t="s">
        <v>36</v>
      </c>
      <c r="F6126" s="50" t="s">
        <v>50</v>
      </c>
      <c r="G6126" s="52" t="s">
        <v>56</v>
      </c>
    </row>
    <row r="6127" spans="1:7" x14ac:dyDescent="0.3">
      <c r="A6127" s="51" t="s">
        <v>5198</v>
      </c>
      <c r="B6127" s="49">
        <v>125396</v>
      </c>
      <c r="C6127" s="50" t="s">
        <v>5256</v>
      </c>
      <c r="D6127" s="50">
        <v>0</v>
      </c>
      <c r="E6127" s="50" t="s">
        <v>36</v>
      </c>
      <c r="F6127" s="50" t="s">
        <v>50</v>
      </c>
      <c r="G6127" s="52" t="s">
        <v>56</v>
      </c>
    </row>
    <row r="6128" spans="1:7" x14ac:dyDescent="0.3">
      <c r="A6128" s="51" t="s">
        <v>5198</v>
      </c>
      <c r="B6128" s="49">
        <v>125397</v>
      </c>
      <c r="C6128" s="50" t="s">
        <v>5257</v>
      </c>
      <c r="D6128" s="50">
        <v>0</v>
      </c>
      <c r="E6128" s="50" t="s">
        <v>36</v>
      </c>
      <c r="F6128" s="50" t="s">
        <v>50</v>
      </c>
      <c r="G6128" s="52" t="s">
        <v>56</v>
      </c>
    </row>
    <row r="6129" spans="1:7" x14ac:dyDescent="0.3">
      <c r="A6129" s="51" t="s">
        <v>5198</v>
      </c>
      <c r="B6129" s="49">
        <v>125399</v>
      </c>
      <c r="C6129" s="50" t="s">
        <v>5258</v>
      </c>
      <c r="D6129" s="50">
        <v>0</v>
      </c>
      <c r="E6129" s="50" t="s">
        <v>36</v>
      </c>
      <c r="F6129" s="50" t="s">
        <v>50</v>
      </c>
      <c r="G6129" s="52" t="s">
        <v>56</v>
      </c>
    </row>
    <row r="6130" spans="1:7" x14ac:dyDescent="0.3">
      <c r="A6130" s="51" t="s">
        <v>5198</v>
      </c>
      <c r="B6130" s="49">
        <v>125400</v>
      </c>
      <c r="C6130" s="50" t="s">
        <v>5259</v>
      </c>
      <c r="D6130" s="50">
        <v>0</v>
      </c>
      <c r="E6130" s="50" t="s">
        <v>55</v>
      </c>
      <c r="F6130" s="50" t="s">
        <v>50</v>
      </c>
      <c r="G6130" s="52" t="s">
        <v>56</v>
      </c>
    </row>
    <row r="6131" spans="1:7" x14ac:dyDescent="0.3">
      <c r="A6131" s="51" t="s">
        <v>5198</v>
      </c>
      <c r="B6131" s="49">
        <v>125402</v>
      </c>
      <c r="C6131" s="50" t="s">
        <v>713</v>
      </c>
      <c r="D6131" s="50">
        <v>0</v>
      </c>
      <c r="E6131" s="50" t="s">
        <v>55</v>
      </c>
      <c r="F6131" s="50" t="s">
        <v>50</v>
      </c>
      <c r="G6131" s="52" t="s">
        <v>56</v>
      </c>
    </row>
    <row r="6132" spans="1:7" x14ac:dyDescent="0.3">
      <c r="A6132" s="51" t="s">
        <v>5198</v>
      </c>
      <c r="B6132" s="49">
        <v>125403</v>
      </c>
      <c r="C6132" s="50" t="s">
        <v>2599</v>
      </c>
      <c r="D6132" s="50">
        <v>0</v>
      </c>
      <c r="E6132" s="50" t="s">
        <v>76</v>
      </c>
      <c r="F6132" s="50" t="s">
        <v>50</v>
      </c>
      <c r="G6132" s="52" t="s">
        <v>51</v>
      </c>
    </row>
    <row r="6133" spans="1:7" x14ac:dyDescent="0.3">
      <c r="A6133" s="51" t="s">
        <v>5198</v>
      </c>
      <c r="B6133" s="49">
        <v>125404</v>
      </c>
      <c r="C6133" s="50" t="s">
        <v>5260</v>
      </c>
      <c r="D6133" s="50">
        <v>0</v>
      </c>
      <c r="E6133" s="50" t="s">
        <v>76</v>
      </c>
      <c r="F6133" s="50" t="s">
        <v>50</v>
      </c>
      <c r="G6133" s="52" t="s">
        <v>56</v>
      </c>
    </row>
    <row r="6134" spans="1:7" x14ac:dyDescent="0.3">
      <c r="A6134" s="51" t="s">
        <v>5198</v>
      </c>
      <c r="B6134" s="49">
        <v>125405</v>
      </c>
      <c r="C6134" s="50" t="s">
        <v>7159</v>
      </c>
      <c r="D6134" s="50">
        <v>0</v>
      </c>
      <c r="E6134" s="50" t="s">
        <v>36</v>
      </c>
      <c r="F6134" s="50" t="s">
        <v>50</v>
      </c>
      <c r="G6134" s="52" t="s">
        <v>56</v>
      </c>
    </row>
    <row r="6135" spans="1:7" x14ac:dyDescent="0.3">
      <c r="A6135" s="51" t="s">
        <v>5198</v>
      </c>
      <c r="B6135" s="49">
        <v>125406</v>
      </c>
      <c r="C6135" s="50" t="s">
        <v>5261</v>
      </c>
      <c r="D6135" s="50">
        <v>0</v>
      </c>
      <c r="E6135" s="50" t="s">
        <v>36</v>
      </c>
      <c r="F6135" s="50" t="s">
        <v>50</v>
      </c>
      <c r="G6135" s="52" t="s">
        <v>56</v>
      </c>
    </row>
    <row r="6136" spans="1:7" x14ac:dyDescent="0.3">
      <c r="A6136" s="51" t="s">
        <v>5198</v>
      </c>
      <c r="B6136" s="49">
        <v>125407</v>
      </c>
      <c r="C6136" s="50" t="s">
        <v>5262</v>
      </c>
      <c r="D6136" s="50">
        <v>0</v>
      </c>
      <c r="E6136" s="50" t="s">
        <v>36</v>
      </c>
      <c r="F6136" s="50" t="s">
        <v>50</v>
      </c>
      <c r="G6136" s="52" t="s">
        <v>56</v>
      </c>
    </row>
    <row r="6137" spans="1:7" x14ac:dyDescent="0.3">
      <c r="A6137" s="51" t="s">
        <v>5198</v>
      </c>
      <c r="B6137" s="49">
        <v>125411</v>
      </c>
      <c r="C6137" s="50" t="s">
        <v>5263</v>
      </c>
      <c r="D6137" s="50">
        <v>0</v>
      </c>
      <c r="E6137" s="50" t="s">
        <v>76</v>
      </c>
      <c r="F6137" s="50" t="s">
        <v>50</v>
      </c>
      <c r="G6137" s="52" t="s">
        <v>56</v>
      </c>
    </row>
    <row r="6138" spans="1:7" x14ac:dyDescent="0.3">
      <c r="A6138" s="51" t="s">
        <v>5198</v>
      </c>
      <c r="B6138" s="49">
        <v>125414</v>
      </c>
      <c r="C6138" s="50" t="s">
        <v>5264</v>
      </c>
      <c r="D6138" s="50">
        <v>0</v>
      </c>
      <c r="E6138" s="50" t="s">
        <v>36</v>
      </c>
      <c r="F6138" s="50" t="s">
        <v>50</v>
      </c>
      <c r="G6138" s="52" t="s">
        <v>56</v>
      </c>
    </row>
    <row r="6139" spans="1:7" x14ac:dyDescent="0.3">
      <c r="A6139" s="51" t="s">
        <v>5198</v>
      </c>
      <c r="B6139" s="49">
        <v>125416</v>
      </c>
      <c r="C6139" s="50" t="s">
        <v>7160</v>
      </c>
      <c r="D6139" s="50">
        <v>0</v>
      </c>
      <c r="E6139" s="50" t="s">
        <v>36</v>
      </c>
      <c r="F6139" s="50" t="s">
        <v>50</v>
      </c>
      <c r="G6139" s="52" t="s">
        <v>56</v>
      </c>
    </row>
    <row r="6140" spans="1:7" x14ac:dyDescent="0.3">
      <c r="A6140" s="51" t="s">
        <v>5198</v>
      </c>
      <c r="B6140" s="49">
        <v>125420</v>
      </c>
      <c r="C6140" s="50" t="s">
        <v>5265</v>
      </c>
      <c r="D6140" s="50">
        <v>0</v>
      </c>
      <c r="E6140" s="50" t="s">
        <v>36</v>
      </c>
      <c r="F6140" s="50" t="s">
        <v>50</v>
      </c>
      <c r="G6140" s="52" t="s">
        <v>56</v>
      </c>
    </row>
    <row r="6141" spans="1:7" x14ac:dyDescent="0.3">
      <c r="A6141" s="51" t="s">
        <v>5198</v>
      </c>
      <c r="B6141" s="49">
        <v>125421</v>
      </c>
      <c r="C6141" s="50" t="s">
        <v>5266</v>
      </c>
      <c r="D6141" s="50">
        <v>0</v>
      </c>
      <c r="E6141" s="50" t="s">
        <v>36</v>
      </c>
      <c r="F6141" s="50" t="s">
        <v>50</v>
      </c>
      <c r="G6141" s="52" t="s">
        <v>56</v>
      </c>
    </row>
    <row r="6142" spans="1:7" x14ac:dyDescent="0.3">
      <c r="A6142" s="51" t="s">
        <v>5198</v>
      </c>
      <c r="B6142" s="49">
        <v>125422</v>
      </c>
      <c r="C6142" s="50" t="s">
        <v>5267</v>
      </c>
      <c r="D6142" s="50">
        <v>0</v>
      </c>
      <c r="E6142" s="50" t="s">
        <v>36</v>
      </c>
      <c r="F6142" s="50" t="s">
        <v>50</v>
      </c>
      <c r="G6142" s="52" t="s">
        <v>56</v>
      </c>
    </row>
    <row r="6143" spans="1:7" x14ac:dyDescent="0.3">
      <c r="A6143" s="51" t="s">
        <v>5198</v>
      </c>
      <c r="B6143" s="49">
        <v>125423</v>
      </c>
      <c r="C6143" s="50" t="s">
        <v>5268</v>
      </c>
      <c r="D6143" s="50">
        <v>0</v>
      </c>
      <c r="E6143" s="50" t="s">
        <v>36</v>
      </c>
      <c r="F6143" s="50" t="s">
        <v>50</v>
      </c>
      <c r="G6143" s="52" t="s">
        <v>56</v>
      </c>
    </row>
    <row r="6144" spans="1:7" x14ac:dyDescent="0.3">
      <c r="A6144" s="51" t="s">
        <v>5198</v>
      </c>
      <c r="B6144" s="49">
        <v>125424</v>
      </c>
      <c r="C6144" s="50" t="s">
        <v>3614</v>
      </c>
      <c r="D6144" s="50">
        <v>0</v>
      </c>
      <c r="E6144" s="50" t="s">
        <v>76</v>
      </c>
      <c r="F6144" s="50" t="s">
        <v>50</v>
      </c>
      <c r="G6144" s="52" t="s">
        <v>56</v>
      </c>
    </row>
    <row r="6145" spans="1:7" x14ac:dyDescent="0.3">
      <c r="A6145" s="51" t="s">
        <v>5198</v>
      </c>
      <c r="B6145" s="49">
        <v>125425</v>
      </c>
      <c r="C6145" s="50" t="s">
        <v>5269</v>
      </c>
      <c r="D6145" s="50">
        <v>0</v>
      </c>
      <c r="E6145" s="50" t="s">
        <v>55</v>
      </c>
      <c r="F6145" s="50" t="s">
        <v>50</v>
      </c>
      <c r="G6145" s="52" t="s">
        <v>56</v>
      </c>
    </row>
    <row r="6146" spans="1:7" x14ac:dyDescent="0.3">
      <c r="A6146" s="51" t="s">
        <v>5198</v>
      </c>
      <c r="B6146" s="49">
        <v>125427</v>
      </c>
      <c r="C6146" s="50" t="s">
        <v>5270</v>
      </c>
      <c r="D6146" s="50">
        <v>0</v>
      </c>
      <c r="E6146" s="50" t="s">
        <v>36</v>
      </c>
      <c r="F6146" s="50" t="s">
        <v>50</v>
      </c>
      <c r="G6146" s="52" t="s">
        <v>56</v>
      </c>
    </row>
    <row r="6147" spans="1:7" x14ac:dyDescent="0.3">
      <c r="A6147" s="51" t="s">
        <v>5198</v>
      </c>
      <c r="B6147" s="49">
        <v>125428</v>
      </c>
      <c r="C6147" s="50" t="s">
        <v>7161</v>
      </c>
      <c r="D6147" s="50">
        <v>0</v>
      </c>
      <c r="E6147" s="50" t="s">
        <v>36</v>
      </c>
      <c r="F6147" s="50" t="s">
        <v>50</v>
      </c>
      <c r="G6147" s="52" t="s">
        <v>56</v>
      </c>
    </row>
    <row r="6148" spans="1:7" x14ac:dyDescent="0.3">
      <c r="A6148" s="51" t="s">
        <v>5198</v>
      </c>
      <c r="B6148" s="49">
        <v>125429</v>
      </c>
      <c r="C6148" s="50" t="s">
        <v>5271</v>
      </c>
      <c r="D6148" s="50">
        <v>0</v>
      </c>
      <c r="E6148" s="50" t="s">
        <v>36</v>
      </c>
      <c r="F6148" s="50" t="s">
        <v>50</v>
      </c>
      <c r="G6148" s="52" t="s">
        <v>56</v>
      </c>
    </row>
    <row r="6149" spans="1:7" x14ac:dyDescent="0.3">
      <c r="A6149" s="51" t="s">
        <v>5198</v>
      </c>
      <c r="B6149" s="49">
        <v>125432</v>
      </c>
      <c r="C6149" s="50" t="s">
        <v>7162</v>
      </c>
      <c r="D6149" s="50">
        <v>0</v>
      </c>
      <c r="E6149" s="50" t="s">
        <v>36</v>
      </c>
      <c r="F6149" s="50" t="s">
        <v>50</v>
      </c>
      <c r="G6149" s="52" t="s">
        <v>56</v>
      </c>
    </row>
    <row r="6150" spans="1:7" x14ac:dyDescent="0.3">
      <c r="A6150" s="51" t="s">
        <v>5198</v>
      </c>
      <c r="B6150" s="49">
        <v>125434</v>
      </c>
      <c r="C6150" s="50" t="s">
        <v>5272</v>
      </c>
      <c r="D6150" s="50">
        <v>0</v>
      </c>
      <c r="E6150" s="50" t="s">
        <v>36</v>
      </c>
      <c r="F6150" s="50" t="s">
        <v>50</v>
      </c>
      <c r="G6150" s="52" t="s">
        <v>51</v>
      </c>
    </row>
    <row r="6151" spans="1:7" x14ac:dyDescent="0.3">
      <c r="A6151" s="51" t="s">
        <v>5198</v>
      </c>
      <c r="B6151" s="49">
        <v>125435</v>
      </c>
      <c r="C6151" s="50" t="s">
        <v>5273</v>
      </c>
      <c r="D6151" s="50">
        <v>0</v>
      </c>
      <c r="E6151" s="50" t="s">
        <v>36</v>
      </c>
      <c r="F6151" s="50" t="s">
        <v>50</v>
      </c>
      <c r="G6151" s="52" t="s">
        <v>56</v>
      </c>
    </row>
    <row r="6152" spans="1:7" x14ac:dyDescent="0.3">
      <c r="A6152" s="51" t="s">
        <v>5198</v>
      </c>
      <c r="B6152" s="49">
        <v>125436</v>
      </c>
      <c r="C6152" s="50" t="s">
        <v>5274</v>
      </c>
      <c r="D6152" s="50">
        <v>0</v>
      </c>
      <c r="E6152" s="50" t="s">
        <v>36</v>
      </c>
      <c r="F6152" s="50" t="s">
        <v>50</v>
      </c>
      <c r="G6152" s="52" t="s">
        <v>51</v>
      </c>
    </row>
    <row r="6153" spans="1:7" x14ac:dyDescent="0.3">
      <c r="A6153" s="51" t="s">
        <v>5198</v>
      </c>
      <c r="B6153" s="49">
        <v>125437</v>
      </c>
      <c r="C6153" s="50" t="s">
        <v>5275</v>
      </c>
      <c r="D6153" s="50">
        <v>0</v>
      </c>
      <c r="E6153" s="50" t="s">
        <v>36</v>
      </c>
      <c r="F6153" s="50" t="s">
        <v>50</v>
      </c>
      <c r="G6153" s="52" t="s">
        <v>56</v>
      </c>
    </row>
    <row r="6154" spans="1:7" x14ac:dyDescent="0.3">
      <c r="A6154" s="51" t="s">
        <v>5198</v>
      </c>
      <c r="B6154" s="49">
        <v>125442</v>
      </c>
      <c r="C6154" s="50" t="s">
        <v>5276</v>
      </c>
      <c r="D6154" s="50">
        <v>0</v>
      </c>
      <c r="E6154" s="50" t="s">
        <v>36</v>
      </c>
      <c r="F6154" s="50" t="s">
        <v>50</v>
      </c>
      <c r="G6154" s="52" t="s">
        <v>56</v>
      </c>
    </row>
    <row r="6155" spans="1:7" x14ac:dyDescent="0.3">
      <c r="A6155" s="51" t="s">
        <v>5198</v>
      </c>
      <c r="B6155" s="49">
        <v>125443</v>
      </c>
      <c r="C6155" s="50" t="s">
        <v>5277</v>
      </c>
      <c r="D6155" s="50">
        <v>0</v>
      </c>
      <c r="E6155" s="50" t="s">
        <v>36</v>
      </c>
      <c r="F6155" s="50" t="s">
        <v>50</v>
      </c>
      <c r="G6155" s="52" t="s">
        <v>56</v>
      </c>
    </row>
    <row r="6156" spans="1:7" x14ac:dyDescent="0.3">
      <c r="A6156" s="51" t="s">
        <v>5198</v>
      </c>
      <c r="B6156" s="49">
        <v>125444</v>
      </c>
      <c r="C6156" s="50" t="s">
        <v>7163</v>
      </c>
      <c r="D6156" s="50">
        <v>0</v>
      </c>
      <c r="E6156" s="50" t="s">
        <v>36</v>
      </c>
      <c r="F6156" s="50" t="s">
        <v>50</v>
      </c>
      <c r="G6156" s="52" t="s">
        <v>56</v>
      </c>
    </row>
    <row r="6157" spans="1:7" x14ac:dyDescent="0.3">
      <c r="A6157" s="51" t="s">
        <v>5198</v>
      </c>
      <c r="B6157" s="49">
        <v>125447</v>
      </c>
      <c r="C6157" s="50" t="s">
        <v>5278</v>
      </c>
      <c r="D6157" s="50">
        <v>0</v>
      </c>
      <c r="E6157" s="50" t="s">
        <v>36</v>
      </c>
      <c r="F6157" s="50" t="s">
        <v>50</v>
      </c>
      <c r="G6157" s="52" t="s">
        <v>56</v>
      </c>
    </row>
    <row r="6158" spans="1:7" x14ac:dyDescent="0.3">
      <c r="A6158" s="51" t="s">
        <v>5198</v>
      </c>
      <c r="B6158" s="49">
        <v>125452</v>
      </c>
      <c r="C6158" s="50" t="s">
        <v>5279</v>
      </c>
      <c r="D6158" s="50">
        <v>12</v>
      </c>
      <c r="E6158" s="50" t="s">
        <v>36</v>
      </c>
      <c r="F6158" s="50" t="s">
        <v>45</v>
      </c>
      <c r="G6158" s="52" t="s">
        <v>46</v>
      </c>
    </row>
    <row r="6159" spans="1:7" x14ac:dyDescent="0.3">
      <c r="A6159" s="51" t="s">
        <v>5198</v>
      </c>
      <c r="B6159" s="49">
        <v>125453</v>
      </c>
      <c r="C6159" s="50" t="s">
        <v>7164</v>
      </c>
      <c r="D6159" s="50">
        <v>3</v>
      </c>
      <c r="E6159" s="50" t="s">
        <v>36</v>
      </c>
      <c r="F6159" s="50" t="s">
        <v>429</v>
      </c>
      <c r="G6159" s="52" t="s">
        <v>429</v>
      </c>
    </row>
    <row r="6160" spans="1:7" x14ac:dyDescent="0.3">
      <c r="A6160" s="51" t="s">
        <v>5198</v>
      </c>
      <c r="B6160" s="49">
        <v>125454</v>
      </c>
      <c r="C6160" s="50" t="s">
        <v>5280</v>
      </c>
      <c r="D6160" s="50">
        <v>23</v>
      </c>
      <c r="E6160" s="50" t="s">
        <v>36</v>
      </c>
      <c r="F6160" s="50" t="s">
        <v>429</v>
      </c>
      <c r="G6160" s="52" t="s">
        <v>429</v>
      </c>
    </row>
    <row r="6161" spans="1:7" x14ac:dyDescent="0.3">
      <c r="A6161" s="51" t="s">
        <v>5198</v>
      </c>
      <c r="B6161" s="49">
        <v>125456</v>
      </c>
      <c r="C6161" s="50" t="s">
        <v>5281</v>
      </c>
      <c r="D6161" s="50">
        <v>8</v>
      </c>
      <c r="E6161" s="50" t="s">
        <v>36</v>
      </c>
      <c r="F6161" s="50" t="s">
        <v>429</v>
      </c>
      <c r="G6161" s="52" t="s">
        <v>429</v>
      </c>
    </row>
    <row r="6162" spans="1:7" x14ac:dyDescent="0.3">
      <c r="A6162" s="51" t="s">
        <v>5198</v>
      </c>
      <c r="B6162" s="49">
        <v>125458</v>
      </c>
      <c r="C6162" s="50" t="s">
        <v>5282</v>
      </c>
      <c r="D6162" s="50">
        <v>16</v>
      </c>
      <c r="E6162" s="50" t="s">
        <v>76</v>
      </c>
      <c r="F6162" s="50" t="s">
        <v>45</v>
      </c>
      <c r="G6162" s="52" t="s">
        <v>46</v>
      </c>
    </row>
    <row r="6163" spans="1:7" x14ac:dyDescent="0.3">
      <c r="A6163" s="51" t="s">
        <v>5198</v>
      </c>
      <c r="B6163" s="49">
        <v>125459</v>
      </c>
      <c r="C6163" s="50" t="s">
        <v>5283</v>
      </c>
      <c r="D6163" s="50">
        <v>13</v>
      </c>
      <c r="E6163" s="50" t="s">
        <v>55</v>
      </c>
      <c r="F6163" s="50" t="s">
        <v>45</v>
      </c>
      <c r="G6163" s="52" t="s">
        <v>46</v>
      </c>
    </row>
    <row r="6164" spans="1:7" x14ac:dyDescent="0.3">
      <c r="A6164" s="51" t="s">
        <v>5198</v>
      </c>
      <c r="B6164" s="49">
        <v>125468</v>
      </c>
      <c r="C6164" s="50" t="s">
        <v>5284</v>
      </c>
      <c r="D6164" s="50">
        <v>16</v>
      </c>
      <c r="E6164" s="50" t="s">
        <v>36</v>
      </c>
      <c r="F6164" s="50" t="s">
        <v>45</v>
      </c>
      <c r="G6164" s="52" t="s">
        <v>46</v>
      </c>
    </row>
    <row r="6165" spans="1:7" x14ac:dyDescent="0.3">
      <c r="A6165" s="51" t="s">
        <v>5198</v>
      </c>
      <c r="B6165" s="49">
        <v>125469</v>
      </c>
      <c r="C6165" s="50" t="s">
        <v>409</v>
      </c>
      <c r="D6165" s="50">
        <v>6</v>
      </c>
      <c r="E6165" s="50" t="s">
        <v>36</v>
      </c>
      <c r="F6165" s="50" t="s">
        <v>45</v>
      </c>
      <c r="G6165" s="52" t="s">
        <v>46</v>
      </c>
    </row>
    <row r="6166" spans="1:7" x14ac:dyDescent="0.3">
      <c r="A6166" s="51" t="s">
        <v>5198</v>
      </c>
      <c r="B6166" s="49">
        <v>125470</v>
      </c>
      <c r="C6166" s="50" t="s">
        <v>5285</v>
      </c>
      <c r="D6166" s="50">
        <v>13</v>
      </c>
      <c r="E6166" s="50" t="s">
        <v>36</v>
      </c>
      <c r="F6166" s="50" t="s">
        <v>45</v>
      </c>
      <c r="G6166" s="52" t="s">
        <v>46</v>
      </c>
    </row>
    <row r="6167" spans="1:7" x14ac:dyDescent="0.3">
      <c r="A6167" s="51" t="s">
        <v>5198</v>
      </c>
      <c r="B6167" s="49">
        <v>125472</v>
      </c>
      <c r="C6167" s="50" t="s">
        <v>7165</v>
      </c>
      <c r="D6167" s="50">
        <v>0</v>
      </c>
      <c r="E6167" s="50" t="s">
        <v>36</v>
      </c>
      <c r="F6167" s="50" t="s">
        <v>45</v>
      </c>
      <c r="G6167" s="52" t="s">
        <v>46</v>
      </c>
    </row>
    <row r="6168" spans="1:7" x14ac:dyDescent="0.3">
      <c r="A6168" s="51" t="s">
        <v>5198</v>
      </c>
      <c r="B6168" s="49">
        <v>125473</v>
      </c>
      <c r="C6168" s="50" t="s">
        <v>5286</v>
      </c>
      <c r="D6168" s="50">
        <v>0</v>
      </c>
      <c r="E6168" s="50" t="s">
        <v>36</v>
      </c>
      <c r="F6168" s="50" t="s">
        <v>45</v>
      </c>
      <c r="G6168" s="52" t="s">
        <v>46</v>
      </c>
    </row>
    <row r="6169" spans="1:7" x14ac:dyDescent="0.3">
      <c r="A6169" s="51" t="s">
        <v>5198</v>
      </c>
      <c r="B6169" s="49">
        <v>125474</v>
      </c>
      <c r="C6169" s="50" t="s">
        <v>5287</v>
      </c>
      <c r="D6169" s="50">
        <v>5</v>
      </c>
      <c r="E6169" s="50" t="s">
        <v>36</v>
      </c>
      <c r="F6169" s="50" t="s">
        <v>45</v>
      </c>
      <c r="G6169" s="52" t="s">
        <v>46</v>
      </c>
    </row>
    <row r="6170" spans="1:7" x14ac:dyDescent="0.3">
      <c r="A6170" s="51" t="s">
        <v>5198</v>
      </c>
      <c r="B6170" s="49">
        <v>125477</v>
      </c>
      <c r="C6170" s="50" t="s">
        <v>5288</v>
      </c>
      <c r="D6170" s="50">
        <v>8</v>
      </c>
      <c r="E6170" s="50" t="s">
        <v>36</v>
      </c>
      <c r="F6170" s="50" t="s">
        <v>45</v>
      </c>
      <c r="G6170" s="52" t="s">
        <v>46</v>
      </c>
    </row>
    <row r="6171" spans="1:7" x14ac:dyDescent="0.3">
      <c r="A6171" s="51" t="s">
        <v>5198</v>
      </c>
      <c r="B6171" s="49">
        <v>125478</v>
      </c>
      <c r="C6171" s="50" t="s">
        <v>5289</v>
      </c>
      <c r="D6171" s="50">
        <v>0</v>
      </c>
      <c r="E6171" s="50" t="s">
        <v>36</v>
      </c>
      <c r="F6171" s="50" t="s">
        <v>429</v>
      </c>
      <c r="G6171" s="52" t="s">
        <v>429</v>
      </c>
    </row>
    <row r="6172" spans="1:7" x14ac:dyDescent="0.3">
      <c r="A6172" s="51" t="s">
        <v>5198</v>
      </c>
      <c r="B6172" s="49">
        <v>125480</v>
      </c>
      <c r="C6172" s="50" t="s">
        <v>5290</v>
      </c>
      <c r="D6172" s="50">
        <v>29</v>
      </c>
      <c r="E6172" s="50" t="s">
        <v>36</v>
      </c>
      <c r="F6172" s="50" t="s">
        <v>45</v>
      </c>
      <c r="G6172" s="52" t="s">
        <v>46</v>
      </c>
    </row>
    <row r="6173" spans="1:7" x14ac:dyDescent="0.3">
      <c r="A6173" s="51" t="s">
        <v>5198</v>
      </c>
      <c r="B6173" s="49">
        <v>125481</v>
      </c>
      <c r="C6173" s="50" t="s">
        <v>570</v>
      </c>
      <c r="D6173" s="50">
        <v>28</v>
      </c>
      <c r="E6173" s="50" t="s">
        <v>36</v>
      </c>
      <c r="F6173" s="50" t="s">
        <v>45</v>
      </c>
      <c r="G6173" s="52" t="s">
        <v>46</v>
      </c>
    </row>
    <row r="6174" spans="1:7" x14ac:dyDescent="0.3">
      <c r="A6174" s="51" t="s">
        <v>5198</v>
      </c>
      <c r="B6174" s="49">
        <v>131173</v>
      </c>
      <c r="C6174" s="50" t="s">
        <v>5291</v>
      </c>
      <c r="D6174" s="50">
        <v>0</v>
      </c>
      <c r="E6174" s="50" t="s">
        <v>36</v>
      </c>
      <c r="F6174" s="50" t="s">
        <v>50</v>
      </c>
      <c r="G6174" s="52" t="s">
        <v>56</v>
      </c>
    </row>
    <row r="6175" spans="1:7" x14ac:dyDescent="0.3">
      <c r="A6175" s="51" t="s">
        <v>5198</v>
      </c>
      <c r="B6175" s="49">
        <v>131976</v>
      </c>
      <c r="C6175" s="50" t="s">
        <v>5292</v>
      </c>
      <c r="D6175" s="50">
        <v>0</v>
      </c>
      <c r="E6175" s="50" t="s">
        <v>36</v>
      </c>
      <c r="F6175" s="50" t="s">
        <v>50</v>
      </c>
      <c r="G6175" s="52" t="s">
        <v>51</v>
      </c>
    </row>
    <row r="6176" spans="1:7" x14ac:dyDescent="0.3">
      <c r="A6176" s="51" t="s">
        <v>5198</v>
      </c>
      <c r="B6176" s="49">
        <v>132268</v>
      </c>
      <c r="C6176" s="50" t="s">
        <v>5293</v>
      </c>
      <c r="D6176" s="50">
        <v>149</v>
      </c>
      <c r="E6176" s="50" t="s">
        <v>36</v>
      </c>
      <c r="F6176" s="50" t="s">
        <v>37</v>
      </c>
      <c r="G6176" s="52" t="s">
        <v>176</v>
      </c>
    </row>
    <row r="6177" spans="1:7" x14ac:dyDescent="0.3">
      <c r="A6177" s="51" t="s">
        <v>5198</v>
      </c>
      <c r="B6177" s="49">
        <v>133477</v>
      </c>
      <c r="C6177" s="50" t="s">
        <v>5294</v>
      </c>
      <c r="D6177" s="50">
        <v>0</v>
      </c>
      <c r="E6177" s="50" t="s">
        <v>55</v>
      </c>
      <c r="F6177" s="50" t="s">
        <v>50</v>
      </c>
      <c r="G6177" s="52" t="s">
        <v>51</v>
      </c>
    </row>
    <row r="6178" spans="1:7" x14ac:dyDescent="0.3">
      <c r="A6178" s="51" t="s">
        <v>5198</v>
      </c>
      <c r="B6178" s="49">
        <v>134108</v>
      </c>
      <c r="C6178" s="50" t="s">
        <v>5295</v>
      </c>
      <c r="D6178" s="50">
        <v>1</v>
      </c>
      <c r="E6178" s="50" t="s">
        <v>36</v>
      </c>
      <c r="F6178" s="50" t="s">
        <v>48</v>
      </c>
      <c r="G6178" s="52" t="s">
        <v>48</v>
      </c>
    </row>
    <row r="6179" spans="1:7" x14ac:dyDescent="0.3">
      <c r="A6179" s="51" t="s">
        <v>5198</v>
      </c>
      <c r="B6179" s="49">
        <v>134109</v>
      </c>
      <c r="C6179" s="50" t="s">
        <v>5296</v>
      </c>
      <c r="D6179" s="50">
        <v>0</v>
      </c>
      <c r="E6179" s="50" t="s">
        <v>36</v>
      </c>
      <c r="F6179" s="50" t="s">
        <v>48</v>
      </c>
      <c r="G6179" s="52" t="s">
        <v>48</v>
      </c>
    </row>
    <row r="6180" spans="1:7" x14ac:dyDescent="0.3">
      <c r="A6180" s="51" t="s">
        <v>5198</v>
      </c>
      <c r="B6180" s="49">
        <v>134562</v>
      </c>
      <c r="C6180" s="50" t="s">
        <v>7166</v>
      </c>
      <c r="D6180" s="50">
        <v>0</v>
      </c>
      <c r="E6180" s="50" t="s">
        <v>36</v>
      </c>
      <c r="F6180" s="50" t="s">
        <v>50</v>
      </c>
      <c r="G6180" s="52" t="s">
        <v>56</v>
      </c>
    </row>
    <row r="6181" spans="1:7" x14ac:dyDescent="0.3">
      <c r="A6181" s="51" t="s">
        <v>5198</v>
      </c>
      <c r="B6181" s="49">
        <v>134833</v>
      </c>
      <c r="C6181" s="50" t="s">
        <v>5297</v>
      </c>
      <c r="D6181" s="50">
        <v>0</v>
      </c>
      <c r="E6181" s="50" t="s">
        <v>36</v>
      </c>
      <c r="F6181" s="50" t="s">
        <v>50</v>
      </c>
      <c r="G6181" s="52" t="s">
        <v>51</v>
      </c>
    </row>
    <row r="6182" spans="1:7" x14ac:dyDescent="0.3">
      <c r="A6182" s="51" t="s">
        <v>5198</v>
      </c>
      <c r="B6182" s="49">
        <v>134870</v>
      </c>
      <c r="C6182" s="50" t="s">
        <v>5298</v>
      </c>
      <c r="D6182" s="50">
        <v>0</v>
      </c>
      <c r="E6182" s="50" t="s">
        <v>36</v>
      </c>
      <c r="F6182" s="50" t="s">
        <v>48</v>
      </c>
      <c r="G6182" s="52" t="s">
        <v>48</v>
      </c>
    </row>
    <row r="6183" spans="1:7" x14ac:dyDescent="0.3">
      <c r="A6183" s="51" t="s">
        <v>5198</v>
      </c>
      <c r="B6183" s="49">
        <v>134902</v>
      </c>
      <c r="C6183" s="50" t="s">
        <v>5299</v>
      </c>
      <c r="D6183" s="50">
        <v>3</v>
      </c>
      <c r="E6183" s="50" t="s">
        <v>36</v>
      </c>
      <c r="F6183" s="50" t="s">
        <v>429</v>
      </c>
      <c r="G6183" s="52" t="s">
        <v>429</v>
      </c>
    </row>
    <row r="6184" spans="1:7" x14ac:dyDescent="0.3">
      <c r="A6184" s="51" t="s">
        <v>5198</v>
      </c>
      <c r="B6184" s="49">
        <v>135407</v>
      </c>
      <c r="C6184" s="50" t="s">
        <v>5300</v>
      </c>
      <c r="D6184" s="50">
        <v>0</v>
      </c>
      <c r="E6184" s="50" t="s">
        <v>36</v>
      </c>
      <c r="F6184" s="50" t="s">
        <v>50</v>
      </c>
      <c r="G6184" s="52" t="s">
        <v>51</v>
      </c>
    </row>
    <row r="6185" spans="1:7" x14ac:dyDescent="0.3">
      <c r="A6185" s="51" t="s">
        <v>5198</v>
      </c>
      <c r="B6185" s="49">
        <v>135419</v>
      </c>
      <c r="C6185" s="50" t="s">
        <v>5301</v>
      </c>
      <c r="D6185" s="50">
        <v>0</v>
      </c>
      <c r="E6185" s="50" t="s">
        <v>36</v>
      </c>
      <c r="F6185" s="50" t="s">
        <v>50</v>
      </c>
      <c r="G6185" s="52" t="s">
        <v>51</v>
      </c>
    </row>
    <row r="6186" spans="1:7" x14ac:dyDescent="0.3">
      <c r="A6186" s="51" t="s">
        <v>5198</v>
      </c>
      <c r="B6186" s="49">
        <v>135577</v>
      </c>
      <c r="C6186" s="50" t="s">
        <v>3296</v>
      </c>
      <c r="D6186" s="50">
        <v>0</v>
      </c>
      <c r="E6186" s="50" t="s">
        <v>36</v>
      </c>
      <c r="F6186" s="50" t="s">
        <v>50</v>
      </c>
      <c r="G6186" s="52" t="s">
        <v>51</v>
      </c>
    </row>
    <row r="6187" spans="1:7" x14ac:dyDescent="0.3">
      <c r="A6187" s="51" t="s">
        <v>5198</v>
      </c>
      <c r="B6187" s="49">
        <v>135891</v>
      </c>
      <c r="C6187" s="50" t="s">
        <v>5302</v>
      </c>
      <c r="D6187" s="50">
        <v>3</v>
      </c>
      <c r="E6187" s="50" t="s">
        <v>36</v>
      </c>
      <c r="F6187" s="50" t="s">
        <v>48</v>
      </c>
      <c r="G6187" s="52" t="s">
        <v>48</v>
      </c>
    </row>
    <row r="6188" spans="1:7" x14ac:dyDescent="0.3">
      <c r="A6188" s="51" t="s">
        <v>5198</v>
      </c>
      <c r="B6188" s="49">
        <v>135893</v>
      </c>
      <c r="C6188" s="50" t="s">
        <v>5303</v>
      </c>
      <c r="D6188" s="50">
        <v>0</v>
      </c>
      <c r="E6188" s="50" t="s">
        <v>36</v>
      </c>
      <c r="F6188" s="50" t="s">
        <v>48</v>
      </c>
      <c r="G6188" s="52" t="s">
        <v>48</v>
      </c>
    </row>
    <row r="6189" spans="1:7" x14ac:dyDescent="0.3">
      <c r="A6189" s="51" t="s">
        <v>5198</v>
      </c>
      <c r="B6189" s="49">
        <v>135894</v>
      </c>
      <c r="C6189" s="50" t="s">
        <v>5304</v>
      </c>
      <c r="D6189" s="50">
        <v>1</v>
      </c>
      <c r="E6189" s="50" t="s">
        <v>36</v>
      </c>
      <c r="F6189" s="50" t="s">
        <v>48</v>
      </c>
      <c r="G6189" s="52" t="s">
        <v>48</v>
      </c>
    </row>
    <row r="6190" spans="1:7" x14ac:dyDescent="0.3">
      <c r="A6190" s="51" t="s">
        <v>5198</v>
      </c>
      <c r="B6190" s="49">
        <v>136529</v>
      </c>
      <c r="C6190" s="50" t="s">
        <v>5305</v>
      </c>
      <c r="D6190" s="50">
        <v>265</v>
      </c>
      <c r="E6190" s="50" t="s">
        <v>36</v>
      </c>
      <c r="F6190" s="50" t="s">
        <v>37</v>
      </c>
      <c r="G6190" s="52" t="s">
        <v>65</v>
      </c>
    </row>
    <row r="6191" spans="1:7" x14ac:dyDescent="0.3">
      <c r="A6191" s="51" t="s">
        <v>5198</v>
      </c>
      <c r="B6191" s="49">
        <v>136531</v>
      </c>
      <c r="C6191" s="50" t="s">
        <v>5306</v>
      </c>
      <c r="D6191" s="50">
        <v>330</v>
      </c>
      <c r="E6191" s="50" t="s">
        <v>36</v>
      </c>
      <c r="F6191" s="50" t="s">
        <v>37</v>
      </c>
      <c r="G6191" s="52" t="s">
        <v>65</v>
      </c>
    </row>
    <row r="6192" spans="1:7" x14ac:dyDescent="0.3">
      <c r="A6192" s="51" t="s">
        <v>5198</v>
      </c>
      <c r="B6192" s="49">
        <v>136534</v>
      </c>
      <c r="C6192" s="50" t="s">
        <v>5307</v>
      </c>
      <c r="D6192" s="50">
        <v>240</v>
      </c>
      <c r="E6192" s="50" t="s">
        <v>76</v>
      </c>
      <c r="F6192" s="50" t="s">
        <v>37</v>
      </c>
      <c r="G6192" s="52" t="s">
        <v>65</v>
      </c>
    </row>
    <row r="6193" spans="1:7" x14ac:dyDescent="0.3">
      <c r="A6193" s="51" t="s">
        <v>5198</v>
      </c>
      <c r="B6193" s="49">
        <v>136828</v>
      </c>
      <c r="C6193" s="50" t="s">
        <v>5308</v>
      </c>
      <c r="D6193" s="50">
        <v>294</v>
      </c>
      <c r="E6193" s="50" t="s">
        <v>36</v>
      </c>
      <c r="F6193" s="50" t="s">
        <v>37</v>
      </c>
      <c r="G6193" s="52" t="s">
        <v>65</v>
      </c>
    </row>
    <row r="6194" spans="1:7" x14ac:dyDescent="0.3">
      <c r="A6194" s="51" t="s">
        <v>5198</v>
      </c>
      <c r="B6194" s="49">
        <v>136832</v>
      </c>
      <c r="C6194" s="50" t="s">
        <v>5309</v>
      </c>
      <c r="D6194" s="50">
        <v>153</v>
      </c>
      <c r="E6194" s="50" t="s">
        <v>36</v>
      </c>
      <c r="F6194" s="50" t="s">
        <v>37</v>
      </c>
      <c r="G6194" s="52" t="s">
        <v>65</v>
      </c>
    </row>
    <row r="6195" spans="1:7" x14ac:dyDescent="0.3">
      <c r="A6195" s="51" t="s">
        <v>5198</v>
      </c>
      <c r="B6195" s="49">
        <v>136833</v>
      </c>
      <c r="C6195" s="50" t="s">
        <v>5310</v>
      </c>
      <c r="D6195" s="50">
        <v>243</v>
      </c>
      <c r="E6195" s="50" t="s">
        <v>36</v>
      </c>
      <c r="F6195" s="50" t="s">
        <v>37</v>
      </c>
      <c r="G6195" s="52" t="s">
        <v>65</v>
      </c>
    </row>
    <row r="6196" spans="1:7" x14ac:dyDescent="0.3">
      <c r="A6196" s="51" t="s">
        <v>5198</v>
      </c>
      <c r="B6196" s="49">
        <v>136906</v>
      </c>
      <c r="C6196" s="50" t="s">
        <v>5311</v>
      </c>
      <c r="D6196" s="50">
        <v>300</v>
      </c>
      <c r="E6196" s="50" t="s">
        <v>36</v>
      </c>
      <c r="F6196" s="50" t="s">
        <v>37</v>
      </c>
      <c r="G6196" s="52" t="s">
        <v>65</v>
      </c>
    </row>
    <row r="6197" spans="1:7" x14ac:dyDescent="0.3">
      <c r="A6197" s="51" t="s">
        <v>5198</v>
      </c>
      <c r="B6197" s="49">
        <v>137003</v>
      </c>
      <c r="C6197" s="50" t="s">
        <v>5312</v>
      </c>
      <c r="D6197" s="50">
        <v>238</v>
      </c>
      <c r="E6197" s="50" t="s">
        <v>36</v>
      </c>
      <c r="F6197" s="50" t="s">
        <v>37</v>
      </c>
      <c r="G6197" s="52" t="s">
        <v>65</v>
      </c>
    </row>
    <row r="6198" spans="1:7" x14ac:dyDescent="0.3">
      <c r="A6198" s="51" t="s">
        <v>5198</v>
      </c>
      <c r="B6198" s="49">
        <v>137019</v>
      </c>
      <c r="C6198" s="50" t="s">
        <v>5313</v>
      </c>
      <c r="D6198" s="50">
        <v>184</v>
      </c>
      <c r="E6198" s="50" t="s">
        <v>36</v>
      </c>
      <c r="F6198" s="50" t="s">
        <v>37</v>
      </c>
      <c r="G6198" s="52" t="s">
        <v>65</v>
      </c>
    </row>
    <row r="6199" spans="1:7" x14ac:dyDescent="0.3">
      <c r="A6199" s="51" t="s">
        <v>5198</v>
      </c>
      <c r="B6199" s="49">
        <v>137116</v>
      </c>
      <c r="C6199" s="50" t="s">
        <v>5314</v>
      </c>
      <c r="D6199" s="50">
        <v>249</v>
      </c>
      <c r="E6199" s="50" t="s">
        <v>36</v>
      </c>
      <c r="F6199" s="50" t="s">
        <v>37</v>
      </c>
      <c r="G6199" s="52" t="s">
        <v>65</v>
      </c>
    </row>
    <row r="6200" spans="1:7" x14ac:dyDescent="0.3">
      <c r="A6200" s="51" t="s">
        <v>5198</v>
      </c>
      <c r="B6200" s="49">
        <v>137237</v>
      </c>
      <c r="C6200" s="50" t="s">
        <v>5315</v>
      </c>
      <c r="D6200" s="50">
        <v>211</v>
      </c>
      <c r="E6200" s="50" t="s">
        <v>36</v>
      </c>
      <c r="F6200" s="50" t="s">
        <v>37</v>
      </c>
      <c r="G6200" s="52" t="s">
        <v>65</v>
      </c>
    </row>
    <row r="6201" spans="1:7" x14ac:dyDescent="0.3">
      <c r="A6201" s="51" t="s">
        <v>5198</v>
      </c>
      <c r="B6201" s="49">
        <v>137314</v>
      </c>
      <c r="C6201" s="50" t="s">
        <v>5316</v>
      </c>
      <c r="D6201" s="50">
        <v>169</v>
      </c>
      <c r="E6201" s="50" t="s">
        <v>36</v>
      </c>
      <c r="F6201" s="50" t="s">
        <v>37</v>
      </c>
      <c r="G6201" s="52" t="s">
        <v>65</v>
      </c>
    </row>
    <row r="6202" spans="1:7" x14ac:dyDescent="0.3">
      <c r="A6202" s="51" t="s">
        <v>5198</v>
      </c>
      <c r="B6202" s="49">
        <v>137595</v>
      </c>
      <c r="C6202" s="50" t="s">
        <v>5317</v>
      </c>
      <c r="D6202" s="50">
        <v>164</v>
      </c>
      <c r="E6202" s="50" t="s">
        <v>36</v>
      </c>
      <c r="F6202" s="50" t="s">
        <v>37</v>
      </c>
      <c r="G6202" s="52" t="s">
        <v>65</v>
      </c>
    </row>
    <row r="6203" spans="1:7" x14ac:dyDescent="0.3">
      <c r="A6203" s="51" t="s">
        <v>5198</v>
      </c>
      <c r="B6203" s="49">
        <v>137735</v>
      </c>
      <c r="C6203" s="50" t="s">
        <v>708</v>
      </c>
      <c r="D6203" s="50">
        <v>236</v>
      </c>
      <c r="E6203" s="50" t="s">
        <v>36</v>
      </c>
      <c r="F6203" s="50" t="s">
        <v>37</v>
      </c>
      <c r="G6203" s="52" t="s">
        <v>65</v>
      </c>
    </row>
    <row r="6204" spans="1:7" x14ac:dyDescent="0.3">
      <c r="A6204" s="51" t="s">
        <v>5198</v>
      </c>
      <c r="B6204" s="49">
        <v>137736</v>
      </c>
      <c r="C6204" s="50" t="s">
        <v>5318</v>
      </c>
      <c r="D6204" s="50">
        <v>240</v>
      </c>
      <c r="E6204" s="50" t="s">
        <v>55</v>
      </c>
      <c r="F6204" s="50" t="s">
        <v>37</v>
      </c>
      <c r="G6204" s="52" t="s">
        <v>65</v>
      </c>
    </row>
    <row r="6205" spans="1:7" x14ac:dyDescent="0.3">
      <c r="A6205" s="51" t="s">
        <v>5198</v>
      </c>
      <c r="B6205" s="49">
        <v>137855</v>
      </c>
      <c r="C6205" s="50" t="s">
        <v>5319</v>
      </c>
      <c r="D6205" s="50">
        <v>224</v>
      </c>
      <c r="E6205" s="50" t="s">
        <v>36</v>
      </c>
      <c r="F6205" s="50" t="s">
        <v>37</v>
      </c>
      <c r="G6205" s="52" t="s">
        <v>65</v>
      </c>
    </row>
    <row r="6206" spans="1:7" x14ac:dyDescent="0.3">
      <c r="A6206" s="51" t="s">
        <v>5198</v>
      </c>
      <c r="B6206" s="49">
        <v>137906</v>
      </c>
      <c r="C6206" s="50" t="s">
        <v>5320</v>
      </c>
      <c r="D6206" s="50">
        <v>227</v>
      </c>
      <c r="E6206" s="50" t="s">
        <v>36</v>
      </c>
      <c r="F6206" s="50" t="s">
        <v>37</v>
      </c>
      <c r="G6206" s="52" t="s">
        <v>65</v>
      </c>
    </row>
    <row r="6207" spans="1:7" x14ac:dyDescent="0.3">
      <c r="A6207" s="51" t="s">
        <v>5198</v>
      </c>
      <c r="B6207" s="49">
        <v>138226</v>
      </c>
      <c r="C6207" s="50" t="s">
        <v>5321</v>
      </c>
      <c r="D6207" s="50">
        <v>79</v>
      </c>
      <c r="E6207" s="50" t="s">
        <v>36</v>
      </c>
      <c r="F6207" s="50" t="s">
        <v>37</v>
      </c>
      <c r="G6207" s="52" t="s">
        <v>58</v>
      </c>
    </row>
    <row r="6208" spans="1:7" x14ac:dyDescent="0.3">
      <c r="A6208" s="51" t="s">
        <v>5198</v>
      </c>
      <c r="B6208" s="49">
        <v>138491</v>
      </c>
      <c r="C6208" s="50" t="s">
        <v>5322</v>
      </c>
      <c r="D6208" s="50">
        <v>186</v>
      </c>
      <c r="E6208" s="50" t="s">
        <v>36</v>
      </c>
      <c r="F6208" s="50" t="s">
        <v>37</v>
      </c>
      <c r="G6208" s="52" t="s">
        <v>65</v>
      </c>
    </row>
    <row r="6209" spans="1:7" x14ac:dyDescent="0.3">
      <c r="A6209" s="51" t="s">
        <v>5198</v>
      </c>
      <c r="B6209" s="49">
        <v>138765</v>
      </c>
      <c r="C6209" s="50" t="s">
        <v>5323</v>
      </c>
      <c r="D6209" s="50">
        <v>161</v>
      </c>
      <c r="E6209" s="50" t="s">
        <v>36</v>
      </c>
      <c r="F6209" s="50" t="s">
        <v>37</v>
      </c>
      <c r="G6209" s="52" t="s">
        <v>65</v>
      </c>
    </row>
    <row r="6210" spans="1:7" x14ac:dyDescent="0.3">
      <c r="A6210" s="51" t="s">
        <v>5198</v>
      </c>
      <c r="B6210" s="49">
        <v>138766</v>
      </c>
      <c r="C6210" s="50" t="s">
        <v>5324</v>
      </c>
      <c r="D6210" s="50">
        <v>9</v>
      </c>
      <c r="E6210" s="50" t="s">
        <v>76</v>
      </c>
      <c r="F6210" s="50" t="s">
        <v>45</v>
      </c>
      <c r="G6210" s="52" t="s">
        <v>129</v>
      </c>
    </row>
    <row r="6211" spans="1:7" x14ac:dyDescent="0.3">
      <c r="A6211" s="51" t="s">
        <v>5198</v>
      </c>
      <c r="B6211" s="49">
        <v>138928</v>
      </c>
      <c r="C6211" s="50" t="s">
        <v>5325</v>
      </c>
      <c r="D6211" s="50">
        <v>238</v>
      </c>
      <c r="E6211" s="50" t="s">
        <v>36</v>
      </c>
      <c r="F6211" s="50" t="s">
        <v>37</v>
      </c>
      <c r="G6211" s="52" t="s">
        <v>65</v>
      </c>
    </row>
    <row r="6212" spans="1:7" x14ac:dyDescent="0.3">
      <c r="A6212" s="51" t="s">
        <v>5198</v>
      </c>
      <c r="B6212" s="49">
        <v>139151</v>
      </c>
      <c r="C6212" s="50" t="s">
        <v>5326</v>
      </c>
      <c r="D6212" s="50">
        <v>116</v>
      </c>
      <c r="E6212" s="50" t="s">
        <v>36</v>
      </c>
      <c r="F6212" s="50" t="s">
        <v>37</v>
      </c>
      <c r="G6212" s="52" t="s">
        <v>65</v>
      </c>
    </row>
    <row r="6213" spans="1:7" x14ac:dyDescent="0.3">
      <c r="A6213" s="51" t="s">
        <v>5198</v>
      </c>
      <c r="B6213" s="49">
        <v>139193</v>
      </c>
      <c r="C6213" s="50" t="s">
        <v>5327</v>
      </c>
      <c r="D6213" s="50">
        <v>185</v>
      </c>
      <c r="E6213" s="50" t="s">
        <v>36</v>
      </c>
      <c r="F6213" s="50" t="s">
        <v>37</v>
      </c>
      <c r="G6213" s="52" t="s">
        <v>65</v>
      </c>
    </row>
    <row r="6214" spans="1:7" x14ac:dyDescent="0.3">
      <c r="A6214" s="51" t="s">
        <v>5198</v>
      </c>
      <c r="B6214" s="49">
        <v>139948</v>
      </c>
      <c r="C6214" s="50" t="s">
        <v>5328</v>
      </c>
      <c r="D6214" s="50">
        <v>138</v>
      </c>
      <c r="E6214" s="50" t="s">
        <v>36</v>
      </c>
      <c r="F6214" s="50" t="s">
        <v>37</v>
      </c>
      <c r="G6214" s="52" t="s">
        <v>63</v>
      </c>
    </row>
    <row r="6215" spans="1:7" x14ac:dyDescent="0.3">
      <c r="A6215" s="51" t="s">
        <v>5198</v>
      </c>
      <c r="B6215" s="49">
        <v>139993</v>
      </c>
      <c r="C6215" s="50" t="s">
        <v>5329</v>
      </c>
      <c r="D6215" s="50">
        <v>242</v>
      </c>
      <c r="E6215" s="50" t="s">
        <v>36</v>
      </c>
      <c r="F6215" s="50" t="s">
        <v>37</v>
      </c>
      <c r="G6215" s="52" t="s">
        <v>65</v>
      </c>
    </row>
    <row r="6216" spans="1:7" x14ac:dyDescent="0.3">
      <c r="A6216" s="51" t="s">
        <v>5198</v>
      </c>
      <c r="B6216" s="49">
        <v>140117</v>
      </c>
      <c r="C6216" s="50" t="s">
        <v>6624</v>
      </c>
      <c r="D6216" s="50">
        <v>297</v>
      </c>
      <c r="E6216" s="50" t="s">
        <v>36</v>
      </c>
      <c r="F6216" s="50" t="s">
        <v>37</v>
      </c>
      <c r="G6216" s="52" t="s">
        <v>65</v>
      </c>
    </row>
    <row r="6217" spans="1:7" x14ac:dyDescent="0.3">
      <c r="A6217" s="51" t="s">
        <v>5198</v>
      </c>
      <c r="B6217" s="49">
        <v>140650</v>
      </c>
      <c r="C6217" s="50" t="s">
        <v>5330</v>
      </c>
      <c r="D6217" s="50">
        <v>239</v>
      </c>
      <c r="E6217" s="50" t="s">
        <v>36</v>
      </c>
      <c r="F6217" s="50" t="s">
        <v>37</v>
      </c>
      <c r="G6217" s="52" t="s">
        <v>65</v>
      </c>
    </row>
    <row r="6218" spans="1:7" x14ac:dyDescent="0.3">
      <c r="A6218" s="51" t="s">
        <v>5198</v>
      </c>
      <c r="B6218" s="49">
        <v>141147</v>
      </c>
      <c r="C6218" s="50" t="s">
        <v>5331</v>
      </c>
      <c r="D6218" s="50">
        <v>22</v>
      </c>
      <c r="E6218" s="50" t="s">
        <v>36</v>
      </c>
      <c r="F6218" s="50" t="s">
        <v>45</v>
      </c>
      <c r="G6218" s="52" t="s">
        <v>129</v>
      </c>
    </row>
    <row r="6219" spans="1:7" x14ac:dyDescent="0.3">
      <c r="A6219" s="51" t="s">
        <v>5198</v>
      </c>
      <c r="B6219" s="49">
        <v>141200</v>
      </c>
      <c r="C6219" s="50" t="s">
        <v>5332</v>
      </c>
      <c r="D6219" s="50">
        <v>88</v>
      </c>
      <c r="E6219" s="50" t="s">
        <v>36</v>
      </c>
      <c r="F6219" s="50" t="s">
        <v>37</v>
      </c>
      <c r="G6219" s="52" t="s">
        <v>63</v>
      </c>
    </row>
    <row r="6220" spans="1:7" x14ac:dyDescent="0.3">
      <c r="A6220" s="51" t="s">
        <v>5198</v>
      </c>
      <c r="B6220" s="49">
        <v>141533</v>
      </c>
      <c r="C6220" s="50" t="s">
        <v>5333</v>
      </c>
      <c r="D6220" s="50">
        <v>9</v>
      </c>
      <c r="E6220" s="50" t="s">
        <v>36</v>
      </c>
      <c r="F6220" s="50" t="s">
        <v>45</v>
      </c>
      <c r="G6220" s="52" t="s">
        <v>129</v>
      </c>
    </row>
    <row r="6221" spans="1:7" x14ac:dyDescent="0.3">
      <c r="A6221" s="51" t="s">
        <v>5198</v>
      </c>
      <c r="B6221" s="49">
        <v>141843</v>
      </c>
      <c r="C6221" s="50" t="s">
        <v>5334</v>
      </c>
      <c r="D6221" s="50">
        <v>6</v>
      </c>
      <c r="E6221" s="50" t="s">
        <v>36</v>
      </c>
      <c r="F6221" s="50" t="s">
        <v>45</v>
      </c>
      <c r="G6221" s="52" t="s">
        <v>129</v>
      </c>
    </row>
    <row r="6222" spans="1:7" x14ac:dyDescent="0.3">
      <c r="A6222" s="51" t="s">
        <v>5198</v>
      </c>
      <c r="B6222" s="49">
        <v>142009</v>
      </c>
      <c r="C6222" s="50" t="s">
        <v>5335</v>
      </c>
      <c r="D6222" s="50">
        <v>150</v>
      </c>
      <c r="E6222" s="50" t="s">
        <v>36</v>
      </c>
      <c r="F6222" s="50" t="s">
        <v>37</v>
      </c>
      <c r="G6222" s="52" t="s">
        <v>58</v>
      </c>
    </row>
    <row r="6223" spans="1:7" x14ac:dyDescent="0.3">
      <c r="A6223" s="51" t="s">
        <v>5198</v>
      </c>
      <c r="B6223" s="49">
        <v>142284</v>
      </c>
      <c r="C6223" s="50" t="s">
        <v>5336</v>
      </c>
      <c r="D6223" s="50">
        <v>146</v>
      </c>
      <c r="E6223" s="50" t="s">
        <v>36</v>
      </c>
      <c r="F6223" s="50" t="s">
        <v>37</v>
      </c>
      <c r="G6223" s="52" t="s">
        <v>65</v>
      </c>
    </row>
    <row r="6224" spans="1:7" x14ac:dyDescent="0.3">
      <c r="A6224" s="51" t="s">
        <v>5198</v>
      </c>
      <c r="B6224" s="49">
        <v>142314</v>
      </c>
      <c r="C6224" s="50" t="s">
        <v>5337</v>
      </c>
      <c r="D6224" s="50">
        <v>216</v>
      </c>
      <c r="E6224" s="50" t="s">
        <v>36</v>
      </c>
      <c r="F6224" s="50" t="s">
        <v>37</v>
      </c>
      <c r="G6224" s="52" t="s">
        <v>65</v>
      </c>
    </row>
    <row r="6225" spans="1:7" x14ac:dyDescent="0.3">
      <c r="A6225" s="51" t="s">
        <v>5198</v>
      </c>
      <c r="B6225" s="49">
        <v>142315</v>
      </c>
      <c r="C6225" s="50" t="s">
        <v>5338</v>
      </c>
      <c r="D6225" s="50">
        <v>318</v>
      </c>
      <c r="E6225" s="50" t="s">
        <v>36</v>
      </c>
      <c r="F6225" s="50" t="s">
        <v>37</v>
      </c>
      <c r="G6225" s="52" t="s">
        <v>65</v>
      </c>
    </row>
    <row r="6226" spans="1:7" x14ac:dyDescent="0.3">
      <c r="A6226" s="51" t="s">
        <v>5198</v>
      </c>
      <c r="B6226" s="49">
        <v>142416</v>
      </c>
      <c r="C6226" s="50" t="s">
        <v>5339</v>
      </c>
      <c r="D6226" s="50">
        <v>0</v>
      </c>
      <c r="E6226" s="50" t="s">
        <v>36</v>
      </c>
      <c r="F6226" s="50" t="s">
        <v>50</v>
      </c>
      <c r="G6226" s="52" t="s">
        <v>51</v>
      </c>
    </row>
    <row r="6227" spans="1:7" x14ac:dyDescent="0.3">
      <c r="A6227" s="51" t="s">
        <v>5198</v>
      </c>
      <c r="B6227" s="49">
        <v>142490</v>
      </c>
      <c r="C6227" s="50" t="s">
        <v>5340</v>
      </c>
      <c r="D6227" s="50">
        <v>154</v>
      </c>
      <c r="E6227" s="50" t="s">
        <v>36</v>
      </c>
      <c r="F6227" s="50" t="s">
        <v>37</v>
      </c>
      <c r="G6227" s="52" t="s">
        <v>65</v>
      </c>
    </row>
    <row r="6228" spans="1:7" x14ac:dyDescent="0.3">
      <c r="A6228" s="51" t="s">
        <v>5198</v>
      </c>
      <c r="B6228" s="49">
        <v>143367</v>
      </c>
      <c r="C6228" s="50" t="s">
        <v>5341</v>
      </c>
      <c r="D6228" s="50">
        <v>279</v>
      </c>
      <c r="E6228" s="50" t="s">
        <v>36</v>
      </c>
      <c r="F6228" s="50" t="s">
        <v>37</v>
      </c>
      <c r="G6228" s="52" t="s">
        <v>65</v>
      </c>
    </row>
    <row r="6229" spans="1:7" x14ac:dyDescent="0.3">
      <c r="A6229" s="51" t="s">
        <v>5198</v>
      </c>
      <c r="B6229" s="49">
        <v>143369</v>
      </c>
      <c r="C6229" s="50" t="s">
        <v>5342</v>
      </c>
      <c r="D6229" s="50">
        <v>239</v>
      </c>
      <c r="E6229" s="50" t="s">
        <v>36</v>
      </c>
      <c r="F6229" s="50" t="s">
        <v>37</v>
      </c>
      <c r="G6229" s="52" t="s">
        <v>65</v>
      </c>
    </row>
    <row r="6230" spans="1:7" x14ac:dyDescent="0.3">
      <c r="A6230" s="51" t="s">
        <v>5198</v>
      </c>
      <c r="B6230" s="49">
        <v>143808</v>
      </c>
      <c r="C6230" s="50" t="s">
        <v>5343</v>
      </c>
      <c r="D6230" s="50">
        <v>177</v>
      </c>
      <c r="E6230" s="50" t="s">
        <v>36</v>
      </c>
      <c r="F6230" s="50" t="s">
        <v>37</v>
      </c>
      <c r="G6230" s="52" t="s">
        <v>65</v>
      </c>
    </row>
    <row r="6231" spans="1:7" x14ac:dyDescent="0.3">
      <c r="A6231" s="51" t="s">
        <v>5198</v>
      </c>
      <c r="B6231" s="49">
        <v>143901</v>
      </c>
      <c r="C6231" s="50" t="s">
        <v>5344</v>
      </c>
      <c r="D6231" s="50">
        <v>259</v>
      </c>
      <c r="E6231" s="50" t="s">
        <v>36</v>
      </c>
      <c r="F6231" s="50" t="s">
        <v>37</v>
      </c>
      <c r="G6231" s="52" t="s">
        <v>65</v>
      </c>
    </row>
    <row r="6232" spans="1:7" x14ac:dyDescent="0.3">
      <c r="A6232" s="51" t="s">
        <v>5198</v>
      </c>
      <c r="B6232" s="49">
        <v>143902</v>
      </c>
      <c r="C6232" s="50" t="s">
        <v>5345</v>
      </c>
      <c r="D6232" s="50">
        <v>172</v>
      </c>
      <c r="E6232" s="50" t="s">
        <v>36</v>
      </c>
      <c r="F6232" s="50" t="s">
        <v>37</v>
      </c>
      <c r="G6232" s="52" t="s">
        <v>65</v>
      </c>
    </row>
    <row r="6233" spans="1:7" x14ac:dyDescent="0.3">
      <c r="A6233" s="51" t="s">
        <v>5198</v>
      </c>
      <c r="B6233" s="49">
        <v>143903</v>
      </c>
      <c r="C6233" s="50" t="s">
        <v>5346</v>
      </c>
      <c r="D6233" s="50">
        <v>182</v>
      </c>
      <c r="E6233" s="50" t="s">
        <v>36</v>
      </c>
      <c r="F6233" s="50" t="s">
        <v>37</v>
      </c>
      <c r="G6233" s="52" t="s">
        <v>65</v>
      </c>
    </row>
    <row r="6234" spans="1:7" x14ac:dyDescent="0.3">
      <c r="A6234" s="51" t="s">
        <v>5198</v>
      </c>
      <c r="B6234" s="49">
        <v>144228</v>
      </c>
      <c r="C6234" s="50" t="s">
        <v>5347</v>
      </c>
      <c r="D6234" s="50">
        <v>0</v>
      </c>
      <c r="E6234" s="50" t="s">
        <v>36</v>
      </c>
      <c r="F6234" s="50" t="s">
        <v>45</v>
      </c>
      <c r="G6234" s="52" t="s">
        <v>129</v>
      </c>
    </row>
    <row r="6235" spans="1:7" x14ac:dyDescent="0.3">
      <c r="A6235" s="51" t="s">
        <v>5198</v>
      </c>
      <c r="B6235" s="49">
        <v>144233</v>
      </c>
      <c r="C6235" s="50" t="s">
        <v>5348</v>
      </c>
      <c r="D6235" s="50">
        <v>9</v>
      </c>
      <c r="E6235" s="50" t="s">
        <v>36</v>
      </c>
      <c r="F6235" s="50" t="s">
        <v>45</v>
      </c>
      <c r="G6235" s="52" t="s">
        <v>129</v>
      </c>
    </row>
    <row r="6236" spans="1:7" x14ac:dyDescent="0.3">
      <c r="A6236" s="51" t="s">
        <v>5198</v>
      </c>
      <c r="B6236" s="49">
        <v>144503</v>
      </c>
      <c r="C6236" s="50" t="s">
        <v>5349</v>
      </c>
      <c r="D6236" s="50">
        <v>249</v>
      </c>
      <c r="E6236" s="50" t="s">
        <v>36</v>
      </c>
      <c r="F6236" s="50" t="s">
        <v>37</v>
      </c>
      <c r="G6236" s="52" t="s">
        <v>65</v>
      </c>
    </row>
    <row r="6237" spans="1:7" x14ac:dyDescent="0.3">
      <c r="A6237" s="51" t="s">
        <v>5198</v>
      </c>
      <c r="B6237" s="49">
        <v>144520</v>
      </c>
      <c r="C6237" s="50" t="s">
        <v>5350</v>
      </c>
      <c r="D6237" s="50">
        <v>209</v>
      </c>
      <c r="E6237" s="50" t="s">
        <v>36</v>
      </c>
      <c r="F6237" s="50" t="s">
        <v>37</v>
      </c>
      <c r="G6237" s="52" t="s">
        <v>65</v>
      </c>
    </row>
    <row r="6238" spans="1:7" x14ac:dyDescent="0.3">
      <c r="A6238" s="51" t="s">
        <v>5198</v>
      </c>
      <c r="B6238" s="49">
        <v>144730</v>
      </c>
      <c r="C6238" s="50" t="s">
        <v>5351</v>
      </c>
      <c r="D6238" s="50">
        <v>0</v>
      </c>
      <c r="E6238" s="50" t="s">
        <v>36</v>
      </c>
      <c r="F6238" s="50" t="s">
        <v>50</v>
      </c>
      <c r="G6238" s="52" t="s">
        <v>51</v>
      </c>
    </row>
    <row r="6239" spans="1:7" x14ac:dyDescent="0.3">
      <c r="A6239" s="51" t="s">
        <v>5198</v>
      </c>
      <c r="B6239" s="49">
        <v>144741</v>
      </c>
      <c r="C6239" s="50" t="s">
        <v>5352</v>
      </c>
      <c r="D6239" s="50">
        <v>174</v>
      </c>
      <c r="E6239" s="50" t="s">
        <v>36</v>
      </c>
      <c r="F6239" s="50" t="s">
        <v>37</v>
      </c>
      <c r="G6239" s="52" t="s">
        <v>58</v>
      </c>
    </row>
    <row r="6240" spans="1:7" x14ac:dyDescent="0.3">
      <c r="A6240" s="51" t="s">
        <v>5198</v>
      </c>
      <c r="B6240" s="49">
        <v>145004</v>
      </c>
      <c r="C6240" s="50" t="s">
        <v>5353</v>
      </c>
      <c r="D6240" s="50">
        <v>0</v>
      </c>
      <c r="E6240" s="50" t="s">
        <v>36</v>
      </c>
      <c r="F6240" s="50" t="s">
        <v>37</v>
      </c>
      <c r="G6240" s="52" t="s">
        <v>1022</v>
      </c>
    </row>
    <row r="6241" spans="1:7" x14ac:dyDescent="0.3">
      <c r="A6241" s="51" t="s">
        <v>5198</v>
      </c>
      <c r="B6241" s="49">
        <v>145005</v>
      </c>
      <c r="C6241" s="50" t="s">
        <v>5354</v>
      </c>
      <c r="D6241" s="50">
        <v>0</v>
      </c>
      <c r="E6241" s="50" t="s">
        <v>36</v>
      </c>
      <c r="F6241" s="50" t="s">
        <v>37</v>
      </c>
      <c r="G6241" s="52" t="s">
        <v>1022</v>
      </c>
    </row>
    <row r="6242" spans="1:7" x14ac:dyDescent="0.3">
      <c r="A6242" s="51" t="s">
        <v>5198</v>
      </c>
      <c r="B6242" s="49">
        <v>145006</v>
      </c>
      <c r="C6242" s="50" t="s">
        <v>6625</v>
      </c>
      <c r="D6242" s="50">
        <v>0</v>
      </c>
      <c r="E6242" s="50" t="s">
        <v>36</v>
      </c>
      <c r="F6242" s="50" t="s">
        <v>37</v>
      </c>
      <c r="G6242" s="52" t="s">
        <v>1022</v>
      </c>
    </row>
    <row r="6243" spans="1:7" x14ac:dyDescent="0.3">
      <c r="A6243" s="51" t="s">
        <v>5198</v>
      </c>
      <c r="B6243" s="49">
        <v>145007</v>
      </c>
      <c r="C6243" s="50" t="s">
        <v>5355</v>
      </c>
      <c r="D6243" s="50">
        <v>0</v>
      </c>
      <c r="E6243" s="50" t="s">
        <v>36</v>
      </c>
      <c r="F6243" s="50" t="s">
        <v>37</v>
      </c>
      <c r="G6243" s="52" t="s">
        <v>1022</v>
      </c>
    </row>
    <row r="6244" spans="1:7" x14ac:dyDescent="0.3">
      <c r="A6244" s="51" t="s">
        <v>5198</v>
      </c>
      <c r="B6244" s="49">
        <v>145169</v>
      </c>
      <c r="C6244" s="50" t="s">
        <v>5356</v>
      </c>
      <c r="D6244" s="50">
        <v>0</v>
      </c>
      <c r="E6244" s="50" t="s">
        <v>36</v>
      </c>
      <c r="F6244" s="50" t="s">
        <v>50</v>
      </c>
      <c r="G6244" s="52" t="s">
        <v>56</v>
      </c>
    </row>
    <row r="6245" spans="1:7" x14ac:dyDescent="0.3">
      <c r="A6245" s="51" t="s">
        <v>5198</v>
      </c>
      <c r="B6245" s="49">
        <v>145217</v>
      </c>
      <c r="C6245" s="50" t="s">
        <v>5357</v>
      </c>
      <c r="D6245" s="50">
        <v>250</v>
      </c>
      <c r="E6245" s="50" t="s">
        <v>36</v>
      </c>
      <c r="F6245" s="50" t="s">
        <v>37</v>
      </c>
      <c r="G6245" s="52" t="s">
        <v>65</v>
      </c>
    </row>
    <row r="6246" spans="1:7" x14ac:dyDescent="0.3">
      <c r="A6246" s="51" t="s">
        <v>5198</v>
      </c>
      <c r="B6246" s="49">
        <v>145383</v>
      </c>
      <c r="C6246" s="50" t="s">
        <v>5358</v>
      </c>
      <c r="D6246" s="50">
        <v>8</v>
      </c>
      <c r="E6246" s="50" t="s">
        <v>36</v>
      </c>
      <c r="F6246" s="50" t="s">
        <v>45</v>
      </c>
      <c r="G6246" s="52" t="s">
        <v>129</v>
      </c>
    </row>
    <row r="6247" spans="1:7" x14ac:dyDescent="0.3">
      <c r="A6247" s="51" t="s">
        <v>5198</v>
      </c>
      <c r="B6247" s="49">
        <v>145384</v>
      </c>
      <c r="C6247" s="50" t="s">
        <v>5359</v>
      </c>
      <c r="D6247" s="50">
        <v>23</v>
      </c>
      <c r="E6247" s="50" t="s">
        <v>36</v>
      </c>
      <c r="F6247" s="50" t="s">
        <v>45</v>
      </c>
      <c r="G6247" s="52" t="s">
        <v>129</v>
      </c>
    </row>
    <row r="6248" spans="1:7" x14ac:dyDescent="0.3">
      <c r="A6248" s="51" t="s">
        <v>5198</v>
      </c>
      <c r="B6248" s="49">
        <v>145898</v>
      </c>
      <c r="C6248" s="50" t="s">
        <v>5360</v>
      </c>
      <c r="D6248" s="50">
        <v>95</v>
      </c>
      <c r="E6248" s="50" t="s">
        <v>36</v>
      </c>
      <c r="F6248" s="50" t="s">
        <v>37</v>
      </c>
      <c r="G6248" s="52" t="s">
        <v>58</v>
      </c>
    </row>
    <row r="6249" spans="1:7" x14ac:dyDescent="0.3">
      <c r="A6249" s="51" t="s">
        <v>5198</v>
      </c>
      <c r="B6249" s="49">
        <v>146255</v>
      </c>
      <c r="C6249" s="50" t="s">
        <v>2768</v>
      </c>
      <c r="D6249" s="50">
        <v>22</v>
      </c>
      <c r="E6249" s="50" t="s">
        <v>36</v>
      </c>
      <c r="F6249" s="50" t="s">
        <v>45</v>
      </c>
      <c r="G6249" s="52" t="s">
        <v>129</v>
      </c>
    </row>
    <row r="6250" spans="1:7" x14ac:dyDescent="0.3">
      <c r="A6250" s="51" t="s">
        <v>5198</v>
      </c>
      <c r="B6250" s="49">
        <v>146338</v>
      </c>
      <c r="C6250" s="50" t="s">
        <v>6626</v>
      </c>
      <c r="D6250" s="50">
        <v>0</v>
      </c>
      <c r="E6250" s="50" t="s">
        <v>36</v>
      </c>
      <c r="F6250" s="50" t="s">
        <v>50</v>
      </c>
      <c r="G6250" s="52" t="s">
        <v>51</v>
      </c>
    </row>
    <row r="6251" spans="1:7" x14ac:dyDescent="0.3">
      <c r="A6251" s="51" t="s">
        <v>5198</v>
      </c>
      <c r="B6251" s="49">
        <v>146527</v>
      </c>
      <c r="C6251" s="50" t="s">
        <v>7167</v>
      </c>
      <c r="D6251" s="50">
        <v>18</v>
      </c>
      <c r="E6251" s="50" t="s">
        <v>76</v>
      </c>
      <c r="F6251" s="50" t="s">
        <v>45</v>
      </c>
      <c r="G6251" s="52" t="s">
        <v>169</v>
      </c>
    </row>
    <row r="6252" spans="1:7" x14ac:dyDescent="0.3">
      <c r="A6252" s="51" t="s">
        <v>5198</v>
      </c>
      <c r="B6252" s="49">
        <v>147036</v>
      </c>
      <c r="C6252" s="50" t="s">
        <v>7168</v>
      </c>
      <c r="D6252" s="50">
        <v>0</v>
      </c>
      <c r="E6252" s="50" t="s">
        <v>36</v>
      </c>
      <c r="F6252" s="50" t="s">
        <v>50</v>
      </c>
      <c r="G6252" s="52" t="s">
        <v>51</v>
      </c>
    </row>
    <row r="6253" spans="1:7" x14ac:dyDescent="0.3">
      <c r="A6253" s="51" t="s">
        <v>5198</v>
      </c>
      <c r="B6253" s="49">
        <v>147430</v>
      </c>
      <c r="C6253" s="50" t="s">
        <v>5206</v>
      </c>
      <c r="D6253" s="50">
        <v>210</v>
      </c>
      <c r="E6253" s="50" t="s">
        <v>36</v>
      </c>
      <c r="F6253" s="50" t="s">
        <v>37</v>
      </c>
      <c r="G6253" s="52" t="s">
        <v>65</v>
      </c>
    </row>
    <row r="6254" spans="1:7" x14ac:dyDescent="0.3">
      <c r="A6254" s="51" t="s">
        <v>5198</v>
      </c>
      <c r="B6254" s="49">
        <v>147524</v>
      </c>
      <c r="C6254" s="50" t="s">
        <v>4708</v>
      </c>
      <c r="D6254" s="50">
        <v>22</v>
      </c>
      <c r="E6254" s="50" t="s">
        <v>36</v>
      </c>
      <c r="F6254" s="50" t="s">
        <v>45</v>
      </c>
      <c r="G6254" s="52" t="s">
        <v>169</v>
      </c>
    </row>
    <row r="6255" spans="1:7" x14ac:dyDescent="0.3">
      <c r="A6255" s="51" t="s">
        <v>5198</v>
      </c>
      <c r="B6255" s="49">
        <v>147600</v>
      </c>
      <c r="C6255" s="50" t="s">
        <v>6627</v>
      </c>
      <c r="D6255" s="50">
        <v>0</v>
      </c>
      <c r="E6255" s="50" t="s">
        <v>36</v>
      </c>
      <c r="F6255" s="50" t="s">
        <v>50</v>
      </c>
      <c r="G6255" s="52" t="s">
        <v>51</v>
      </c>
    </row>
    <row r="6256" spans="1:7" x14ac:dyDescent="0.3">
      <c r="A6256" s="51" t="s">
        <v>5198</v>
      </c>
      <c r="B6256" s="49">
        <v>147789</v>
      </c>
      <c r="C6256" s="50" t="s">
        <v>7169</v>
      </c>
      <c r="D6256" s="50">
        <v>0</v>
      </c>
      <c r="E6256" s="50" t="s">
        <v>36</v>
      </c>
      <c r="F6256" s="50" t="s">
        <v>50</v>
      </c>
      <c r="G6256" s="52" t="s">
        <v>56</v>
      </c>
    </row>
    <row r="6257" spans="1:7" x14ac:dyDescent="0.3">
      <c r="A6257" s="51" t="s">
        <v>5198</v>
      </c>
      <c r="B6257" s="49">
        <v>147935</v>
      </c>
      <c r="C6257" s="50" t="s">
        <v>5202</v>
      </c>
      <c r="D6257" s="50">
        <v>121</v>
      </c>
      <c r="E6257" s="50" t="s">
        <v>36</v>
      </c>
      <c r="F6257" s="50" t="s">
        <v>37</v>
      </c>
      <c r="G6257" s="52" t="s">
        <v>65</v>
      </c>
    </row>
    <row r="6258" spans="1:7" x14ac:dyDescent="0.3">
      <c r="A6258" s="51" t="s">
        <v>5198</v>
      </c>
      <c r="B6258" s="49">
        <v>147943</v>
      </c>
      <c r="C6258" s="50" t="s">
        <v>7170</v>
      </c>
      <c r="D6258" s="50">
        <v>0</v>
      </c>
      <c r="E6258" s="50" t="s">
        <v>76</v>
      </c>
      <c r="F6258" s="50" t="s">
        <v>45</v>
      </c>
      <c r="G6258" s="52" t="s">
        <v>169</v>
      </c>
    </row>
    <row r="6259" spans="1:7" x14ac:dyDescent="0.3">
      <c r="A6259" s="51" t="s">
        <v>5361</v>
      </c>
      <c r="B6259" s="49">
        <v>103009</v>
      </c>
      <c r="C6259" s="50" t="s">
        <v>5363</v>
      </c>
      <c r="D6259" s="50">
        <v>187</v>
      </c>
      <c r="E6259" s="50" t="s">
        <v>76</v>
      </c>
      <c r="F6259" s="50" t="s">
        <v>37</v>
      </c>
      <c r="G6259" s="52" t="s">
        <v>43</v>
      </c>
    </row>
    <row r="6260" spans="1:7" x14ac:dyDescent="0.3">
      <c r="A6260" s="51" t="s">
        <v>5361</v>
      </c>
      <c r="B6260" s="49">
        <v>103013</v>
      </c>
      <c r="C6260" s="50" t="s">
        <v>5364</v>
      </c>
      <c r="D6260" s="50">
        <v>235</v>
      </c>
      <c r="E6260" s="50" t="s">
        <v>55</v>
      </c>
      <c r="F6260" s="50" t="s">
        <v>37</v>
      </c>
      <c r="G6260" s="52" t="s">
        <v>43</v>
      </c>
    </row>
    <row r="6261" spans="1:7" x14ac:dyDescent="0.3">
      <c r="A6261" s="51" t="s">
        <v>5361</v>
      </c>
      <c r="B6261" s="49">
        <v>103015</v>
      </c>
      <c r="C6261" s="50" t="s">
        <v>5365</v>
      </c>
      <c r="D6261" s="50">
        <v>0</v>
      </c>
      <c r="E6261" s="50" t="s">
        <v>76</v>
      </c>
      <c r="F6261" s="50" t="s">
        <v>50</v>
      </c>
      <c r="G6261" s="52" t="s">
        <v>56</v>
      </c>
    </row>
    <row r="6262" spans="1:7" x14ac:dyDescent="0.3">
      <c r="A6262" s="51" t="s">
        <v>5361</v>
      </c>
      <c r="B6262" s="49">
        <v>103017</v>
      </c>
      <c r="C6262" s="50" t="s">
        <v>6628</v>
      </c>
      <c r="D6262" s="50">
        <v>0</v>
      </c>
      <c r="E6262" s="50" t="s">
        <v>36</v>
      </c>
      <c r="F6262" s="50" t="s">
        <v>50</v>
      </c>
      <c r="G6262" s="52" t="s">
        <v>56</v>
      </c>
    </row>
    <row r="6263" spans="1:7" x14ac:dyDescent="0.3">
      <c r="A6263" s="51" t="s">
        <v>5361</v>
      </c>
      <c r="B6263" s="49">
        <v>103019</v>
      </c>
      <c r="C6263" s="50" t="s">
        <v>5366</v>
      </c>
      <c r="D6263" s="50">
        <v>0</v>
      </c>
      <c r="E6263" s="50" t="s">
        <v>55</v>
      </c>
      <c r="F6263" s="50" t="s">
        <v>50</v>
      </c>
      <c r="G6263" s="52" t="s">
        <v>56</v>
      </c>
    </row>
    <row r="6264" spans="1:7" x14ac:dyDescent="0.3">
      <c r="A6264" s="51" t="s">
        <v>5361</v>
      </c>
      <c r="B6264" s="49">
        <v>103022</v>
      </c>
      <c r="C6264" s="50" t="s">
        <v>7171</v>
      </c>
      <c r="D6264" s="50">
        <v>0</v>
      </c>
      <c r="E6264" s="50" t="s">
        <v>55</v>
      </c>
      <c r="F6264" s="50" t="s">
        <v>50</v>
      </c>
      <c r="G6264" s="52" t="s">
        <v>56</v>
      </c>
    </row>
    <row r="6265" spans="1:7" x14ac:dyDescent="0.3">
      <c r="A6265" s="51" t="s">
        <v>5361</v>
      </c>
      <c r="B6265" s="49">
        <v>103025</v>
      </c>
      <c r="C6265" s="50" t="s">
        <v>5367</v>
      </c>
      <c r="D6265" s="50">
        <v>16</v>
      </c>
      <c r="E6265" s="50" t="s">
        <v>36</v>
      </c>
      <c r="F6265" s="50" t="s">
        <v>45</v>
      </c>
      <c r="G6265" s="52" t="s">
        <v>269</v>
      </c>
    </row>
    <row r="6266" spans="1:7" x14ac:dyDescent="0.3">
      <c r="A6266" s="51" t="s">
        <v>5361</v>
      </c>
      <c r="B6266" s="49">
        <v>135010</v>
      </c>
      <c r="C6266" s="50" t="s">
        <v>5368</v>
      </c>
      <c r="D6266" s="50">
        <v>0</v>
      </c>
      <c r="E6266" s="50" t="s">
        <v>36</v>
      </c>
      <c r="F6266" s="50" t="s">
        <v>48</v>
      </c>
      <c r="G6266" s="52" t="s">
        <v>48</v>
      </c>
    </row>
    <row r="6267" spans="1:7" x14ac:dyDescent="0.3">
      <c r="A6267" s="51" t="s">
        <v>5361</v>
      </c>
      <c r="B6267" s="49">
        <v>135801</v>
      </c>
      <c r="C6267" s="50" t="s">
        <v>5369</v>
      </c>
      <c r="D6267" s="50">
        <v>0</v>
      </c>
      <c r="E6267" s="50" t="s">
        <v>36</v>
      </c>
      <c r="F6267" s="50" t="s">
        <v>50</v>
      </c>
      <c r="G6267" s="52" t="s">
        <v>51</v>
      </c>
    </row>
    <row r="6268" spans="1:7" x14ac:dyDescent="0.3">
      <c r="A6268" s="51" t="s">
        <v>5361</v>
      </c>
      <c r="B6268" s="49">
        <v>136621</v>
      </c>
      <c r="C6268" s="50" t="s">
        <v>5370</v>
      </c>
      <c r="D6268" s="50">
        <v>191</v>
      </c>
      <c r="E6268" s="50" t="s">
        <v>76</v>
      </c>
      <c r="F6268" s="50" t="s">
        <v>37</v>
      </c>
      <c r="G6268" s="52" t="s">
        <v>65</v>
      </c>
    </row>
    <row r="6269" spans="1:7" x14ac:dyDescent="0.3">
      <c r="A6269" s="51" t="s">
        <v>5361</v>
      </c>
      <c r="B6269" s="49">
        <v>136756</v>
      </c>
      <c r="C6269" s="50" t="s">
        <v>5371</v>
      </c>
      <c r="D6269" s="50">
        <v>206</v>
      </c>
      <c r="E6269" s="50" t="s">
        <v>36</v>
      </c>
      <c r="F6269" s="50" t="s">
        <v>37</v>
      </c>
      <c r="G6269" s="52" t="s">
        <v>65</v>
      </c>
    </row>
    <row r="6270" spans="1:7" x14ac:dyDescent="0.3">
      <c r="A6270" s="51" t="s">
        <v>5361</v>
      </c>
      <c r="B6270" s="49">
        <v>136785</v>
      </c>
      <c r="C6270" s="50" t="s">
        <v>5372</v>
      </c>
      <c r="D6270" s="50">
        <v>323</v>
      </c>
      <c r="E6270" s="50" t="s">
        <v>36</v>
      </c>
      <c r="F6270" s="50" t="s">
        <v>37</v>
      </c>
      <c r="G6270" s="52" t="s">
        <v>65</v>
      </c>
    </row>
    <row r="6271" spans="1:7" x14ac:dyDescent="0.3">
      <c r="A6271" s="51" t="s">
        <v>5361</v>
      </c>
      <c r="B6271" s="49">
        <v>136787</v>
      </c>
      <c r="C6271" s="50" t="s">
        <v>5373</v>
      </c>
      <c r="D6271" s="50">
        <v>135</v>
      </c>
      <c r="E6271" s="50" t="s">
        <v>76</v>
      </c>
      <c r="F6271" s="50" t="s">
        <v>37</v>
      </c>
      <c r="G6271" s="52" t="s">
        <v>65</v>
      </c>
    </row>
    <row r="6272" spans="1:7" x14ac:dyDescent="0.3">
      <c r="A6272" s="51" t="s">
        <v>5361</v>
      </c>
      <c r="B6272" s="49">
        <v>136789</v>
      </c>
      <c r="C6272" s="50" t="s">
        <v>5374</v>
      </c>
      <c r="D6272" s="50">
        <v>211</v>
      </c>
      <c r="E6272" s="50" t="s">
        <v>55</v>
      </c>
      <c r="F6272" s="50" t="s">
        <v>37</v>
      </c>
      <c r="G6272" s="52" t="s">
        <v>65</v>
      </c>
    </row>
    <row r="6273" spans="1:7" x14ac:dyDescent="0.3">
      <c r="A6273" s="51" t="s">
        <v>5361</v>
      </c>
      <c r="B6273" s="49">
        <v>136795</v>
      </c>
      <c r="C6273" s="50" t="s">
        <v>5375</v>
      </c>
      <c r="D6273" s="50">
        <v>211</v>
      </c>
      <c r="E6273" s="50" t="s">
        <v>55</v>
      </c>
      <c r="F6273" s="50" t="s">
        <v>37</v>
      </c>
      <c r="G6273" s="52" t="s">
        <v>65</v>
      </c>
    </row>
    <row r="6274" spans="1:7" x14ac:dyDescent="0.3">
      <c r="A6274" s="51" t="s">
        <v>5361</v>
      </c>
      <c r="B6274" s="49">
        <v>136797</v>
      </c>
      <c r="C6274" s="50" t="s">
        <v>5376</v>
      </c>
      <c r="D6274" s="50">
        <v>242</v>
      </c>
      <c r="E6274" s="50" t="s">
        <v>55</v>
      </c>
      <c r="F6274" s="50" t="s">
        <v>37</v>
      </c>
      <c r="G6274" s="52" t="s">
        <v>65</v>
      </c>
    </row>
    <row r="6275" spans="1:7" x14ac:dyDescent="0.3">
      <c r="A6275" s="51" t="s">
        <v>5361</v>
      </c>
      <c r="B6275" s="49">
        <v>136798</v>
      </c>
      <c r="C6275" s="50" t="s">
        <v>5377</v>
      </c>
      <c r="D6275" s="50">
        <v>150</v>
      </c>
      <c r="E6275" s="50" t="s">
        <v>76</v>
      </c>
      <c r="F6275" s="50" t="s">
        <v>37</v>
      </c>
      <c r="G6275" s="52" t="s">
        <v>65</v>
      </c>
    </row>
    <row r="6276" spans="1:7" x14ac:dyDescent="0.3">
      <c r="A6276" s="51" t="s">
        <v>5361</v>
      </c>
      <c r="B6276" s="49">
        <v>136799</v>
      </c>
      <c r="C6276" s="50" t="s">
        <v>5378</v>
      </c>
      <c r="D6276" s="50">
        <v>258</v>
      </c>
      <c r="E6276" s="50" t="s">
        <v>76</v>
      </c>
      <c r="F6276" s="50" t="s">
        <v>37</v>
      </c>
      <c r="G6276" s="52" t="s">
        <v>65</v>
      </c>
    </row>
    <row r="6277" spans="1:7" x14ac:dyDescent="0.3">
      <c r="A6277" s="51" t="s">
        <v>5361</v>
      </c>
      <c r="B6277" s="49">
        <v>136800</v>
      </c>
      <c r="C6277" s="50" t="s">
        <v>5379</v>
      </c>
      <c r="D6277" s="50">
        <v>320</v>
      </c>
      <c r="E6277" s="50" t="s">
        <v>36</v>
      </c>
      <c r="F6277" s="50" t="s">
        <v>37</v>
      </c>
      <c r="G6277" s="52" t="s">
        <v>65</v>
      </c>
    </row>
    <row r="6278" spans="1:7" x14ac:dyDescent="0.3">
      <c r="A6278" s="51" t="s">
        <v>5361</v>
      </c>
      <c r="B6278" s="49">
        <v>136914</v>
      </c>
      <c r="C6278" s="50" t="s">
        <v>5380</v>
      </c>
      <c r="D6278" s="50">
        <v>264</v>
      </c>
      <c r="E6278" s="50" t="s">
        <v>36</v>
      </c>
      <c r="F6278" s="50" t="s">
        <v>37</v>
      </c>
      <c r="G6278" s="52" t="s">
        <v>65</v>
      </c>
    </row>
    <row r="6279" spans="1:7" x14ac:dyDescent="0.3">
      <c r="A6279" s="51" t="s">
        <v>5361</v>
      </c>
      <c r="B6279" s="49">
        <v>137507</v>
      </c>
      <c r="C6279" s="50" t="s">
        <v>6629</v>
      </c>
      <c r="D6279" s="50">
        <v>5</v>
      </c>
      <c r="E6279" s="50" t="s">
        <v>36</v>
      </c>
      <c r="F6279" s="50" t="s">
        <v>45</v>
      </c>
      <c r="G6279" s="52" t="s">
        <v>129</v>
      </c>
    </row>
    <row r="6280" spans="1:7" x14ac:dyDescent="0.3">
      <c r="A6280" s="51" t="s">
        <v>5361</v>
      </c>
      <c r="B6280" s="49">
        <v>139722</v>
      </c>
      <c r="C6280" s="50" t="s">
        <v>5381</v>
      </c>
      <c r="D6280" s="50">
        <v>40</v>
      </c>
      <c r="E6280" s="50" t="s">
        <v>36</v>
      </c>
      <c r="F6280" s="50" t="s">
        <v>45</v>
      </c>
      <c r="G6280" s="52" t="s">
        <v>169</v>
      </c>
    </row>
    <row r="6281" spans="1:7" x14ac:dyDescent="0.3">
      <c r="A6281" s="51" t="s">
        <v>5361</v>
      </c>
      <c r="B6281" s="49">
        <v>143706</v>
      </c>
      <c r="C6281" s="50" t="s">
        <v>5382</v>
      </c>
      <c r="D6281" s="50">
        <v>239</v>
      </c>
      <c r="E6281" s="50" t="s">
        <v>36</v>
      </c>
      <c r="F6281" s="50" t="s">
        <v>37</v>
      </c>
      <c r="G6281" s="52" t="s">
        <v>58</v>
      </c>
    </row>
    <row r="6282" spans="1:7" x14ac:dyDescent="0.3">
      <c r="A6282" s="51" t="s">
        <v>5361</v>
      </c>
      <c r="B6282" s="49">
        <v>144774</v>
      </c>
      <c r="C6282" s="50" t="s">
        <v>6630</v>
      </c>
      <c r="D6282" s="50">
        <v>0</v>
      </c>
      <c r="E6282" s="50" t="s">
        <v>36</v>
      </c>
      <c r="F6282" s="50" t="s">
        <v>50</v>
      </c>
      <c r="G6282" s="52" t="s">
        <v>51</v>
      </c>
    </row>
    <row r="6283" spans="1:7" x14ac:dyDescent="0.3">
      <c r="A6283" s="51" t="s">
        <v>5361</v>
      </c>
      <c r="B6283" s="49">
        <v>144851</v>
      </c>
      <c r="C6283" s="50" t="s">
        <v>5383</v>
      </c>
      <c r="D6283" s="50">
        <v>0</v>
      </c>
      <c r="E6283" s="50" t="s">
        <v>36</v>
      </c>
      <c r="F6283" s="50" t="s">
        <v>45</v>
      </c>
      <c r="G6283" s="52" t="s">
        <v>129</v>
      </c>
    </row>
    <row r="6284" spans="1:7" x14ac:dyDescent="0.3">
      <c r="A6284" s="51" t="s">
        <v>5361</v>
      </c>
      <c r="B6284" s="49">
        <v>144852</v>
      </c>
      <c r="C6284" s="50" t="s">
        <v>5384</v>
      </c>
      <c r="D6284" s="50">
        <v>11</v>
      </c>
      <c r="E6284" s="50" t="s">
        <v>36</v>
      </c>
      <c r="F6284" s="50" t="s">
        <v>45</v>
      </c>
      <c r="G6284" s="52" t="s">
        <v>129</v>
      </c>
    </row>
    <row r="6285" spans="1:7" x14ac:dyDescent="0.3">
      <c r="A6285" s="51" t="s">
        <v>5361</v>
      </c>
      <c r="B6285" s="49">
        <v>145704</v>
      </c>
      <c r="C6285" s="50" t="s">
        <v>5362</v>
      </c>
      <c r="D6285" s="50">
        <v>3</v>
      </c>
      <c r="E6285" s="50" t="s">
        <v>36</v>
      </c>
      <c r="F6285" s="50" t="s">
        <v>48</v>
      </c>
      <c r="G6285" s="52" t="s">
        <v>145</v>
      </c>
    </row>
    <row r="6286" spans="1:7" x14ac:dyDescent="0.3">
      <c r="A6286" s="51" t="s">
        <v>5361</v>
      </c>
      <c r="B6286" s="49">
        <v>147538</v>
      </c>
      <c r="C6286" s="50" t="s">
        <v>4360</v>
      </c>
      <c r="D6286" s="50">
        <v>218</v>
      </c>
      <c r="E6286" s="50" t="s">
        <v>36</v>
      </c>
      <c r="F6286" s="50" t="s">
        <v>37</v>
      </c>
      <c r="G6286" s="52" t="s">
        <v>65</v>
      </c>
    </row>
    <row r="6287" spans="1:7" x14ac:dyDescent="0.3">
      <c r="A6287" s="51" t="s">
        <v>5385</v>
      </c>
      <c r="B6287" s="49">
        <v>126171</v>
      </c>
      <c r="C6287" s="50" t="s">
        <v>5386</v>
      </c>
      <c r="D6287" s="50">
        <v>3</v>
      </c>
      <c r="E6287" s="50" t="s">
        <v>36</v>
      </c>
      <c r="F6287" s="50" t="s">
        <v>48</v>
      </c>
      <c r="G6287" s="52" t="s">
        <v>48</v>
      </c>
    </row>
    <row r="6288" spans="1:7" x14ac:dyDescent="0.3">
      <c r="A6288" s="51" t="s">
        <v>5385</v>
      </c>
      <c r="B6288" s="49">
        <v>126536</v>
      </c>
      <c r="C6288" s="50" t="s">
        <v>5387</v>
      </c>
      <c r="D6288" s="50">
        <v>0</v>
      </c>
      <c r="E6288" s="50" t="s">
        <v>36</v>
      </c>
      <c r="F6288" s="50" t="s">
        <v>50</v>
      </c>
      <c r="G6288" s="52" t="s">
        <v>56</v>
      </c>
    </row>
    <row r="6289" spans="1:7" x14ac:dyDescent="0.3">
      <c r="A6289" s="51" t="s">
        <v>5385</v>
      </c>
      <c r="B6289" s="49">
        <v>126549</v>
      </c>
      <c r="C6289" s="50" t="s">
        <v>5388</v>
      </c>
      <c r="D6289" s="50">
        <v>41</v>
      </c>
      <c r="E6289" s="50" t="s">
        <v>36</v>
      </c>
      <c r="F6289" s="50" t="s">
        <v>45</v>
      </c>
      <c r="G6289" s="52" t="s">
        <v>46</v>
      </c>
    </row>
    <row r="6290" spans="1:7" x14ac:dyDescent="0.3">
      <c r="A6290" s="51" t="s">
        <v>5385</v>
      </c>
      <c r="B6290" s="49">
        <v>135364</v>
      </c>
      <c r="C6290" s="50" t="s">
        <v>5389</v>
      </c>
      <c r="D6290" s="50">
        <v>207</v>
      </c>
      <c r="E6290" s="50" t="s">
        <v>36</v>
      </c>
      <c r="F6290" s="50" t="s">
        <v>37</v>
      </c>
      <c r="G6290" s="52" t="s">
        <v>63</v>
      </c>
    </row>
    <row r="6291" spans="1:7" x14ac:dyDescent="0.3">
      <c r="A6291" s="51" t="s">
        <v>5385</v>
      </c>
      <c r="B6291" s="49">
        <v>136860</v>
      </c>
      <c r="C6291" s="50" t="s">
        <v>5390</v>
      </c>
      <c r="D6291" s="50">
        <v>162</v>
      </c>
      <c r="E6291" s="50" t="s">
        <v>36</v>
      </c>
      <c r="F6291" s="50" t="s">
        <v>37</v>
      </c>
      <c r="G6291" s="52" t="s">
        <v>65</v>
      </c>
    </row>
    <row r="6292" spans="1:7" x14ac:dyDescent="0.3">
      <c r="A6292" s="51" t="s">
        <v>5385</v>
      </c>
      <c r="B6292" s="49">
        <v>136980</v>
      </c>
      <c r="C6292" s="50" t="s">
        <v>5391</v>
      </c>
      <c r="D6292" s="50">
        <v>270</v>
      </c>
      <c r="E6292" s="50" t="s">
        <v>36</v>
      </c>
      <c r="F6292" s="50" t="s">
        <v>37</v>
      </c>
      <c r="G6292" s="52" t="s">
        <v>65</v>
      </c>
    </row>
    <row r="6293" spans="1:7" x14ac:dyDescent="0.3">
      <c r="A6293" s="51" t="s">
        <v>5385</v>
      </c>
      <c r="B6293" s="49">
        <v>137160</v>
      </c>
      <c r="C6293" s="50" t="s">
        <v>5392</v>
      </c>
      <c r="D6293" s="50">
        <v>271</v>
      </c>
      <c r="E6293" s="50" t="s">
        <v>36</v>
      </c>
      <c r="F6293" s="50" t="s">
        <v>37</v>
      </c>
      <c r="G6293" s="52" t="s">
        <v>65</v>
      </c>
    </row>
    <row r="6294" spans="1:7" x14ac:dyDescent="0.3">
      <c r="A6294" s="51" t="s">
        <v>5385</v>
      </c>
      <c r="B6294" s="49">
        <v>137190</v>
      </c>
      <c r="C6294" s="50" t="s">
        <v>5393</v>
      </c>
      <c r="D6294" s="50">
        <v>200</v>
      </c>
      <c r="E6294" s="50" t="s">
        <v>36</v>
      </c>
      <c r="F6294" s="50" t="s">
        <v>37</v>
      </c>
      <c r="G6294" s="52" t="s">
        <v>65</v>
      </c>
    </row>
    <row r="6295" spans="1:7" x14ac:dyDescent="0.3">
      <c r="A6295" s="51" t="s">
        <v>5385</v>
      </c>
      <c r="B6295" s="49">
        <v>137264</v>
      </c>
      <c r="C6295" s="50" t="s">
        <v>5394</v>
      </c>
      <c r="D6295" s="50">
        <v>214</v>
      </c>
      <c r="E6295" s="50" t="s">
        <v>36</v>
      </c>
      <c r="F6295" s="50" t="s">
        <v>37</v>
      </c>
      <c r="G6295" s="52" t="s">
        <v>65</v>
      </c>
    </row>
    <row r="6296" spans="1:7" x14ac:dyDescent="0.3">
      <c r="A6296" s="51" t="s">
        <v>5385</v>
      </c>
      <c r="B6296" s="49">
        <v>137684</v>
      </c>
      <c r="C6296" s="50" t="s">
        <v>5395</v>
      </c>
      <c r="D6296" s="50">
        <v>161</v>
      </c>
      <c r="E6296" s="50" t="s">
        <v>36</v>
      </c>
      <c r="F6296" s="50" t="s">
        <v>37</v>
      </c>
      <c r="G6296" s="52" t="s">
        <v>65</v>
      </c>
    </row>
    <row r="6297" spans="1:7" x14ac:dyDescent="0.3">
      <c r="A6297" s="51" t="s">
        <v>5385</v>
      </c>
      <c r="B6297" s="49">
        <v>138307</v>
      </c>
      <c r="C6297" s="50" t="s">
        <v>5396</v>
      </c>
      <c r="D6297" s="50">
        <v>0</v>
      </c>
      <c r="E6297" s="50" t="s">
        <v>36</v>
      </c>
      <c r="F6297" s="50" t="s">
        <v>45</v>
      </c>
      <c r="G6297" s="52" t="s">
        <v>129</v>
      </c>
    </row>
    <row r="6298" spans="1:7" x14ac:dyDescent="0.3">
      <c r="A6298" s="51" t="s">
        <v>5385</v>
      </c>
      <c r="B6298" s="49">
        <v>140515</v>
      </c>
      <c r="C6298" s="50" t="s">
        <v>5397</v>
      </c>
      <c r="D6298" s="50">
        <v>196</v>
      </c>
      <c r="E6298" s="50" t="s">
        <v>36</v>
      </c>
      <c r="F6298" s="50" t="s">
        <v>37</v>
      </c>
      <c r="G6298" s="52" t="s">
        <v>65</v>
      </c>
    </row>
    <row r="6299" spans="1:7" x14ac:dyDescent="0.3">
      <c r="A6299" s="51" t="s">
        <v>5385</v>
      </c>
      <c r="B6299" s="49">
        <v>143013</v>
      </c>
      <c r="C6299" s="50" t="s">
        <v>5398</v>
      </c>
      <c r="D6299" s="50">
        <v>0</v>
      </c>
      <c r="E6299" s="50" t="s">
        <v>36</v>
      </c>
      <c r="F6299" s="50" t="s">
        <v>45</v>
      </c>
      <c r="G6299" s="52" t="s">
        <v>129</v>
      </c>
    </row>
    <row r="6300" spans="1:7" x14ac:dyDescent="0.3">
      <c r="A6300" s="51" t="s">
        <v>5385</v>
      </c>
      <c r="B6300" s="49">
        <v>143014</v>
      </c>
      <c r="C6300" s="50" t="s">
        <v>5399</v>
      </c>
      <c r="D6300" s="50">
        <v>16</v>
      </c>
      <c r="E6300" s="50" t="s">
        <v>36</v>
      </c>
      <c r="F6300" s="50" t="s">
        <v>45</v>
      </c>
      <c r="G6300" s="52" t="s">
        <v>129</v>
      </c>
    </row>
    <row r="6301" spans="1:7" x14ac:dyDescent="0.3">
      <c r="A6301" s="51" t="s">
        <v>5385</v>
      </c>
      <c r="B6301" s="49">
        <v>144773</v>
      </c>
      <c r="C6301" s="50" t="s">
        <v>5400</v>
      </c>
      <c r="D6301" s="50">
        <v>167</v>
      </c>
      <c r="E6301" s="50" t="s">
        <v>36</v>
      </c>
      <c r="F6301" s="50" t="s">
        <v>37</v>
      </c>
      <c r="G6301" s="52" t="s">
        <v>65</v>
      </c>
    </row>
    <row r="6302" spans="1:7" x14ac:dyDescent="0.3">
      <c r="A6302" s="51" t="s">
        <v>5385</v>
      </c>
      <c r="B6302" s="49">
        <v>145139</v>
      </c>
      <c r="C6302" s="50" t="s">
        <v>4850</v>
      </c>
      <c r="D6302" s="50">
        <v>176</v>
      </c>
      <c r="E6302" s="50" t="s">
        <v>36</v>
      </c>
      <c r="F6302" s="50" t="s">
        <v>37</v>
      </c>
      <c r="G6302" s="52" t="s">
        <v>65</v>
      </c>
    </row>
    <row r="6303" spans="1:7" x14ac:dyDescent="0.3">
      <c r="A6303" s="51" t="s">
        <v>5385</v>
      </c>
      <c r="B6303" s="49">
        <v>145155</v>
      </c>
      <c r="C6303" s="50" t="s">
        <v>5401</v>
      </c>
      <c r="D6303" s="50">
        <v>0</v>
      </c>
      <c r="E6303" s="50" t="s">
        <v>36</v>
      </c>
      <c r="F6303" s="50" t="s">
        <v>37</v>
      </c>
      <c r="G6303" s="52" t="s">
        <v>60</v>
      </c>
    </row>
    <row r="6304" spans="1:7" x14ac:dyDescent="0.3">
      <c r="A6304" s="51" t="s">
        <v>5385</v>
      </c>
      <c r="B6304" s="49">
        <v>145744</v>
      </c>
      <c r="C6304" s="50" t="s">
        <v>5402</v>
      </c>
      <c r="D6304" s="50">
        <v>237</v>
      </c>
      <c r="E6304" s="50" t="s">
        <v>36</v>
      </c>
      <c r="F6304" s="50" t="s">
        <v>37</v>
      </c>
      <c r="G6304" s="52" t="s">
        <v>63</v>
      </c>
    </row>
    <row r="6305" spans="1:7" x14ac:dyDescent="0.3">
      <c r="A6305" s="51" t="s">
        <v>5385</v>
      </c>
      <c r="B6305" s="49">
        <v>145852</v>
      </c>
      <c r="C6305" s="50" t="s">
        <v>5403</v>
      </c>
      <c r="D6305" s="50">
        <v>13</v>
      </c>
      <c r="E6305" s="50" t="s">
        <v>36</v>
      </c>
      <c r="F6305" s="50" t="s">
        <v>45</v>
      </c>
      <c r="G6305" s="52" t="s">
        <v>169</v>
      </c>
    </row>
    <row r="6306" spans="1:7" x14ac:dyDescent="0.3">
      <c r="A6306" s="51" t="s">
        <v>5385</v>
      </c>
      <c r="B6306" s="49">
        <v>145874</v>
      </c>
      <c r="C6306" s="50" t="s">
        <v>5404</v>
      </c>
      <c r="D6306" s="50">
        <v>14</v>
      </c>
      <c r="E6306" s="50" t="s">
        <v>36</v>
      </c>
      <c r="F6306" s="50" t="s">
        <v>45</v>
      </c>
      <c r="G6306" s="52" t="s">
        <v>67</v>
      </c>
    </row>
    <row r="6307" spans="1:7" x14ac:dyDescent="0.3">
      <c r="A6307" s="51" t="s">
        <v>5385</v>
      </c>
      <c r="B6307" s="49">
        <v>145883</v>
      </c>
      <c r="C6307" s="50" t="s">
        <v>5405</v>
      </c>
      <c r="D6307" s="50">
        <v>154</v>
      </c>
      <c r="E6307" s="50" t="s">
        <v>36</v>
      </c>
      <c r="F6307" s="50" t="s">
        <v>37</v>
      </c>
      <c r="G6307" s="52" t="s">
        <v>58</v>
      </c>
    </row>
    <row r="6308" spans="1:7" x14ac:dyDescent="0.3">
      <c r="A6308" s="51" t="s">
        <v>5385</v>
      </c>
      <c r="B6308" s="49">
        <v>146668</v>
      </c>
      <c r="C6308" s="50" t="s">
        <v>5406</v>
      </c>
      <c r="D6308" s="50">
        <v>0</v>
      </c>
      <c r="E6308" s="50" t="s">
        <v>36</v>
      </c>
      <c r="F6308" s="50" t="s">
        <v>45</v>
      </c>
      <c r="G6308" s="52" t="s">
        <v>169</v>
      </c>
    </row>
    <row r="6309" spans="1:7" x14ac:dyDescent="0.3">
      <c r="A6309" s="51" t="s">
        <v>5385</v>
      </c>
      <c r="B6309" s="49">
        <v>147086</v>
      </c>
      <c r="C6309" s="50" t="s">
        <v>6631</v>
      </c>
      <c r="D6309" s="50">
        <v>147</v>
      </c>
      <c r="E6309" s="50" t="s">
        <v>36</v>
      </c>
      <c r="F6309" s="50" t="s">
        <v>37</v>
      </c>
      <c r="G6309" s="52" t="s">
        <v>58</v>
      </c>
    </row>
    <row r="6310" spans="1:7" x14ac:dyDescent="0.3">
      <c r="A6310" s="51" t="s">
        <v>5407</v>
      </c>
      <c r="B6310" s="49">
        <v>106266</v>
      </c>
      <c r="C6310" s="50" t="s">
        <v>5408</v>
      </c>
      <c r="D6310" s="50">
        <v>180</v>
      </c>
      <c r="E6310" s="50" t="s">
        <v>36</v>
      </c>
      <c r="F6310" s="50" t="s">
        <v>37</v>
      </c>
      <c r="G6310" s="52" t="s">
        <v>38</v>
      </c>
    </row>
    <row r="6311" spans="1:7" x14ac:dyDescent="0.3">
      <c r="A6311" s="51" t="s">
        <v>5407</v>
      </c>
      <c r="B6311" s="49">
        <v>106268</v>
      </c>
      <c r="C6311" s="50" t="s">
        <v>7172</v>
      </c>
      <c r="D6311" s="50">
        <v>237</v>
      </c>
      <c r="E6311" s="50" t="s">
        <v>36</v>
      </c>
      <c r="F6311" s="50" t="s">
        <v>37</v>
      </c>
      <c r="G6311" s="52" t="s">
        <v>38</v>
      </c>
    </row>
    <row r="6312" spans="1:7" x14ac:dyDescent="0.3">
      <c r="A6312" s="51" t="s">
        <v>5407</v>
      </c>
      <c r="B6312" s="49">
        <v>106270</v>
      </c>
      <c r="C6312" s="50" t="s">
        <v>5409</v>
      </c>
      <c r="D6312" s="50">
        <v>165</v>
      </c>
      <c r="E6312" s="50" t="s">
        <v>36</v>
      </c>
      <c r="F6312" s="50" t="s">
        <v>37</v>
      </c>
      <c r="G6312" s="52" t="s">
        <v>43</v>
      </c>
    </row>
    <row r="6313" spans="1:7" x14ac:dyDescent="0.3">
      <c r="A6313" s="51" t="s">
        <v>5407</v>
      </c>
      <c r="B6313" s="49">
        <v>106271</v>
      </c>
      <c r="C6313" s="50" t="s">
        <v>5410</v>
      </c>
      <c r="D6313" s="50">
        <v>153</v>
      </c>
      <c r="E6313" s="50" t="s">
        <v>36</v>
      </c>
      <c r="F6313" s="50" t="s">
        <v>37</v>
      </c>
      <c r="G6313" s="52" t="s">
        <v>43</v>
      </c>
    </row>
    <row r="6314" spans="1:7" x14ac:dyDescent="0.3">
      <c r="A6314" s="51" t="s">
        <v>5407</v>
      </c>
      <c r="B6314" s="49">
        <v>106276</v>
      </c>
      <c r="C6314" s="50" t="s">
        <v>44</v>
      </c>
      <c r="D6314" s="50">
        <v>0</v>
      </c>
      <c r="E6314" s="50" t="s">
        <v>36</v>
      </c>
      <c r="F6314" s="50" t="s">
        <v>50</v>
      </c>
      <c r="G6314" s="52" t="s">
        <v>56</v>
      </c>
    </row>
    <row r="6315" spans="1:7" x14ac:dyDescent="0.3">
      <c r="A6315" s="51" t="s">
        <v>5407</v>
      </c>
      <c r="B6315" s="49">
        <v>106278</v>
      </c>
      <c r="C6315" s="50" t="s">
        <v>5411</v>
      </c>
      <c r="D6315" s="50">
        <v>13</v>
      </c>
      <c r="E6315" s="50" t="s">
        <v>36</v>
      </c>
      <c r="F6315" s="50" t="s">
        <v>45</v>
      </c>
      <c r="G6315" s="52" t="s">
        <v>46</v>
      </c>
    </row>
    <row r="6316" spans="1:7" x14ac:dyDescent="0.3">
      <c r="A6316" s="51" t="s">
        <v>5407</v>
      </c>
      <c r="B6316" s="49">
        <v>106279</v>
      </c>
      <c r="C6316" s="50" t="s">
        <v>5412</v>
      </c>
      <c r="D6316" s="50">
        <v>15</v>
      </c>
      <c r="E6316" s="50" t="s">
        <v>36</v>
      </c>
      <c r="F6316" s="50" t="s">
        <v>45</v>
      </c>
      <c r="G6316" s="52" t="s">
        <v>46</v>
      </c>
    </row>
    <row r="6317" spans="1:7" x14ac:dyDescent="0.3">
      <c r="A6317" s="51" t="s">
        <v>5407</v>
      </c>
      <c r="B6317" s="49">
        <v>106280</v>
      </c>
      <c r="C6317" s="50" t="s">
        <v>5413</v>
      </c>
      <c r="D6317" s="50">
        <v>47</v>
      </c>
      <c r="E6317" s="50" t="s">
        <v>36</v>
      </c>
      <c r="F6317" s="50" t="s">
        <v>45</v>
      </c>
      <c r="G6317" s="52" t="s">
        <v>46</v>
      </c>
    </row>
    <row r="6318" spans="1:7" x14ac:dyDescent="0.3">
      <c r="A6318" s="51" t="s">
        <v>5407</v>
      </c>
      <c r="B6318" s="49">
        <v>106281</v>
      </c>
      <c r="C6318" s="50" t="s">
        <v>5414</v>
      </c>
      <c r="D6318" s="50">
        <v>0</v>
      </c>
      <c r="E6318" s="50" t="s">
        <v>36</v>
      </c>
      <c r="F6318" s="50" t="s">
        <v>45</v>
      </c>
      <c r="G6318" s="52" t="s">
        <v>46</v>
      </c>
    </row>
    <row r="6319" spans="1:7" x14ac:dyDescent="0.3">
      <c r="A6319" s="51" t="s">
        <v>5407</v>
      </c>
      <c r="B6319" s="49">
        <v>130913</v>
      </c>
      <c r="C6319" s="50" t="s">
        <v>7173</v>
      </c>
      <c r="D6319" s="50">
        <v>0</v>
      </c>
      <c r="E6319" s="50" t="s">
        <v>76</v>
      </c>
      <c r="F6319" s="50" t="s">
        <v>50</v>
      </c>
      <c r="G6319" s="52" t="s">
        <v>51</v>
      </c>
    </row>
    <row r="6320" spans="1:7" x14ac:dyDescent="0.3">
      <c r="A6320" s="51" t="s">
        <v>5407</v>
      </c>
      <c r="B6320" s="49">
        <v>134283</v>
      </c>
      <c r="C6320" s="50" t="s">
        <v>5415</v>
      </c>
      <c r="D6320" s="50">
        <v>188</v>
      </c>
      <c r="E6320" s="50" t="s">
        <v>36</v>
      </c>
      <c r="F6320" s="50" t="s">
        <v>37</v>
      </c>
      <c r="G6320" s="52" t="s">
        <v>38</v>
      </c>
    </row>
    <row r="6321" spans="1:7" x14ac:dyDescent="0.3">
      <c r="A6321" s="51" t="s">
        <v>5407</v>
      </c>
      <c r="B6321" s="49">
        <v>135122</v>
      </c>
      <c r="C6321" s="50" t="s">
        <v>5416</v>
      </c>
      <c r="D6321" s="50">
        <v>265</v>
      </c>
      <c r="E6321" s="50" t="s">
        <v>36</v>
      </c>
      <c r="F6321" s="50" t="s">
        <v>37</v>
      </c>
      <c r="G6321" s="52" t="s">
        <v>38</v>
      </c>
    </row>
    <row r="6322" spans="1:7" x14ac:dyDescent="0.3">
      <c r="A6322" s="51" t="s">
        <v>5407</v>
      </c>
      <c r="B6322" s="49">
        <v>135508</v>
      </c>
      <c r="C6322" s="50" t="s">
        <v>5417</v>
      </c>
      <c r="D6322" s="50">
        <v>261</v>
      </c>
      <c r="E6322" s="50" t="s">
        <v>36</v>
      </c>
      <c r="F6322" s="50" t="s">
        <v>37</v>
      </c>
      <c r="G6322" s="52" t="s">
        <v>63</v>
      </c>
    </row>
    <row r="6323" spans="1:7" x14ac:dyDescent="0.3">
      <c r="A6323" s="51" t="s">
        <v>5407</v>
      </c>
      <c r="B6323" s="49">
        <v>135864</v>
      </c>
      <c r="C6323" s="50" t="s">
        <v>5418</v>
      </c>
      <c r="D6323" s="50">
        <v>181</v>
      </c>
      <c r="E6323" s="50" t="s">
        <v>36</v>
      </c>
      <c r="F6323" s="50" t="s">
        <v>37</v>
      </c>
      <c r="G6323" s="52" t="s">
        <v>63</v>
      </c>
    </row>
    <row r="6324" spans="1:7" x14ac:dyDescent="0.3">
      <c r="A6324" s="51" t="s">
        <v>5407</v>
      </c>
      <c r="B6324" s="49">
        <v>135975</v>
      </c>
      <c r="C6324" s="50" t="s">
        <v>5419</v>
      </c>
      <c r="D6324" s="50">
        <v>0</v>
      </c>
      <c r="E6324" s="50" t="s">
        <v>76</v>
      </c>
      <c r="F6324" s="50" t="s">
        <v>50</v>
      </c>
      <c r="G6324" s="52" t="s">
        <v>56</v>
      </c>
    </row>
    <row r="6325" spans="1:7" x14ac:dyDescent="0.3">
      <c r="A6325" s="51" t="s">
        <v>5407</v>
      </c>
      <c r="B6325" s="49">
        <v>136273</v>
      </c>
      <c r="C6325" s="50" t="s">
        <v>5420</v>
      </c>
      <c r="D6325" s="50">
        <v>210</v>
      </c>
      <c r="E6325" s="50" t="s">
        <v>76</v>
      </c>
      <c r="F6325" s="50" t="s">
        <v>37</v>
      </c>
      <c r="G6325" s="52" t="s">
        <v>65</v>
      </c>
    </row>
    <row r="6326" spans="1:7" x14ac:dyDescent="0.3">
      <c r="A6326" s="51" t="s">
        <v>5407</v>
      </c>
      <c r="B6326" s="49">
        <v>136593</v>
      </c>
      <c r="C6326" s="50" t="s">
        <v>5421</v>
      </c>
      <c r="D6326" s="50">
        <v>195</v>
      </c>
      <c r="E6326" s="50" t="s">
        <v>55</v>
      </c>
      <c r="F6326" s="50" t="s">
        <v>37</v>
      </c>
      <c r="G6326" s="52" t="s">
        <v>65</v>
      </c>
    </row>
    <row r="6327" spans="1:7" x14ac:dyDescent="0.3">
      <c r="A6327" s="51" t="s">
        <v>5407</v>
      </c>
      <c r="B6327" s="49">
        <v>137020</v>
      </c>
      <c r="C6327" s="50" t="s">
        <v>5347</v>
      </c>
      <c r="D6327" s="50">
        <v>170</v>
      </c>
      <c r="E6327" s="50" t="s">
        <v>76</v>
      </c>
      <c r="F6327" s="50" t="s">
        <v>37</v>
      </c>
      <c r="G6327" s="52" t="s">
        <v>65</v>
      </c>
    </row>
    <row r="6328" spans="1:7" x14ac:dyDescent="0.3">
      <c r="A6328" s="51" t="s">
        <v>5407</v>
      </c>
      <c r="B6328" s="49">
        <v>137322</v>
      </c>
      <c r="C6328" s="50" t="s">
        <v>5422</v>
      </c>
      <c r="D6328" s="50">
        <v>6</v>
      </c>
      <c r="E6328" s="50" t="s">
        <v>36</v>
      </c>
      <c r="F6328" s="50" t="s">
        <v>48</v>
      </c>
      <c r="G6328" s="52" t="s">
        <v>48</v>
      </c>
    </row>
    <row r="6329" spans="1:7" x14ac:dyDescent="0.3">
      <c r="A6329" s="51" t="s">
        <v>5407</v>
      </c>
      <c r="B6329" s="49">
        <v>139294</v>
      </c>
      <c r="C6329" s="50" t="s">
        <v>5423</v>
      </c>
      <c r="D6329" s="50">
        <v>128</v>
      </c>
      <c r="E6329" s="50" t="s">
        <v>36</v>
      </c>
      <c r="F6329" s="50" t="s">
        <v>37</v>
      </c>
      <c r="G6329" s="52" t="s">
        <v>65</v>
      </c>
    </row>
    <row r="6330" spans="1:7" x14ac:dyDescent="0.3">
      <c r="A6330" s="51" t="s">
        <v>5407</v>
      </c>
      <c r="B6330" s="49">
        <v>139735</v>
      </c>
      <c r="C6330" s="50" t="s">
        <v>2589</v>
      </c>
      <c r="D6330" s="50">
        <v>149</v>
      </c>
      <c r="E6330" s="50" t="s">
        <v>36</v>
      </c>
      <c r="F6330" s="50" t="s">
        <v>37</v>
      </c>
      <c r="G6330" s="52" t="s">
        <v>65</v>
      </c>
    </row>
    <row r="6331" spans="1:7" x14ac:dyDescent="0.3">
      <c r="A6331" s="51" t="s">
        <v>5407</v>
      </c>
      <c r="B6331" s="49">
        <v>140133</v>
      </c>
      <c r="C6331" s="50" t="s">
        <v>5424</v>
      </c>
      <c r="D6331" s="50">
        <v>0</v>
      </c>
      <c r="E6331" s="50" t="s">
        <v>36</v>
      </c>
      <c r="F6331" s="50" t="s">
        <v>45</v>
      </c>
      <c r="G6331" s="52" t="s">
        <v>129</v>
      </c>
    </row>
    <row r="6332" spans="1:7" x14ac:dyDescent="0.3">
      <c r="A6332" s="51" t="s">
        <v>5407</v>
      </c>
      <c r="B6332" s="49">
        <v>140814</v>
      </c>
      <c r="C6332" s="50" t="s">
        <v>5425</v>
      </c>
      <c r="D6332" s="50">
        <v>0</v>
      </c>
      <c r="E6332" s="50" t="s">
        <v>36</v>
      </c>
      <c r="F6332" s="50" t="s">
        <v>50</v>
      </c>
      <c r="G6332" s="52" t="s">
        <v>51</v>
      </c>
    </row>
    <row r="6333" spans="1:7" x14ac:dyDescent="0.3">
      <c r="A6333" s="51" t="s">
        <v>5407</v>
      </c>
      <c r="B6333" s="49">
        <v>145290</v>
      </c>
      <c r="C6333" s="50" t="s">
        <v>6632</v>
      </c>
      <c r="D6333" s="50">
        <v>0</v>
      </c>
      <c r="E6333" s="50" t="s">
        <v>36</v>
      </c>
      <c r="F6333" s="50" t="s">
        <v>50</v>
      </c>
      <c r="G6333" s="52" t="s">
        <v>51</v>
      </c>
    </row>
    <row r="6334" spans="1:7" x14ac:dyDescent="0.3">
      <c r="A6334" s="51" t="s">
        <v>5407</v>
      </c>
      <c r="B6334" s="49">
        <v>145894</v>
      </c>
      <c r="C6334" s="50" t="s">
        <v>5428</v>
      </c>
      <c r="D6334" s="50">
        <v>150</v>
      </c>
      <c r="E6334" s="50" t="s">
        <v>36</v>
      </c>
      <c r="F6334" s="50" t="s">
        <v>37</v>
      </c>
      <c r="G6334" s="52" t="s">
        <v>58</v>
      </c>
    </row>
    <row r="6335" spans="1:7" x14ac:dyDescent="0.3">
      <c r="A6335" s="51" t="s">
        <v>5407</v>
      </c>
      <c r="B6335" s="49">
        <v>146182</v>
      </c>
      <c r="C6335" s="50" t="s">
        <v>7174</v>
      </c>
      <c r="D6335" s="50">
        <v>0</v>
      </c>
      <c r="E6335" s="50" t="s">
        <v>76</v>
      </c>
      <c r="F6335" s="50" t="s">
        <v>50</v>
      </c>
      <c r="G6335" s="52" t="s">
        <v>56</v>
      </c>
    </row>
    <row r="6336" spans="1:7" x14ac:dyDescent="0.3">
      <c r="A6336" s="51" t="s">
        <v>5407</v>
      </c>
      <c r="B6336" s="49">
        <v>146816</v>
      </c>
      <c r="C6336" s="50" t="s">
        <v>6633</v>
      </c>
      <c r="D6336" s="50">
        <v>0</v>
      </c>
      <c r="E6336" s="50" t="s">
        <v>36</v>
      </c>
      <c r="F6336" s="50" t="s">
        <v>37</v>
      </c>
      <c r="G6336" s="52" t="s">
        <v>1022</v>
      </c>
    </row>
    <row r="6337" spans="1:7" x14ac:dyDescent="0.3">
      <c r="A6337" s="51" t="s">
        <v>5407</v>
      </c>
      <c r="B6337" s="49">
        <v>147859</v>
      </c>
      <c r="C6337" s="50" t="s">
        <v>7175</v>
      </c>
      <c r="D6337" s="50">
        <v>0</v>
      </c>
      <c r="E6337" s="50" t="s">
        <v>36</v>
      </c>
      <c r="F6337" s="50" t="s">
        <v>50</v>
      </c>
      <c r="G6337" s="52" t="s">
        <v>56</v>
      </c>
    </row>
    <row r="6338" spans="1:7" x14ac:dyDescent="0.3">
      <c r="A6338" s="51" t="s">
        <v>5407</v>
      </c>
      <c r="B6338" s="49">
        <v>148430</v>
      </c>
      <c r="C6338" s="50" t="s">
        <v>5427</v>
      </c>
      <c r="D6338" s="50">
        <v>131</v>
      </c>
      <c r="E6338" s="50" t="s">
        <v>36</v>
      </c>
      <c r="F6338" s="50" t="s">
        <v>37</v>
      </c>
      <c r="G6338" s="52" t="s">
        <v>63</v>
      </c>
    </row>
    <row r="6339" spans="1:7" x14ac:dyDescent="0.3">
      <c r="A6339" s="51" t="s">
        <v>5407</v>
      </c>
      <c r="B6339" s="49">
        <v>148431</v>
      </c>
      <c r="C6339" s="50" t="s">
        <v>5426</v>
      </c>
      <c r="D6339" s="50">
        <v>173</v>
      </c>
      <c r="E6339" s="50" t="s">
        <v>36</v>
      </c>
      <c r="F6339" s="50" t="s">
        <v>37</v>
      </c>
      <c r="G6339" s="52" t="s">
        <v>65</v>
      </c>
    </row>
    <row r="6340" spans="1:7" x14ac:dyDescent="0.3">
      <c r="A6340" s="51" t="s">
        <v>5429</v>
      </c>
      <c r="B6340" s="49">
        <v>123349</v>
      </c>
      <c r="C6340" s="50" t="s">
        <v>5430</v>
      </c>
      <c r="D6340" s="50">
        <v>7</v>
      </c>
      <c r="E6340" s="50" t="s">
        <v>36</v>
      </c>
      <c r="F6340" s="50" t="s">
        <v>48</v>
      </c>
      <c r="G6340" s="52" t="s">
        <v>48</v>
      </c>
    </row>
    <row r="6341" spans="1:7" x14ac:dyDescent="0.3">
      <c r="A6341" s="51" t="s">
        <v>5429</v>
      </c>
      <c r="B6341" s="49">
        <v>123574</v>
      </c>
      <c r="C6341" s="50" t="s">
        <v>5431</v>
      </c>
      <c r="D6341" s="50">
        <v>247</v>
      </c>
      <c r="E6341" s="50" t="s">
        <v>36</v>
      </c>
      <c r="F6341" s="50" t="s">
        <v>37</v>
      </c>
      <c r="G6341" s="52" t="s">
        <v>38</v>
      </c>
    </row>
    <row r="6342" spans="1:7" x14ac:dyDescent="0.3">
      <c r="A6342" s="51" t="s">
        <v>5429</v>
      </c>
      <c r="B6342" s="49">
        <v>123609</v>
      </c>
      <c r="C6342" s="50" t="s">
        <v>5432</v>
      </c>
      <c r="D6342" s="50">
        <v>0</v>
      </c>
      <c r="E6342" s="50" t="s">
        <v>36</v>
      </c>
      <c r="F6342" s="50" t="s">
        <v>50</v>
      </c>
      <c r="G6342" s="52" t="s">
        <v>56</v>
      </c>
    </row>
    <row r="6343" spans="1:7" x14ac:dyDescent="0.3">
      <c r="A6343" s="51" t="s">
        <v>5429</v>
      </c>
      <c r="B6343" s="49">
        <v>123610</v>
      </c>
      <c r="C6343" s="50" t="s">
        <v>5433</v>
      </c>
      <c r="D6343" s="50">
        <v>0</v>
      </c>
      <c r="E6343" s="50" t="s">
        <v>36</v>
      </c>
      <c r="F6343" s="50" t="s">
        <v>50</v>
      </c>
      <c r="G6343" s="52" t="s">
        <v>56</v>
      </c>
    </row>
    <row r="6344" spans="1:7" x14ac:dyDescent="0.3">
      <c r="A6344" s="51" t="s">
        <v>5429</v>
      </c>
      <c r="B6344" s="49">
        <v>123621</v>
      </c>
      <c r="C6344" s="50" t="s">
        <v>5434</v>
      </c>
      <c r="D6344" s="50">
        <v>0</v>
      </c>
      <c r="E6344" s="50" t="s">
        <v>36</v>
      </c>
      <c r="F6344" s="50" t="s">
        <v>50</v>
      </c>
      <c r="G6344" s="52" t="s">
        <v>51</v>
      </c>
    </row>
    <row r="6345" spans="1:7" x14ac:dyDescent="0.3">
      <c r="A6345" s="51" t="s">
        <v>5429</v>
      </c>
      <c r="B6345" s="49">
        <v>123627</v>
      </c>
      <c r="C6345" s="50" t="s">
        <v>5435</v>
      </c>
      <c r="D6345" s="50">
        <v>198</v>
      </c>
      <c r="E6345" s="50" t="s">
        <v>36</v>
      </c>
      <c r="F6345" s="50" t="s">
        <v>37</v>
      </c>
      <c r="G6345" s="52" t="s">
        <v>1129</v>
      </c>
    </row>
    <row r="6346" spans="1:7" x14ac:dyDescent="0.3">
      <c r="A6346" s="51" t="s">
        <v>5429</v>
      </c>
      <c r="B6346" s="49">
        <v>123629</v>
      </c>
      <c r="C6346" s="50" t="s">
        <v>5436</v>
      </c>
      <c r="D6346" s="50">
        <v>0</v>
      </c>
      <c r="E6346" s="50" t="s">
        <v>36</v>
      </c>
      <c r="F6346" s="50" t="s">
        <v>45</v>
      </c>
      <c r="G6346" s="52" t="s">
        <v>46</v>
      </c>
    </row>
    <row r="6347" spans="1:7" x14ac:dyDescent="0.3">
      <c r="A6347" s="51" t="s">
        <v>5429</v>
      </c>
      <c r="B6347" s="49">
        <v>123631</v>
      </c>
      <c r="C6347" s="50" t="s">
        <v>5437</v>
      </c>
      <c r="D6347" s="50">
        <v>32</v>
      </c>
      <c r="E6347" s="50" t="s">
        <v>36</v>
      </c>
      <c r="F6347" s="50" t="s">
        <v>45</v>
      </c>
      <c r="G6347" s="52" t="s">
        <v>46</v>
      </c>
    </row>
    <row r="6348" spans="1:7" x14ac:dyDescent="0.3">
      <c r="A6348" s="51" t="s">
        <v>5429</v>
      </c>
      <c r="B6348" s="49">
        <v>123635</v>
      </c>
      <c r="C6348" s="50" t="s">
        <v>5438</v>
      </c>
      <c r="D6348" s="50">
        <v>15</v>
      </c>
      <c r="E6348" s="50" t="s">
        <v>36</v>
      </c>
      <c r="F6348" s="50" t="s">
        <v>45</v>
      </c>
      <c r="G6348" s="52" t="s">
        <v>46</v>
      </c>
    </row>
    <row r="6349" spans="1:7" x14ac:dyDescent="0.3">
      <c r="A6349" s="51" t="s">
        <v>5429</v>
      </c>
      <c r="B6349" s="49">
        <v>135149</v>
      </c>
      <c r="C6349" s="50" t="s">
        <v>5439</v>
      </c>
      <c r="D6349" s="50">
        <v>202</v>
      </c>
      <c r="E6349" s="50" t="s">
        <v>36</v>
      </c>
      <c r="F6349" s="50" t="s">
        <v>37</v>
      </c>
      <c r="G6349" s="52" t="s">
        <v>63</v>
      </c>
    </row>
    <row r="6350" spans="1:7" x14ac:dyDescent="0.3">
      <c r="A6350" s="51" t="s">
        <v>5429</v>
      </c>
      <c r="B6350" s="49">
        <v>135582</v>
      </c>
      <c r="C6350" s="50" t="s">
        <v>7176</v>
      </c>
      <c r="D6350" s="50">
        <v>182</v>
      </c>
      <c r="E6350" s="50" t="s">
        <v>36</v>
      </c>
      <c r="F6350" s="50" t="s">
        <v>37</v>
      </c>
      <c r="G6350" s="52" t="s">
        <v>63</v>
      </c>
    </row>
    <row r="6351" spans="1:7" x14ac:dyDescent="0.3">
      <c r="A6351" s="51" t="s">
        <v>5429</v>
      </c>
      <c r="B6351" s="49">
        <v>136516</v>
      </c>
      <c r="C6351" s="50" t="s">
        <v>5440</v>
      </c>
      <c r="D6351" s="50">
        <v>89</v>
      </c>
      <c r="E6351" s="50" t="s">
        <v>55</v>
      </c>
      <c r="F6351" s="50" t="s">
        <v>37</v>
      </c>
      <c r="G6351" s="52" t="s">
        <v>65</v>
      </c>
    </row>
    <row r="6352" spans="1:7" x14ac:dyDescent="0.3">
      <c r="A6352" s="51" t="s">
        <v>5429</v>
      </c>
      <c r="B6352" s="49">
        <v>137446</v>
      </c>
      <c r="C6352" s="50" t="s">
        <v>5441</v>
      </c>
      <c r="D6352" s="50">
        <v>113</v>
      </c>
      <c r="E6352" s="50" t="s">
        <v>76</v>
      </c>
      <c r="F6352" s="50" t="s">
        <v>37</v>
      </c>
      <c r="G6352" s="52" t="s">
        <v>65</v>
      </c>
    </row>
    <row r="6353" spans="1:7" x14ac:dyDescent="0.3">
      <c r="A6353" s="51" t="s">
        <v>5429</v>
      </c>
      <c r="B6353" s="49">
        <v>139536</v>
      </c>
      <c r="C6353" s="50" t="s">
        <v>5442</v>
      </c>
      <c r="D6353" s="50">
        <v>124</v>
      </c>
      <c r="E6353" s="50" t="s">
        <v>36</v>
      </c>
      <c r="F6353" s="50" t="s">
        <v>37</v>
      </c>
      <c r="G6353" s="52" t="s">
        <v>63</v>
      </c>
    </row>
    <row r="6354" spans="1:7" x14ac:dyDescent="0.3">
      <c r="A6354" s="51" t="s">
        <v>5429</v>
      </c>
      <c r="B6354" s="49">
        <v>139766</v>
      </c>
      <c r="C6354" s="50" t="s">
        <v>5443</v>
      </c>
      <c r="D6354" s="50">
        <v>188</v>
      </c>
      <c r="E6354" s="50" t="s">
        <v>36</v>
      </c>
      <c r="F6354" s="50" t="s">
        <v>37</v>
      </c>
      <c r="G6354" s="52" t="s">
        <v>63</v>
      </c>
    </row>
    <row r="6355" spans="1:7" x14ac:dyDescent="0.3">
      <c r="A6355" s="51" t="s">
        <v>5429</v>
      </c>
      <c r="B6355" s="49">
        <v>142067</v>
      </c>
      <c r="C6355" s="50" t="s">
        <v>5444</v>
      </c>
      <c r="D6355" s="50">
        <v>174</v>
      </c>
      <c r="E6355" s="50" t="s">
        <v>36</v>
      </c>
      <c r="F6355" s="50" t="s">
        <v>37</v>
      </c>
      <c r="G6355" s="52" t="s">
        <v>43</v>
      </c>
    </row>
    <row r="6356" spans="1:7" x14ac:dyDescent="0.3">
      <c r="A6356" s="51" t="s">
        <v>5429</v>
      </c>
      <c r="B6356" s="49">
        <v>142085</v>
      </c>
      <c r="C6356" s="50" t="s">
        <v>5445</v>
      </c>
      <c r="D6356" s="50">
        <v>0</v>
      </c>
      <c r="E6356" s="50" t="s">
        <v>36</v>
      </c>
      <c r="F6356" s="50" t="s">
        <v>48</v>
      </c>
      <c r="G6356" s="52" t="s">
        <v>682</v>
      </c>
    </row>
    <row r="6357" spans="1:7" x14ac:dyDescent="0.3">
      <c r="A6357" s="51" t="s">
        <v>5429</v>
      </c>
      <c r="B6357" s="49">
        <v>142285</v>
      </c>
      <c r="C6357" s="50" t="s">
        <v>5446</v>
      </c>
      <c r="D6357" s="50">
        <v>183</v>
      </c>
      <c r="E6357" s="50" t="s">
        <v>36</v>
      </c>
      <c r="F6357" s="50" t="s">
        <v>37</v>
      </c>
      <c r="G6357" s="52" t="s">
        <v>63</v>
      </c>
    </row>
    <row r="6358" spans="1:7" x14ac:dyDescent="0.3">
      <c r="A6358" s="51" t="s">
        <v>5429</v>
      </c>
      <c r="B6358" s="49">
        <v>142821</v>
      </c>
      <c r="C6358" s="50" t="s">
        <v>5447</v>
      </c>
      <c r="D6358" s="50">
        <v>211</v>
      </c>
      <c r="E6358" s="50" t="s">
        <v>36</v>
      </c>
      <c r="F6358" s="50" t="s">
        <v>37</v>
      </c>
      <c r="G6358" s="52" t="s">
        <v>63</v>
      </c>
    </row>
    <row r="6359" spans="1:7" x14ac:dyDescent="0.3">
      <c r="A6359" s="51" t="s">
        <v>5429</v>
      </c>
      <c r="B6359" s="49">
        <v>144404</v>
      </c>
      <c r="C6359" s="50" t="s">
        <v>5448</v>
      </c>
      <c r="D6359" s="50">
        <v>0</v>
      </c>
      <c r="E6359" s="50" t="s">
        <v>55</v>
      </c>
      <c r="F6359" s="50" t="s">
        <v>50</v>
      </c>
      <c r="G6359" s="52" t="s">
        <v>56</v>
      </c>
    </row>
    <row r="6360" spans="1:7" x14ac:dyDescent="0.3">
      <c r="A6360" s="51" t="s">
        <v>5429</v>
      </c>
      <c r="B6360" s="49">
        <v>144853</v>
      </c>
      <c r="C6360" s="50" t="s">
        <v>5449</v>
      </c>
      <c r="D6360" s="50">
        <v>240</v>
      </c>
      <c r="E6360" s="50" t="s">
        <v>36</v>
      </c>
      <c r="F6360" s="50" t="s">
        <v>37</v>
      </c>
      <c r="G6360" s="52" t="s">
        <v>65</v>
      </c>
    </row>
    <row r="6361" spans="1:7" x14ac:dyDescent="0.3">
      <c r="A6361" s="51" t="s">
        <v>5429</v>
      </c>
      <c r="B6361" s="49">
        <v>145494</v>
      </c>
      <c r="C6361" s="50" t="s">
        <v>5450</v>
      </c>
      <c r="D6361" s="50">
        <v>24</v>
      </c>
      <c r="E6361" s="50" t="s">
        <v>36</v>
      </c>
      <c r="F6361" s="50" t="s">
        <v>45</v>
      </c>
      <c r="G6361" s="52" t="s">
        <v>169</v>
      </c>
    </row>
    <row r="6362" spans="1:7" x14ac:dyDescent="0.3">
      <c r="A6362" s="51" t="s">
        <v>5429</v>
      </c>
      <c r="B6362" s="49">
        <v>145707</v>
      </c>
      <c r="C6362" s="50" t="s">
        <v>5451</v>
      </c>
      <c r="D6362" s="50">
        <v>180</v>
      </c>
      <c r="E6362" s="50" t="s">
        <v>36</v>
      </c>
      <c r="F6362" s="50" t="s">
        <v>37</v>
      </c>
      <c r="G6362" s="52" t="s">
        <v>65</v>
      </c>
    </row>
    <row r="6363" spans="1:7" x14ac:dyDescent="0.3">
      <c r="A6363" s="51" t="s">
        <v>5429</v>
      </c>
      <c r="B6363" s="49">
        <v>146164</v>
      </c>
      <c r="C6363" s="50" t="s">
        <v>6634</v>
      </c>
      <c r="D6363" s="50">
        <v>0</v>
      </c>
      <c r="E6363" s="50" t="s">
        <v>36</v>
      </c>
      <c r="F6363" s="50" t="s">
        <v>50</v>
      </c>
      <c r="G6363" s="52" t="s">
        <v>56</v>
      </c>
    </row>
    <row r="6364" spans="1:7" x14ac:dyDescent="0.3">
      <c r="A6364" s="51" t="s">
        <v>5429</v>
      </c>
      <c r="B6364" s="49">
        <v>146350</v>
      </c>
      <c r="C6364" s="50" t="s">
        <v>6635</v>
      </c>
      <c r="D6364" s="50">
        <v>0</v>
      </c>
      <c r="E6364" s="50" t="s">
        <v>36</v>
      </c>
      <c r="F6364" s="50" t="s">
        <v>50</v>
      </c>
      <c r="G6364" s="52" t="s">
        <v>51</v>
      </c>
    </row>
    <row r="6365" spans="1:7" x14ac:dyDescent="0.3">
      <c r="A6365" s="51" t="s">
        <v>5452</v>
      </c>
      <c r="B6365" s="49">
        <v>115239</v>
      </c>
      <c r="C6365" s="50" t="s">
        <v>5453</v>
      </c>
      <c r="D6365" s="50">
        <v>149</v>
      </c>
      <c r="E6365" s="50" t="s">
        <v>55</v>
      </c>
      <c r="F6365" s="50" t="s">
        <v>37</v>
      </c>
      <c r="G6365" s="52" t="s">
        <v>43</v>
      </c>
    </row>
    <row r="6366" spans="1:7" x14ac:dyDescent="0.3">
      <c r="A6366" s="51" t="s">
        <v>5452</v>
      </c>
      <c r="B6366" s="49">
        <v>133114</v>
      </c>
      <c r="C6366" s="50" t="s">
        <v>5454</v>
      </c>
      <c r="D6366" s="50">
        <v>232</v>
      </c>
      <c r="E6366" s="50" t="s">
        <v>36</v>
      </c>
      <c r="F6366" s="50" t="s">
        <v>37</v>
      </c>
      <c r="G6366" s="52" t="s">
        <v>63</v>
      </c>
    </row>
    <row r="6367" spans="1:7" x14ac:dyDescent="0.3">
      <c r="A6367" s="51" t="s">
        <v>5452</v>
      </c>
      <c r="B6367" s="49">
        <v>135960</v>
      </c>
      <c r="C6367" s="50" t="s">
        <v>5455</v>
      </c>
      <c r="D6367" s="50">
        <v>145</v>
      </c>
      <c r="E6367" s="50" t="s">
        <v>36</v>
      </c>
      <c r="F6367" s="50" t="s">
        <v>37</v>
      </c>
      <c r="G6367" s="52" t="s">
        <v>63</v>
      </c>
    </row>
    <row r="6368" spans="1:7" x14ac:dyDescent="0.3">
      <c r="A6368" s="51" t="s">
        <v>5452</v>
      </c>
      <c r="B6368" s="49">
        <v>136854</v>
      </c>
      <c r="C6368" s="50" t="s">
        <v>5456</v>
      </c>
      <c r="D6368" s="50">
        <v>263</v>
      </c>
      <c r="E6368" s="50" t="s">
        <v>36</v>
      </c>
      <c r="F6368" s="50" t="s">
        <v>37</v>
      </c>
      <c r="G6368" s="52" t="s">
        <v>65</v>
      </c>
    </row>
    <row r="6369" spans="1:7" x14ac:dyDescent="0.3">
      <c r="A6369" s="51" t="s">
        <v>5452</v>
      </c>
      <c r="B6369" s="49">
        <v>137214</v>
      </c>
      <c r="C6369" s="50" t="s">
        <v>5457</v>
      </c>
      <c r="D6369" s="50">
        <v>246</v>
      </c>
      <c r="E6369" s="50" t="s">
        <v>36</v>
      </c>
      <c r="F6369" s="50" t="s">
        <v>37</v>
      </c>
      <c r="G6369" s="52" t="s">
        <v>65</v>
      </c>
    </row>
    <row r="6370" spans="1:7" x14ac:dyDescent="0.3">
      <c r="A6370" s="51" t="s">
        <v>5452</v>
      </c>
      <c r="B6370" s="49">
        <v>137456</v>
      </c>
      <c r="C6370" s="50" t="s">
        <v>5458</v>
      </c>
      <c r="D6370" s="50">
        <v>262</v>
      </c>
      <c r="E6370" s="50" t="s">
        <v>36</v>
      </c>
      <c r="F6370" s="50" t="s">
        <v>37</v>
      </c>
      <c r="G6370" s="52" t="s">
        <v>65</v>
      </c>
    </row>
    <row r="6371" spans="1:7" x14ac:dyDescent="0.3">
      <c r="A6371" s="51" t="s">
        <v>5452</v>
      </c>
      <c r="B6371" s="49">
        <v>137549</v>
      </c>
      <c r="C6371" s="50" t="s">
        <v>5459</v>
      </c>
      <c r="D6371" s="50">
        <v>214</v>
      </c>
      <c r="E6371" s="50" t="s">
        <v>36</v>
      </c>
      <c r="F6371" s="50" t="s">
        <v>37</v>
      </c>
      <c r="G6371" s="52" t="s">
        <v>65</v>
      </c>
    </row>
    <row r="6372" spans="1:7" x14ac:dyDescent="0.3">
      <c r="A6372" s="51" t="s">
        <v>5452</v>
      </c>
      <c r="B6372" s="49">
        <v>138736</v>
      </c>
      <c r="C6372" s="50" t="s">
        <v>1529</v>
      </c>
      <c r="D6372" s="50">
        <v>6</v>
      </c>
      <c r="E6372" s="50" t="s">
        <v>36</v>
      </c>
      <c r="F6372" s="50" t="s">
        <v>45</v>
      </c>
      <c r="G6372" s="52" t="s">
        <v>129</v>
      </c>
    </row>
    <row r="6373" spans="1:7" x14ac:dyDescent="0.3">
      <c r="A6373" s="51" t="s">
        <v>5452</v>
      </c>
      <c r="B6373" s="49">
        <v>139578</v>
      </c>
      <c r="C6373" s="50" t="s">
        <v>5460</v>
      </c>
      <c r="D6373" s="50">
        <v>172</v>
      </c>
      <c r="E6373" s="50" t="s">
        <v>36</v>
      </c>
      <c r="F6373" s="50" t="s">
        <v>37</v>
      </c>
      <c r="G6373" s="52" t="s">
        <v>63</v>
      </c>
    </row>
    <row r="6374" spans="1:7" x14ac:dyDescent="0.3">
      <c r="A6374" s="51" t="s">
        <v>5452</v>
      </c>
      <c r="B6374" s="49">
        <v>140861</v>
      </c>
      <c r="C6374" s="50" t="s">
        <v>7177</v>
      </c>
      <c r="D6374" s="50">
        <v>7</v>
      </c>
      <c r="E6374" s="50" t="s">
        <v>36</v>
      </c>
      <c r="F6374" s="50" t="s">
        <v>48</v>
      </c>
      <c r="G6374" s="52" t="s">
        <v>682</v>
      </c>
    </row>
    <row r="6375" spans="1:7" x14ac:dyDescent="0.3">
      <c r="A6375" s="51" t="s">
        <v>5452</v>
      </c>
      <c r="B6375" s="49">
        <v>143424</v>
      </c>
      <c r="C6375" s="50" t="s">
        <v>6636</v>
      </c>
      <c r="D6375" s="50">
        <v>118</v>
      </c>
      <c r="E6375" s="50" t="s">
        <v>36</v>
      </c>
      <c r="F6375" s="50" t="s">
        <v>37</v>
      </c>
      <c r="G6375" s="52" t="s">
        <v>65</v>
      </c>
    </row>
    <row r="6376" spans="1:7" x14ac:dyDescent="0.3">
      <c r="A6376" s="51" t="s">
        <v>5452</v>
      </c>
      <c r="B6376" s="49">
        <v>144234</v>
      </c>
      <c r="C6376" s="50" t="s">
        <v>5461</v>
      </c>
      <c r="D6376" s="50">
        <v>40</v>
      </c>
      <c r="E6376" s="50" t="s">
        <v>36</v>
      </c>
      <c r="F6376" s="50" t="s">
        <v>45</v>
      </c>
      <c r="G6376" s="52" t="s">
        <v>129</v>
      </c>
    </row>
    <row r="6377" spans="1:7" x14ac:dyDescent="0.3">
      <c r="A6377" s="51" t="s">
        <v>5452</v>
      </c>
      <c r="B6377" s="49">
        <v>144750</v>
      </c>
      <c r="C6377" s="50" t="s">
        <v>5462</v>
      </c>
      <c r="D6377" s="50">
        <v>189</v>
      </c>
      <c r="E6377" s="50" t="s">
        <v>36</v>
      </c>
      <c r="F6377" s="50" t="s">
        <v>37</v>
      </c>
      <c r="G6377" s="52" t="s">
        <v>58</v>
      </c>
    </row>
    <row r="6378" spans="1:7" x14ac:dyDescent="0.3">
      <c r="A6378" s="51" t="s">
        <v>5452</v>
      </c>
      <c r="B6378" s="49">
        <v>147537</v>
      </c>
      <c r="C6378" s="50" t="s">
        <v>6637</v>
      </c>
      <c r="D6378" s="50">
        <v>237</v>
      </c>
      <c r="E6378" s="50" t="s">
        <v>36</v>
      </c>
      <c r="F6378" s="50" t="s">
        <v>37</v>
      </c>
      <c r="G6378" s="52" t="s">
        <v>65</v>
      </c>
    </row>
    <row r="6379" spans="1:7" x14ac:dyDescent="0.3">
      <c r="A6379" s="51" t="s">
        <v>5452</v>
      </c>
      <c r="B6379" s="49">
        <v>147847</v>
      </c>
      <c r="C6379" s="50" t="s">
        <v>7178</v>
      </c>
      <c r="D6379" s="50">
        <v>0</v>
      </c>
      <c r="E6379" s="50" t="s">
        <v>36</v>
      </c>
      <c r="F6379" s="50" t="s">
        <v>37</v>
      </c>
      <c r="G6379" s="52" t="s">
        <v>58</v>
      </c>
    </row>
    <row r="6380" spans="1:7" x14ac:dyDescent="0.3">
      <c r="A6380" s="51" t="s">
        <v>5452</v>
      </c>
      <c r="B6380" s="49">
        <v>147853</v>
      </c>
      <c r="C6380" s="50" t="s">
        <v>7179</v>
      </c>
      <c r="D6380" s="50">
        <v>0</v>
      </c>
      <c r="E6380" s="50" t="s">
        <v>36</v>
      </c>
      <c r="F6380" s="50" t="s">
        <v>37</v>
      </c>
      <c r="G6380" s="52" t="s">
        <v>58</v>
      </c>
    </row>
    <row r="6381" spans="1:7" x14ac:dyDescent="0.3">
      <c r="A6381" s="51" t="s">
        <v>5463</v>
      </c>
      <c r="B6381" s="49">
        <v>113526</v>
      </c>
      <c r="C6381" s="50" t="s">
        <v>5464</v>
      </c>
      <c r="D6381" s="50">
        <v>235</v>
      </c>
      <c r="E6381" s="50" t="s">
        <v>36</v>
      </c>
      <c r="F6381" s="50" t="s">
        <v>37</v>
      </c>
      <c r="G6381" s="52" t="s">
        <v>176</v>
      </c>
    </row>
    <row r="6382" spans="1:7" x14ac:dyDescent="0.3">
      <c r="A6382" s="51" t="s">
        <v>5463</v>
      </c>
      <c r="B6382" s="49">
        <v>113551</v>
      </c>
      <c r="C6382" s="50" t="s">
        <v>5465</v>
      </c>
      <c r="D6382" s="50">
        <v>182</v>
      </c>
      <c r="E6382" s="50" t="s">
        <v>36</v>
      </c>
      <c r="F6382" s="50" t="s">
        <v>37</v>
      </c>
      <c r="G6382" s="52" t="s">
        <v>43</v>
      </c>
    </row>
    <row r="6383" spans="1:7" x14ac:dyDescent="0.3">
      <c r="A6383" s="51" t="s">
        <v>5463</v>
      </c>
      <c r="B6383" s="49">
        <v>113566</v>
      </c>
      <c r="C6383" s="50" t="s">
        <v>4456</v>
      </c>
      <c r="D6383" s="50">
        <v>0</v>
      </c>
      <c r="E6383" s="50" t="s">
        <v>36</v>
      </c>
      <c r="F6383" s="50" t="s">
        <v>50</v>
      </c>
      <c r="G6383" s="52" t="s">
        <v>56</v>
      </c>
    </row>
    <row r="6384" spans="1:7" x14ac:dyDescent="0.3">
      <c r="A6384" s="51" t="s">
        <v>5463</v>
      </c>
      <c r="B6384" s="49">
        <v>113641</v>
      </c>
      <c r="C6384" s="50" t="s">
        <v>281</v>
      </c>
      <c r="D6384" s="50">
        <v>17</v>
      </c>
      <c r="E6384" s="50" t="s">
        <v>36</v>
      </c>
      <c r="F6384" s="50" t="s">
        <v>45</v>
      </c>
      <c r="G6384" s="52" t="s">
        <v>46</v>
      </c>
    </row>
    <row r="6385" spans="1:7" x14ac:dyDescent="0.3">
      <c r="A6385" s="51" t="s">
        <v>5463</v>
      </c>
      <c r="B6385" s="49">
        <v>136321</v>
      </c>
      <c r="C6385" s="50" t="s">
        <v>5466</v>
      </c>
      <c r="D6385" s="50">
        <v>166</v>
      </c>
      <c r="E6385" s="50" t="s">
        <v>76</v>
      </c>
      <c r="F6385" s="50" t="s">
        <v>37</v>
      </c>
      <c r="G6385" s="52" t="s">
        <v>65</v>
      </c>
    </row>
    <row r="6386" spans="1:7" x14ac:dyDescent="0.3">
      <c r="A6386" s="51" t="s">
        <v>5463</v>
      </c>
      <c r="B6386" s="49">
        <v>136388</v>
      </c>
      <c r="C6386" s="50" t="s">
        <v>5467</v>
      </c>
      <c r="D6386" s="50">
        <v>150</v>
      </c>
      <c r="E6386" s="50" t="s">
        <v>36</v>
      </c>
      <c r="F6386" s="50" t="s">
        <v>37</v>
      </c>
      <c r="G6386" s="52" t="s">
        <v>65</v>
      </c>
    </row>
    <row r="6387" spans="1:7" x14ac:dyDescent="0.3">
      <c r="A6387" s="51" t="s">
        <v>5463</v>
      </c>
      <c r="B6387" s="49">
        <v>136506</v>
      </c>
      <c r="C6387" s="50" t="s">
        <v>5468</v>
      </c>
      <c r="D6387" s="50">
        <v>154</v>
      </c>
      <c r="E6387" s="50" t="s">
        <v>55</v>
      </c>
      <c r="F6387" s="50" t="s">
        <v>37</v>
      </c>
      <c r="G6387" s="52" t="s">
        <v>65</v>
      </c>
    </row>
    <row r="6388" spans="1:7" x14ac:dyDescent="0.3">
      <c r="A6388" s="51" t="s">
        <v>5463</v>
      </c>
      <c r="B6388" s="49">
        <v>136738</v>
      </c>
      <c r="C6388" s="50" t="s">
        <v>5469</v>
      </c>
      <c r="D6388" s="50">
        <v>0</v>
      </c>
      <c r="E6388" s="50" t="s">
        <v>36</v>
      </c>
      <c r="F6388" s="50" t="s">
        <v>50</v>
      </c>
      <c r="G6388" s="52" t="s">
        <v>56</v>
      </c>
    </row>
    <row r="6389" spans="1:7" x14ac:dyDescent="0.3">
      <c r="A6389" s="51" t="s">
        <v>5463</v>
      </c>
      <c r="B6389" s="49">
        <v>137755</v>
      </c>
      <c r="C6389" s="50" t="s">
        <v>5470</v>
      </c>
      <c r="D6389" s="50">
        <v>204</v>
      </c>
      <c r="E6389" s="50" t="s">
        <v>36</v>
      </c>
      <c r="F6389" s="50" t="s">
        <v>37</v>
      </c>
      <c r="G6389" s="52" t="s">
        <v>65</v>
      </c>
    </row>
    <row r="6390" spans="1:7" x14ac:dyDescent="0.3">
      <c r="A6390" s="51" t="s">
        <v>5463</v>
      </c>
      <c r="B6390" s="49">
        <v>138370</v>
      </c>
      <c r="C6390" s="50" t="s">
        <v>5471</v>
      </c>
      <c r="D6390" s="50">
        <v>256</v>
      </c>
      <c r="E6390" s="50" t="s">
        <v>36</v>
      </c>
      <c r="F6390" s="50" t="s">
        <v>37</v>
      </c>
      <c r="G6390" s="52" t="s">
        <v>63</v>
      </c>
    </row>
    <row r="6391" spans="1:7" x14ac:dyDescent="0.3">
      <c r="A6391" s="51" t="s">
        <v>5463</v>
      </c>
      <c r="B6391" s="49">
        <v>138863</v>
      </c>
      <c r="C6391" s="50" t="s">
        <v>5472</v>
      </c>
      <c r="D6391" s="50">
        <v>289</v>
      </c>
      <c r="E6391" s="50" t="s">
        <v>36</v>
      </c>
      <c r="F6391" s="50" t="s">
        <v>37</v>
      </c>
      <c r="G6391" s="52" t="s">
        <v>65</v>
      </c>
    </row>
    <row r="6392" spans="1:7" x14ac:dyDescent="0.3">
      <c r="A6392" s="51" t="s">
        <v>5463</v>
      </c>
      <c r="B6392" s="49">
        <v>139540</v>
      </c>
      <c r="C6392" s="50" t="s">
        <v>5473</v>
      </c>
      <c r="D6392" s="50">
        <v>37</v>
      </c>
      <c r="E6392" s="50" t="s">
        <v>36</v>
      </c>
      <c r="F6392" s="50" t="s">
        <v>45</v>
      </c>
      <c r="G6392" s="52" t="s">
        <v>129</v>
      </c>
    </row>
    <row r="6393" spans="1:7" x14ac:dyDescent="0.3">
      <c r="A6393" s="51" t="s">
        <v>5463</v>
      </c>
      <c r="B6393" s="49">
        <v>143552</v>
      </c>
      <c r="C6393" s="50" t="s">
        <v>5474</v>
      </c>
      <c r="D6393" s="50">
        <v>9</v>
      </c>
      <c r="E6393" s="50" t="s">
        <v>36</v>
      </c>
      <c r="F6393" s="50" t="s">
        <v>45</v>
      </c>
      <c r="G6393" s="52" t="s">
        <v>169</v>
      </c>
    </row>
    <row r="6394" spans="1:7" x14ac:dyDescent="0.3">
      <c r="A6394" s="51" t="s">
        <v>5463</v>
      </c>
      <c r="B6394" s="49">
        <v>144031</v>
      </c>
      <c r="C6394" s="50" t="s">
        <v>5475</v>
      </c>
      <c r="D6394" s="50">
        <v>3</v>
      </c>
      <c r="E6394" s="50" t="s">
        <v>36</v>
      </c>
      <c r="F6394" s="50" t="s">
        <v>48</v>
      </c>
      <c r="G6394" s="52" t="s">
        <v>682</v>
      </c>
    </row>
    <row r="6395" spans="1:7" x14ac:dyDescent="0.3">
      <c r="A6395" s="51" t="s">
        <v>5476</v>
      </c>
      <c r="B6395" s="49">
        <v>100303</v>
      </c>
      <c r="C6395" s="50" t="s">
        <v>5477</v>
      </c>
      <c r="D6395" s="50">
        <v>0</v>
      </c>
      <c r="E6395" s="50" t="s">
        <v>36</v>
      </c>
      <c r="F6395" s="50" t="s">
        <v>50</v>
      </c>
      <c r="G6395" s="52" t="s">
        <v>56</v>
      </c>
    </row>
    <row r="6396" spans="1:7" x14ac:dyDescent="0.3">
      <c r="A6396" s="51" t="s">
        <v>5476</v>
      </c>
      <c r="B6396" s="49">
        <v>100889</v>
      </c>
      <c r="C6396" s="50" t="s">
        <v>5478</v>
      </c>
      <c r="D6396" s="50">
        <v>0</v>
      </c>
      <c r="E6396" s="50" t="s">
        <v>36</v>
      </c>
      <c r="F6396" s="50" t="s">
        <v>48</v>
      </c>
      <c r="G6396" s="52" t="s">
        <v>48</v>
      </c>
    </row>
    <row r="6397" spans="1:7" x14ac:dyDescent="0.3">
      <c r="A6397" s="51" t="s">
        <v>5476</v>
      </c>
      <c r="B6397" s="49">
        <v>100965</v>
      </c>
      <c r="C6397" s="50" t="s">
        <v>5479</v>
      </c>
      <c r="D6397" s="50">
        <v>238</v>
      </c>
      <c r="E6397" s="50" t="s">
        <v>36</v>
      </c>
      <c r="F6397" s="50" t="s">
        <v>37</v>
      </c>
      <c r="G6397" s="52" t="s">
        <v>38</v>
      </c>
    </row>
    <row r="6398" spans="1:7" x14ac:dyDescent="0.3">
      <c r="A6398" s="51" t="s">
        <v>5476</v>
      </c>
      <c r="B6398" s="49">
        <v>100966</v>
      </c>
      <c r="C6398" s="50" t="s">
        <v>5480</v>
      </c>
      <c r="D6398" s="50">
        <v>180</v>
      </c>
      <c r="E6398" s="50" t="s">
        <v>36</v>
      </c>
      <c r="F6398" s="50" t="s">
        <v>37</v>
      </c>
      <c r="G6398" s="52" t="s">
        <v>38</v>
      </c>
    </row>
    <row r="6399" spans="1:7" x14ac:dyDescent="0.3">
      <c r="A6399" s="51" t="s">
        <v>5476</v>
      </c>
      <c r="B6399" s="49">
        <v>100967</v>
      </c>
      <c r="C6399" s="50" t="s">
        <v>5481</v>
      </c>
      <c r="D6399" s="50">
        <v>240</v>
      </c>
      <c r="E6399" s="50" t="s">
        <v>36</v>
      </c>
      <c r="F6399" s="50" t="s">
        <v>37</v>
      </c>
      <c r="G6399" s="52" t="s">
        <v>38</v>
      </c>
    </row>
    <row r="6400" spans="1:7" x14ac:dyDescent="0.3">
      <c r="A6400" s="51" t="s">
        <v>5476</v>
      </c>
      <c r="B6400" s="49">
        <v>100972</v>
      </c>
      <c r="C6400" s="50" t="s">
        <v>1000</v>
      </c>
      <c r="D6400" s="50">
        <v>148</v>
      </c>
      <c r="E6400" s="50" t="s">
        <v>36</v>
      </c>
      <c r="F6400" s="50" t="s">
        <v>37</v>
      </c>
      <c r="G6400" s="52" t="s">
        <v>38</v>
      </c>
    </row>
    <row r="6401" spans="1:7" x14ac:dyDescent="0.3">
      <c r="A6401" s="51" t="s">
        <v>5476</v>
      </c>
      <c r="B6401" s="49">
        <v>100973</v>
      </c>
      <c r="C6401" s="50" t="s">
        <v>5482</v>
      </c>
      <c r="D6401" s="50">
        <v>211</v>
      </c>
      <c r="E6401" s="50" t="s">
        <v>36</v>
      </c>
      <c r="F6401" s="50" t="s">
        <v>37</v>
      </c>
      <c r="G6401" s="52" t="s">
        <v>38</v>
      </c>
    </row>
    <row r="6402" spans="1:7" x14ac:dyDescent="0.3">
      <c r="A6402" s="51" t="s">
        <v>5476</v>
      </c>
      <c r="B6402" s="49">
        <v>100974</v>
      </c>
      <c r="C6402" s="50" t="s">
        <v>5483</v>
      </c>
      <c r="D6402" s="50">
        <v>212</v>
      </c>
      <c r="E6402" s="50" t="s">
        <v>36</v>
      </c>
      <c r="F6402" s="50" t="s">
        <v>37</v>
      </c>
      <c r="G6402" s="52" t="s">
        <v>53</v>
      </c>
    </row>
    <row r="6403" spans="1:7" x14ac:dyDescent="0.3">
      <c r="A6403" s="51" t="s">
        <v>5476</v>
      </c>
      <c r="B6403" s="49">
        <v>100975</v>
      </c>
      <c r="C6403" s="50" t="s">
        <v>5484</v>
      </c>
      <c r="D6403" s="50">
        <v>239</v>
      </c>
      <c r="E6403" s="50" t="s">
        <v>55</v>
      </c>
      <c r="F6403" s="50" t="s">
        <v>37</v>
      </c>
      <c r="G6403" s="52" t="s">
        <v>43</v>
      </c>
    </row>
    <row r="6404" spans="1:7" x14ac:dyDescent="0.3">
      <c r="A6404" s="51" t="s">
        <v>5476</v>
      </c>
      <c r="B6404" s="49">
        <v>100977</v>
      </c>
      <c r="C6404" s="50" t="s">
        <v>7180</v>
      </c>
      <c r="D6404" s="50">
        <v>209</v>
      </c>
      <c r="E6404" s="50" t="s">
        <v>36</v>
      </c>
      <c r="F6404" s="50" t="s">
        <v>37</v>
      </c>
      <c r="G6404" s="52" t="s">
        <v>43</v>
      </c>
    </row>
    <row r="6405" spans="1:7" x14ac:dyDescent="0.3">
      <c r="A6405" s="51" t="s">
        <v>5476</v>
      </c>
      <c r="B6405" s="49">
        <v>100978</v>
      </c>
      <c r="C6405" s="50" t="s">
        <v>5485</v>
      </c>
      <c r="D6405" s="50">
        <v>145</v>
      </c>
      <c r="E6405" s="50" t="s">
        <v>55</v>
      </c>
      <c r="F6405" s="50" t="s">
        <v>37</v>
      </c>
      <c r="G6405" s="52" t="s">
        <v>43</v>
      </c>
    </row>
    <row r="6406" spans="1:7" x14ac:dyDescent="0.3">
      <c r="A6406" s="51" t="s">
        <v>5476</v>
      </c>
      <c r="B6406" s="49">
        <v>100980</v>
      </c>
      <c r="C6406" s="50" t="s">
        <v>5486</v>
      </c>
      <c r="D6406" s="50">
        <v>0</v>
      </c>
      <c r="E6406" s="50" t="s">
        <v>36</v>
      </c>
      <c r="F6406" s="50" t="s">
        <v>50</v>
      </c>
      <c r="G6406" s="52" t="s">
        <v>56</v>
      </c>
    </row>
    <row r="6407" spans="1:7" x14ac:dyDescent="0.3">
      <c r="A6407" s="51" t="s">
        <v>5476</v>
      </c>
      <c r="B6407" s="49">
        <v>100982</v>
      </c>
      <c r="C6407" s="50" t="s">
        <v>5487</v>
      </c>
      <c r="D6407" s="50">
        <v>0</v>
      </c>
      <c r="E6407" s="50" t="s">
        <v>55</v>
      </c>
      <c r="F6407" s="50" t="s">
        <v>50</v>
      </c>
      <c r="G6407" s="52" t="s">
        <v>56</v>
      </c>
    </row>
    <row r="6408" spans="1:7" x14ac:dyDescent="0.3">
      <c r="A6408" s="51" t="s">
        <v>5476</v>
      </c>
      <c r="B6408" s="49">
        <v>100986</v>
      </c>
      <c r="C6408" s="50" t="s">
        <v>5488</v>
      </c>
      <c r="D6408" s="50">
        <v>2</v>
      </c>
      <c r="E6408" s="50" t="s">
        <v>76</v>
      </c>
      <c r="F6408" s="50" t="s">
        <v>45</v>
      </c>
      <c r="G6408" s="52" t="s">
        <v>46</v>
      </c>
    </row>
    <row r="6409" spans="1:7" x14ac:dyDescent="0.3">
      <c r="A6409" s="51" t="s">
        <v>5476</v>
      </c>
      <c r="B6409" s="49">
        <v>100987</v>
      </c>
      <c r="C6409" s="50" t="s">
        <v>5489</v>
      </c>
      <c r="D6409" s="50">
        <v>39</v>
      </c>
      <c r="E6409" s="50" t="s">
        <v>36</v>
      </c>
      <c r="F6409" s="50" t="s">
        <v>45</v>
      </c>
      <c r="G6409" s="52" t="s">
        <v>46</v>
      </c>
    </row>
    <row r="6410" spans="1:7" x14ac:dyDescent="0.3">
      <c r="A6410" s="51" t="s">
        <v>5476</v>
      </c>
      <c r="B6410" s="49">
        <v>100989</v>
      </c>
      <c r="C6410" s="50" t="s">
        <v>5490</v>
      </c>
      <c r="D6410" s="50">
        <v>9</v>
      </c>
      <c r="E6410" s="50" t="s">
        <v>36</v>
      </c>
      <c r="F6410" s="50" t="s">
        <v>45</v>
      </c>
      <c r="G6410" s="52" t="s">
        <v>46</v>
      </c>
    </row>
    <row r="6411" spans="1:7" x14ac:dyDescent="0.3">
      <c r="A6411" s="51" t="s">
        <v>5476</v>
      </c>
      <c r="B6411" s="49">
        <v>131023</v>
      </c>
      <c r="C6411" s="50" t="s">
        <v>5491</v>
      </c>
      <c r="D6411" s="50">
        <v>0</v>
      </c>
      <c r="E6411" s="50" t="s">
        <v>36</v>
      </c>
      <c r="F6411" s="50" t="s">
        <v>45</v>
      </c>
      <c r="G6411" s="52" t="s">
        <v>46</v>
      </c>
    </row>
    <row r="6412" spans="1:7" x14ac:dyDescent="0.3">
      <c r="A6412" s="51" t="s">
        <v>5476</v>
      </c>
      <c r="B6412" s="49">
        <v>131198</v>
      </c>
      <c r="C6412" s="50" t="s">
        <v>6638</v>
      </c>
      <c r="D6412" s="50">
        <v>0</v>
      </c>
      <c r="E6412" s="50" t="s">
        <v>36</v>
      </c>
      <c r="F6412" s="50" t="s">
        <v>50</v>
      </c>
      <c r="G6412" s="52" t="s">
        <v>56</v>
      </c>
    </row>
    <row r="6413" spans="1:7" x14ac:dyDescent="0.3">
      <c r="A6413" s="51" t="s">
        <v>5476</v>
      </c>
      <c r="B6413" s="49">
        <v>131388</v>
      </c>
      <c r="C6413" s="50" t="s">
        <v>5492</v>
      </c>
      <c r="D6413" s="50">
        <v>0</v>
      </c>
      <c r="E6413" s="50" t="s">
        <v>76</v>
      </c>
      <c r="F6413" s="50" t="s">
        <v>50</v>
      </c>
      <c r="G6413" s="52" t="s">
        <v>56</v>
      </c>
    </row>
    <row r="6414" spans="1:7" x14ac:dyDescent="0.3">
      <c r="A6414" s="51" t="s">
        <v>5476</v>
      </c>
      <c r="B6414" s="49">
        <v>131608</v>
      </c>
      <c r="C6414" s="50" t="s">
        <v>5493</v>
      </c>
      <c r="D6414" s="50">
        <v>0</v>
      </c>
      <c r="E6414" s="50" t="s">
        <v>76</v>
      </c>
      <c r="F6414" s="50" t="s">
        <v>45</v>
      </c>
      <c r="G6414" s="52" t="s">
        <v>46</v>
      </c>
    </row>
    <row r="6415" spans="1:7" x14ac:dyDescent="0.3">
      <c r="A6415" s="51" t="s">
        <v>5476</v>
      </c>
      <c r="B6415" s="49">
        <v>131745</v>
      </c>
      <c r="C6415" s="50" t="s">
        <v>5494</v>
      </c>
      <c r="D6415" s="50">
        <v>0</v>
      </c>
      <c r="E6415" s="50" t="s">
        <v>76</v>
      </c>
      <c r="F6415" s="50" t="s">
        <v>50</v>
      </c>
      <c r="G6415" s="52" t="s">
        <v>56</v>
      </c>
    </row>
    <row r="6416" spans="1:7" x14ac:dyDescent="0.3">
      <c r="A6416" s="51" t="s">
        <v>5476</v>
      </c>
      <c r="B6416" s="49">
        <v>132797</v>
      </c>
      <c r="C6416" s="50" t="s">
        <v>5495</v>
      </c>
      <c r="D6416" s="50">
        <v>0</v>
      </c>
      <c r="E6416" s="50" t="s">
        <v>76</v>
      </c>
      <c r="F6416" s="50" t="s">
        <v>50</v>
      </c>
      <c r="G6416" s="52" t="s">
        <v>56</v>
      </c>
    </row>
    <row r="6417" spans="1:7" x14ac:dyDescent="0.3">
      <c r="A6417" s="51" t="s">
        <v>5476</v>
      </c>
      <c r="B6417" s="49">
        <v>133289</v>
      </c>
      <c r="C6417" s="50" t="s">
        <v>5496</v>
      </c>
      <c r="D6417" s="50">
        <v>115</v>
      </c>
      <c r="E6417" s="50" t="s">
        <v>76</v>
      </c>
      <c r="F6417" s="50" t="s">
        <v>37</v>
      </c>
      <c r="G6417" s="52" t="s">
        <v>43</v>
      </c>
    </row>
    <row r="6418" spans="1:7" x14ac:dyDescent="0.3">
      <c r="A6418" s="51" t="s">
        <v>5476</v>
      </c>
      <c r="B6418" s="49">
        <v>133307</v>
      </c>
      <c r="C6418" s="50" t="s">
        <v>5497</v>
      </c>
      <c r="D6418" s="50">
        <v>0</v>
      </c>
      <c r="E6418" s="50" t="s">
        <v>76</v>
      </c>
      <c r="F6418" s="50" t="s">
        <v>50</v>
      </c>
      <c r="G6418" s="52" t="s">
        <v>56</v>
      </c>
    </row>
    <row r="6419" spans="1:7" x14ac:dyDescent="0.3">
      <c r="A6419" s="51" t="s">
        <v>5476</v>
      </c>
      <c r="B6419" s="49">
        <v>133646</v>
      </c>
      <c r="C6419" s="50" t="s">
        <v>5498</v>
      </c>
      <c r="D6419" s="50">
        <v>0</v>
      </c>
      <c r="E6419" s="50" t="s">
        <v>36</v>
      </c>
      <c r="F6419" s="50" t="s">
        <v>50</v>
      </c>
      <c r="G6419" s="52" t="s">
        <v>56</v>
      </c>
    </row>
    <row r="6420" spans="1:7" x14ac:dyDescent="0.3">
      <c r="A6420" s="51" t="s">
        <v>5476</v>
      </c>
      <c r="B6420" s="49">
        <v>134810</v>
      </c>
      <c r="C6420" s="50" t="s">
        <v>5499</v>
      </c>
      <c r="D6420" s="50">
        <v>0</v>
      </c>
      <c r="E6420" s="50" t="s">
        <v>76</v>
      </c>
      <c r="F6420" s="50" t="s">
        <v>50</v>
      </c>
      <c r="G6420" s="52" t="s">
        <v>56</v>
      </c>
    </row>
    <row r="6421" spans="1:7" x14ac:dyDescent="0.3">
      <c r="A6421" s="51" t="s">
        <v>5476</v>
      </c>
      <c r="B6421" s="49">
        <v>135989</v>
      </c>
      <c r="C6421" s="50" t="s">
        <v>5500</v>
      </c>
      <c r="D6421" s="50">
        <v>0</v>
      </c>
      <c r="E6421" s="50" t="s">
        <v>36</v>
      </c>
      <c r="F6421" s="50" t="s">
        <v>50</v>
      </c>
      <c r="G6421" s="52" t="s">
        <v>56</v>
      </c>
    </row>
    <row r="6422" spans="1:7" x14ac:dyDescent="0.3">
      <c r="A6422" s="51" t="s">
        <v>5476</v>
      </c>
      <c r="B6422" s="49">
        <v>136250</v>
      </c>
      <c r="C6422" s="50" t="s">
        <v>6639</v>
      </c>
      <c r="D6422" s="50">
        <v>0</v>
      </c>
      <c r="E6422" s="50" t="s">
        <v>36</v>
      </c>
      <c r="F6422" s="50" t="s">
        <v>50</v>
      </c>
      <c r="G6422" s="52" t="s">
        <v>56</v>
      </c>
    </row>
    <row r="6423" spans="1:7" x14ac:dyDescent="0.3">
      <c r="A6423" s="51" t="s">
        <v>5476</v>
      </c>
      <c r="B6423" s="49">
        <v>137789</v>
      </c>
      <c r="C6423" s="50" t="s">
        <v>5501</v>
      </c>
      <c r="D6423" s="50">
        <v>181</v>
      </c>
      <c r="E6423" s="50" t="s">
        <v>36</v>
      </c>
      <c r="F6423" s="50" t="s">
        <v>37</v>
      </c>
      <c r="G6423" s="52" t="s">
        <v>65</v>
      </c>
    </row>
    <row r="6424" spans="1:7" x14ac:dyDescent="0.3">
      <c r="A6424" s="51" t="s">
        <v>5476</v>
      </c>
      <c r="B6424" s="49">
        <v>138202</v>
      </c>
      <c r="C6424" s="50" t="s">
        <v>5502</v>
      </c>
      <c r="D6424" s="50">
        <v>85</v>
      </c>
      <c r="E6424" s="50" t="s">
        <v>36</v>
      </c>
      <c r="F6424" s="50" t="s">
        <v>37</v>
      </c>
      <c r="G6424" s="52" t="s">
        <v>58</v>
      </c>
    </row>
    <row r="6425" spans="1:7" x14ac:dyDescent="0.3">
      <c r="A6425" s="51" t="s">
        <v>5476</v>
      </c>
      <c r="B6425" s="49">
        <v>138262</v>
      </c>
      <c r="C6425" s="50" t="s">
        <v>5503</v>
      </c>
      <c r="D6425" s="50">
        <v>0</v>
      </c>
      <c r="E6425" s="50" t="s">
        <v>36</v>
      </c>
      <c r="F6425" s="50" t="s">
        <v>48</v>
      </c>
      <c r="G6425" s="52" t="s">
        <v>336</v>
      </c>
    </row>
    <row r="6426" spans="1:7" x14ac:dyDescent="0.3">
      <c r="A6426" s="51" t="s">
        <v>5476</v>
      </c>
      <c r="B6426" s="49">
        <v>138564</v>
      </c>
      <c r="C6426" s="50" t="s">
        <v>6640</v>
      </c>
      <c r="D6426" s="50">
        <v>0</v>
      </c>
      <c r="E6426" s="50" t="s">
        <v>36</v>
      </c>
      <c r="F6426" s="50" t="s">
        <v>50</v>
      </c>
      <c r="G6426" s="52" t="s">
        <v>56</v>
      </c>
    </row>
    <row r="6427" spans="1:7" x14ac:dyDescent="0.3">
      <c r="A6427" s="51" t="s">
        <v>5476</v>
      </c>
      <c r="B6427" s="49">
        <v>139221</v>
      </c>
      <c r="C6427" s="50" t="s">
        <v>6641</v>
      </c>
      <c r="D6427" s="50">
        <v>0</v>
      </c>
      <c r="E6427" s="50" t="s">
        <v>36</v>
      </c>
      <c r="F6427" s="50" t="s">
        <v>50</v>
      </c>
      <c r="G6427" s="52" t="s">
        <v>56</v>
      </c>
    </row>
    <row r="6428" spans="1:7" x14ac:dyDescent="0.3">
      <c r="A6428" s="51" t="s">
        <v>5476</v>
      </c>
      <c r="B6428" s="49">
        <v>139601</v>
      </c>
      <c r="C6428" s="50" t="s">
        <v>6642</v>
      </c>
      <c r="D6428" s="50">
        <v>0</v>
      </c>
      <c r="E6428" s="50" t="s">
        <v>36</v>
      </c>
      <c r="F6428" s="50" t="s">
        <v>50</v>
      </c>
      <c r="G6428" s="52" t="s">
        <v>56</v>
      </c>
    </row>
    <row r="6429" spans="1:7" x14ac:dyDescent="0.3">
      <c r="A6429" s="51" t="s">
        <v>5476</v>
      </c>
      <c r="B6429" s="49">
        <v>141095</v>
      </c>
      <c r="C6429" s="50" t="s">
        <v>5504</v>
      </c>
      <c r="D6429" s="50">
        <v>0</v>
      </c>
      <c r="E6429" s="50" t="s">
        <v>36</v>
      </c>
      <c r="F6429" s="50" t="s">
        <v>37</v>
      </c>
      <c r="G6429" s="52" t="s">
        <v>201</v>
      </c>
    </row>
    <row r="6430" spans="1:7" x14ac:dyDescent="0.3">
      <c r="A6430" s="51" t="s">
        <v>5476</v>
      </c>
      <c r="B6430" s="49">
        <v>141133</v>
      </c>
      <c r="C6430" s="50" t="s">
        <v>5505</v>
      </c>
      <c r="D6430" s="50">
        <v>104</v>
      </c>
      <c r="E6430" s="50" t="s">
        <v>36</v>
      </c>
      <c r="F6430" s="50" t="s">
        <v>37</v>
      </c>
      <c r="G6430" s="52" t="s">
        <v>58</v>
      </c>
    </row>
    <row r="6431" spans="1:7" x14ac:dyDescent="0.3">
      <c r="A6431" s="51" t="s">
        <v>5476</v>
      </c>
      <c r="B6431" s="49">
        <v>142879</v>
      </c>
      <c r="C6431" s="50" t="s">
        <v>5506</v>
      </c>
      <c r="D6431" s="50">
        <v>78</v>
      </c>
      <c r="E6431" s="50" t="s">
        <v>36</v>
      </c>
      <c r="F6431" s="50" t="s">
        <v>37</v>
      </c>
      <c r="G6431" s="52" t="s">
        <v>58</v>
      </c>
    </row>
    <row r="6432" spans="1:7" x14ac:dyDescent="0.3">
      <c r="A6432" s="51" t="s">
        <v>5476</v>
      </c>
      <c r="B6432" s="49">
        <v>143379</v>
      </c>
      <c r="C6432" s="50" t="s">
        <v>5507</v>
      </c>
      <c r="D6432" s="50">
        <v>237</v>
      </c>
      <c r="E6432" s="50" t="s">
        <v>36</v>
      </c>
      <c r="F6432" s="50" t="s">
        <v>37</v>
      </c>
      <c r="G6432" s="52" t="s">
        <v>65</v>
      </c>
    </row>
    <row r="6433" spans="1:7" x14ac:dyDescent="0.3">
      <c r="A6433" s="51" t="s">
        <v>5476</v>
      </c>
      <c r="B6433" s="49">
        <v>143629</v>
      </c>
      <c r="C6433" s="50" t="s">
        <v>5508</v>
      </c>
      <c r="D6433" s="50">
        <v>240</v>
      </c>
      <c r="E6433" s="50" t="s">
        <v>55</v>
      </c>
      <c r="F6433" s="50" t="s">
        <v>37</v>
      </c>
      <c r="G6433" s="52" t="s">
        <v>65</v>
      </c>
    </row>
    <row r="6434" spans="1:7" x14ac:dyDescent="0.3">
      <c r="A6434" s="51" t="s">
        <v>5476</v>
      </c>
      <c r="B6434" s="49">
        <v>143630</v>
      </c>
      <c r="C6434" s="50" t="s">
        <v>5509</v>
      </c>
      <c r="D6434" s="50">
        <v>1</v>
      </c>
      <c r="E6434" s="50" t="s">
        <v>76</v>
      </c>
      <c r="F6434" s="50" t="s">
        <v>45</v>
      </c>
      <c r="G6434" s="52" t="s">
        <v>129</v>
      </c>
    </row>
    <row r="6435" spans="1:7" x14ac:dyDescent="0.3">
      <c r="A6435" s="51" t="s">
        <v>5476</v>
      </c>
      <c r="B6435" s="49">
        <v>144700</v>
      </c>
      <c r="C6435" s="50" t="s">
        <v>5510</v>
      </c>
      <c r="D6435" s="50">
        <v>189</v>
      </c>
      <c r="E6435" s="50" t="s">
        <v>36</v>
      </c>
      <c r="F6435" s="50" t="s">
        <v>37</v>
      </c>
      <c r="G6435" s="52" t="s">
        <v>65</v>
      </c>
    </row>
    <row r="6436" spans="1:7" x14ac:dyDescent="0.3">
      <c r="A6436" s="51" t="s">
        <v>5476</v>
      </c>
      <c r="B6436" s="49">
        <v>144756</v>
      </c>
      <c r="C6436" s="50" t="s">
        <v>5511</v>
      </c>
      <c r="D6436" s="50">
        <v>0</v>
      </c>
      <c r="E6436" s="50" t="s">
        <v>36</v>
      </c>
      <c r="F6436" s="50" t="s">
        <v>37</v>
      </c>
      <c r="G6436" s="52" t="s">
        <v>60</v>
      </c>
    </row>
    <row r="6437" spans="1:7" x14ac:dyDescent="0.3">
      <c r="A6437" s="51" t="s">
        <v>5512</v>
      </c>
      <c r="B6437" s="49">
        <v>106167</v>
      </c>
      <c r="C6437" s="50" t="s">
        <v>5513</v>
      </c>
      <c r="D6437" s="50">
        <v>15</v>
      </c>
      <c r="E6437" s="50" t="s">
        <v>36</v>
      </c>
      <c r="F6437" s="50" t="s">
        <v>429</v>
      </c>
      <c r="G6437" s="52" t="s">
        <v>429</v>
      </c>
    </row>
    <row r="6438" spans="1:7" x14ac:dyDescent="0.3">
      <c r="A6438" s="51" t="s">
        <v>5512</v>
      </c>
      <c r="B6438" s="49">
        <v>106365</v>
      </c>
      <c r="C6438" s="50" t="s">
        <v>6643</v>
      </c>
      <c r="D6438" s="50">
        <v>44</v>
      </c>
      <c r="E6438" s="50" t="s">
        <v>36</v>
      </c>
      <c r="F6438" s="50" t="s">
        <v>37</v>
      </c>
      <c r="G6438" s="52" t="s">
        <v>38</v>
      </c>
    </row>
    <row r="6439" spans="1:7" x14ac:dyDescent="0.3">
      <c r="A6439" s="51" t="s">
        <v>5512</v>
      </c>
      <c r="B6439" s="49">
        <v>106368</v>
      </c>
      <c r="C6439" s="50" t="s">
        <v>5514</v>
      </c>
      <c r="D6439" s="50">
        <v>160</v>
      </c>
      <c r="E6439" s="50" t="s">
        <v>36</v>
      </c>
      <c r="F6439" s="50" t="s">
        <v>37</v>
      </c>
      <c r="G6439" s="52" t="s">
        <v>176</v>
      </c>
    </row>
    <row r="6440" spans="1:7" x14ac:dyDescent="0.3">
      <c r="A6440" s="51" t="s">
        <v>5512</v>
      </c>
      <c r="B6440" s="49">
        <v>106370</v>
      </c>
      <c r="C6440" s="50" t="s">
        <v>5515</v>
      </c>
      <c r="D6440" s="50">
        <v>189</v>
      </c>
      <c r="E6440" s="50" t="s">
        <v>36</v>
      </c>
      <c r="F6440" s="50" t="s">
        <v>37</v>
      </c>
      <c r="G6440" s="52" t="s">
        <v>176</v>
      </c>
    </row>
    <row r="6441" spans="1:7" x14ac:dyDescent="0.3">
      <c r="A6441" s="51" t="s">
        <v>5512</v>
      </c>
      <c r="B6441" s="49">
        <v>106375</v>
      </c>
      <c r="C6441" s="50" t="s">
        <v>5516</v>
      </c>
      <c r="D6441" s="50">
        <v>188</v>
      </c>
      <c r="E6441" s="50" t="s">
        <v>36</v>
      </c>
      <c r="F6441" s="50" t="s">
        <v>37</v>
      </c>
      <c r="G6441" s="52" t="s">
        <v>176</v>
      </c>
    </row>
    <row r="6442" spans="1:7" x14ac:dyDescent="0.3">
      <c r="A6442" s="51" t="s">
        <v>5512</v>
      </c>
      <c r="B6442" s="49">
        <v>106376</v>
      </c>
      <c r="C6442" s="50" t="s">
        <v>6644</v>
      </c>
      <c r="D6442" s="50">
        <v>283</v>
      </c>
      <c r="E6442" s="50" t="s">
        <v>36</v>
      </c>
      <c r="F6442" s="50" t="s">
        <v>37</v>
      </c>
      <c r="G6442" s="52" t="s">
        <v>43</v>
      </c>
    </row>
    <row r="6443" spans="1:7" x14ac:dyDescent="0.3">
      <c r="A6443" s="51" t="s">
        <v>5512</v>
      </c>
      <c r="B6443" s="49">
        <v>106377</v>
      </c>
      <c r="C6443" s="50" t="s">
        <v>5517</v>
      </c>
      <c r="D6443" s="50">
        <v>0</v>
      </c>
      <c r="E6443" s="50" t="s">
        <v>55</v>
      </c>
      <c r="F6443" s="50" t="s">
        <v>50</v>
      </c>
      <c r="G6443" s="52" t="s">
        <v>56</v>
      </c>
    </row>
    <row r="6444" spans="1:7" x14ac:dyDescent="0.3">
      <c r="A6444" s="51" t="s">
        <v>5512</v>
      </c>
      <c r="B6444" s="49">
        <v>106379</v>
      </c>
      <c r="C6444" s="50" t="s">
        <v>5518</v>
      </c>
      <c r="D6444" s="50">
        <v>0</v>
      </c>
      <c r="E6444" s="50" t="s">
        <v>76</v>
      </c>
      <c r="F6444" s="50" t="s">
        <v>50</v>
      </c>
      <c r="G6444" s="52" t="s">
        <v>56</v>
      </c>
    </row>
    <row r="6445" spans="1:7" x14ac:dyDescent="0.3">
      <c r="A6445" s="51" t="s">
        <v>5512</v>
      </c>
      <c r="B6445" s="49">
        <v>106381</v>
      </c>
      <c r="C6445" s="50" t="s">
        <v>7181</v>
      </c>
      <c r="D6445" s="50">
        <v>0</v>
      </c>
      <c r="E6445" s="50" t="s">
        <v>36</v>
      </c>
      <c r="F6445" s="50" t="s">
        <v>50</v>
      </c>
      <c r="G6445" s="52" t="s">
        <v>56</v>
      </c>
    </row>
    <row r="6446" spans="1:7" x14ac:dyDescent="0.3">
      <c r="A6446" s="51" t="s">
        <v>5512</v>
      </c>
      <c r="B6446" s="49">
        <v>106382</v>
      </c>
      <c r="C6446" s="50" t="s">
        <v>5519</v>
      </c>
      <c r="D6446" s="50">
        <v>0</v>
      </c>
      <c r="E6446" s="50" t="s">
        <v>36</v>
      </c>
      <c r="F6446" s="50" t="s">
        <v>50</v>
      </c>
      <c r="G6446" s="52" t="s">
        <v>56</v>
      </c>
    </row>
    <row r="6447" spans="1:7" x14ac:dyDescent="0.3">
      <c r="A6447" s="51" t="s">
        <v>5512</v>
      </c>
      <c r="B6447" s="49">
        <v>106383</v>
      </c>
      <c r="C6447" s="50" t="s">
        <v>5520</v>
      </c>
      <c r="D6447" s="50">
        <v>0</v>
      </c>
      <c r="E6447" s="50" t="s">
        <v>36</v>
      </c>
      <c r="F6447" s="50" t="s">
        <v>50</v>
      </c>
      <c r="G6447" s="52" t="s">
        <v>56</v>
      </c>
    </row>
    <row r="6448" spans="1:7" x14ac:dyDescent="0.3">
      <c r="A6448" s="51" t="s">
        <v>5512</v>
      </c>
      <c r="B6448" s="49">
        <v>106385</v>
      </c>
      <c r="C6448" s="50" t="s">
        <v>5521</v>
      </c>
      <c r="D6448" s="50">
        <v>0</v>
      </c>
      <c r="E6448" s="50" t="s">
        <v>36</v>
      </c>
      <c r="F6448" s="50" t="s">
        <v>50</v>
      </c>
      <c r="G6448" s="52" t="s">
        <v>56</v>
      </c>
    </row>
    <row r="6449" spans="1:7" x14ac:dyDescent="0.3">
      <c r="A6449" s="51" t="s">
        <v>5512</v>
      </c>
      <c r="B6449" s="49">
        <v>106386</v>
      </c>
      <c r="C6449" s="50" t="s">
        <v>6645</v>
      </c>
      <c r="D6449" s="50">
        <v>0</v>
      </c>
      <c r="E6449" s="50" t="s">
        <v>36</v>
      </c>
      <c r="F6449" s="50" t="s">
        <v>50</v>
      </c>
      <c r="G6449" s="52" t="s">
        <v>56</v>
      </c>
    </row>
    <row r="6450" spans="1:7" x14ac:dyDescent="0.3">
      <c r="A6450" s="51" t="s">
        <v>5512</v>
      </c>
      <c r="B6450" s="49">
        <v>106387</v>
      </c>
      <c r="C6450" s="50" t="s">
        <v>5522</v>
      </c>
      <c r="D6450" s="50">
        <v>0</v>
      </c>
      <c r="E6450" s="50" t="s">
        <v>55</v>
      </c>
      <c r="F6450" s="50" t="s">
        <v>50</v>
      </c>
      <c r="G6450" s="52" t="s">
        <v>56</v>
      </c>
    </row>
    <row r="6451" spans="1:7" x14ac:dyDescent="0.3">
      <c r="A6451" s="51" t="s">
        <v>5512</v>
      </c>
      <c r="B6451" s="49">
        <v>106391</v>
      </c>
      <c r="C6451" s="50" t="s">
        <v>1770</v>
      </c>
      <c r="D6451" s="50">
        <v>15</v>
      </c>
      <c r="E6451" s="50" t="s">
        <v>36</v>
      </c>
      <c r="F6451" s="50" t="s">
        <v>45</v>
      </c>
      <c r="G6451" s="52" t="s">
        <v>46</v>
      </c>
    </row>
    <row r="6452" spans="1:7" x14ac:dyDescent="0.3">
      <c r="A6452" s="51" t="s">
        <v>5512</v>
      </c>
      <c r="B6452" s="49">
        <v>106394</v>
      </c>
      <c r="C6452" s="50" t="s">
        <v>5524</v>
      </c>
      <c r="D6452" s="50">
        <v>0</v>
      </c>
      <c r="E6452" s="50" t="s">
        <v>36</v>
      </c>
      <c r="F6452" s="50" t="s">
        <v>45</v>
      </c>
      <c r="G6452" s="52" t="s">
        <v>46</v>
      </c>
    </row>
    <row r="6453" spans="1:7" x14ac:dyDescent="0.3">
      <c r="A6453" s="51" t="s">
        <v>5512</v>
      </c>
      <c r="B6453" s="49">
        <v>131134</v>
      </c>
      <c r="C6453" s="50" t="s">
        <v>7182</v>
      </c>
      <c r="D6453" s="50">
        <v>1</v>
      </c>
      <c r="E6453" s="50" t="s">
        <v>36</v>
      </c>
      <c r="F6453" s="50" t="s">
        <v>48</v>
      </c>
      <c r="G6453" s="52" t="s">
        <v>48</v>
      </c>
    </row>
    <row r="6454" spans="1:7" x14ac:dyDescent="0.3">
      <c r="A6454" s="51" t="s">
        <v>5512</v>
      </c>
      <c r="B6454" s="49">
        <v>131885</v>
      </c>
      <c r="C6454" s="50" t="s">
        <v>5525</v>
      </c>
      <c r="D6454" s="50">
        <v>8</v>
      </c>
      <c r="E6454" s="50" t="s">
        <v>36</v>
      </c>
      <c r="F6454" s="50" t="s">
        <v>45</v>
      </c>
      <c r="G6454" s="52" t="s">
        <v>46</v>
      </c>
    </row>
    <row r="6455" spans="1:7" x14ac:dyDescent="0.3">
      <c r="A6455" s="51" t="s">
        <v>5512</v>
      </c>
      <c r="B6455" s="49">
        <v>134469</v>
      </c>
      <c r="C6455" s="50" t="s">
        <v>5526</v>
      </c>
      <c r="D6455" s="50">
        <v>0</v>
      </c>
      <c r="E6455" s="50" t="s">
        <v>36</v>
      </c>
      <c r="F6455" s="50" t="s">
        <v>50</v>
      </c>
      <c r="G6455" s="52" t="s">
        <v>56</v>
      </c>
    </row>
    <row r="6456" spans="1:7" x14ac:dyDescent="0.3">
      <c r="A6456" s="51" t="s">
        <v>5512</v>
      </c>
      <c r="B6456" s="49">
        <v>136239</v>
      </c>
      <c r="C6456" s="50" t="s">
        <v>6646</v>
      </c>
      <c r="D6456" s="50">
        <v>0</v>
      </c>
      <c r="E6456" s="50" t="s">
        <v>36</v>
      </c>
      <c r="F6456" s="50" t="s">
        <v>50</v>
      </c>
      <c r="G6456" s="52" t="s">
        <v>51</v>
      </c>
    </row>
    <row r="6457" spans="1:7" x14ac:dyDescent="0.3">
      <c r="A6457" s="51" t="s">
        <v>5512</v>
      </c>
      <c r="B6457" s="49">
        <v>136297</v>
      </c>
      <c r="C6457" s="50" t="s">
        <v>5527</v>
      </c>
      <c r="D6457" s="50">
        <v>150</v>
      </c>
      <c r="E6457" s="50" t="s">
        <v>36</v>
      </c>
      <c r="F6457" s="50" t="s">
        <v>37</v>
      </c>
      <c r="G6457" s="52" t="s">
        <v>65</v>
      </c>
    </row>
    <row r="6458" spans="1:7" x14ac:dyDescent="0.3">
      <c r="A6458" s="51" t="s">
        <v>5512</v>
      </c>
      <c r="B6458" s="49">
        <v>136377</v>
      </c>
      <c r="C6458" s="50" t="s">
        <v>4712</v>
      </c>
      <c r="D6458" s="50">
        <v>260</v>
      </c>
      <c r="E6458" s="50" t="s">
        <v>36</v>
      </c>
      <c r="F6458" s="50" t="s">
        <v>37</v>
      </c>
      <c r="G6458" s="52" t="s">
        <v>65</v>
      </c>
    </row>
    <row r="6459" spans="1:7" x14ac:dyDescent="0.3">
      <c r="A6459" s="51" t="s">
        <v>5512</v>
      </c>
      <c r="B6459" s="49">
        <v>136378</v>
      </c>
      <c r="C6459" s="50" t="s">
        <v>5528</v>
      </c>
      <c r="D6459" s="50">
        <v>119</v>
      </c>
      <c r="E6459" s="50" t="s">
        <v>76</v>
      </c>
      <c r="F6459" s="50" t="s">
        <v>37</v>
      </c>
      <c r="G6459" s="52" t="s">
        <v>65</v>
      </c>
    </row>
    <row r="6460" spans="1:7" x14ac:dyDescent="0.3">
      <c r="A6460" s="51" t="s">
        <v>5512</v>
      </c>
      <c r="B6460" s="49">
        <v>136458</v>
      </c>
      <c r="C6460" s="50" t="s">
        <v>5529</v>
      </c>
      <c r="D6460" s="50">
        <v>185</v>
      </c>
      <c r="E6460" s="50" t="s">
        <v>76</v>
      </c>
      <c r="F6460" s="50" t="s">
        <v>37</v>
      </c>
      <c r="G6460" s="52" t="s">
        <v>65</v>
      </c>
    </row>
    <row r="6461" spans="1:7" x14ac:dyDescent="0.3">
      <c r="A6461" s="51" t="s">
        <v>5512</v>
      </c>
      <c r="B6461" s="49">
        <v>136498</v>
      </c>
      <c r="C6461" s="50" t="s">
        <v>5530</v>
      </c>
      <c r="D6461" s="50">
        <v>193</v>
      </c>
      <c r="E6461" s="50" t="s">
        <v>36</v>
      </c>
      <c r="F6461" s="50" t="s">
        <v>37</v>
      </c>
      <c r="G6461" s="52" t="s">
        <v>65</v>
      </c>
    </row>
    <row r="6462" spans="1:7" x14ac:dyDescent="0.3">
      <c r="A6462" s="51" t="s">
        <v>5512</v>
      </c>
      <c r="B6462" s="49">
        <v>136965</v>
      </c>
      <c r="C6462" s="50" t="s">
        <v>5531</v>
      </c>
      <c r="D6462" s="50">
        <v>190</v>
      </c>
      <c r="E6462" s="50" t="s">
        <v>55</v>
      </c>
      <c r="F6462" s="50" t="s">
        <v>37</v>
      </c>
      <c r="G6462" s="52" t="s">
        <v>65</v>
      </c>
    </row>
    <row r="6463" spans="1:7" x14ac:dyDescent="0.3">
      <c r="A6463" s="51" t="s">
        <v>5512</v>
      </c>
      <c r="B6463" s="49">
        <v>137289</v>
      </c>
      <c r="C6463" s="50" t="s">
        <v>5532</v>
      </c>
      <c r="D6463" s="50">
        <v>203</v>
      </c>
      <c r="E6463" s="50" t="s">
        <v>55</v>
      </c>
      <c r="F6463" s="50" t="s">
        <v>37</v>
      </c>
      <c r="G6463" s="52" t="s">
        <v>65</v>
      </c>
    </row>
    <row r="6464" spans="1:7" x14ac:dyDescent="0.3">
      <c r="A6464" s="51" t="s">
        <v>5512</v>
      </c>
      <c r="B6464" s="49">
        <v>138123</v>
      </c>
      <c r="C6464" s="50" t="s">
        <v>5533</v>
      </c>
      <c r="D6464" s="50">
        <v>255</v>
      </c>
      <c r="E6464" s="50" t="s">
        <v>36</v>
      </c>
      <c r="F6464" s="50" t="s">
        <v>37</v>
      </c>
      <c r="G6464" s="52" t="s">
        <v>65</v>
      </c>
    </row>
    <row r="6465" spans="1:7" x14ac:dyDescent="0.3">
      <c r="A6465" s="51" t="s">
        <v>5512</v>
      </c>
      <c r="B6465" s="49">
        <v>138124</v>
      </c>
      <c r="C6465" s="50" t="s">
        <v>5534</v>
      </c>
      <c r="D6465" s="50">
        <v>93</v>
      </c>
      <c r="E6465" s="50" t="s">
        <v>36</v>
      </c>
      <c r="F6465" s="50" t="s">
        <v>37</v>
      </c>
      <c r="G6465" s="52" t="s">
        <v>65</v>
      </c>
    </row>
    <row r="6466" spans="1:7" x14ac:dyDescent="0.3">
      <c r="A6466" s="51" t="s">
        <v>5512</v>
      </c>
      <c r="B6466" s="49">
        <v>138134</v>
      </c>
      <c r="C6466" s="50" t="s">
        <v>5535</v>
      </c>
      <c r="D6466" s="50">
        <v>179</v>
      </c>
      <c r="E6466" s="50" t="s">
        <v>76</v>
      </c>
      <c r="F6466" s="50" t="s">
        <v>37</v>
      </c>
      <c r="G6466" s="52" t="s">
        <v>65</v>
      </c>
    </row>
    <row r="6467" spans="1:7" x14ac:dyDescent="0.3">
      <c r="A6467" s="51" t="s">
        <v>5512</v>
      </c>
      <c r="B6467" s="49">
        <v>138464</v>
      </c>
      <c r="C6467" s="50" t="s">
        <v>5536</v>
      </c>
      <c r="D6467" s="50">
        <v>157</v>
      </c>
      <c r="E6467" s="50" t="s">
        <v>55</v>
      </c>
      <c r="F6467" s="50" t="s">
        <v>37</v>
      </c>
      <c r="G6467" s="52" t="s">
        <v>65</v>
      </c>
    </row>
    <row r="6468" spans="1:7" x14ac:dyDescent="0.3">
      <c r="A6468" s="51" t="s">
        <v>5512</v>
      </c>
      <c r="B6468" s="49">
        <v>138614</v>
      </c>
      <c r="C6468" s="50" t="s">
        <v>5537</v>
      </c>
      <c r="D6468" s="50">
        <v>172</v>
      </c>
      <c r="E6468" s="50" t="s">
        <v>36</v>
      </c>
      <c r="F6468" s="50" t="s">
        <v>37</v>
      </c>
      <c r="G6468" s="52" t="s">
        <v>65</v>
      </c>
    </row>
    <row r="6469" spans="1:7" x14ac:dyDescent="0.3">
      <c r="A6469" s="51" t="s">
        <v>5512</v>
      </c>
      <c r="B6469" s="49">
        <v>142288</v>
      </c>
      <c r="C6469" s="50" t="s">
        <v>5538</v>
      </c>
      <c r="D6469" s="50">
        <v>35</v>
      </c>
      <c r="E6469" s="50" t="s">
        <v>36</v>
      </c>
      <c r="F6469" s="50" t="s">
        <v>45</v>
      </c>
      <c r="G6469" s="52" t="s">
        <v>129</v>
      </c>
    </row>
    <row r="6470" spans="1:7" x14ac:dyDescent="0.3">
      <c r="A6470" s="51" t="s">
        <v>5512</v>
      </c>
      <c r="B6470" s="49">
        <v>142289</v>
      </c>
      <c r="C6470" s="50" t="s">
        <v>5539</v>
      </c>
      <c r="D6470" s="50">
        <v>0</v>
      </c>
      <c r="E6470" s="50" t="s">
        <v>36</v>
      </c>
      <c r="F6470" s="50" t="s">
        <v>45</v>
      </c>
      <c r="G6470" s="52" t="s">
        <v>129</v>
      </c>
    </row>
    <row r="6471" spans="1:7" x14ac:dyDescent="0.3">
      <c r="A6471" s="51" t="s">
        <v>5512</v>
      </c>
      <c r="B6471" s="49">
        <v>142782</v>
      </c>
      <c r="C6471" s="50" t="s">
        <v>5540</v>
      </c>
      <c r="D6471" s="50">
        <v>0</v>
      </c>
      <c r="E6471" s="50" t="s">
        <v>36</v>
      </c>
      <c r="F6471" s="50" t="s">
        <v>45</v>
      </c>
      <c r="G6471" s="52" t="s">
        <v>67</v>
      </c>
    </row>
    <row r="6472" spans="1:7" x14ac:dyDescent="0.3">
      <c r="A6472" s="51" t="s">
        <v>5512</v>
      </c>
      <c r="B6472" s="49">
        <v>143104</v>
      </c>
      <c r="C6472" s="50" t="s">
        <v>5541</v>
      </c>
      <c r="D6472" s="50">
        <v>151</v>
      </c>
      <c r="E6472" s="50" t="s">
        <v>36</v>
      </c>
      <c r="F6472" s="50" t="s">
        <v>37</v>
      </c>
      <c r="G6472" s="52" t="s">
        <v>58</v>
      </c>
    </row>
    <row r="6473" spans="1:7" x14ac:dyDescent="0.3">
      <c r="A6473" s="51" t="s">
        <v>5512</v>
      </c>
      <c r="B6473" s="49">
        <v>147372</v>
      </c>
      <c r="C6473" s="50" t="s">
        <v>5523</v>
      </c>
      <c r="D6473" s="50">
        <v>0</v>
      </c>
      <c r="E6473" s="50" t="s">
        <v>36</v>
      </c>
      <c r="F6473" s="50" t="s">
        <v>45</v>
      </c>
      <c r="G6473" s="52" t="s">
        <v>129</v>
      </c>
    </row>
    <row r="6474" spans="1:7" x14ac:dyDescent="0.3">
      <c r="A6474" s="51" t="s">
        <v>5512</v>
      </c>
      <c r="B6474" s="49">
        <v>148026</v>
      </c>
      <c r="C6474" s="50" t="s">
        <v>7183</v>
      </c>
      <c r="D6474" s="50">
        <v>146</v>
      </c>
      <c r="E6474" s="50" t="s">
        <v>36</v>
      </c>
      <c r="F6474" s="50" t="s">
        <v>37</v>
      </c>
      <c r="G6474" s="52" t="s">
        <v>63</v>
      </c>
    </row>
    <row r="6475" spans="1:7" x14ac:dyDescent="0.3">
      <c r="A6475" s="51" t="s">
        <v>5542</v>
      </c>
      <c r="B6475" s="49">
        <v>108139</v>
      </c>
      <c r="C6475" s="50" t="s">
        <v>5543</v>
      </c>
      <c r="D6475" s="50">
        <v>0</v>
      </c>
      <c r="E6475" s="50" t="s">
        <v>36</v>
      </c>
      <c r="F6475" s="50" t="s">
        <v>48</v>
      </c>
      <c r="G6475" s="52" t="s">
        <v>48</v>
      </c>
    </row>
    <row r="6476" spans="1:7" x14ac:dyDescent="0.3">
      <c r="A6476" s="51" t="s">
        <v>5542</v>
      </c>
      <c r="B6476" s="49">
        <v>108271</v>
      </c>
      <c r="C6476" s="50" t="s">
        <v>7184</v>
      </c>
      <c r="D6476" s="50">
        <v>330</v>
      </c>
      <c r="E6476" s="50" t="s">
        <v>36</v>
      </c>
      <c r="F6476" s="50" t="s">
        <v>37</v>
      </c>
      <c r="G6476" s="52" t="s">
        <v>38</v>
      </c>
    </row>
    <row r="6477" spans="1:7" x14ac:dyDescent="0.3">
      <c r="A6477" s="51" t="s">
        <v>5542</v>
      </c>
      <c r="B6477" s="49">
        <v>108300</v>
      </c>
      <c r="C6477" s="50" t="s">
        <v>5544</v>
      </c>
      <c r="D6477" s="50">
        <v>0</v>
      </c>
      <c r="E6477" s="50" t="s">
        <v>36</v>
      </c>
      <c r="F6477" s="50" t="s">
        <v>50</v>
      </c>
      <c r="G6477" s="52" t="s">
        <v>56</v>
      </c>
    </row>
    <row r="6478" spans="1:7" x14ac:dyDescent="0.3">
      <c r="A6478" s="51" t="s">
        <v>5542</v>
      </c>
      <c r="B6478" s="49">
        <v>108303</v>
      </c>
      <c r="C6478" s="50" t="s">
        <v>5545</v>
      </c>
      <c r="D6478" s="50">
        <v>0</v>
      </c>
      <c r="E6478" s="50" t="s">
        <v>36</v>
      </c>
      <c r="F6478" s="50" t="s">
        <v>50</v>
      </c>
      <c r="G6478" s="52" t="s">
        <v>56</v>
      </c>
    </row>
    <row r="6479" spans="1:7" x14ac:dyDescent="0.3">
      <c r="A6479" s="51" t="s">
        <v>5542</v>
      </c>
      <c r="B6479" s="49">
        <v>108305</v>
      </c>
      <c r="C6479" s="50" t="s">
        <v>5546</v>
      </c>
      <c r="D6479" s="50">
        <v>0</v>
      </c>
      <c r="E6479" s="50" t="s">
        <v>55</v>
      </c>
      <c r="F6479" s="50" t="s">
        <v>50</v>
      </c>
      <c r="G6479" s="52" t="s">
        <v>56</v>
      </c>
    </row>
    <row r="6480" spans="1:7" x14ac:dyDescent="0.3">
      <c r="A6480" s="51" t="s">
        <v>5542</v>
      </c>
      <c r="B6480" s="49">
        <v>108306</v>
      </c>
      <c r="C6480" s="50" t="s">
        <v>5547</v>
      </c>
      <c r="D6480" s="50">
        <v>0</v>
      </c>
      <c r="E6480" s="50" t="s">
        <v>76</v>
      </c>
      <c r="F6480" s="50" t="s">
        <v>50</v>
      </c>
      <c r="G6480" s="52" t="s">
        <v>56</v>
      </c>
    </row>
    <row r="6481" spans="1:7" x14ac:dyDescent="0.3">
      <c r="A6481" s="51" t="s">
        <v>5542</v>
      </c>
      <c r="B6481" s="49">
        <v>108307</v>
      </c>
      <c r="C6481" s="50" t="s">
        <v>5548</v>
      </c>
      <c r="D6481" s="50">
        <v>0</v>
      </c>
      <c r="E6481" s="50" t="s">
        <v>36</v>
      </c>
      <c r="F6481" s="50" t="s">
        <v>50</v>
      </c>
      <c r="G6481" s="52" t="s">
        <v>56</v>
      </c>
    </row>
    <row r="6482" spans="1:7" x14ac:dyDescent="0.3">
      <c r="A6482" s="51" t="s">
        <v>5542</v>
      </c>
      <c r="B6482" s="49">
        <v>108309</v>
      </c>
      <c r="C6482" s="50" t="s">
        <v>5549</v>
      </c>
      <c r="D6482" s="50">
        <v>0</v>
      </c>
      <c r="E6482" s="50" t="s">
        <v>76</v>
      </c>
      <c r="F6482" s="50" t="s">
        <v>50</v>
      </c>
      <c r="G6482" s="52" t="s">
        <v>56</v>
      </c>
    </row>
    <row r="6483" spans="1:7" x14ac:dyDescent="0.3">
      <c r="A6483" s="51" t="s">
        <v>5542</v>
      </c>
      <c r="B6483" s="49">
        <v>108311</v>
      </c>
      <c r="C6483" s="50" t="s">
        <v>5550</v>
      </c>
      <c r="D6483" s="50">
        <v>21</v>
      </c>
      <c r="E6483" s="50" t="s">
        <v>36</v>
      </c>
      <c r="F6483" s="50" t="s">
        <v>45</v>
      </c>
      <c r="G6483" s="52" t="s">
        <v>269</v>
      </c>
    </row>
    <row r="6484" spans="1:7" x14ac:dyDescent="0.3">
      <c r="A6484" s="51" t="s">
        <v>5542</v>
      </c>
      <c r="B6484" s="49">
        <v>130981</v>
      </c>
      <c r="C6484" s="50" t="s">
        <v>5551</v>
      </c>
      <c r="D6484" s="50">
        <v>10</v>
      </c>
      <c r="E6484" s="50" t="s">
        <v>36</v>
      </c>
      <c r="F6484" s="50" t="s">
        <v>48</v>
      </c>
      <c r="G6484" s="52" t="s">
        <v>48</v>
      </c>
    </row>
    <row r="6485" spans="1:7" x14ac:dyDescent="0.3">
      <c r="A6485" s="51" t="s">
        <v>5542</v>
      </c>
      <c r="B6485" s="49">
        <v>131136</v>
      </c>
      <c r="C6485" s="50" t="s">
        <v>6647</v>
      </c>
      <c r="D6485" s="50">
        <v>0</v>
      </c>
      <c r="E6485" s="50" t="s">
        <v>36</v>
      </c>
      <c r="F6485" s="50" t="s">
        <v>50</v>
      </c>
      <c r="G6485" s="52" t="s">
        <v>51</v>
      </c>
    </row>
    <row r="6486" spans="1:7" x14ac:dyDescent="0.3">
      <c r="A6486" s="51" t="s">
        <v>5542</v>
      </c>
      <c r="B6486" s="49">
        <v>131526</v>
      </c>
      <c r="C6486" s="50" t="s">
        <v>5552</v>
      </c>
      <c r="D6486" s="50">
        <v>14</v>
      </c>
      <c r="E6486" s="50" t="s">
        <v>36</v>
      </c>
      <c r="F6486" s="50" t="s">
        <v>45</v>
      </c>
      <c r="G6486" s="52" t="s">
        <v>46</v>
      </c>
    </row>
    <row r="6487" spans="1:7" x14ac:dyDescent="0.3">
      <c r="A6487" s="51" t="s">
        <v>5542</v>
      </c>
      <c r="B6487" s="49">
        <v>133633</v>
      </c>
      <c r="C6487" s="50" t="s">
        <v>5553</v>
      </c>
      <c r="D6487" s="50">
        <v>0</v>
      </c>
      <c r="E6487" s="50" t="s">
        <v>36</v>
      </c>
      <c r="F6487" s="50" t="s">
        <v>50</v>
      </c>
      <c r="G6487" s="52" t="s">
        <v>56</v>
      </c>
    </row>
    <row r="6488" spans="1:7" x14ac:dyDescent="0.3">
      <c r="A6488" s="51" t="s">
        <v>5542</v>
      </c>
      <c r="B6488" s="49">
        <v>133718</v>
      </c>
      <c r="C6488" s="50" t="s">
        <v>5554</v>
      </c>
      <c r="D6488" s="50">
        <v>0</v>
      </c>
      <c r="E6488" s="50" t="s">
        <v>36</v>
      </c>
      <c r="F6488" s="50" t="s">
        <v>45</v>
      </c>
      <c r="G6488" s="52" t="s">
        <v>46</v>
      </c>
    </row>
    <row r="6489" spans="1:7" x14ac:dyDescent="0.3">
      <c r="A6489" s="51" t="s">
        <v>5542</v>
      </c>
      <c r="B6489" s="49">
        <v>133719</v>
      </c>
      <c r="C6489" s="50" t="s">
        <v>7185</v>
      </c>
      <c r="D6489" s="50">
        <v>24</v>
      </c>
      <c r="E6489" s="50" t="s">
        <v>36</v>
      </c>
      <c r="F6489" s="50" t="s">
        <v>45</v>
      </c>
      <c r="G6489" s="52" t="s">
        <v>46</v>
      </c>
    </row>
    <row r="6490" spans="1:7" x14ac:dyDescent="0.3">
      <c r="A6490" s="51" t="s">
        <v>5542</v>
      </c>
      <c r="B6490" s="49">
        <v>135216</v>
      </c>
      <c r="C6490" s="50" t="s">
        <v>5555</v>
      </c>
      <c r="D6490" s="50">
        <v>0</v>
      </c>
      <c r="E6490" s="50" t="s">
        <v>36</v>
      </c>
      <c r="F6490" s="50" t="s">
        <v>50</v>
      </c>
      <c r="G6490" s="52" t="s">
        <v>51</v>
      </c>
    </row>
    <row r="6491" spans="1:7" x14ac:dyDescent="0.3">
      <c r="A6491" s="51" t="s">
        <v>5542</v>
      </c>
      <c r="B6491" s="49">
        <v>135961</v>
      </c>
      <c r="C6491" s="50" t="s">
        <v>5556</v>
      </c>
      <c r="D6491" s="50">
        <v>356</v>
      </c>
      <c r="E6491" s="50" t="s">
        <v>36</v>
      </c>
      <c r="F6491" s="50" t="s">
        <v>37</v>
      </c>
      <c r="G6491" s="52" t="s">
        <v>63</v>
      </c>
    </row>
    <row r="6492" spans="1:7" x14ac:dyDescent="0.3">
      <c r="A6492" s="51" t="s">
        <v>5542</v>
      </c>
      <c r="B6492" s="49">
        <v>136040</v>
      </c>
      <c r="C6492" s="50" t="s">
        <v>691</v>
      </c>
      <c r="D6492" s="50">
        <v>0</v>
      </c>
      <c r="E6492" s="50" t="s">
        <v>36</v>
      </c>
      <c r="F6492" s="50" t="s">
        <v>50</v>
      </c>
      <c r="G6492" s="52" t="s">
        <v>51</v>
      </c>
    </row>
    <row r="6493" spans="1:7" x14ac:dyDescent="0.3">
      <c r="A6493" s="51" t="s">
        <v>5542</v>
      </c>
      <c r="B6493" s="49">
        <v>136394</v>
      </c>
      <c r="C6493" s="50" t="s">
        <v>5557</v>
      </c>
      <c r="D6493" s="50">
        <v>153</v>
      </c>
      <c r="E6493" s="50" t="s">
        <v>36</v>
      </c>
      <c r="F6493" s="50" t="s">
        <v>37</v>
      </c>
      <c r="G6493" s="52" t="s">
        <v>65</v>
      </c>
    </row>
    <row r="6494" spans="1:7" x14ac:dyDescent="0.3">
      <c r="A6494" s="51" t="s">
        <v>5542</v>
      </c>
      <c r="B6494" s="49">
        <v>136462</v>
      </c>
      <c r="C6494" s="50" t="s">
        <v>5558</v>
      </c>
      <c r="D6494" s="50">
        <v>300</v>
      </c>
      <c r="E6494" s="50" t="s">
        <v>36</v>
      </c>
      <c r="F6494" s="50" t="s">
        <v>37</v>
      </c>
      <c r="G6494" s="52" t="s">
        <v>65</v>
      </c>
    </row>
    <row r="6495" spans="1:7" x14ac:dyDescent="0.3">
      <c r="A6495" s="51" t="s">
        <v>5542</v>
      </c>
      <c r="B6495" s="49">
        <v>136613</v>
      </c>
      <c r="C6495" s="50" t="s">
        <v>5559</v>
      </c>
      <c r="D6495" s="50">
        <v>164</v>
      </c>
      <c r="E6495" s="50" t="s">
        <v>36</v>
      </c>
      <c r="F6495" s="50" t="s">
        <v>37</v>
      </c>
      <c r="G6495" s="52" t="s">
        <v>65</v>
      </c>
    </row>
    <row r="6496" spans="1:7" x14ac:dyDescent="0.3">
      <c r="A6496" s="51" t="s">
        <v>5542</v>
      </c>
      <c r="B6496" s="49">
        <v>136633</v>
      </c>
      <c r="C6496" s="50" t="s">
        <v>5560</v>
      </c>
      <c r="D6496" s="50">
        <v>301</v>
      </c>
      <c r="E6496" s="50" t="s">
        <v>36</v>
      </c>
      <c r="F6496" s="50" t="s">
        <v>37</v>
      </c>
      <c r="G6496" s="52" t="s">
        <v>65</v>
      </c>
    </row>
    <row r="6497" spans="1:7" x14ac:dyDescent="0.3">
      <c r="A6497" s="51" t="s">
        <v>5542</v>
      </c>
      <c r="B6497" s="49">
        <v>137001</v>
      </c>
      <c r="C6497" s="50" t="s">
        <v>5561</v>
      </c>
      <c r="D6497" s="50">
        <v>209</v>
      </c>
      <c r="E6497" s="50" t="s">
        <v>36</v>
      </c>
      <c r="F6497" s="50" t="s">
        <v>37</v>
      </c>
      <c r="G6497" s="52" t="s">
        <v>65</v>
      </c>
    </row>
    <row r="6498" spans="1:7" x14ac:dyDescent="0.3">
      <c r="A6498" s="51" t="s">
        <v>5542</v>
      </c>
      <c r="B6498" s="49">
        <v>137011</v>
      </c>
      <c r="C6498" s="50" t="s">
        <v>5562</v>
      </c>
      <c r="D6498" s="50">
        <v>309</v>
      </c>
      <c r="E6498" s="50" t="s">
        <v>36</v>
      </c>
      <c r="F6498" s="50" t="s">
        <v>37</v>
      </c>
      <c r="G6498" s="52" t="s">
        <v>65</v>
      </c>
    </row>
    <row r="6499" spans="1:7" x14ac:dyDescent="0.3">
      <c r="A6499" s="51" t="s">
        <v>5542</v>
      </c>
      <c r="B6499" s="49">
        <v>138006</v>
      </c>
      <c r="C6499" s="50" t="s">
        <v>5563</v>
      </c>
      <c r="D6499" s="50">
        <v>167</v>
      </c>
      <c r="E6499" s="50" t="s">
        <v>36</v>
      </c>
      <c r="F6499" s="50" t="s">
        <v>37</v>
      </c>
      <c r="G6499" s="52" t="s">
        <v>65</v>
      </c>
    </row>
    <row r="6500" spans="1:7" x14ac:dyDescent="0.3">
      <c r="A6500" s="51" t="s">
        <v>5542</v>
      </c>
      <c r="B6500" s="49">
        <v>138593</v>
      </c>
      <c r="C6500" s="50" t="s">
        <v>5564</v>
      </c>
      <c r="D6500" s="50">
        <v>89</v>
      </c>
      <c r="E6500" s="50" t="s">
        <v>36</v>
      </c>
      <c r="F6500" s="50" t="s">
        <v>37</v>
      </c>
      <c r="G6500" s="52" t="s">
        <v>63</v>
      </c>
    </row>
    <row r="6501" spans="1:7" x14ac:dyDescent="0.3">
      <c r="A6501" s="51" t="s">
        <v>5542</v>
      </c>
      <c r="B6501" s="49">
        <v>138707</v>
      </c>
      <c r="C6501" s="50" t="s">
        <v>5565</v>
      </c>
      <c r="D6501" s="50">
        <v>231</v>
      </c>
      <c r="E6501" s="50" t="s">
        <v>36</v>
      </c>
      <c r="F6501" s="50" t="s">
        <v>37</v>
      </c>
      <c r="G6501" s="52" t="s">
        <v>65</v>
      </c>
    </row>
    <row r="6502" spans="1:7" x14ac:dyDescent="0.3">
      <c r="A6502" s="51" t="s">
        <v>5542</v>
      </c>
      <c r="B6502" s="49">
        <v>138950</v>
      </c>
      <c r="C6502" s="50" t="s">
        <v>5566</v>
      </c>
      <c r="D6502" s="50">
        <v>151</v>
      </c>
      <c r="E6502" s="50" t="s">
        <v>36</v>
      </c>
      <c r="F6502" s="50" t="s">
        <v>37</v>
      </c>
      <c r="G6502" s="52" t="s">
        <v>65</v>
      </c>
    </row>
    <row r="6503" spans="1:7" x14ac:dyDescent="0.3">
      <c r="A6503" s="51" t="s">
        <v>5542</v>
      </c>
      <c r="B6503" s="49">
        <v>138951</v>
      </c>
      <c r="C6503" s="50" t="s">
        <v>5567</v>
      </c>
      <c r="D6503" s="50">
        <v>285</v>
      </c>
      <c r="E6503" s="50" t="s">
        <v>36</v>
      </c>
      <c r="F6503" s="50" t="s">
        <v>37</v>
      </c>
      <c r="G6503" s="52" t="s">
        <v>65</v>
      </c>
    </row>
    <row r="6504" spans="1:7" x14ac:dyDescent="0.3">
      <c r="A6504" s="51" t="s">
        <v>5542</v>
      </c>
      <c r="B6504" s="49">
        <v>139500</v>
      </c>
      <c r="C6504" s="50" t="s">
        <v>996</v>
      </c>
      <c r="D6504" s="50">
        <v>207</v>
      </c>
      <c r="E6504" s="50" t="s">
        <v>36</v>
      </c>
      <c r="F6504" s="50" t="s">
        <v>37</v>
      </c>
      <c r="G6504" s="52" t="s">
        <v>65</v>
      </c>
    </row>
    <row r="6505" spans="1:7" x14ac:dyDescent="0.3">
      <c r="A6505" s="51" t="s">
        <v>5542</v>
      </c>
      <c r="B6505" s="49">
        <v>139501</v>
      </c>
      <c r="C6505" s="50" t="s">
        <v>5568</v>
      </c>
      <c r="D6505" s="50">
        <v>206</v>
      </c>
      <c r="E6505" s="50" t="s">
        <v>36</v>
      </c>
      <c r="F6505" s="50" t="s">
        <v>37</v>
      </c>
      <c r="G6505" s="52" t="s">
        <v>65</v>
      </c>
    </row>
    <row r="6506" spans="1:7" x14ac:dyDescent="0.3">
      <c r="A6506" s="51" t="s">
        <v>5542</v>
      </c>
      <c r="B6506" s="49">
        <v>139560</v>
      </c>
      <c r="C6506" s="50" t="s">
        <v>5569</v>
      </c>
      <c r="D6506" s="50">
        <v>0</v>
      </c>
      <c r="E6506" s="50" t="s">
        <v>36</v>
      </c>
      <c r="F6506" s="50" t="s">
        <v>48</v>
      </c>
      <c r="G6506" s="52" t="s">
        <v>48</v>
      </c>
    </row>
    <row r="6507" spans="1:7" x14ac:dyDescent="0.3">
      <c r="A6507" s="51" t="s">
        <v>5542</v>
      </c>
      <c r="B6507" s="49">
        <v>141860</v>
      </c>
      <c r="C6507" s="50" t="s">
        <v>5570</v>
      </c>
      <c r="D6507" s="50">
        <v>0</v>
      </c>
      <c r="E6507" s="50" t="s">
        <v>36</v>
      </c>
      <c r="F6507" s="50" t="s">
        <v>50</v>
      </c>
      <c r="G6507" s="52" t="s">
        <v>51</v>
      </c>
    </row>
    <row r="6508" spans="1:7" x14ac:dyDescent="0.3">
      <c r="A6508" s="51" t="s">
        <v>5542</v>
      </c>
      <c r="B6508" s="49">
        <v>142674</v>
      </c>
      <c r="C6508" s="50" t="s">
        <v>5571</v>
      </c>
      <c r="D6508" s="50">
        <v>0</v>
      </c>
      <c r="E6508" s="50" t="s">
        <v>36</v>
      </c>
      <c r="F6508" s="50" t="s">
        <v>50</v>
      </c>
      <c r="G6508" s="52" t="s">
        <v>51</v>
      </c>
    </row>
    <row r="6509" spans="1:7" x14ac:dyDescent="0.3">
      <c r="A6509" s="51" t="s">
        <v>5542</v>
      </c>
      <c r="B6509" s="49">
        <v>143102</v>
      </c>
      <c r="C6509" s="50" t="s">
        <v>7186</v>
      </c>
      <c r="D6509" s="50">
        <v>0</v>
      </c>
      <c r="E6509" s="50" t="s">
        <v>36</v>
      </c>
      <c r="F6509" s="50" t="s">
        <v>50</v>
      </c>
      <c r="G6509" s="52" t="s">
        <v>56</v>
      </c>
    </row>
    <row r="6510" spans="1:7" x14ac:dyDescent="0.3">
      <c r="A6510" s="51" t="s">
        <v>5542</v>
      </c>
      <c r="B6510" s="49">
        <v>144732</v>
      </c>
      <c r="C6510" s="50" t="s">
        <v>5572</v>
      </c>
      <c r="D6510" s="50">
        <v>0</v>
      </c>
      <c r="E6510" s="50" t="s">
        <v>36</v>
      </c>
      <c r="F6510" s="50" t="s">
        <v>37</v>
      </c>
      <c r="G6510" s="52" t="s">
        <v>1022</v>
      </c>
    </row>
    <row r="6511" spans="1:7" x14ac:dyDescent="0.3">
      <c r="A6511" s="51" t="s">
        <v>5542</v>
      </c>
      <c r="B6511" s="49">
        <v>145579</v>
      </c>
      <c r="C6511" s="50" t="s">
        <v>7187</v>
      </c>
      <c r="D6511" s="50">
        <v>203</v>
      </c>
      <c r="E6511" s="50" t="s">
        <v>36</v>
      </c>
      <c r="F6511" s="50" t="s">
        <v>37</v>
      </c>
      <c r="G6511" s="52" t="s">
        <v>65</v>
      </c>
    </row>
    <row r="6512" spans="1:7" x14ac:dyDescent="0.3">
      <c r="A6512" s="51" t="s">
        <v>5542</v>
      </c>
      <c r="B6512" s="49">
        <v>145869</v>
      </c>
      <c r="C6512" s="50" t="s">
        <v>5573</v>
      </c>
      <c r="D6512" s="50">
        <v>0</v>
      </c>
      <c r="E6512" s="50" t="s">
        <v>36</v>
      </c>
      <c r="F6512" s="50" t="s">
        <v>37</v>
      </c>
      <c r="G6512" s="52" t="s">
        <v>201</v>
      </c>
    </row>
    <row r="6513" spans="1:7" x14ac:dyDescent="0.3">
      <c r="A6513" s="51" t="s">
        <v>5542</v>
      </c>
      <c r="B6513" s="49">
        <v>145937</v>
      </c>
      <c r="C6513" s="50" t="s">
        <v>5574</v>
      </c>
      <c r="D6513" s="50">
        <v>197</v>
      </c>
      <c r="E6513" s="50" t="s">
        <v>36</v>
      </c>
      <c r="F6513" s="50" t="s">
        <v>37</v>
      </c>
      <c r="G6513" s="52" t="s">
        <v>65</v>
      </c>
    </row>
    <row r="6514" spans="1:7" x14ac:dyDescent="0.3">
      <c r="A6514" s="51" t="s">
        <v>5542</v>
      </c>
      <c r="B6514" s="49">
        <v>145938</v>
      </c>
      <c r="C6514" s="50" t="s">
        <v>5575</v>
      </c>
      <c r="D6514" s="50">
        <v>176</v>
      </c>
      <c r="E6514" s="50" t="s">
        <v>36</v>
      </c>
      <c r="F6514" s="50" t="s">
        <v>37</v>
      </c>
      <c r="G6514" s="52" t="s">
        <v>63</v>
      </c>
    </row>
    <row r="6515" spans="1:7" x14ac:dyDescent="0.3">
      <c r="A6515" s="51" t="s">
        <v>5542</v>
      </c>
      <c r="B6515" s="49">
        <v>147306</v>
      </c>
      <c r="C6515" s="50" t="s">
        <v>6648</v>
      </c>
      <c r="D6515" s="50">
        <v>0</v>
      </c>
      <c r="E6515" s="50" t="s">
        <v>36</v>
      </c>
      <c r="F6515" s="50" t="s">
        <v>50</v>
      </c>
      <c r="G6515" s="52" t="s">
        <v>51</v>
      </c>
    </row>
    <row r="6516" spans="1:7" x14ac:dyDescent="0.3">
      <c r="A6516" s="51" t="s">
        <v>5542</v>
      </c>
      <c r="B6516" s="49">
        <v>148241</v>
      </c>
      <c r="C6516" s="50" t="s">
        <v>7188</v>
      </c>
      <c r="D6516" s="50">
        <v>0</v>
      </c>
      <c r="E6516" s="50" t="s">
        <v>36</v>
      </c>
      <c r="F6516" s="50" t="s">
        <v>50</v>
      </c>
      <c r="G6516" s="52" t="s">
        <v>51</v>
      </c>
    </row>
    <row r="6517" spans="1:7" x14ac:dyDescent="0.3">
      <c r="A6517" s="51" t="s">
        <v>5576</v>
      </c>
      <c r="B6517" s="49">
        <v>104255</v>
      </c>
      <c r="C6517" s="50" t="s">
        <v>7189</v>
      </c>
      <c r="D6517" s="50">
        <v>201</v>
      </c>
      <c r="E6517" s="50" t="s">
        <v>36</v>
      </c>
      <c r="F6517" s="50" t="s">
        <v>37</v>
      </c>
      <c r="G6517" s="52" t="s">
        <v>43</v>
      </c>
    </row>
    <row r="6518" spans="1:7" x14ac:dyDescent="0.3">
      <c r="A6518" s="51" t="s">
        <v>5576</v>
      </c>
      <c r="B6518" s="49">
        <v>104259</v>
      </c>
      <c r="C6518" s="50" t="s">
        <v>5577</v>
      </c>
      <c r="D6518" s="50">
        <v>241</v>
      </c>
      <c r="E6518" s="50" t="s">
        <v>36</v>
      </c>
      <c r="F6518" s="50" t="s">
        <v>37</v>
      </c>
      <c r="G6518" s="52" t="s">
        <v>43</v>
      </c>
    </row>
    <row r="6519" spans="1:7" x14ac:dyDescent="0.3">
      <c r="A6519" s="51" t="s">
        <v>5576</v>
      </c>
      <c r="B6519" s="49">
        <v>104265</v>
      </c>
      <c r="C6519" s="50" t="s">
        <v>5578</v>
      </c>
      <c r="D6519" s="50">
        <v>0</v>
      </c>
      <c r="E6519" s="50" t="s">
        <v>36</v>
      </c>
      <c r="F6519" s="50" t="s">
        <v>50</v>
      </c>
      <c r="G6519" s="52" t="s">
        <v>56</v>
      </c>
    </row>
    <row r="6520" spans="1:7" x14ac:dyDescent="0.3">
      <c r="A6520" s="51" t="s">
        <v>5576</v>
      </c>
      <c r="B6520" s="49">
        <v>104266</v>
      </c>
      <c r="C6520" s="50" t="s">
        <v>6649</v>
      </c>
      <c r="D6520" s="50">
        <v>0</v>
      </c>
      <c r="E6520" s="50" t="s">
        <v>36</v>
      </c>
      <c r="F6520" s="50" t="s">
        <v>50</v>
      </c>
      <c r="G6520" s="52" t="s">
        <v>56</v>
      </c>
    </row>
    <row r="6521" spans="1:7" x14ac:dyDescent="0.3">
      <c r="A6521" s="51" t="s">
        <v>5576</v>
      </c>
      <c r="B6521" s="49">
        <v>104269</v>
      </c>
      <c r="C6521" s="50" t="s">
        <v>7190</v>
      </c>
      <c r="D6521" s="50">
        <v>30</v>
      </c>
      <c r="E6521" s="50" t="s">
        <v>36</v>
      </c>
      <c r="F6521" s="50" t="s">
        <v>45</v>
      </c>
      <c r="G6521" s="52" t="s">
        <v>46</v>
      </c>
    </row>
    <row r="6522" spans="1:7" x14ac:dyDescent="0.3">
      <c r="A6522" s="51" t="s">
        <v>5576</v>
      </c>
      <c r="B6522" s="49">
        <v>104271</v>
      </c>
      <c r="C6522" s="50" t="s">
        <v>5579</v>
      </c>
      <c r="D6522" s="50">
        <v>18</v>
      </c>
      <c r="E6522" s="50" t="s">
        <v>36</v>
      </c>
      <c r="F6522" s="50" t="s">
        <v>45</v>
      </c>
      <c r="G6522" s="52" t="s">
        <v>46</v>
      </c>
    </row>
    <row r="6523" spans="1:7" x14ac:dyDescent="0.3">
      <c r="A6523" s="51" t="s">
        <v>5576</v>
      </c>
      <c r="B6523" s="49">
        <v>104272</v>
      </c>
      <c r="C6523" s="50" t="s">
        <v>5580</v>
      </c>
      <c r="D6523" s="50">
        <v>28</v>
      </c>
      <c r="E6523" s="50" t="s">
        <v>36</v>
      </c>
      <c r="F6523" s="50" t="s">
        <v>45</v>
      </c>
      <c r="G6523" s="52" t="s">
        <v>46</v>
      </c>
    </row>
    <row r="6524" spans="1:7" x14ac:dyDescent="0.3">
      <c r="A6524" s="51" t="s">
        <v>5576</v>
      </c>
      <c r="B6524" s="49">
        <v>104274</v>
      </c>
      <c r="C6524" s="50" t="s">
        <v>5581</v>
      </c>
      <c r="D6524" s="50">
        <v>0</v>
      </c>
      <c r="E6524" s="50" t="s">
        <v>36</v>
      </c>
      <c r="F6524" s="50" t="s">
        <v>45</v>
      </c>
      <c r="G6524" s="52" t="s">
        <v>46</v>
      </c>
    </row>
    <row r="6525" spans="1:7" x14ac:dyDescent="0.3">
      <c r="A6525" s="51" t="s">
        <v>5576</v>
      </c>
      <c r="B6525" s="49">
        <v>104275</v>
      </c>
      <c r="C6525" s="50" t="s">
        <v>1135</v>
      </c>
      <c r="D6525" s="50">
        <v>0</v>
      </c>
      <c r="E6525" s="50" t="s">
        <v>36</v>
      </c>
      <c r="F6525" s="50" t="s">
        <v>45</v>
      </c>
      <c r="G6525" s="52" t="s">
        <v>46</v>
      </c>
    </row>
    <row r="6526" spans="1:7" x14ac:dyDescent="0.3">
      <c r="A6526" s="51" t="s">
        <v>5576</v>
      </c>
      <c r="B6526" s="49">
        <v>130323</v>
      </c>
      <c r="C6526" s="50" t="s">
        <v>1238</v>
      </c>
      <c r="D6526" s="50">
        <v>0</v>
      </c>
      <c r="E6526" s="50" t="s">
        <v>36</v>
      </c>
      <c r="F6526" s="50" t="s">
        <v>50</v>
      </c>
      <c r="G6526" s="52" t="s">
        <v>56</v>
      </c>
    </row>
    <row r="6527" spans="1:7" x14ac:dyDescent="0.3">
      <c r="A6527" s="51" t="s">
        <v>5576</v>
      </c>
      <c r="B6527" s="49">
        <v>131619</v>
      </c>
      <c r="C6527" s="50" t="s">
        <v>5582</v>
      </c>
      <c r="D6527" s="50">
        <v>3</v>
      </c>
      <c r="E6527" s="50" t="s">
        <v>36</v>
      </c>
      <c r="F6527" s="50" t="s">
        <v>48</v>
      </c>
      <c r="G6527" s="52" t="s">
        <v>48</v>
      </c>
    </row>
    <row r="6528" spans="1:7" x14ac:dyDescent="0.3">
      <c r="A6528" s="51" t="s">
        <v>5576</v>
      </c>
      <c r="B6528" s="49">
        <v>132750</v>
      </c>
      <c r="C6528" s="50" t="s">
        <v>5583</v>
      </c>
      <c r="D6528" s="50">
        <v>0</v>
      </c>
      <c r="E6528" s="50" t="s">
        <v>55</v>
      </c>
      <c r="F6528" s="50" t="s">
        <v>50</v>
      </c>
      <c r="G6528" s="52" t="s">
        <v>56</v>
      </c>
    </row>
    <row r="6529" spans="1:7" x14ac:dyDescent="0.3">
      <c r="A6529" s="51" t="s">
        <v>5576</v>
      </c>
      <c r="B6529" s="49">
        <v>133697</v>
      </c>
      <c r="C6529" s="50" t="s">
        <v>5584</v>
      </c>
      <c r="D6529" s="50">
        <v>208</v>
      </c>
      <c r="E6529" s="50" t="s">
        <v>36</v>
      </c>
      <c r="F6529" s="50" t="s">
        <v>37</v>
      </c>
      <c r="G6529" s="52" t="s">
        <v>63</v>
      </c>
    </row>
    <row r="6530" spans="1:7" x14ac:dyDescent="0.3">
      <c r="A6530" s="51" t="s">
        <v>5576</v>
      </c>
      <c r="B6530" s="49">
        <v>134523</v>
      </c>
      <c r="C6530" s="50" t="s">
        <v>5585</v>
      </c>
      <c r="D6530" s="50">
        <v>4</v>
      </c>
      <c r="E6530" s="50" t="s">
        <v>36</v>
      </c>
      <c r="F6530" s="50" t="s">
        <v>48</v>
      </c>
      <c r="G6530" s="52" t="s">
        <v>48</v>
      </c>
    </row>
    <row r="6531" spans="1:7" x14ac:dyDescent="0.3">
      <c r="A6531" s="51" t="s">
        <v>5576</v>
      </c>
      <c r="B6531" s="49">
        <v>135461</v>
      </c>
      <c r="C6531" s="50" t="s">
        <v>4715</v>
      </c>
      <c r="D6531" s="50">
        <v>13</v>
      </c>
      <c r="E6531" s="50" t="s">
        <v>36</v>
      </c>
      <c r="F6531" s="50" t="s">
        <v>45</v>
      </c>
      <c r="G6531" s="52" t="s">
        <v>46</v>
      </c>
    </row>
    <row r="6532" spans="1:7" x14ac:dyDescent="0.3">
      <c r="A6532" s="51" t="s">
        <v>5576</v>
      </c>
      <c r="B6532" s="49">
        <v>135483</v>
      </c>
      <c r="C6532" s="50" t="s">
        <v>5586</v>
      </c>
      <c r="D6532" s="50">
        <v>0</v>
      </c>
      <c r="E6532" s="50" t="s">
        <v>76</v>
      </c>
      <c r="F6532" s="50" t="s">
        <v>50</v>
      </c>
      <c r="G6532" s="52" t="s">
        <v>56</v>
      </c>
    </row>
    <row r="6533" spans="1:7" x14ac:dyDescent="0.3">
      <c r="A6533" s="51" t="s">
        <v>5576</v>
      </c>
      <c r="B6533" s="49">
        <v>135769</v>
      </c>
      <c r="C6533" s="50" t="s">
        <v>5587</v>
      </c>
      <c r="D6533" s="50">
        <v>251</v>
      </c>
      <c r="E6533" s="50" t="s">
        <v>36</v>
      </c>
      <c r="F6533" s="50" t="s">
        <v>37</v>
      </c>
      <c r="G6533" s="52" t="s">
        <v>63</v>
      </c>
    </row>
    <row r="6534" spans="1:7" x14ac:dyDescent="0.3">
      <c r="A6534" s="51" t="s">
        <v>5576</v>
      </c>
      <c r="B6534" s="49">
        <v>135956</v>
      </c>
      <c r="C6534" s="50" t="s">
        <v>5588</v>
      </c>
      <c r="D6534" s="50">
        <v>178</v>
      </c>
      <c r="E6534" s="50" t="s">
        <v>36</v>
      </c>
      <c r="F6534" s="50" t="s">
        <v>37</v>
      </c>
      <c r="G6534" s="52" t="s">
        <v>63</v>
      </c>
    </row>
    <row r="6535" spans="1:7" x14ac:dyDescent="0.3">
      <c r="A6535" s="51" t="s">
        <v>5576</v>
      </c>
      <c r="B6535" s="49">
        <v>136620</v>
      </c>
      <c r="C6535" s="50" t="s">
        <v>5589</v>
      </c>
      <c r="D6535" s="50">
        <v>244</v>
      </c>
      <c r="E6535" s="50" t="s">
        <v>36</v>
      </c>
      <c r="F6535" s="50" t="s">
        <v>37</v>
      </c>
      <c r="G6535" s="52" t="s">
        <v>65</v>
      </c>
    </row>
    <row r="6536" spans="1:7" x14ac:dyDescent="0.3">
      <c r="A6536" s="51" t="s">
        <v>5576</v>
      </c>
      <c r="B6536" s="49">
        <v>136773</v>
      </c>
      <c r="C6536" s="50" t="s">
        <v>5590</v>
      </c>
      <c r="D6536" s="50">
        <v>149</v>
      </c>
      <c r="E6536" s="50" t="s">
        <v>76</v>
      </c>
      <c r="F6536" s="50" t="s">
        <v>37</v>
      </c>
      <c r="G6536" s="52" t="s">
        <v>65</v>
      </c>
    </row>
    <row r="6537" spans="1:7" x14ac:dyDescent="0.3">
      <c r="A6537" s="51" t="s">
        <v>5576</v>
      </c>
      <c r="B6537" s="49">
        <v>136777</v>
      </c>
      <c r="C6537" s="50" t="s">
        <v>5591</v>
      </c>
      <c r="D6537" s="50">
        <v>150</v>
      </c>
      <c r="E6537" s="50" t="s">
        <v>55</v>
      </c>
      <c r="F6537" s="50" t="s">
        <v>37</v>
      </c>
      <c r="G6537" s="52" t="s">
        <v>65</v>
      </c>
    </row>
    <row r="6538" spans="1:7" x14ac:dyDescent="0.3">
      <c r="A6538" s="51" t="s">
        <v>5576</v>
      </c>
      <c r="B6538" s="49">
        <v>136885</v>
      </c>
      <c r="C6538" s="50" t="s">
        <v>5592</v>
      </c>
      <c r="D6538" s="50">
        <v>271</v>
      </c>
      <c r="E6538" s="50" t="s">
        <v>36</v>
      </c>
      <c r="F6538" s="50" t="s">
        <v>37</v>
      </c>
      <c r="G6538" s="52" t="s">
        <v>65</v>
      </c>
    </row>
    <row r="6539" spans="1:7" x14ac:dyDescent="0.3">
      <c r="A6539" s="51" t="s">
        <v>5576</v>
      </c>
      <c r="B6539" s="49">
        <v>137274</v>
      </c>
      <c r="C6539" s="50" t="s">
        <v>5593</v>
      </c>
      <c r="D6539" s="50">
        <v>228</v>
      </c>
      <c r="E6539" s="50" t="s">
        <v>36</v>
      </c>
      <c r="F6539" s="50" t="s">
        <v>37</v>
      </c>
      <c r="G6539" s="52" t="s">
        <v>63</v>
      </c>
    </row>
    <row r="6540" spans="1:7" x14ac:dyDescent="0.3">
      <c r="A6540" s="51" t="s">
        <v>5576</v>
      </c>
      <c r="B6540" s="49">
        <v>137706</v>
      </c>
      <c r="C6540" s="50" t="s">
        <v>5594</v>
      </c>
      <c r="D6540" s="50">
        <v>186</v>
      </c>
      <c r="E6540" s="50" t="s">
        <v>36</v>
      </c>
      <c r="F6540" s="50" t="s">
        <v>37</v>
      </c>
      <c r="G6540" s="52" t="s">
        <v>63</v>
      </c>
    </row>
    <row r="6541" spans="1:7" x14ac:dyDescent="0.3">
      <c r="A6541" s="51" t="s">
        <v>5576</v>
      </c>
      <c r="B6541" s="49">
        <v>137707</v>
      </c>
      <c r="C6541" s="50" t="s">
        <v>5595</v>
      </c>
      <c r="D6541" s="50">
        <v>273</v>
      </c>
      <c r="E6541" s="50" t="s">
        <v>36</v>
      </c>
      <c r="F6541" s="50" t="s">
        <v>37</v>
      </c>
      <c r="G6541" s="52" t="s">
        <v>65</v>
      </c>
    </row>
    <row r="6542" spans="1:7" x14ac:dyDescent="0.3">
      <c r="A6542" s="51" t="s">
        <v>5576</v>
      </c>
      <c r="B6542" s="49">
        <v>137830</v>
      </c>
      <c r="C6542" s="50" t="s">
        <v>5596</v>
      </c>
      <c r="D6542" s="50">
        <v>245</v>
      </c>
      <c r="E6542" s="50" t="s">
        <v>36</v>
      </c>
      <c r="F6542" s="50" t="s">
        <v>37</v>
      </c>
      <c r="G6542" s="52" t="s">
        <v>65</v>
      </c>
    </row>
    <row r="6543" spans="1:7" x14ac:dyDescent="0.3">
      <c r="A6543" s="51" t="s">
        <v>5576</v>
      </c>
      <c r="B6543" s="49">
        <v>137974</v>
      </c>
      <c r="C6543" s="50" t="s">
        <v>5597</v>
      </c>
      <c r="D6543" s="50">
        <v>267</v>
      </c>
      <c r="E6543" s="50" t="s">
        <v>36</v>
      </c>
      <c r="F6543" s="50" t="s">
        <v>37</v>
      </c>
      <c r="G6543" s="52" t="s">
        <v>65</v>
      </c>
    </row>
    <row r="6544" spans="1:7" x14ac:dyDescent="0.3">
      <c r="A6544" s="51" t="s">
        <v>5576</v>
      </c>
      <c r="B6544" s="49">
        <v>138374</v>
      </c>
      <c r="C6544" s="50" t="s">
        <v>5598</v>
      </c>
      <c r="D6544" s="50">
        <v>196</v>
      </c>
      <c r="E6544" s="50" t="s">
        <v>36</v>
      </c>
      <c r="F6544" s="50" t="s">
        <v>37</v>
      </c>
      <c r="G6544" s="52" t="s">
        <v>63</v>
      </c>
    </row>
    <row r="6545" spans="1:7" x14ac:dyDescent="0.3">
      <c r="A6545" s="51" t="s">
        <v>5576</v>
      </c>
      <c r="B6545" s="49">
        <v>138606</v>
      </c>
      <c r="C6545" s="50" t="s">
        <v>5599</v>
      </c>
      <c r="D6545" s="50">
        <v>150</v>
      </c>
      <c r="E6545" s="50" t="s">
        <v>36</v>
      </c>
      <c r="F6545" s="50" t="s">
        <v>37</v>
      </c>
      <c r="G6545" s="52" t="s">
        <v>63</v>
      </c>
    </row>
    <row r="6546" spans="1:7" x14ac:dyDescent="0.3">
      <c r="A6546" s="51" t="s">
        <v>5576</v>
      </c>
      <c r="B6546" s="49">
        <v>139789</v>
      </c>
      <c r="C6546" s="50" t="s">
        <v>5600</v>
      </c>
      <c r="D6546" s="50">
        <v>0</v>
      </c>
      <c r="E6546" s="50" t="s">
        <v>36</v>
      </c>
      <c r="F6546" s="50" t="s">
        <v>37</v>
      </c>
      <c r="G6546" s="52" t="s">
        <v>170</v>
      </c>
    </row>
    <row r="6547" spans="1:7" x14ac:dyDescent="0.3">
      <c r="A6547" s="51" t="s">
        <v>5576</v>
      </c>
      <c r="B6547" s="49">
        <v>140273</v>
      </c>
      <c r="C6547" s="50" t="s">
        <v>5601</v>
      </c>
      <c r="D6547" s="50">
        <v>0</v>
      </c>
      <c r="E6547" s="50" t="s">
        <v>36</v>
      </c>
      <c r="F6547" s="50" t="s">
        <v>50</v>
      </c>
      <c r="G6547" s="52" t="s">
        <v>51</v>
      </c>
    </row>
    <row r="6548" spans="1:7" x14ac:dyDescent="0.3">
      <c r="A6548" s="51" t="s">
        <v>5576</v>
      </c>
      <c r="B6548" s="49">
        <v>142594</v>
      </c>
      <c r="C6548" s="50" t="s">
        <v>5602</v>
      </c>
      <c r="D6548" s="50">
        <v>190</v>
      </c>
      <c r="E6548" s="50" t="s">
        <v>36</v>
      </c>
      <c r="F6548" s="50" t="s">
        <v>37</v>
      </c>
      <c r="G6548" s="52" t="s">
        <v>65</v>
      </c>
    </row>
    <row r="6549" spans="1:7" x14ac:dyDescent="0.3">
      <c r="A6549" s="51" t="s">
        <v>5576</v>
      </c>
      <c r="B6549" s="49">
        <v>143382</v>
      </c>
      <c r="C6549" s="50" t="s">
        <v>1731</v>
      </c>
      <c r="D6549" s="50">
        <v>0</v>
      </c>
      <c r="E6549" s="50" t="s">
        <v>36</v>
      </c>
      <c r="F6549" s="50" t="s">
        <v>45</v>
      </c>
      <c r="G6549" s="52" t="s">
        <v>129</v>
      </c>
    </row>
    <row r="6550" spans="1:7" x14ac:dyDescent="0.3">
      <c r="A6550" s="51" t="s">
        <v>5576</v>
      </c>
      <c r="B6550" s="49">
        <v>143750</v>
      </c>
      <c r="C6550" s="50" t="s">
        <v>6650</v>
      </c>
      <c r="D6550" s="50">
        <v>0</v>
      </c>
      <c r="E6550" s="50" t="s">
        <v>36</v>
      </c>
      <c r="F6550" s="50" t="s">
        <v>48</v>
      </c>
      <c r="G6550" s="52" t="s">
        <v>336</v>
      </c>
    </row>
    <row r="6551" spans="1:7" x14ac:dyDescent="0.3">
      <c r="A6551" s="51" t="s">
        <v>5576</v>
      </c>
      <c r="B6551" s="49">
        <v>146563</v>
      </c>
      <c r="C6551" s="50" t="s">
        <v>6231</v>
      </c>
      <c r="D6551" s="50">
        <v>0</v>
      </c>
      <c r="E6551" s="50" t="s">
        <v>36</v>
      </c>
      <c r="F6551" s="50" t="s">
        <v>50</v>
      </c>
      <c r="G6551" s="52" t="s">
        <v>51</v>
      </c>
    </row>
    <row r="6552" spans="1:7" x14ac:dyDescent="0.3">
      <c r="A6552" s="51" t="s">
        <v>5576</v>
      </c>
      <c r="B6552" s="49">
        <v>147796</v>
      </c>
      <c r="C6552" s="50" t="s">
        <v>7191</v>
      </c>
      <c r="D6552" s="50">
        <v>152</v>
      </c>
      <c r="E6552" s="50" t="s">
        <v>36</v>
      </c>
      <c r="F6552" s="50" t="s">
        <v>37</v>
      </c>
      <c r="G6552" s="52" t="s">
        <v>65</v>
      </c>
    </row>
    <row r="6553" spans="1:7" x14ac:dyDescent="0.3">
      <c r="A6553" s="51" t="s">
        <v>5603</v>
      </c>
      <c r="B6553" s="49">
        <v>103080</v>
      </c>
      <c r="C6553" s="50" t="s">
        <v>5604</v>
      </c>
      <c r="D6553" s="50">
        <v>158</v>
      </c>
      <c r="E6553" s="50" t="s">
        <v>36</v>
      </c>
      <c r="F6553" s="50" t="s">
        <v>37</v>
      </c>
      <c r="G6553" s="52" t="s">
        <v>176</v>
      </c>
    </row>
    <row r="6554" spans="1:7" x14ac:dyDescent="0.3">
      <c r="A6554" s="51" t="s">
        <v>5603</v>
      </c>
      <c r="B6554" s="49">
        <v>103094</v>
      </c>
      <c r="C6554" s="50" t="s">
        <v>5605</v>
      </c>
      <c r="D6554" s="50">
        <v>171</v>
      </c>
      <c r="E6554" s="50" t="s">
        <v>36</v>
      </c>
      <c r="F6554" s="50" t="s">
        <v>37</v>
      </c>
      <c r="G6554" s="52" t="s">
        <v>38</v>
      </c>
    </row>
    <row r="6555" spans="1:7" x14ac:dyDescent="0.3">
      <c r="A6555" s="51" t="s">
        <v>5603</v>
      </c>
      <c r="B6555" s="49">
        <v>103097</v>
      </c>
      <c r="C6555" s="50" t="s">
        <v>5606</v>
      </c>
      <c r="D6555" s="50">
        <v>191</v>
      </c>
      <c r="E6555" s="50" t="s">
        <v>36</v>
      </c>
      <c r="F6555" s="50" t="s">
        <v>37</v>
      </c>
      <c r="G6555" s="52" t="s">
        <v>38</v>
      </c>
    </row>
    <row r="6556" spans="1:7" x14ac:dyDescent="0.3">
      <c r="A6556" s="51" t="s">
        <v>5603</v>
      </c>
      <c r="B6556" s="49">
        <v>103100</v>
      </c>
      <c r="C6556" s="50" t="s">
        <v>5607</v>
      </c>
      <c r="D6556" s="50">
        <v>175</v>
      </c>
      <c r="E6556" s="50" t="s">
        <v>36</v>
      </c>
      <c r="F6556" s="50" t="s">
        <v>37</v>
      </c>
      <c r="G6556" s="52" t="s">
        <v>38</v>
      </c>
    </row>
    <row r="6557" spans="1:7" x14ac:dyDescent="0.3">
      <c r="A6557" s="51" t="s">
        <v>5603</v>
      </c>
      <c r="B6557" s="49">
        <v>103101</v>
      </c>
      <c r="C6557" s="50" t="s">
        <v>5608</v>
      </c>
      <c r="D6557" s="50">
        <v>206</v>
      </c>
      <c r="E6557" s="50" t="s">
        <v>36</v>
      </c>
      <c r="F6557" s="50" t="s">
        <v>37</v>
      </c>
      <c r="G6557" s="52" t="s">
        <v>38</v>
      </c>
    </row>
    <row r="6558" spans="1:7" x14ac:dyDescent="0.3">
      <c r="A6558" s="51" t="s">
        <v>5603</v>
      </c>
      <c r="B6558" s="49">
        <v>103103</v>
      </c>
      <c r="C6558" s="50" t="s">
        <v>5609</v>
      </c>
      <c r="D6558" s="50">
        <v>179</v>
      </c>
      <c r="E6558" s="50" t="s">
        <v>55</v>
      </c>
      <c r="F6558" s="50" t="s">
        <v>37</v>
      </c>
      <c r="G6558" s="52" t="s">
        <v>38</v>
      </c>
    </row>
    <row r="6559" spans="1:7" x14ac:dyDescent="0.3">
      <c r="A6559" s="51" t="s">
        <v>5603</v>
      </c>
      <c r="B6559" s="49">
        <v>103105</v>
      </c>
      <c r="C6559" s="50" t="s">
        <v>5610</v>
      </c>
      <c r="D6559" s="50">
        <v>170</v>
      </c>
      <c r="E6559" s="50" t="s">
        <v>36</v>
      </c>
      <c r="F6559" s="50" t="s">
        <v>37</v>
      </c>
      <c r="G6559" s="52" t="s">
        <v>38</v>
      </c>
    </row>
    <row r="6560" spans="1:7" x14ac:dyDescent="0.3">
      <c r="A6560" s="51" t="s">
        <v>5603</v>
      </c>
      <c r="B6560" s="49">
        <v>103106</v>
      </c>
      <c r="C6560" s="50" t="s">
        <v>5611</v>
      </c>
      <c r="D6560" s="50">
        <v>196</v>
      </c>
      <c r="E6560" s="50" t="s">
        <v>36</v>
      </c>
      <c r="F6560" s="50" t="s">
        <v>37</v>
      </c>
      <c r="G6560" s="52" t="s">
        <v>43</v>
      </c>
    </row>
    <row r="6561" spans="1:7" x14ac:dyDescent="0.3">
      <c r="A6561" s="51" t="s">
        <v>5603</v>
      </c>
      <c r="B6561" s="49">
        <v>103110</v>
      </c>
      <c r="C6561" s="50" t="s">
        <v>5521</v>
      </c>
      <c r="D6561" s="50">
        <v>0</v>
      </c>
      <c r="E6561" s="50" t="s">
        <v>36</v>
      </c>
      <c r="F6561" s="50" t="s">
        <v>50</v>
      </c>
      <c r="G6561" s="52" t="s">
        <v>56</v>
      </c>
    </row>
    <row r="6562" spans="1:7" x14ac:dyDescent="0.3">
      <c r="A6562" s="51" t="s">
        <v>5603</v>
      </c>
      <c r="B6562" s="49">
        <v>103112</v>
      </c>
      <c r="C6562" s="50" t="s">
        <v>5612</v>
      </c>
      <c r="D6562" s="50">
        <v>0</v>
      </c>
      <c r="E6562" s="50" t="s">
        <v>36</v>
      </c>
      <c r="F6562" s="50" t="s">
        <v>50</v>
      </c>
      <c r="G6562" s="52" t="s">
        <v>56</v>
      </c>
    </row>
    <row r="6563" spans="1:7" x14ac:dyDescent="0.3">
      <c r="A6563" s="51" t="s">
        <v>5603</v>
      </c>
      <c r="B6563" s="49">
        <v>131697</v>
      </c>
      <c r="C6563" s="50" t="s">
        <v>5613</v>
      </c>
      <c r="D6563" s="50">
        <v>2</v>
      </c>
      <c r="E6563" s="50" t="s">
        <v>36</v>
      </c>
      <c r="F6563" s="50" t="s">
        <v>45</v>
      </c>
      <c r="G6563" s="52" t="s">
        <v>46</v>
      </c>
    </row>
    <row r="6564" spans="1:7" x14ac:dyDescent="0.3">
      <c r="A6564" s="51" t="s">
        <v>5603</v>
      </c>
      <c r="B6564" s="49">
        <v>132727</v>
      </c>
      <c r="C6564" s="50" t="s">
        <v>5614</v>
      </c>
      <c r="D6564" s="50">
        <v>180</v>
      </c>
      <c r="E6564" s="50" t="s">
        <v>36</v>
      </c>
      <c r="F6564" s="50" t="s">
        <v>37</v>
      </c>
      <c r="G6564" s="52" t="s">
        <v>63</v>
      </c>
    </row>
    <row r="6565" spans="1:7" x14ac:dyDescent="0.3">
      <c r="A6565" s="51" t="s">
        <v>5603</v>
      </c>
      <c r="B6565" s="49">
        <v>132848</v>
      </c>
      <c r="C6565" s="50" t="s">
        <v>5615</v>
      </c>
      <c r="D6565" s="50">
        <v>0</v>
      </c>
      <c r="E6565" s="50" t="s">
        <v>76</v>
      </c>
      <c r="F6565" s="50" t="s">
        <v>50</v>
      </c>
      <c r="G6565" s="52" t="s">
        <v>56</v>
      </c>
    </row>
    <row r="6566" spans="1:7" x14ac:dyDescent="0.3">
      <c r="A6566" s="51" t="s">
        <v>5603</v>
      </c>
      <c r="B6566" s="49">
        <v>133517</v>
      </c>
      <c r="C6566" s="50" t="s">
        <v>5616</v>
      </c>
      <c r="D6566" s="50">
        <v>0</v>
      </c>
      <c r="E6566" s="50" t="s">
        <v>36</v>
      </c>
      <c r="F6566" s="50" t="s">
        <v>50</v>
      </c>
      <c r="G6566" s="52" t="s">
        <v>56</v>
      </c>
    </row>
    <row r="6567" spans="1:7" x14ac:dyDescent="0.3">
      <c r="A6567" s="51" t="s">
        <v>5603</v>
      </c>
      <c r="B6567" s="49">
        <v>134579</v>
      </c>
      <c r="C6567" s="50" t="s">
        <v>5617</v>
      </c>
      <c r="D6567" s="50">
        <v>0</v>
      </c>
      <c r="E6567" s="50" t="s">
        <v>36</v>
      </c>
      <c r="F6567" s="50" t="s">
        <v>50</v>
      </c>
      <c r="G6567" s="52" t="s">
        <v>56</v>
      </c>
    </row>
    <row r="6568" spans="1:7" x14ac:dyDescent="0.3">
      <c r="A6568" s="51" t="s">
        <v>5603</v>
      </c>
      <c r="B6568" s="49">
        <v>135558</v>
      </c>
      <c r="C6568" s="50" t="s">
        <v>5618</v>
      </c>
      <c r="D6568" s="50">
        <v>0</v>
      </c>
      <c r="E6568" s="50" t="s">
        <v>36</v>
      </c>
      <c r="F6568" s="50" t="s">
        <v>48</v>
      </c>
      <c r="G6568" s="52" t="s">
        <v>48</v>
      </c>
    </row>
    <row r="6569" spans="1:7" x14ac:dyDescent="0.3">
      <c r="A6569" s="51" t="s">
        <v>5603</v>
      </c>
      <c r="B6569" s="49">
        <v>137328</v>
      </c>
      <c r="C6569" s="50" t="s">
        <v>5619</v>
      </c>
      <c r="D6569" s="50">
        <v>1</v>
      </c>
      <c r="E6569" s="50" t="s">
        <v>36</v>
      </c>
      <c r="F6569" s="50" t="s">
        <v>48</v>
      </c>
      <c r="G6569" s="52" t="s">
        <v>48</v>
      </c>
    </row>
    <row r="6570" spans="1:7" x14ac:dyDescent="0.3">
      <c r="A6570" s="51" t="s">
        <v>5603</v>
      </c>
      <c r="B6570" s="49">
        <v>137558</v>
      </c>
      <c r="C6570" s="50" t="s">
        <v>5620</v>
      </c>
      <c r="D6570" s="50">
        <v>240</v>
      </c>
      <c r="E6570" s="50" t="s">
        <v>36</v>
      </c>
      <c r="F6570" s="50" t="s">
        <v>37</v>
      </c>
      <c r="G6570" s="52" t="s">
        <v>65</v>
      </c>
    </row>
    <row r="6571" spans="1:7" x14ac:dyDescent="0.3">
      <c r="A6571" s="51" t="s">
        <v>5603</v>
      </c>
      <c r="B6571" s="49">
        <v>137677</v>
      </c>
      <c r="C6571" s="50" t="s">
        <v>7192</v>
      </c>
      <c r="D6571" s="50">
        <v>0</v>
      </c>
      <c r="E6571" s="50" t="s">
        <v>36</v>
      </c>
      <c r="F6571" s="50" t="s">
        <v>48</v>
      </c>
      <c r="G6571" s="52" t="s">
        <v>48</v>
      </c>
    </row>
    <row r="6572" spans="1:7" x14ac:dyDescent="0.3">
      <c r="A6572" s="51" t="s">
        <v>5603</v>
      </c>
      <c r="B6572" s="49">
        <v>138454</v>
      </c>
      <c r="C6572" s="50" t="s">
        <v>7193</v>
      </c>
      <c r="D6572" s="50">
        <v>27</v>
      </c>
      <c r="E6572" s="50" t="s">
        <v>36</v>
      </c>
      <c r="F6572" s="50" t="s">
        <v>45</v>
      </c>
      <c r="G6572" s="52" t="s">
        <v>129</v>
      </c>
    </row>
    <row r="6573" spans="1:7" x14ac:dyDescent="0.3">
      <c r="A6573" s="51" t="s">
        <v>5603</v>
      </c>
      <c r="B6573" s="49">
        <v>138691</v>
      </c>
      <c r="C6573" s="50" t="s">
        <v>5621</v>
      </c>
      <c r="D6573" s="50">
        <v>264</v>
      </c>
      <c r="E6573" s="50" t="s">
        <v>36</v>
      </c>
      <c r="F6573" s="50" t="s">
        <v>37</v>
      </c>
      <c r="G6573" s="52" t="s">
        <v>65</v>
      </c>
    </row>
    <row r="6574" spans="1:7" x14ac:dyDescent="0.3">
      <c r="A6574" s="51" t="s">
        <v>5603</v>
      </c>
      <c r="B6574" s="49">
        <v>138859</v>
      </c>
      <c r="C6574" s="50" t="s">
        <v>5622</v>
      </c>
      <c r="D6574" s="50">
        <v>131</v>
      </c>
      <c r="E6574" s="50" t="s">
        <v>36</v>
      </c>
      <c r="F6574" s="50" t="s">
        <v>37</v>
      </c>
      <c r="G6574" s="52" t="s">
        <v>63</v>
      </c>
    </row>
    <row r="6575" spans="1:7" x14ac:dyDescent="0.3">
      <c r="A6575" s="51" t="s">
        <v>5603</v>
      </c>
      <c r="B6575" s="49">
        <v>139293</v>
      </c>
      <c r="C6575" s="50" t="s">
        <v>5623</v>
      </c>
      <c r="D6575" s="50">
        <v>118</v>
      </c>
      <c r="E6575" s="50" t="s">
        <v>55</v>
      </c>
      <c r="F6575" s="50" t="s">
        <v>37</v>
      </c>
      <c r="G6575" s="52" t="s">
        <v>65</v>
      </c>
    </row>
    <row r="6576" spans="1:7" x14ac:dyDescent="0.3">
      <c r="A6576" s="51" t="s">
        <v>5603</v>
      </c>
      <c r="B6576" s="49">
        <v>140197</v>
      </c>
      <c r="C6576" s="50" t="s">
        <v>5624</v>
      </c>
      <c r="D6576" s="50">
        <v>11</v>
      </c>
      <c r="E6576" s="50" t="s">
        <v>36</v>
      </c>
      <c r="F6576" s="50" t="s">
        <v>45</v>
      </c>
      <c r="G6576" s="52" t="s">
        <v>169</v>
      </c>
    </row>
    <row r="6577" spans="1:7" x14ac:dyDescent="0.3">
      <c r="A6577" s="51" t="s">
        <v>5603</v>
      </c>
      <c r="B6577" s="49">
        <v>140795</v>
      </c>
      <c r="C6577" s="50" t="s">
        <v>5625</v>
      </c>
      <c r="D6577" s="50">
        <v>29</v>
      </c>
      <c r="E6577" s="50" t="s">
        <v>36</v>
      </c>
      <c r="F6577" s="50" t="s">
        <v>45</v>
      </c>
      <c r="G6577" s="52" t="s">
        <v>129</v>
      </c>
    </row>
    <row r="6578" spans="1:7" x14ac:dyDescent="0.3">
      <c r="A6578" s="51" t="s">
        <v>5603</v>
      </c>
      <c r="B6578" s="49">
        <v>140957</v>
      </c>
      <c r="C6578" s="50" t="s">
        <v>5626</v>
      </c>
      <c r="D6578" s="50">
        <v>124</v>
      </c>
      <c r="E6578" s="50" t="s">
        <v>55</v>
      </c>
      <c r="F6578" s="50" t="s">
        <v>37</v>
      </c>
      <c r="G6578" s="52" t="s">
        <v>58</v>
      </c>
    </row>
    <row r="6579" spans="1:7" x14ac:dyDescent="0.3">
      <c r="A6579" s="51" t="s">
        <v>5603</v>
      </c>
      <c r="B6579" s="49">
        <v>141030</v>
      </c>
      <c r="C6579" s="50" t="s">
        <v>5627</v>
      </c>
      <c r="D6579" s="50">
        <v>0</v>
      </c>
      <c r="E6579" s="50" t="s">
        <v>36</v>
      </c>
      <c r="F6579" s="50" t="s">
        <v>37</v>
      </c>
      <c r="G6579" s="52" t="s">
        <v>201</v>
      </c>
    </row>
    <row r="6580" spans="1:7" x14ac:dyDescent="0.3">
      <c r="A6580" s="51" t="s">
        <v>5603</v>
      </c>
      <c r="B6580" s="49">
        <v>141411</v>
      </c>
      <c r="C6580" s="50" t="s">
        <v>6651</v>
      </c>
      <c r="D6580" s="50">
        <v>0</v>
      </c>
      <c r="E6580" s="50" t="s">
        <v>36</v>
      </c>
      <c r="F6580" s="50" t="s">
        <v>50</v>
      </c>
      <c r="G6580" s="52" t="s">
        <v>56</v>
      </c>
    </row>
    <row r="6581" spans="1:7" x14ac:dyDescent="0.3">
      <c r="A6581" s="51" t="s">
        <v>5603</v>
      </c>
      <c r="B6581" s="49">
        <v>143385</v>
      </c>
      <c r="C6581" s="50" t="s">
        <v>5628</v>
      </c>
      <c r="D6581" s="50">
        <v>140</v>
      </c>
      <c r="E6581" s="50" t="s">
        <v>76</v>
      </c>
      <c r="F6581" s="50" t="s">
        <v>37</v>
      </c>
      <c r="G6581" s="52" t="s">
        <v>65</v>
      </c>
    </row>
    <row r="6582" spans="1:7" x14ac:dyDescent="0.3">
      <c r="A6582" s="51" t="s">
        <v>5603</v>
      </c>
      <c r="B6582" s="49">
        <v>145106</v>
      </c>
      <c r="C6582" s="50" t="s">
        <v>5629</v>
      </c>
      <c r="D6582" s="50">
        <v>116</v>
      </c>
      <c r="E6582" s="50" t="s">
        <v>36</v>
      </c>
      <c r="F6582" s="50" t="s">
        <v>37</v>
      </c>
      <c r="G6582" s="52" t="s">
        <v>65</v>
      </c>
    </row>
    <row r="6583" spans="1:7" x14ac:dyDescent="0.3">
      <c r="A6583" s="51" t="s">
        <v>5603</v>
      </c>
      <c r="B6583" s="49">
        <v>145708</v>
      </c>
      <c r="C6583" s="50" t="s">
        <v>5630</v>
      </c>
      <c r="D6583" s="50">
        <v>141</v>
      </c>
      <c r="E6583" s="50" t="s">
        <v>36</v>
      </c>
      <c r="F6583" s="50" t="s">
        <v>37</v>
      </c>
      <c r="G6583" s="52" t="s">
        <v>65</v>
      </c>
    </row>
    <row r="6584" spans="1:7" x14ac:dyDescent="0.3">
      <c r="A6584" s="51" t="s">
        <v>5631</v>
      </c>
      <c r="B6584" s="49">
        <v>100530</v>
      </c>
      <c r="C6584" s="50" t="s">
        <v>5632</v>
      </c>
      <c r="D6584" s="50">
        <v>0</v>
      </c>
      <c r="E6584" s="50" t="s">
        <v>36</v>
      </c>
      <c r="F6584" s="50" t="s">
        <v>50</v>
      </c>
      <c r="G6584" s="52" t="s">
        <v>56</v>
      </c>
    </row>
    <row r="6585" spans="1:7" x14ac:dyDescent="0.3">
      <c r="A6585" s="51" t="s">
        <v>5631</v>
      </c>
      <c r="B6585" s="49">
        <v>100994</v>
      </c>
      <c r="C6585" s="50" t="s">
        <v>5633</v>
      </c>
      <c r="D6585" s="50">
        <v>1</v>
      </c>
      <c r="E6585" s="50" t="s">
        <v>36</v>
      </c>
      <c r="F6585" s="50" t="s">
        <v>48</v>
      </c>
      <c r="G6585" s="52" t="s">
        <v>48</v>
      </c>
    </row>
    <row r="6586" spans="1:7" x14ac:dyDescent="0.3">
      <c r="A6586" s="51" t="s">
        <v>5631</v>
      </c>
      <c r="B6586" s="49">
        <v>101053</v>
      </c>
      <c r="C6586" s="50" t="s">
        <v>5634</v>
      </c>
      <c r="D6586" s="50">
        <v>171</v>
      </c>
      <c r="E6586" s="50" t="s">
        <v>76</v>
      </c>
      <c r="F6586" s="50" t="s">
        <v>37</v>
      </c>
      <c r="G6586" s="52" t="s">
        <v>38</v>
      </c>
    </row>
    <row r="6587" spans="1:7" x14ac:dyDescent="0.3">
      <c r="A6587" s="51" t="s">
        <v>5631</v>
      </c>
      <c r="B6587" s="49">
        <v>101064</v>
      </c>
      <c r="C6587" s="50" t="s">
        <v>5635</v>
      </c>
      <c r="D6587" s="50">
        <v>0</v>
      </c>
      <c r="E6587" s="50" t="s">
        <v>36</v>
      </c>
      <c r="F6587" s="50" t="s">
        <v>50</v>
      </c>
      <c r="G6587" s="52" t="s">
        <v>56</v>
      </c>
    </row>
    <row r="6588" spans="1:7" x14ac:dyDescent="0.3">
      <c r="A6588" s="51" t="s">
        <v>5631</v>
      </c>
      <c r="B6588" s="49">
        <v>101065</v>
      </c>
      <c r="C6588" s="50" t="s">
        <v>5636</v>
      </c>
      <c r="D6588" s="50">
        <v>0</v>
      </c>
      <c r="E6588" s="50" t="s">
        <v>36</v>
      </c>
      <c r="F6588" s="50" t="s">
        <v>50</v>
      </c>
      <c r="G6588" s="52" t="s">
        <v>56</v>
      </c>
    </row>
    <row r="6589" spans="1:7" x14ac:dyDescent="0.3">
      <c r="A6589" s="51" t="s">
        <v>5631</v>
      </c>
      <c r="B6589" s="49">
        <v>101067</v>
      </c>
      <c r="C6589" s="50" t="s">
        <v>5637</v>
      </c>
      <c r="D6589" s="50">
        <v>0</v>
      </c>
      <c r="E6589" s="50" t="s">
        <v>36</v>
      </c>
      <c r="F6589" s="50" t="s">
        <v>50</v>
      </c>
      <c r="G6589" s="52" t="s">
        <v>56</v>
      </c>
    </row>
    <row r="6590" spans="1:7" x14ac:dyDescent="0.3">
      <c r="A6590" s="51" t="s">
        <v>5631</v>
      </c>
      <c r="B6590" s="49">
        <v>101071</v>
      </c>
      <c r="C6590" s="50" t="s">
        <v>5638</v>
      </c>
      <c r="D6590" s="50">
        <v>0</v>
      </c>
      <c r="E6590" s="50" t="s">
        <v>36</v>
      </c>
      <c r="F6590" s="50" t="s">
        <v>50</v>
      </c>
      <c r="G6590" s="52" t="s">
        <v>56</v>
      </c>
    </row>
    <row r="6591" spans="1:7" x14ac:dyDescent="0.3">
      <c r="A6591" s="51" t="s">
        <v>5631</v>
      </c>
      <c r="B6591" s="49">
        <v>101072</v>
      </c>
      <c r="C6591" s="50" t="s">
        <v>5639</v>
      </c>
      <c r="D6591" s="50">
        <v>0</v>
      </c>
      <c r="E6591" s="50" t="s">
        <v>55</v>
      </c>
      <c r="F6591" s="50" t="s">
        <v>50</v>
      </c>
      <c r="G6591" s="52" t="s">
        <v>56</v>
      </c>
    </row>
    <row r="6592" spans="1:7" x14ac:dyDescent="0.3">
      <c r="A6592" s="51" t="s">
        <v>5631</v>
      </c>
      <c r="B6592" s="49">
        <v>101074</v>
      </c>
      <c r="C6592" s="50" t="s">
        <v>5640</v>
      </c>
      <c r="D6592" s="50">
        <v>0</v>
      </c>
      <c r="E6592" s="50" t="s">
        <v>36</v>
      </c>
      <c r="F6592" s="50" t="s">
        <v>50</v>
      </c>
      <c r="G6592" s="52" t="s">
        <v>56</v>
      </c>
    </row>
    <row r="6593" spans="1:7" x14ac:dyDescent="0.3">
      <c r="A6593" s="51" t="s">
        <v>5631</v>
      </c>
      <c r="B6593" s="49">
        <v>101075</v>
      </c>
      <c r="C6593" s="50" t="s">
        <v>5641</v>
      </c>
      <c r="D6593" s="50">
        <v>0</v>
      </c>
      <c r="E6593" s="50" t="s">
        <v>36</v>
      </c>
      <c r="F6593" s="50" t="s">
        <v>50</v>
      </c>
      <c r="G6593" s="52" t="s">
        <v>56</v>
      </c>
    </row>
    <row r="6594" spans="1:7" x14ac:dyDescent="0.3">
      <c r="A6594" s="51" t="s">
        <v>5631</v>
      </c>
      <c r="B6594" s="49">
        <v>101076</v>
      </c>
      <c r="C6594" s="50" t="s">
        <v>5642</v>
      </c>
      <c r="D6594" s="50">
        <v>0</v>
      </c>
      <c r="E6594" s="50" t="s">
        <v>36</v>
      </c>
      <c r="F6594" s="50" t="s">
        <v>50</v>
      </c>
      <c r="G6594" s="52" t="s">
        <v>56</v>
      </c>
    </row>
    <row r="6595" spans="1:7" x14ac:dyDescent="0.3">
      <c r="A6595" s="51" t="s">
        <v>5631</v>
      </c>
      <c r="B6595" s="49">
        <v>101077</v>
      </c>
      <c r="C6595" s="50" t="s">
        <v>5643</v>
      </c>
      <c r="D6595" s="50">
        <v>0</v>
      </c>
      <c r="E6595" s="50" t="s">
        <v>36</v>
      </c>
      <c r="F6595" s="50" t="s">
        <v>50</v>
      </c>
      <c r="G6595" s="52" t="s">
        <v>51</v>
      </c>
    </row>
    <row r="6596" spans="1:7" x14ac:dyDescent="0.3">
      <c r="A6596" s="51" t="s">
        <v>5631</v>
      </c>
      <c r="B6596" s="49">
        <v>101078</v>
      </c>
      <c r="C6596" s="50" t="s">
        <v>5644</v>
      </c>
      <c r="D6596" s="50">
        <v>0</v>
      </c>
      <c r="E6596" s="50" t="s">
        <v>36</v>
      </c>
      <c r="F6596" s="50" t="s">
        <v>50</v>
      </c>
      <c r="G6596" s="52" t="s">
        <v>56</v>
      </c>
    </row>
    <row r="6597" spans="1:7" x14ac:dyDescent="0.3">
      <c r="A6597" s="51" t="s">
        <v>5631</v>
      </c>
      <c r="B6597" s="49">
        <v>101080</v>
      </c>
      <c r="C6597" s="50" t="s">
        <v>6652</v>
      </c>
      <c r="D6597" s="50">
        <v>0</v>
      </c>
      <c r="E6597" s="50" t="s">
        <v>36</v>
      </c>
      <c r="F6597" s="50" t="s">
        <v>50</v>
      </c>
      <c r="G6597" s="52" t="s">
        <v>56</v>
      </c>
    </row>
    <row r="6598" spans="1:7" x14ac:dyDescent="0.3">
      <c r="A6598" s="51" t="s">
        <v>5631</v>
      </c>
      <c r="B6598" s="49">
        <v>101081</v>
      </c>
      <c r="C6598" s="50" t="s">
        <v>5645</v>
      </c>
      <c r="D6598" s="50">
        <v>0</v>
      </c>
      <c r="E6598" s="50" t="s">
        <v>36</v>
      </c>
      <c r="F6598" s="50" t="s">
        <v>50</v>
      </c>
      <c r="G6598" s="52" t="s">
        <v>56</v>
      </c>
    </row>
    <row r="6599" spans="1:7" x14ac:dyDescent="0.3">
      <c r="A6599" s="51" t="s">
        <v>5631</v>
      </c>
      <c r="B6599" s="49">
        <v>101082</v>
      </c>
      <c r="C6599" s="50" t="s">
        <v>6653</v>
      </c>
      <c r="D6599" s="50">
        <v>0</v>
      </c>
      <c r="E6599" s="50" t="s">
        <v>36</v>
      </c>
      <c r="F6599" s="50" t="s">
        <v>50</v>
      </c>
      <c r="G6599" s="52" t="s">
        <v>56</v>
      </c>
    </row>
    <row r="6600" spans="1:7" x14ac:dyDescent="0.3">
      <c r="A6600" s="51" t="s">
        <v>5631</v>
      </c>
      <c r="B6600" s="49">
        <v>101084</v>
      </c>
      <c r="C6600" s="50" t="s">
        <v>5646</v>
      </c>
      <c r="D6600" s="50">
        <v>0</v>
      </c>
      <c r="E6600" s="50" t="s">
        <v>36</v>
      </c>
      <c r="F6600" s="50" t="s">
        <v>50</v>
      </c>
      <c r="G6600" s="52" t="s">
        <v>56</v>
      </c>
    </row>
    <row r="6601" spans="1:7" x14ac:dyDescent="0.3">
      <c r="A6601" s="51" t="s">
        <v>5631</v>
      </c>
      <c r="B6601" s="49">
        <v>101088</v>
      </c>
      <c r="C6601" s="50" t="s">
        <v>5648</v>
      </c>
      <c r="D6601" s="50">
        <v>0</v>
      </c>
      <c r="E6601" s="50" t="s">
        <v>36</v>
      </c>
      <c r="F6601" s="50" t="s">
        <v>50</v>
      </c>
      <c r="G6601" s="52" t="s">
        <v>56</v>
      </c>
    </row>
    <row r="6602" spans="1:7" x14ac:dyDescent="0.3">
      <c r="A6602" s="51" t="s">
        <v>5631</v>
      </c>
      <c r="B6602" s="49">
        <v>101089</v>
      </c>
      <c r="C6602" s="50" t="s">
        <v>5649</v>
      </c>
      <c r="D6602" s="50">
        <v>0</v>
      </c>
      <c r="E6602" s="50" t="s">
        <v>76</v>
      </c>
      <c r="F6602" s="50" t="s">
        <v>50</v>
      </c>
      <c r="G6602" s="52" t="s">
        <v>56</v>
      </c>
    </row>
    <row r="6603" spans="1:7" x14ac:dyDescent="0.3">
      <c r="A6603" s="51" t="s">
        <v>5631</v>
      </c>
      <c r="B6603" s="49">
        <v>101090</v>
      </c>
      <c r="C6603" s="50" t="s">
        <v>5650</v>
      </c>
      <c r="D6603" s="50">
        <v>0</v>
      </c>
      <c r="E6603" s="50" t="s">
        <v>55</v>
      </c>
      <c r="F6603" s="50" t="s">
        <v>50</v>
      </c>
      <c r="G6603" s="52" t="s">
        <v>56</v>
      </c>
    </row>
    <row r="6604" spans="1:7" x14ac:dyDescent="0.3">
      <c r="A6604" s="51" t="s">
        <v>5631</v>
      </c>
      <c r="B6604" s="49">
        <v>101091</v>
      </c>
      <c r="C6604" s="50" t="s">
        <v>5651</v>
      </c>
      <c r="D6604" s="50">
        <v>0</v>
      </c>
      <c r="E6604" s="50" t="s">
        <v>36</v>
      </c>
      <c r="F6604" s="50" t="s">
        <v>50</v>
      </c>
      <c r="G6604" s="52" t="s">
        <v>56</v>
      </c>
    </row>
    <row r="6605" spans="1:7" x14ac:dyDescent="0.3">
      <c r="A6605" s="51" t="s">
        <v>5631</v>
      </c>
      <c r="B6605" s="49">
        <v>101094</v>
      </c>
      <c r="C6605" s="50" t="s">
        <v>128</v>
      </c>
      <c r="D6605" s="50">
        <v>8</v>
      </c>
      <c r="E6605" s="50" t="s">
        <v>36</v>
      </c>
      <c r="F6605" s="50" t="s">
        <v>45</v>
      </c>
      <c r="G6605" s="52" t="s">
        <v>46</v>
      </c>
    </row>
    <row r="6606" spans="1:7" x14ac:dyDescent="0.3">
      <c r="A6606" s="51" t="s">
        <v>5631</v>
      </c>
      <c r="B6606" s="49">
        <v>101095</v>
      </c>
      <c r="C6606" s="50" t="s">
        <v>5652</v>
      </c>
      <c r="D6606" s="50">
        <v>3</v>
      </c>
      <c r="E6606" s="50" t="s">
        <v>36</v>
      </c>
      <c r="F6606" s="50" t="s">
        <v>45</v>
      </c>
      <c r="G6606" s="52" t="s">
        <v>46</v>
      </c>
    </row>
    <row r="6607" spans="1:7" x14ac:dyDescent="0.3">
      <c r="A6607" s="51" t="s">
        <v>5631</v>
      </c>
      <c r="B6607" s="49">
        <v>101099</v>
      </c>
      <c r="C6607" s="50" t="s">
        <v>5653</v>
      </c>
      <c r="D6607" s="50">
        <v>0</v>
      </c>
      <c r="E6607" s="50" t="s">
        <v>36</v>
      </c>
      <c r="F6607" s="50" t="s">
        <v>45</v>
      </c>
      <c r="G6607" s="52" t="s">
        <v>46</v>
      </c>
    </row>
    <row r="6608" spans="1:7" x14ac:dyDescent="0.3">
      <c r="A6608" s="51" t="s">
        <v>5631</v>
      </c>
      <c r="B6608" s="49">
        <v>101102</v>
      </c>
      <c r="C6608" s="50" t="s">
        <v>5654</v>
      </c>
      <c r="D6608" s="50">
        <v>18</v>
      </c>
      <c r="E6608" s="50" t="s">
        <v>36</v>
      </c>
      <c r="F6608" s="50" t="s">
        <v>45</v>
      </c>
      <c r="G6608" s="52" t="s">
        <v>46</v>
      </c>
    </row>
    <row r="6609" spans="1:7" x14ac:dyDescent="0.3">
      <c r="A6609" s="51" t="s">
        <v>5631</v>
      </c>
      <c r="B6609" s="49">
        <v>101103</v>
      </c>
      <c r="C6609" s="50" t="s">
        <v>5655</v>
      </c>
      <c r="D6609" s="50">
        <v>22</v>
      </c>
      <c r="E6609" s="50" t="s">
        <v>36</v>
      </c>
      <c r="F6609" s="50" t="s">
        <v>45</v>
      </c>
      <c r="G6609" s="52" t="s">
        <v>46</v>
      </c>
    </row>
    <row r="6610" spans="1:7" x14ac:dyDescent="0.3">
      <c r="A6610" s="51" t="s">
        <v>5631</v>
      </c>
      <c r="B6610" s="49">
        <v>101175</v>
      </c>
      <c r="C6610" s="50" t="s">
        <v>5656</v>
      </c>
      <c r="D6610" s="50">
        <v>0</v>
      </c>
      <c r="E6610" s="50" t="s">
        <v>36</v>
      </c>
      <c r="F6610" s="50" t="s">
        <v>50</v>
      </c>
      <c r="G6610" s="52" t="s">
        <v>51</v>
      </c>
    </row>
    <row r="6611" spans="1:7" x14ac:dyDescent="0.3">
      <c r="A6611" s="51" t="s">
        <v>5631</v>
      </c>
      <c r="B6611" s="49">
        <v>101949</v>
      </c>
      <c r="C6611" s="50" t="s">
        <v>7194</v>
      </c>
      <c r="D6611" s="50">
        <v>0</v>
      </c>
      <c r="E6611" s="50" t="s">
        <v>36</v>
      </c>
      <c r="F6611" s="50" t="s">
        <v>50</v>
      </c>
      <c r="G6611" s="52" t="s">
        <v>56</v>
      </c>
    </row>
    <row r="6612" spans="1:7" x14ac:dyDescent="0.3">
      <c r="A6612" s="51" t="s">
        <v>5631</v>
      </c>
      <c r="B6612" s="49">
        <v>108892</v>
      </c>
      <c r="C6612" s="50" t="s">
        <v>5657</v>
      </c>
      <c r="D6612" s="50">
        <v>0</v>
      </c>
      <c r="E6612" s="50" t="s">
        <v>36</v>
      </c>
      <c r="F6612" s="50" t="s">
        <v>48</v>
      </c>
      <c r="G6612" s="52" t="s">
        <v>48</v>
      </c>
    </row>
    <row r="6613" spans="1:7" x14ac:dyDescent="0.3">
      <c r="A6613" s="51" t="s">
        <v>5631</v>
      </c>
      <c r="B6613" s="49">
        <v>130398</v>
      </c>
      <c r="C6613" s="50" t="s">
        <v>5658</v>
      </c>
      <c r="D6613" s="50">
        <v>0</v>
      </c>
      <c r="E6613" s="50" t="s">
        <v>36</v>
      </c>
      <c r="F6613" s="50" t="s">
        <v>50</v>
      </c>
      <c r="G6613" s="52" t="s">
        <v>56</v>
      </c>
    </row>
    <row r="6614" spans="1:7" x14ac:dyDescent="0.3">
      <c r="A6614" s="51" t="s">
        <v>5631</v>
      </c>
      <c r="B6614" s="49">
        <v>131662</v>
      </c>
      <c r="C6614" s="50" t="s">
        <v>5659</v>
      </c>
      <c r="D6614" s="50">
        <v>0</v>
      </c>
      <c r="E6614" s="50" t="s">
        <v>36</v>
      </c>
      <c r="F6614" s="50" t="s">
        <v>50</v>
      </c>
      <c r="G6614" s="52" t="s">
        <v>51</v>
      </c>
    </row>
    <row r="6615" spans="1:7" x14ac:dyDescent="0.3">
      <c r="A6615" s="51" t="s">
        <v>5631</v>
      </c>
      <c r="B6615" s="49">
        <v>132077</v>
      </c>
      <c r="C6615" s="50" t="s">
        <v>5660</v>
      </c>
      <c r="D6615" s="50">
        <v>0</v>
      </c>
      <c r="E6615" s="50" t="s">
        <v>36</v>
      </c>
      <c r="F6615" s="50" t="s">
        <v>48</v>
      </c>
      <c r="G6615" s="52" t="s">
        <v>48</v>
      </c>
    </row>
    <row r="6616" spans="1:7" x14ac:dyDescent="0.3">
      <c r="A6616" s="51" t="s">
        <v>5631</v>
      </c>
      <c r="B6616" s="49">
        <v>132237</v>
      </c>
      <c r="C6616" s="50" t="s">
        <v>6654</v>
      </c>
      <c r="D6616" s="50">
        <v>0</v>
      </c>
      <c r="E6616" s="50" t="s">
        <v>36</v>
      </c>
      <c r="F6616" s="50" t="s">
        <v>50</v>
      </c>
      <c r="G6616" s="52" t="s">
        <v>56</v>
      </c>
    </row>
    <row r="6617" spans="1:7" x14ac:dyDescent="0.3">
      <c r="A6617" s="51" t="s">
        <v>5631</v>
      </c>
      <c r="B6617" s="49">
        <v>134145</v>
      </c>
      <c r="C6617" s="50" t="s">
        <v>5661</v>
      </c>
      <c r="D6617" s="50">
        <v>0</v>
      </c>
      <c r="E6617" s="50" t="s">
        <v>36</v>
      </c>
      <c r="F6617" s="50" t="s">
        <v>50</v>
      </c>
      <c r="G6617" s="52" t="s">
        <v>51</v>
      </c>
    </row>
    <row r="6618" spans="1:7" x14ac:dyDescent="0.3">
      <c r="A6618" s="51" t="s">
        <v>5631</v>
      </c>
      <c r="B6618" s="49">
        <v>134808</v>
      </c>
      <c r="C6618" s="50" t="s">
        <v>6655</v>
      </c>
      <c r="D6618" s="50">
        <v>0</v>
      </c>
      <c r="E6618" s="50" t="s">
        <v>36</v>
      </c>
      <c r="F6618" s="50" t="s">
        <v>50</v>
      </c>
      <c r="G6618" s="52" t="s">
        <v>56</v>
      </c>
    </row>
    <row r="6619" spans="1:7" x14ac:dyDescent="0.3">
      <c r="A6619" s="51" t="s">
        <v>5631</v>
      </c>
      <c r="B6619" s="49">
        <v>135277</v>
      </c>
      <c r="C6619" s="50" t="s">
        <v>6656</v>
      </c>
      <c r="D6619" s="50">
        <v>0</v>
      </c>
      <c r="E6619" s="50" t="s">
        <v>36</v>
      </c>
      <c r="F6619" s="50" t="s">
        <v>50</v>
      </c>
      <c r="G6619" s="52" t="s">
        <v>56</v>
      </c>
    </row>
    <row r="6620" spans="1:7" x14ac:dyDescent="0.3">
      <c r="A6620" s="51" t="s">
        <v>5631</v>
      </c>
      <c r="B6620" s="49">
        <v>135316</v>
      </c>
      <c r="C6620" s="50" t="s">
        <v>5662</v>
      </c>
      <c r="D6620" s="50">
        <v>239</v>
      </c>
      <c r="E6620" s="50" t="s">
        <v>36</v>
      </c>
      <c r="F6620" s="50" t="s">
        <v>37</v>
      </c>
      <c r="G6620" s="52" t="s">
        <v>63</v>
      </c>
    </row>
    <row r="6621" spans="1:7" x14ac:dyDescent="0.3">
      <c r="A6621" s="51" t="s">
        <v>5631</v>
      </c>
      <c r="B6621" s="49">
        <v>135762</v>
      </c>
      <c r="C6621" s="50" t="s">
        <v>5663</v>
      </c>
      <c r="D6621" s="50">
        <v>130</v>
      </c>
      <c r="E6621" s="50" t="s">
        <v>36</v>
      </c>
      <c r="F6621" s="50" t="s">
        <v>37</v>
      </c>
      <c r="G6621" s="52" t="s">
        <v>43</v>
      </c>
    </row>
    <row r="6622" spans="1:7" x14ac:dyDescent="0.3">
      <c r="A6622" s="51" t="s">
        <v>5631</v>
      </c>
      <c r="B6622" s="49">
        <v>136110</v>
      </c>
      <c r="C6622" s="50" t="s">
        <v>6657</v>
      </c>
      <c r="D6622" s="50">
        <v>0</v>
      </c>
      <c r="E6622" s="50" t="s">
        <v>36</v>
      </c>
      <c r="F6622" s="50" t="s">
        <v>50</v>
      </c>
      <c r="G6622" s="52" t="s">
        <v>51</v>
      </c>
    </row>
    <row r="6623" spans="1:7" x14ac:dyDescent="0.3">
      <c r="A6623" s="51" t="s">
        <v>5631</v>
      </c>
      <c r="B6623" s="49">
        <v>136883</v>
      </c>
      <c r="C6623" s="50" t="s">
        <v>5664</v>
      </c>
      <c r="D6623" s="50">
        <v>178</v>
      </c>
      <c r="E6623" s="50" t="s">
        <v>36</v>
      </c>
      <c r="F6623" s="50" t="s">
        <v>37</v>
      </c>
      <c r="G6623" s="52" t="s">
        <v>65</v>
      </c>
    </row>
    <row r="6624" spans="1:7" x14ac:dyDescent="0.3">
      <c r="A6624" s="51" t="s">
        <v>5631</v>
      </c>
      <c r="B6624" s="49">
        <v>137005</v>
      </c>
      <c r="C6624" s="50" t="s">
        <v>5665</v>
      </c>
      <c r="D6624" s="50">
        <v>280</v>
      </c>
      <c r="E6624" s="50" t="s">
        <v>36</v>
      </c>
      <c r="F6624" s="50" t="s">
        <v>37</v>
      </c>
      <c r="G6624" s="52" t="s">
        <v>65</v>
      </c>
    </row>
    <row r="6625" spans="1:7" x14ac:dyDescent="0.3">
      <c r="A6625" s="51" t="s">
        <v>5631</v>
      </c>
      <c r="B6625" s="49">
        <v>138267</v>
      </c>
      <c r="C6625" s="50" t="s">
        <v>5666</v>
      </c>
      <c r="D6625" s="50">
        <v>130</v>
      </c>
      <c r="E6625" s="50" t="s">
        <v>36</v>
      </c>
      <c r="F6625" s="50" t="s">
        <v>37</v>
      </c>
      <c r="G6625" s="52" t="s">
        <v>58</v>
      </c>
    </row>
    <row r="6626" spans="1:7" x14ac:dyDescent="0.3">
      <c r="A6626" s="51" t="s">
        <v>5631</v>
      </c>
      <c r="B6626" s="49">
        <v>138406</v>
      </c>
      <c r="C6626" s="50" t="s">
        <v>6658</v>
      </c>
      <c r="D6626" s="50">
        <v>0</v>
      </c>
      <c r="E6626" s="50" t="s">
        <v>36</v>
      </c>
      <c r="F6626" s="50" t="s">
        <v>50</v>
      </c>
      <c r="G6626" s="52" t="s">
        <v>56</v>
      </c>
    </row>
    <row r="6627" spans="1:7" x14ac:dyDescent="0.3">
      <c r="A6627" s="51" t="s">
        <v>5631</v>
      </c>
      <c r="B6627" s="49">
        <v>138681</v>
      </c>
      <c r="C6627" s="50" t="s">
        <v>5667</v>
      </c>
      <c r="D6627" s="50">
        <v>156</v>
      </c>
      <c r="E6627" s="50" t="s">
        <v>36</v>
      </c>
      <c r="F6627" s="50" t="s">
        <v>37</v>
      </c>
      <c r="G6627" s="52" t="s">
        <v>65</v>
      </c>
    </row>
    <row r="6628" spans="1:7" x14ac:dyDescent="0.3">
      <c r="A6628" s="51" t="s">
        <v>5631</v>
      </c>
      <c r="B6628" s="49">
        <v>138682</v>
      </c>
      <c r="C6628" s="50" t="s">
        <v>5668</v>
      </c>
      <c r="D6628" s="50">
        <v>188</v>
      </c>
      <c r="E6628" s="50" t="s">
        <v>36</v>
      </c>
      <c r="F6628" s="50" t="s">
        <v>37</v>
      </c>
      <c r="G6628" s="52" t="s">
        <v>65</v>
      </c>
    </row>
    <row r="6629" spans="1:7" x14ac:dyDescent="0.3">
      <c r="A6629" s="51" t="s">
        <v>5631</v>
      </c>
      <c r="B6629" s="49">
        <v>139842</v>
      </c>
      <c r="C6629" s="50" t="s">
        <v>5669</v>
      </c>
      <c r="D6629" s="50">
        <v>257</v>
      </c>
      <c r="E6629" s="50" t="s">
        <v>55</v>
      </c>
      <c r="F6629" s="50" t="s">
        <v>37</v>
      </c>
      <c r="G6629" s="52" t="s">
        <v>65</v>
      </c>
    </row>
    <row r="6630" spans="1:7" x14ac:dyDescent="0.3">
      <c r="A6630" s="51" t="s">
        <v>5631</v>
      </c>
      <c r="B6630" s="49">
        <v>140985</v>
      </c>
      <c r="C6630" s="50" t="s">
        <v>5670</v>
      </c>
      <c r="D6630" s="50">
        <v>181</v>
      </c>
      <c r="E6630" s="50" t="s">
        <v>36</v>
      </c>
      <c r="F6630" s="50" t="s">
        <v>37</v>
      </c>
      <c r="G6630" s="52" t="s">
        <v>63</v>
      </c>
    </row>
    <row r="6631" spans="1:7" x14ac:dyDescent="0.3">
      <c r="A6631" s="51" t="s">
        <v>5631</v>
      </c>
      <c r="B6631" s="49">
        <v>141808</v>
      </c>
      <c r="C6631" s="50" t="s">
        <v>5671</v>
      </c>
      <c r="D6631" s="50">
        <v>159</v>
      </c>
      <c r="E6631" s="50" t="s">
        <v>36</v>
      </c>
      <c r="F6631" s="50" t="s">
        <v>37</v>
      </c>
      <c r="G6631" s="52" t="s">
        <v>65</v>
      </c>
    </row>
    <row r="6632" spans="1:7" x14ac:dyDescent="0.3">
      <c r="A6632" s="51" t="s">
        <v>5631</v>
      </c>
      <c r="B6632" s="49">
        <v>143175</v>
      </c>
      <c r="C6632" s="50" t="s">
        <v>5672</v>
      </c>
      <c r="D6632" s="50">
        <v>13</v>
      </c>
      <c r="E6632" s="50" t="s">
        <v>76</v>
      </c>
      <c r="F6632" s="50" t="s">
        <v>45</v>
      </c>
      <c r="G6632" s="52" t="s">
        <v>169</v>
      </c>
    </row>
    <row r="6633" spans="1:7" x14ac:dyDescent="0.3">
      <c r="A6633" s="51" t="s">
        <v>5631</v>
      </c>
      <c r="B6633" s="49">
        <v>145164</v>
      </c>
      <c r="C6633" s="50" t="s">
        <v>5673</v>
      </c>
      <c r="D6633" s="50">
        <v>0</v>
      </c>
      <c r="E6633" s="50" t="s">
        <v>36</v>
      </c>
      <c r="F6633" s="50" t="s">
        <v>50</v>
      </c>
      <c r="G6633" s="52" t="s">
        <v>51</v>
      </c>
    </row>
    <row r="6634" spans="1:7" x14ac:dyDescent="0.3">
      <c r="A6634" s="51" t="s">
        <v>5631</v>
      </c>
      <c r="B6634" s="49">
        <v>145709</v>
      </c>
      <c r="C6634" s="50" t="s">
        <v>5674</v>
      </c>
      <c r="D6634" s="50">
        <v>11</v>
      </c>
      <c r="E6634" s="50" t="s">
        <v>36</v>
      </c>
      <c r="F6634" s="50" t="s">
        <v>45</v>
      </c>
      <c r="G6634" s="52" t="s">
        <v>129</v>
      </c>
    </row>
    <row r="6635" spans="1:7" x14ac:dyDescent="0.3">
      <c r="A6635" s="51" t="s">
        <v>5631</v>
      </c>
      <c r="B6635" s="49">
        <v>146729</v>
      </c>
      <c r="C6635" s="50" t="s">
        <v>7195</v>
      </c>
      <c r="D6635" s="50">
        <v>0</v>
      </c>
      <c r="E6635" s="50" t="s">
        <v>76</v>
      </c>
      <c r="F6635" s="50" t="s">
        <v>50</v>
      </c>
      <c r="G6635" s="52" t="s">
        <v>56</v>
      </c>
    </row>
    <row r="6636" spans="1:7" x14ac:dyDescent="0.3">
      <c r="A6636" s="51" t="s">
        <v>5631</v>
      </c>
      <c r="B6636" s="49">
        <v>147547</v>
      </c>
      <c r="C6636" s="50" t="s">
        <v>6659</v>
      </c>
      <c r="D6636" s="50">
        <v>0</v>
      </c>
      <c r="E6636" s="50" t="s">
        <v>36</v>
      </c>
      <c r="F6636" s="50" t="s">
        <v>50</v>
      </c>
      <c r="G6636" s="52" t="s">
        <v>56</v>
      </c>
    </row>
    <row r="6637" spans="1:7" x14ac:dyDescent="0.3">
      <c r="A6637" s="51" t="s">
        <v>5675</v>
      </c>
      <c r="B6637" s="49">
        <v>111430</v>
      </c>
      <c r="C6637" s="50" t="s">
        <v>5676</v>
      </c>
      <c r="D6637" s="50">
        <v>239</v>
      </c>
      <c r="E6637" s="50" t="s">
        <v>36</v>
      </c>
      <c r="F6637" s="50" t="s">
        <v>37</v>
      </c>
      <c r="G6637" s="52" t="s">
        <v>38</v>
      </c>
    </row>
    <row r="6638" spans="1:7" x14ac:dyDescent="0.3">
      <c r="A6638" s="51" t="s">
        <v>5675</v>
      </c>
      <c r="B6638" s="49">
        <v>111454</v>
      </c>
      <c r="C6638" s="50" t="s">
        <v>5677</v>
      </c>
      <c r="D6638" s="50">
        <v>244</v>
      </c>
      <c r="E6638" s="50" t="s">
        <v>36</v>
      </c>
      <c r="F6638" s="50" t="s">
        <v>37</v>
      </c>
      <c r="G6638" s="52" t="s">
        <v>43</v>
      </c>
    </row>
    <row r="6639" spans="1:7" x14ac:dyDescent="0.3">
      <c r="A6639" s="51" t="s">
        <v>5675</v>
      </c>
      <c r="B6639" s="49">
        <v>111456</v>
      </c>
      <c r="C6639" s="50" t="s">
        <v>5678</v>
      </c>
      <c r="D6639" s="50">
        <v>162</v>
      </c>
      <c r="E6639" s="50" t="s">
        <v>36</v>
      </c>
      <c r="F6639" s="50" t="s">
        <v>37</v>
      </c>
      <c r="G6639" s="52" t="s">
        <v>43</v>
      </c>
    </row>
    <row r="6640" spans="1:7" x14ac:dyDescent="0.3">
      <c r="A6640" s="51" t="s">
        <v>5675</v>
      </c>
      <c r="B6640" s="49">
        <v>111495</v>
      </c>
      <c r="C6640" s="50" t="s">
        <v>5679</v>
      </c>
      <c r="D6640" s="50">
        <v>22</v>
      </c>
      <c r="E6640" s="50" t="s">
        <v>36</v>
      </c>
      <c r="F6640" s="50" t="s">
        <v>45</v>
      </c>
      <c r="G6640" s="52" t="s">
        <v>46</v>
      </c>
    </row>
    <row r="6641" spans="1:7" x14ac:dyDescent="0.3">
      <c r="A6641" s="51" t="s">
        <v>5675</v>
      </c>
      <c r="B6641" s="49">
        <v>111496</v>
      </c>
      <c r="C6641" s="50" t="s">
        <v>5680</v>
      </c>
      <c r="D6641" s="50">
        <v>5</v>
      </c>
      <c r="E6641" s="50" t="s">
        <v>36</v>
      </c>
      <c r="F6641" s="50" t="s">
        <v>45</v>
      </c>
      <c r="G6641" s="52" t="s">
        <v>46</v>
      </c>
    </row>
    <row r="6642" spans="1:7" x14ac:dyDescent="0.3">
      <c r="A6642" s="51" t="s">
        <v>5675</v>
      </c>
      <c r="B6642" s="49">
        <v>111498</v>
      </c>
      <c r="C6642" s="50" t="s">
        <v>5681</v>
      </c>
      <c r="D6642" s="50">
        <v>5</v>
      </c>
      <c r="E6642" s="50" t="s">
        <v>36</v>
      </c>
      <c r="F6642" s="50" t="s">
        <v>429</v>
      </c>
      <c r="G6642" s="52" t="s">
        <v>429</v>
      </c>
    </row>
    <row r="6643" spans="1:7" x14ac:dyDescent="0.3">
      <c r="A6643" s="51" t="s">
        <v>5675</v>
      </c>
      <c r="B6643" s="49">
        <v>111501</v>
      </c>
      <c r="C6643" s="50" t="s">
        <v>5682</v>
      </c>
      <c r="D6643" s="50">
        <v>7</v>
      </c>
      <c r="E6643" s="50" t="s">
        <v>36</v>
      </c>
      <c r="F6643" s="50" t="s">
        <v>45</v>
      </c>
      <c r="G6643" s="52" t="s">
        <v>46</v>
      </c>
    </row>
    <row r="6644" spans="1:7" x14ac:dyDescent="0.3">
      <c r="A6644" s="51" t="s">
        <v>5675</v>
      </c>
      <c r="B6644" s="49">
        <v>134186</v>
      </c>
      <c r="C6644" s="50" t="s">
        <v>5683</v>
      </c>
      <c r="D6644" s="50">
        <v>0</v>
      </c>
      <c r="E6644" s="50" t="s">
        <v>36</v>
      </c>
      <c r="F6644" s="50" t="s">
        <v>50</v>
      </c>
      <c r="G6644" s="52" t="s">
        <v>51</v>
      </c>
    </row>
    <row r="6645" spans="1:7" x14ac:dyDescent="0.3">
      <c r="A6645" s="51" t="s">
        <v>5675</v>
      </c>
      <c r="B6645" s="49">
        <v>138562</v>
      </c>
      <c r="C6645" s="50" t="s">
        <v>5684</v>
      </c>
      <c r="D6645" s="50">
        <v>151</v>
      </c>
      <c r="E6645" s="50" t="s">
        <v>36</v>
      </c>
      <c r="F6645" s="50" t="s">
        <v>37</v>
      </c>
      <c r="G6645" s="52" t="s">
        <v>58</v>
      </c>
    </row>
    <row r="6646" spans="1:7" x14ac:dyDescent="0.3">
      <c r="A6646" s="51" t="s">
        <v>5675</v>
      </c>
      <c r="B6646" s="49">
        <v>138732</v>
      </c>
      <c r="C6646" s="50" t="s">
        <v>5685</v>
      </c>
      <c r="D6646" s="50">
        <v>319</v>
      </c>
      <c r="E6646" s="50" t="s">
        <v>36</v>
      </c>
      <c r="F6646" s="50" t="s">
        <v>37</v>
      </c>
      <c r="G6646" s="52" t="s">
        <v>65</v>
      </c>
    </row>
    <row r="6647" spans="1:7" x14ac:dyDescent="0.3">
      <c r="A6647" s="51" t="s">
        <v>5675</v>
      </c>
      <c r="B6647" s="49">
        <v>139152</v>
      </c>
      <c r="C6647" s="50" t="s">
        <v>5686</v>
      </c>
      <c r="D6647" s="50">
        <v>375</v>
      </c>
      <c r="E6647" s="50" t="s">
        <v>36</v>
      </c>
      <c r="F6647" s="50" t="s">
        <v>37</v>
      </c>
      <c r="G6647" s="52" t="s">
        <v>65</v>
      </c>
    </row>
    <row r="6648" spans="1:7" x14ac:dyDescent="0.3">
      <c r="A6648" s="51" t="s">
        <v>5675</v>
      </c>
      <c r="B6648" s="49">
        <v>139196</v>
      </c>
      <c r="C6648" s="50" t="s">
        <v>5687</v>
      </c>
      <c r="D6648" s="50">
        <v>183</v>
      </c>
      <c r="E6648" s="50" t="s">
        <v>36</v>
      </c>
      <c r="F6648" s="50" t="s">
        <v>37</v>
      </c>
      <c r="G6648" s="52" t="s">
        <v>63</v>
      </c>
    </row>
    <row r="6649" spans="1:7" x14ac:dyDescent="0.3">
      <c r="A6649" s="51" t="s">
        <v>5675</v>
      </c>
      <c r="B6649" s="49">
        <v>139840</v>
      </c>
      <c r="C6649" s="50" t="s">
        <v>5688</v>
      </c>
      <c r="D6649" s="50">
        <v>153</v>
      </c>
      <c r="E6649" s="50" t="s">
        <v>36</v>
      </c>
      <c r="F6649" s="50" t="s">
        <v>37</v>
      </c>
      <c r="G6649" s="52" t="s">
        <v>65</v>
      </c>
    </row>
    <row r="6650" spans="1:7" x14ac:dyDescent="0.3">
      <c r="A6650" s="51" t="s">
        <v>5675</v>
      </c>
      <c r="B6650" s="49">
        <v>141598</v>
      </c>
      <c r="C6650" s="50" t="s">
        <v>5689</v>
      </c>
      <c r="D6650" s="50">
        <v>314</v>
      </c>
      <c r="E6650" s="50" t="s">
        <v>36</v>
      </c>
      <c r="F6650" s="50" t="s">
        <v>37</v>
      </c>
      <c r="G6650" s="52" t="s">
        <v>65</v>
      </c>
    </row>
    <row r="6651" spans="1:7" x14ac:dyDescent="0.3">
      <c r="A6651" s="51" t="s">
        <v>5675</v>
      </c>
      <c r="B6651" s="49">
        <v>142899</v>
      </c>
      <c r="C6651" s="50" t="s">
        <v>5690</v>
      </c>
      <c r="D6651" s="50">
        <v>0</v>
      </c>
      <c r="E6651" s="50" t="s">
        <v>36</v>
      </c>
      <c r="F6651" s="50" t="s">
        <v>37</v>
      </c>
      <c r="G6651" s="52" t="s">
        <v>60</v>
      </c>
    </row>
    <row r="6652" spans="1:7" x14ac:dyDescent="0.3">
      <c r="A6652" s="51" t="s">
        <v>5675</v>
      </c>
      <c r="B6652" s="49">
        <v>144240</v>
      </c>
      <c r="C6652" s="50" t="s">
        <v>7196</v>
      </c>
      <c r="D6652" s="50">
        <v>0</v>
      </c>
      <c r="E6652" s="50" t="s">
        <v>36</v>
      </c>
      <c r="F6652" s="50" t="s">
        <v>48</v>
      </c>
      <c r="G6652" s="52" t="s">
        <v>145</v>
      </c>
    </row>
    <row r="6653" spans="1:7" x14ac:dyDescent="0.3">
      <c r="A6653" s="51" t="s">
        <v>5675</v>
      </c>
      <c r="B6653" s="49">
        <v>144782</v>
      </c>
      <c r="C6653" s="50" t="s">
        <v>5691</v>
      </c>
      <c r="D6653" s="50">
        <v>0</v>
      </c>
      <c r="E6653" s="50" t="s">
        <v>36</v>
      </c>
      <c r="F6653" s="50" t="s">
        <v>37</v>
      </c>
      <c r="G6653" s="52" t="s">
        <v>1022</v>
      </c>
    </row>
    <row r="6654" spans="1:7" x14ac:dyDescent="0.3">
      <c r="A6654" s="51" t="s">
        <v>5675</v>
      </c>
      <c r="B6654" s="49">
        <v>144799</v>
      </c>
      <c r="C6654" s="50" t="s">
        <v>5692</v>
      </c>
      <c r="D6654" s="50">
        <v>147</v>
      </c>
      <c r="E6654" s="50" t="s">
        <v>36</v>
      </c>
      <c r="F6654" s="50" t="s">
        <v>37</v>
      </c>
      <c r="G6654" s="52" t="s">
        <v>63</v>
      </c>
    </row>
    <row r="6655" spans="1:7" x14ac:dyDescent="0.3">
      <c r="A6655" s="51" t="s">
        <v>5675</v>
      </c>
      <c r="B6655" s="49">
        <v>145157</v>
      </c>
      <c r="C6655" s="50" t="s">
        <v>5693</v>
      </c>
      <c r="D6655" s="50">
        <v>166</v>
      </c>
      <c r="E6655" s="50" t="s">
        <v>36</v>
      </c>
      <c r="F6655" s="50" t="s">
        <v>37</v>
      </c>
      <c r="G6655" s="52" t="s">
        <v>65</v>
      </c>
    </row>
    <row r="6656" spans="1:7" x14ac:dyDescent="0.3">
      <c r="A6656" s="51" t="s">
        <v>5675</v>
      </c>
      <c r="B6656" s="49">
        <v>146765</v>
      </c>
      <c r="C6656" s="50" t="s">
        <v>5694</v>
      </c>
      <c r="D6656" s="50">
        <v>125</v>
      </c>
      <c r="E6656" s="50" t="s">
        <v>36</v>
      </c>
      <c r="F6656" s="50" t="s">
        <v>37</v>
      </c>
      <c r="G6656" s="52" t="s">
        <v>63</v>
      </c>
    </row>
    <row r="6657" spans="1:7" x14ac:dyDescent="0.3">
      <c r="A6657" s="51" t="s">
        <v>5695</v>
      </c>
      <c r="B6657" s="49">
        <v>125764</v>
      </c>
      <c r="C6657" s="50" t="s">
        <v>5698</v>
      </c>
      <c r="D6657" s="50">
        <v>222</v>
      </c>
      <c r="E6657" s="50" t="s">
        <v>36</v>
      </c>
      <c r="F6657" s="50" t="s">
        <v>37</v>
      </c>
      <c r="G6657" s="52" t="s">
        <v>176</v>
      </c>
    </row>
    <row r="6658" spans="1:7" x14ac:dyDescent="0.3">
      <c r="A6658" s="51" t="s">
        <v>5695</v>
      </c>
      <c r="B6658" s="49">
        <v>125772</v>
      </c>
      <c r="C6658" s="50" t="s">
        <v>5699</v>
      </c>
      <c r="D6658" s="50">
        <v>0</v>
      </c>
      <c r="E6658" s="50" t="s">
        <v>36</v>
      </c>
      <c r="F6658" s="50" t="s">
        <v>50</v>
      </c>
      <c r="G6658" s="52" t="s">
        <v>56</v>
      </c>
    </row>
    <row r="6659" spans="1:7" x14ac:dyDescent="0.3">
      <c r="A6659" s="51" t="s">
        <v>5695</v>
      </c>
      <c r="B6659" s="49">
        <v>125773</v>
      </c>
      <c r="C6659" s="50" t="s">
        <v>5700</v>
      </c>
      <c r="D6659" s="50">
        <v>0</v>
      </c>
      <c r="E6659" s="50" t="s">
        <v>36</v>
      </c>
      <c r="F6659" s="50" t="s">
        <v>50</v>
      </c>
      <c r="G6659" s="52" t="s">
        <v>56</v>
      </c>
    </row>
    <row r="6660" spans="1:7" x14ac:dyDescent="0.3">
      <c r="A6660" s="51" t="s">
        <v>5695</v>
      </c>
      <c r="B6660" s="49">
        <v>125774</v>
      </c>
      <c r="C6660" s="50" t="s">
        <v>5701</v>
      </c>
      <c r="D6660" s="50">
        <v>0</v>
      </c>
      <c r="E6660" s="50" t="s">
        <v>36</v>
      </c>
      <c r="F6660" s="50" t="s">
        <v>50</v>
      </c>
      <c r="G6660" s="52" t="s">
        <v>56</v>
      </c>
    </row>
    <row r="6661" spans="1:7" x14ac:dyDescent="0.3">
      <c r="A6661" s="51" t="s">
        <v>5695</v>
      </c>
      <c r="B6661" s="49">
        <v>125775</v>
      </c>
      <c r="C6661" s="50" t="s">
        <v>5702</v>
      </c>
      <c r="D6661" s="50">
        <v>0</v>
      </c>
      <c r="E6661" s="50" t="s">
        <v>36</v>
      </c>
      <c r="F6661" s="50" t="s">
        <v>50</v>
      </c>
      <c r="G6661" s="52" t="s">
        <v>56</v>
      </c>
    </row>
    <row r="6662" spans="1:7" x14ac:dyDescent="0.3">
      <c r="A6662" s="51" t="s">
        <v>5695</v>
      </c>
      <c r="B6662" s="49">
        <v>125777</v>
      </c>
      <c r="C6662" s="50" t="s">
        <v>5703</v>
      </c>
      <c r="D6662" s="50">
        <v>0</v>
      </c>
      <c r="E6662" s="50" t="s">
        <v>36</v>
      </c>
      <c r="F6662" s="50" t="s">
        <v>50</v>
      </c>
      <c r="G6662" s="52" t="s">
        <v>56</v>
      </c>
    </row>
    <row r="6663" spans="1:7" x14ac:dyDescent="0.3">
      <c r="A6663" s="51" t="s">
        <v>5695</v>
      </c>
      <c r="B6663" s="49">
        <v>125778</v>
      </c>
      <c r="C6663" s="50" t="s">
        <v>5704</v>
      </c>
      <c r="D6663" s="50">
        <v>0</v>
      </c>
      <c r="E6663" s="50" t="s">
        <v>36</v>
      </c>
      <c r="F6663" s="50" t="s">
        <v>50</v>
      </c>
      <c r="G6663" s="52" t="s">
        <v>56</v>
      </c>
    </row>
    <row r="6664" spans="1:7" x14ac:dyDescent="0.3">
      <c r="A6664" s="51" t="s">
        <v>5695</v>
      </c>
      <c r="B6664" s="49">
        <v>125780</v>
      </c>
      <c r="C6664" s="50" t="s">
        <v>6660</v>
      </c>
      <c r="D6664" s="50">
        <v>0</v>
      </c>
      <c r="E6664" s="50" t="s">
        <v>36</v>
      </c>
      <c r="F6664" s="50" t="s">
        <v>50</v>
      </c>
      <c r="G6664" s="52" t="s">
        <v>56</v>
      </c>
    </row>
    <row r="6665" spans="1:7" x14ac:dyDescent="0.3">
      <c r="A6665" s="51" t="s">
        <v>5695</v>
      </c>
      <c r="B6665" s="49">
        <v>125781</v>
      </c>
      <c r="C6665" s="50" t="s">
        <v>5705</v>
      </c>
      <c r="D6665" s="50">
        <v>0</v>
      </c>
      <c r="E6665" s="50" t="s">
        <v>76</v>
      </c>
      <c r="F6665" s="50" t="s">
        <v>50</v>
      </c>
      <c r="G6665" s="52" t="s">
        <v>56</v>
      </c>
    </row>
    <row r="6666" spans="1:7" x14ac:dyDescent="0.3">
      <c r="A6666" s="51" t="s">
        <v>5695</v>
      </c>
      <c r="B6666" s="49">
        <v>125784</v>
      </c>
      <c r="C6666" s="50" t="s">
        <v>5706</v>
      </c>
      <c r="D6666" s="50">
        <v>0</v>
      </c>
      <c r="E6666" s="50" t="s">
        <v>36</v>
      </c>
      <c r="F6666" s="50" t="s">
        <v>50</v>
      </c>
      <c r="G6666" s="52" t="s">
        <v>56</v>
      </c>
    </row>
    <row r="6667" spans="1:7" x14ac:dyDescent="0.3">
      <c r="A6667" s="51" t="s">
        <v>5695</v>
      </c>
      <c r="B6667" s="49">
        <v>125787</v>
      </c>
      <c r="C6667" s="50" t="s">
        <v>5707</v>
      </c>
      <c r="D6667" s="50">
        <v>0</v>
      </c>
      <c r="E6667" s="50" t="s">
        <v>36</v>
      </c>
      <c r="F6667" s="50" t="s">
        <v>50</v>
      </c>
      <c r="G6667" s="52" t="s">
        <v>56</v>
      </c>
    </row>
    <row r="6668" spans="1:7" x14ac:dyDescent="0.3">
      <c r="A6668" s="51" t="s">
        <v>5695</v>
      </c>
      <c r="B6668" s="49">
        <v>125788</v>
      </c>
      <c r="C6668" s="50" t="s">
        <v>6661</v>
      </c>
      <c r="D6668" s="50">
        <v>0</v>
      </c>
      <c r="E6668" s="50" t="s">
        <v>55</v>
      </c>
      <c r="F6668" s="50" t="s">
        <v>50</v>
      </c>
      <c r="G6668" s="52" t="s">
        <v>56</v>
      </c>
    </row>
    <row r="6669" spans="1:7" x14ac:dyDescent="0.3">
      <c r="A6669" s="51" t="s">
        <v>5695</v>
      </c>
      <c r="B6669" s="49">
        <v>125790</v>
      </c>
      <c r="C6669" s="50" t="s">
        <v>5708</v>
      </c>
      <c r="D6669" s="50">
        <v>0</v>
      </c>
      <c r="E6669" s="50" t="s">
        <v>36</v>
      </c>
      <c r="F6669" s="50" t="s">
        <v>50</v>
      </c>
      <c r="G6669" s="52" t="s">
        <v>51</v>
      </c>
    </row>
    <row r="6670" spans="1:7" x14ac:dyDescent="0.3">
      <c r="A6670" s="51" t="s">
        <v>5695</v>
      </c>
      <c r="B6670" s="49">
        <v>125791</v>
      </c>
      <c r="C6670" s="50" t="s">
        <v>5709</v>
      </c>
      <c r="D6670" s="50">
        <v>0</v>
      </c>
      <c r="E6670" s="50" t="s">
        <v>36</v>
      </c>
      <c r="F6670" s="50" t="s">
        <v>50</v>
      </c>
      <c r="G6670" s="52" t="s">
        <v>56</v>
      </c>
    </row>
    <row r="6671" spans="1:7" x14ac:dyDescent="0.3">
      <c r="A6671" s="51" t="s">
        <v>5695</v>
      </c>
      <c r="B6671" s="49">
        <v>125794</v>
      </c>
      <c r="C6671" s="50" t="s">
        <v>5710</v>
      </c>
      <c r="D6671" s="50">
        <v>27</v>
      </c>
      <c r="E6671" s="50" t="s">
        <v>36</v>
      </c>
      <c r="F6671" s="50" t="s">
        <v>45</v>
      </c>
      <c r="G6671" s="52" t="s">
        <v>46</v>
      </c>
    </row>
    <row r="6672" spans="1:7" x14ac:dyDescent="0.3">
      <c r="A6672" s="51" t="s">
        <v>5695</v>
      </c>
      <c r="B6672" s="49">
        <v>125805</v>
      </c>
      <c r="C6672" s="50" t="s">
        <v>4988</v>
      </c>
      <c r="D6672" s="50">
        <v>19</v>
      </c>
      <c r="E6672" s="50" t="s">
        <v>36</v>
      </c>
      <c r="F6672" s="50" t="s">
        <v>45</v>
      </c>
      <c r="G6672" s="52" t="s">
        <v>46</v>
      </c>
    </row>
    <row r="6673" spans="1:7" x14ac:dyDescent="0.3">
      <c r="A6673" s="51" t="s">
        <v>5695</v>
      </c>
      <c r="B6673" s="49">
        <v>134464</v>
      </c>
      <c r="C6673" s="50" t="s">
        <v>7197</v>
      </c>
      <c r="D6673" s="50">
        <v>0</v>
      </c>
      <c r="E6673" s="50" t="s">
        <v>36</v>
      </c>
      <c r="F6673" s="50" t="s">
        <v>50</v>
      </c>
      <c r="G6673" s="52" t="s">
        <v>56</v>
      </c>
    </row>
    <row r="6674" spans="1:7" x14ac:dyDescent="0.3">
      <c r="A6674" s="51" t="s">
        <v>5695</v>
      </c>
      <c r="B6674" s="49">
        <v>134614</v>
      </c>
      <c r="C6674" s="50" t="s">
        <v>5711</v>
      </c>
      <c r="D6674" s="50">
        <v>0</v>
      </c>
      <c r="E6674" s="50" t="s">
        <v>36</v>
      </c>
      <c r="F6674" s="50" t="s">
        <v>50</v>
      </c>
      <c r="G6674" s="52" t="s">
        <v>51</v>
      </c>
    </row>
    <row r="6675" spans="1:7" x14ac:dyDescent="0.3">
      <c r="A6675" s="51" t="s">
        <v>5695</v>
      </c>
      <c r="B6675" s="49">
        <v>135418</v>
      </c>
      <c r="C6675" s="50" t="s">
        <v>5712</v>
      </c>
      <c r="D6675" s="50">
        <v>0</v>
      </c>
      <c r="E6675" s="50" t="s">
        <v>36</v>
      </c>
      <c r="F6675" s="50" t="s">
        <v>50</v>
      </c>
      <c r="G6675" s="52" t="s">
        <v>56</v>
      </c>
    </row>
    <row r="6676" spans="1:7" x14ac:dyDescent="0.3">
      <c r="A6676" s="51" t="s">
        <v>5695</v>
      </c>
      <c r="B6676" s="49">
        <v>136158</v>
      </c>
      <c r="C6676" s="50" t="s">
        <v>5713</v>
      </c>
      <c r="D6676" s="50">
        <v>184</v>
      </c>
      <c r="E6676" s="50" t="s">
        <v>36</v>
      </c>
      <c r="F6676" s="50" t="s">
        <v>37</v>
      </c>
      <c r="G6676" s="52" t="s">
        <v>63</v>
      </c>
    </row>
    <row r="6677" spans="1:7" x14ac:dyDescent="0.3">
      <c r="A6677" s="51" t="s">
        <v>5695</v>
      </c>
      <c r="B6677" s="49">
        <v>136459</v>
      </c>
      <c r="C6677" s="50" t="s">
        <v>5714</v>
      </c>
      <c r="D6677" s="50">
        <v>239</v>
      </c>
      <c r="E6677" s="50" t="s">
        <v>36</v>
      </c>
      <c r="F6677" s="50" t="s">
        <v>37</v>
      </c>
      <c r="G6677" s="52" t="s">
        <v>65</v>
      </c>
    </row>
    <row r="6678" spans="1:7" x14ac:dyDescent="0.3">
      <c r="A6678" s="51" t="s">
        <v>5695</v>
      </c>
      <c r="B6678" s="49">
        <v>136510</v>
      </c>
      <c r="C6678" s="50" t="s">
        <v>5715</v>
      </c>
      <c r="D6678" s="50">
        <v>0</v>
      </c>
      <c r="E6678" s="50" t="s">
        <v>36</v>
      </c>
      <c r="F6678" s="50" t="s">
        <v>50</v>
      </c>
      <c r="G6678" s="52" t="s">
        <v>56</v>
      </c>
    </row>
    <row r="6679" spans="1:7" x14ac:dyDescent="0.3">
      <c r="A6679" s="51" t="s">
        <v>5695</v>
      </c>
      <c r="B6679" s="49">
        <v>136587</v>
      </c>
      <c r="C6679" s="50" t="s">
        <v>5716</v>
      </c>
      <c r="D6679" s="50">
        <v>282</v>
      </c>
      <c r="E6679" s="50" t="s">
        <v>36</v>
      </c>
      <c r="F6679" s="50" t="s">
        <v>37</v>
      </c>
      <c r="G6679" s="52" t="s">
        <v>65</v>
      </c>
    </row>
    <row r="6680" spans="1:7" x14ac:dyDescent="0.3">
      <c r="A6680" s="51" t="s">
        <v>5695</v>
      </c>
      <c r="B6680" s="49">
        <v>136595</v>
      </c>
      <c r="C6680" s="50" t="s">
        <v>5717</v>
      </c>
      <c r="D6680" s="50">
        <v>121</v>
      </c>
      <c r="E6680" s="50" t="s">
        <v>55</v>
      </c>
      <c r="F6680" s="50" t="s">
        <v>37</v>
      </c>
      <c r="G6680" s="52" t="s">
        <v>65</v>
      </c>
    </row>
    <row r="6681" spans="1:7" x14ac:dyDescent="0.3">
      <c r="A6681" s="51" t="s">
        <v>5695</v>
      </c>
      <c r="B6681" s="49">
        <v>136622</v>
      </c>
      <c r="C6681" s="50" t="s">
        <v>5718</v>
      </c>
      <c r="D6681" s="50">
        <v>155</v>
      </c>
      <c r="E6681" s="50" t="s">
        <v>36</v>
      </c>
      <c r="F6681" s="50" t="s">
        <v>37</v>
      </c>
      <c r="G6681" s="52" t="s">
        <v>65</v>
      </c>
    </row>
    <row r="6682" spans="1:7" x14ac:dyDescent="0.3">
      <c r="A6682" s="51" t="s">
        <v>5695</v>
      </c>
      <c r="B6682" s="49">
        <v>136786</v>
      </c>
      <c r="C6682" s="50" t="s">
        <v>5719</v>
      </c>
      <c r="D6682" s="50">
        <v>180</v>
      </c>
      <c r="E6682" s="50" t="s">
        <v>36</v>
      </c>
      <c r="F6682" s="50" t="s">
        <v>37</v>
      </c>
      <c r="G6682" s="52" t="s">
        <v>65</v>
      </c>
    </row>
    <row r="6683" spans="1:7" x14ac:dyDescent="0.3">
      <c r="A6683" s="51" t="s">
        <v>5695</v>
      </c>
      <c r="B6683" s="49">
        <v>136907</v>
      </c>
      <c r="C6683" s="50" t="s">
        <v>5720</v>
      </c>
      <c r="D6683" s="50">
        <v>263</v>
      </c>
      <c r="E6683" s="50" t="s">
        <v>36</v>
      </c>
      <c r="F6683" s="50" t="s">
        <v>37</v>
      </c>
      <c r="G6683" s="52" t="s">
        <v>65</v>
      </c>
    </row>
    <row r="6684" spans="1:7" x14ac:dyDescent="0.3">
      <c r="A6684" s="51" t="s">
        <v>5695</v>
      </c>
      <c r="B6684" s="49">
        <v>136986</v>
      </c>
      <c r="C6684" s="50" t="s">
        <v>5721</v>
      </c>
      <c r="D6684" s="50">
        <v>209</v>
      </c>
      <c r="E6684" s="50" t="s">
        <v>36</v>
      </c>
      <c r="F6684" s="50" t="s">
        <v>37</v>
      </c>
      <c r="G6684" s="52" t="s">
        <v>65</v>
      </c>
    </row>
    <row r="6685" spans="1:7" x14ac:dyDescent="0.3">
      <c r="A6685" s="51" t="s">
        <v>5695</v>
      </c>
      <c r="B6685" s="49">
        <v>136991</v>
      </c>
      <c r="C6685" s="50" t="s">
        <v>5722</v>
      </c>
      <c r="D6685" s="50">
        <v>145</v>
      </c>
      <c r="E6685" s="50" t="s">
        <v>36</v>
      </c>
      <c r="F6685" s="50" t="s">
        <v>37</v>
      </c>
      <c r="G6685" s="52" t="s">
        <v>65</v>
      </c>
    </row>
    <row r="6686" spans="1:7" x14ac:dyDescent="0.3">
      <c r="A6686" s="51" t="s">
        <v>5695</v>
      </c>
      <c r="B6686" s="49">
        <v>137079</v>
      </c>
      <c r="C6686" s="50" t="s">
        <v>5723</v>
      </c>
      <c r="D6686" s="50">
        <v>159</v>
      </c>
      <c r="E6686" s="50" t="s">
        <v>36</v>
      </c>
      <c r="F6686" s="50" t="s">
        <v>37</v>
      </c>
      <c r="G6686" s="52" t="s">
        <v>63</v>
      </c>
    </row>
    <row r="6687" spans="1:7" x14ac:dyDescent="0.3">
      <c r="A6687" s="51" t="s">
        <v>5695</v>
      </c>
      <c r="B6687" s="49">
        <v>137172</v>
      </c>
      <c r="C6687" s="50" t="s">
        <v>5724</v>
      </c>
      <c r="D6687" s="50">
        <v>130</v>
      </c>
      <c r="E6687" s="50" t="s">
        <v>36</v>
      </c>
      <c r="F6687" s="50" t="s">
        <v>37</v>
      </c>
      <c r="G6687" s="52" t="s">
        <v>65</v>
      </c>
    </row>
    <row r="6688" spans="1:7" x14ac:dyDescent="0.3">
      <c r="A6688" s="51" t="s">
        <v>5695</v>
      </c>
      <c r="B6688" s="49">
        <v>137235</v>
      </c>
      <c r="C6688" s="50" t="s">
        <v>5725</v>
      </c>
      <c r="D6688" s="50">
        <v>119</v>
      </c>
      <c r="E6688" s="50" t="s">
        <v>55</v>
      </c>
      <c r="F6688" s="50" t="s">
        <v>37</v>
      </c>
      <c r="G6688" s="52" t="s">
        <v>65</v>
      </c>
    </row>
    <row r="6689" spans="1:7" x14ac:dyDescent="0.3">
      <c r="A6689" s="51" t="s">
        <v>5695</v>
      </c>
      <c r="B6689" s="49">
        <v>137236</v>
      </c>
      <c r="C6689" s="50" t="s">
        <v>5726</v>
      </c>
      <c r="D6689" s="50">
        <v>296</v>
      </c>
      <c r="E6689" s="50" t="s">
        <v>36</v>
      </c>
      <c r="F6689" s="50" t="s">
        <v>37</v>
      </c>
      <c r="G6689" s="52" t="s">
        <v>65</v>
      </c>
    </row>
    <row r="6690" spans="1:7" x14ac:dyDescent="0.3">
      <c r="A6690" s="51" t="s">
        <v>5695</v>
      </c>
      <c r="B6690" s="49">
        <v>137302</v>
      </c>
      <c r="C6690" s="50" t="s">
        <v>4811</v>
      </c>
      <c r="D6690" s="50">
        <v>91</v>
      </c>
      <c r="E6690" s="50" t="s">
        <v>76</v>
      </c>
      <c r="F6690" s="50" t="s">
        <v>37</v>
      </c>
      <c r="G6690" s="52" t="s">
        <v>65</v>
      </c>
    </row>
    <row r="6691" spans="1:7" x14ac:dyDescent="0.3">
      <c r="A6691" s="51" t="s">
        <v>5695</v>
      </c>
      <c r="B6691" s="49">
        <v>137597</v>
      </c>
      <c r="C6691" s="50" t="s">
        <v>292</v>
      </c>
      <c r="D6691" s="50">
        <v>0</v>
      </c>
      <c r="E6691" s="50" t="s">
        <v>36</v>
      </c>
      <c r="F6691" s="50" t="s">
        <v>50</v>
      </c>
      <c r="G6691" s="52" t="s">
        <v>51</v>
      </c>
    </row>
    <row r="6692" spans="1:7" x14ac:dyDescent="0.3">
      <c r="A6692" s="51" t="s">
        <v>5695</v>
      </c>
      <c r="B6692" s="49">
        <v>137766</v>
      </c>
      <c r="C6692" s="50" t="s">
        <v>3943</v>
      </c>
      <c r="D6692" s="50">
        <v>181</v>
      </c>
      <c r="E6692" s="50" t="s">
        <v>36</v>
      </c>
      <c r="F6692" s="50" t="s">
        <v>37</v>
      </c>
      <c r="G6692" s="52" t="s">
        <v>65</v>
      </c>
    </row>
    <row r="6693" spans="1:7" x14ac:dyDescent="0.3">
      <c r="A6693" s="51" t="s">
        <v>5695</v>
      </c>
      <c r="B6693" s="49">
        <v>137767</v>
      </c>
      <c r="C6693" s="50" t="s">
        <v>5727</v>
      </c>
      <c r="D6693" s="50">
        <v>247</v>
      </c>
      <c r="E6693" s="50" t="s">
        <v>36</v>
      </c>
      <c r="F6693" s="50" t="s">
        <v>37</v>
      </c>
      <c r="G6693" s="52" t="s">
        <v>65</v>
      </c>
    </row>
    <row r="6694" spans="1:7" x14ac:dyDescent="0.3">
      <c r="A6694" s="51" t="s">
        <v>5695</v>
      </c>
      <c r="B6694" s="49">
        <v>137770</v>
      </c>
      <c r="C6694" s="50" t="s">
        <v>5728</v>
      </c>
      <c r="D6694" s="50">
        <v>160</v>
      </c>
      <c r="E6694" s="50" t="s">
        <v>36</v>
      </c>
      <c r="F6694" s="50" t="s">
        <v>37</v>
      </c>
      <c r="G6694" s="52" t="s">
        <v>65</v>
      </c>
    </row>
    <row r="6695" spans="1:7" x14ac:dyDescent="0.3">
      <c r="A6695" s="51" t="s">
        <v>5695</v>
      </c>
      <c r="B6695" s="49">
        <v>137771</v>
      </c>
      <c r="C6695" s="50" t="s">
        <v>5729</v>
      </c>
      <c r="D6695" s="50">
        <v>178</v>
      </c>
      <c r="E6695" s="50" t="s">
        <v>36</v>
      </c>
      <c r="F6695" s="50" t="s">
        <v>37</v>
      </c>
      <c r="G6695" s="52" t="s">
        <v>65</v>
      </c>
    </row>
    <row r="6696" spans="1:7" x14ac:dyDescent="0.3">
      <c r="A6696" s="51" t="s">
        <v>5695</v>
      </c>
      <c r="B6696" s="49">
        <v>137781</v>
      </c>
      <c r="C6696" s="50" t="s">
        <v>5730</v>
      </c>
      <c r="D6696" s="50">
        <v>192</v>
      </c>
      <c r="E6696" s="50" t="s">
        <v>36</v>
      </c>
      <c r="F6696" s="50" t="s">
        <v>37</v>
      </c>
      <c r="G6696" s="52" t="s">
        <v>65</v>
      </c>
    </row>
    <row r="6697" spans="1:7" x14ac:dyDescent="0.3">
      <c r="A6697" s="51" t="s">
        <v>5695</v>
      </c>
      <c r="B6697" s="49">
        <v>138644</v>
      </c>
      <c r="C6697" s="50" t="s">
        <v>5731</v>
      </c>
      <c r="D6697" s="50">
        <v>207</v>
      </c>
      <c r="E6697" s="50" t="s">
        <v>36</v>
      </c>
      <c r="F6697" s="50" t="s">
        <v>37</v>
      </c>
      <c r="G6697" s="52" t="s">
        <v>65</v>
      </c>
    </row>
    <row r="6698" spans="1:7" x14ac:dyDescent="0.3">
      <c r="A6698" s="51" t="s">
        <v>5695</v>
      </c>
      <c r="B6698" s="49">
        <v>138767</v>
      </c>
      <c r="C6698" s="50" t="s">
        <v>5732</v>
      </c>
      <c r="D6698" s="50">
        <v>121</v>
      </c>
      <c r="E6698" s="50" t="s">
        <v>36</v>
      </c>
      <c r="F6698" s="50" t="s">
        <v>37</v>
      </c>
      <c r="G6698" s="52" t="s">
        <v>65</v>
      </c>
    </row>
    <row r="6699" spans="1:7" x14ac:dyDescent="0.3">
      <c r="A6699" s="51" t="s">
        <v>5695</v>
      </c>
      <c r="B6699" s="49">
        <v>139419</v>
      </c>
      <c r="C6699" s="50" t="s">
        <v>5733</v>
      </c>
      <c r="D6699" s="50">
        <v>0</v>
      </c>
      <c r="E6699" s="50" t="s">
        <v>36</v>
      </c>
      <c r="F6699" s="50" t="s">
        <v>50</v>
      </c>
      <c r="G6699" s="52" t="s">
        <v>51</v>
      </c>
    </row>
    <row r="6700" spans="1:7" x14ac:dyDescent="0.3">
      <c r="A6700" s="51" t="s">
        <v>5695</v>
      </c>
      <c r="B6700" s="49">
        <v>139468</v>
      </c>
      <c r="C6700" s="50" t="s">
        <v>5734</v>
      </c>
      <c r="D6700" s="50">
        <v>0</v>
      </c>
      <c r="E6700" s="50" t="s">
        <v>36</v>
      </c>
      <c r="F6700" s="50" t="s">
        <v>45</v>
      </c>
      <c r="G6700" s="52" t="s">
        <v>129</v>
      </c>
    </row>
    <row r="6701" spans="1:7" x14ac:dyDescent="0.3">
      <c r="A6701" s="51" t="s">
        <v>5695</v>
      </c>
      <c r="B6701" s="49">
        <v>139469</v>
      </c>
      <c r="C6701" s="50" t="s">
        <v>5735</v>
      </c>
      <c r="D6701" s="50">
        <v>21</v>
      </c>
      <c r="E6701" s="50" t="s">
        <v>36</v>
      </c>
      <c r="F6701" s="50" t="s">
        <v>45</v>
      </c>
      <c r="G6701" s="52" t="s">
        <v>129</v>
      </c>
    </row>
    <row r="6702" spans="1:7" x14ac:dyDescent="0.3">
      <c r="A6702" s="51" t="s">
        <v>5695</v>
      </c>
      <c r="B6702" s="49">
        <v>139919</v>
      </c>
      <c r="C6702" s="50" t="s">
        <v>7198</v>
      </c>
      <c r="D6702" s="50">
        <v>0</v>
      </c>
      <c r="E6702" s="50" t="s">
        <v>36</v>
      </c>
      <c r="F6702" s="50" t="s">
        <v>50</v>
      </c>
      <c r="G6702" s="52" t="s">
        <v>51</v>
      </c>
    </row>
    <row r="6703" spans="1:7" x14ac:dyDescent="0.3">
      <c r="A6703" s="51" t="s">
        <v>5695</v>
      </c>
      <c r="B6703" s="49">
        <v>139936</v>
      </c>
      <c r="C6703" s="50" t="s">
        <v>5736</v>
      </c>
      <c r="D6703" s="50">
        <v>267</v>
      </c>
      <c r="E6703" s="50" t="s">
        <v>36</v>
      </c>
      <c r="F6703" s="50" t="s">
        <v>37</v>
      </c>
      <c r="G6703" s="52" t="s">
        <v>63</v>
      </c>
    </row>
    <row r="6704" spans="1:7" x14ac:dyDescent="0.3">
      <c r="A6704" s="51" t="s">
        <v>5695</v>
      </c>
      <c r="B6704" s="49">
        <v>139937</v>
      </c>
      <c r="C6704" s="50" t="s">
        <v>5737</v>
      </c>
      <c r="D6704" s="50">
        <v>151</v>
      </c>
      <c r="E6704" s="50" t="s">
        <v>36</v>
      </c>
      <c r="F6704" s="50" t="s">
        <v>37</v>
      </c>
      <c r="G6704" s="52" t="s">
        <v>63</v>
      </c>
    </row>
    <row r="6705" spans="1:7" x14ac:dyDescent="0.3">
      <c r="A6705" s="51" t="s">
        <v>5695</v>
      </c>
      <c r="B6705" s="49">
        <v>140354</v>
      </c>
      <c r="C6705" s="50" t="s">
        <v>5738</v>
      </c>
      <c r="D6705" s="50">
        <v>0</v>
      </c>
      <c r="E6705" s="50" t="s">
        <v>36</v>
      </c>
      <c r="F6705" s="50" t="s">
        <v>50</v>
      </c>
      <c r="G6705" s="52" t="s">
        <v>51</v>
      </c>
    </row>
    <row r="6706" spans="1:7" x14ac:dyDescent="0.3">
      <c r="A6706" s="51" t="s">
        <v>5695</v>
      </c>
      <c r="B6706" s="49">
        <v>140371</v>
      </c>
      <c r="C6706" s="50" t="s">
        <v>5739</v>
      </c>
      <c r="D6706" s="50">
        <v>162</v>
      </c>
      <c r="E6706" s="50" t="s">
        <v>36</v>
      </c>
      <c r="F6706" s="50" t="s">
        <v>37</v>
      </c>
      <c r="G6706" s="52" t="s">
        <v>63</v>
      </c>
    </row>
    <row r="6707" spans="1:7" x14ac:dyDescent="0.3">
      <c r="A6707" s="51" t="s">
        <v>5695</v>
      </c>
      <c r="B6707" s="49">
        <v>140654</v>
      </c>
      <c r="C6707" s="50" t="s">
        <v>5080</v>
      </c>
      <c r="D6707" s="50">
        <v>20</v>
      </c>
      <c r="E6707" s="50" t="s">
        <v>36</v>
      </c>
      <c r="F6707" s="50" t="s">
        <v>45</v>
      </c>
      <c r="G6707" s="52" t="s">
        <v>169</v>
      </c>
    </row>
    <row r="6708" spans="1:7" x14ac:dyDescent="0.3">
      <c r="A6708" s="51" t="s">
        <v>5695</v>
      </c>
      <c r="B6708" s="49">
        <v>141007</v>
      </c>
      <c r="C6708" s="50" t="s">
        <v>5740</v>
      </c>
      <c r="D6708" s="50">
        <v>0</v>
      </c>
      <c r="E6708" s="50" t="s">
        <v>36</v>
      </c>
      <c r="F6708" s="50" t="s">
        <v>50</v>
      </c>
      <c r="G6708" s="52" t="s">
        <v>51</v>
      </c>
    </row>
    <row r="6709" spans="1:7" x14ac:dyDescent="0.3">
      <c r="A6709" s="51" t="s">
        <v>5695</v>
      </c>
      <c r="B6709" s="49">
        <v>141008</v>
      </c>
      <c r="C6709" s="50" t="s">
        <v>6662</v>
      </c>
      <c r="D6709" s="50">
        <v>0</v>
      </c>
      <c r="E6709" s="50" t="s">
        <v>36</v>
      </c>
      <c r="F6709" s="50" t="s">
        <v>50</v>
      </c>
      <c r="G6709" s="52" t="s">
        <v>51</v>
      </c>
    </row>
    <row r="6710" spans="1:7" x14ac:dyDescent="0.3">
      <c r="A6710" s="51" t="s">
        <v>5695</v>
      </c>
      <c r="B6710" s="49">
        <v>141277</v>
      </c>
      <c r="C6710" s="50" t="s">
        <v>5741</v>
      </c>
      <c r="D6710" s="50">
        <v>120</v>
      </c>
      <c r="E6710" s="50" t="s">
        <v>76</v>
      </c>
      <c r="F6710" s="50" t="s">
        <v>37</v>
      </c>
      <c r="G6710" s="52" t="s">
        <v>65</v>
      </c>
    </row>
    <row r="6711" spans="1:7" x14ac:dyDescent="0.3">
      <c r="A6711" s="51" t="s">
        <v>5695</v>
      </c>
      <c r="B6711" s="49">
        <v>141836</v>
      </c>
      <c r="C6711" s="50" t="s">
        <v>5742</v>
      </c>
      <c r="D6711" s="50">
        <v>163</v>
      </c>
      <c r="E6711" s="50" t="s">
        <v>36</v>
      </c>
      <c r="F6711" s="50" t="s">
        <v>37</v>
      </c>
      <c r="G6711" s="52" t="s">
        <v>65</v>
      </c>
    </row>
    <row r="6712" spans="1:7" x14ac:dyDescent="0.3">
      <c r="A6712" s="51" t="s">
        <v>5695</v>
      </c>
      <c r="B6712" s="49">
        <v>142202</v>
      </c>
      <c r="C6712" s="50" t="s">
        <v>5743</v>
      </c>
      <c r="D6712" s="50">
        <v>265</v>
      </c>
      <c r="E6712" s="50" t="s">
        <v>36</v>
      </c>
      <c r="F6712" s="50" t="s">
        <v>37</v>
      </c>
      <c r="G6712" s="52" t="s">
        <v>65</v>
      </c>
    </row>
    <row r="6713" spans="1:7" x14ac:dyDescent="0.3">
      <c r="A6713" s="51" t="s">
        <v>5695</v>
      </c>
      <c r="B6713" s="49">
        <v>142881</v>
      </c>
      <c r="C6713" s="50" t="s">
        <v>5744</v>
      </c>
      <c r="D6713" s="50">
        <v>179</v>
      </c>
      <c r="E6713" s="50" t="s">
        <v>36</v>
      </c>
      <c r="F6713" s="50" t="s">
        <v>37</v>
      </c>
      <c r="G6713" s="52" t="s">
        <v>58</v>
      </c>
    </row>
    <row r="6714" spans="1:7" x14ac:dyDescent="0.3">
      <c r="A6714" s="51" t="s">
        <v>5695</v>
      </c>
      <c r="B6714" s="49">
        <v>143634</v>
      </c>
      <c r="C6714" s="50" t="s">
        <v>1174</v>
      </c>
      <c r="D6714" s="50">
        <v>130</v>
      </c>
      <c r="E6714" s="50" t="s">
        <v>36</v>
      </c>
      <c r="F6714" s="50" t="s">
        <v>37</v>
      </c>
      <c r="G6714" s="52" t="s">
        <v>65</v>
      </c>
    </row>
    <row r="6715" spans="1:7" x14ac:dyDescent="0.3">
      <c r="A6715" s="51" t="s">
        <v>5695</v>
      </c>
      <c r="B6715" s="49">
        <v>143905</v>
      </c>
      <c r="C6715" s="50" t="s">
        <v>5745</v>
      </c>
      <c r="D6715" s="50">
        <v>269</v>
      </c>
      <c r="E6715" s="50" t="s">
        <v>36</v>
      </c>
      <c r="F6715" s="50" t="s">
        <v>37</v>
      </c>
      <c r="G6715" s="52" t="s">
        <v>65</v>
      </c>
    </row>
    <row r="6716" spans="1:7" x14ac:dyDescent="0.3">
      <c r="A6716" s="51" t="s">
        <v>5695</v>
      </c>
      <c r="B6716" s="49">
        <v>144633</v>
      </c>
      <c r="C6716" s="50" t="s">
        <v>7199</v>
      </c>
      <c r="D6716" s="50">
        <v>9</v>
      </c>
      <c r="E6716" s="50" t="s">
        <v>36</v>
      </c>
      <c r="F6716" s="50" t="s">
        <v>45</v>
      </c>
      <c r="G6716" s="52" t="s">
        <v>169</v>
      </c>
    </row>
    <row r="6717" spans="1:7" x14ac:dyDescent="0.3">
      <c r="A6717" s="51" t="s">
        <v>5695</v>
      </c>
      <c r="B6717" s="49">
        <v>144764</v>
      </c>
      <c r="C6717" s="50" t="s">
        <v>5746</v>
      </c>
      <c r="D6717" s="50">
        <v>18</v>
      </c>
      <c r="E6717" s="50" t="s">
        <v>36</v>
      </c>
      <c r="F6717" s="50" t="s">
        <v>45</v>
      </c>
      <c r="G6717" s="52" t="s">
        <v>67</v>
      </c>
    </row>
    <row r="6718" spans="1:7" x14ac:dyDescent="0.3">
      <c r="A6718" s="51" t="s">
        <v>5695</v>
      </c>
      <c r="B6718" s="49">
        <v>145019</v>
      </c>
      <c r="C6718" s="50" t="s">
        <v>5747</v>
      </c>
      <c r="D6718" s="50">
        <v>164</v>
      </c>
      <c r="E6718" s="50" t="s">
        <v>36</v>
      </c>
      <c r="F6718" s="50" t="s">
        <v>37</v>
      </c>
      <c r="G6718" s="52" t="s">
        <v>63</v>
      </c>
    </row>
    <row r="6719" spans="1:7" x14ac:dyDescent="0.3">
      <c r="A6719" s="51" t="s">
        <v>5695</v>
      </c>
      <c r="B6719" s="49">
        <v>145174</v>
      </c>
      <c r="C6719" s="50" t="s">
        <v>5748</v>
      </c>
      <c r="D6719" s="50">
        <v>0</v>
      </c>
      <c r="E6719" s="50" t="s">
        <v>36</v>
      </c>
      <c r="F6719" s="50" t="s">
        <v>37</v>
      </c>
      <c r="G6719" s="52" t="s">
        <v>1022</v>
      </c>
    </row>
    <row r="6720" spans="1:7" x14ac:dyDescent="0.3">
      <c r="A6720" s="51" t="s">
        <v>5695</v>
      </c>
      <c r="B6720" s="49">
        <v>145200</v>
      </c>
      <c r="C6720" s="50" t="s">
        <v>5749</v>
      </c>
      <c r="D6720" s="50">
        <v>11</v>
      </c>
      <c r="E6720" s="50" t="s">
        <v>36</v>
      </c>
      <c r="F6720" s="50" t="s">
        <v>45</v>
      </c>
      <c r="G6720" s="52" t="s">
        <v>129</v>
      </c>
    </row>
    <row r="6721" spans="1:7" x14ac:dyDescent="0.3">
      <c r="A6721" s="51" t="s">
        <v>5695</v>
      </c>
      <c r="B6721" s="49">
        <v>145224</v>
      </c>
      <c r="C6721" s="50" t="s">
        <v>5750</v>
      </c>
      <c r="D6721" s="50">
        <v>18</v>
      </c>
      <c r="E6721" s="50" t="s">
        <v>36</v>
      </c>
      <c r="F6721" s="50" t="s">
        <v>45</v>
      </c>
      <c r="G6721" s="52" t="s">
        <v>129</v>
      </c>
    </row>
    <row r="6722" spans="1:7" x14ac:dyDescent="0.3">
      <c r="A6722" s="51" t="s">
        <v>5695</v>
      </c>
      <c r="B6722" s="49">
        <v>145470</v>
      </c>
      <c r="C6722" s="50" t="s">
        <v>6663</v>
      </c>
      <c r="D6722" s="50">
        <v>0</v>
      </c>
      <c r="E6722" s="50" t="s">
        <v>36</v>
      </c>
      <c r="F6722" s="50" t="s">
        <v>50</v>
      </c>
      <c r="G6722" s="52" t="s">
        <v>51</v>
      </c>
    </row>
    <row r="6723" spans="1:7" x14ac:dyDescent="0.3">
      <c r="A6723" s="51" t="s">
        <v>5695</v>
      </c>
      <c r="B6723" s="49">
        <v>145486</v>
      </c>
      <c r="C6723" s="50" t="s">
        <v>5751</v>
      </c>
      <c r="D6723" s="50">
        <v>12</v>
      </c>
      <c r="E6723" s="50" t="s">
        <v>36</v>
      </c>
      <c r="F6723" s="50" t="s">
        <v>45</v>
      </c>
      <c r="G6723" s="52" t="s">
        <v>129</v>
      </c>
    </row>
    <row r="6724" spans="1:7" x14ac:dyDescent="0.3">
      <c r="A6724" s="51" t="s">
        <v>5695</v>
      </c>
      <c r="B6724" s="49">
        <v>145575</v>
      </c>
      <c r="C6724" s="50" t="s">
        <v>5752</v>
      </c>
      <c r="D6724" s="50">
        <v>163</v>
      </c>
      <c r="E6724" s="50" t="s">
        <v>36</v>
      </c>
      <c r="F6724" s="50" t="s">
        <v>37</v>
      </c>
      <c r="G6724" s="52" t="s">
        <v>63</v>
      </c>
    </row>
    <row r="6725" spans="1:7" x14ac:dyDescent="0.3">
      <c r="A6725" s="51" t="s">
        <v>5695</v>
      </c>
      <c r="B6725" s="49">
        <v>146697</v>
      </c>
      <c r="C6725" s="50" t="s">
        <v>5753</v>
      </c>
      <c r="D6725" s="50">
        <v>298</v>
      </c>
      <c r="E6725" s="50" t="s">
        <v>36</v>
      </c>
      <c r="F6725" s="50" t="s">
        <v>37</v>
      </c>
      <c r="G6725" s="52" t="s">
        <v>65</v>
      </c>
    </row>
    <row r="6726" spans="1:7" x14ac:dyDescent="0.3">
      <c r="A6726" s="51" t="s">
        <v>5695</v>
      </c>
      <c r="B6726" s="49">
        <v>147432</v>
      </c>
      <c r="C6726" s="50" t="s">
        <v>5696</v>
      </c>
      <c r="D6726" s="50">
        <v>186</v>
      </c>
      <c r="E6726" s="50" t="s">
        <v>36</v>
      </c>
      <c r="F6726" s="50" t="s">
        <v>37</v>
      </c>
      <c r="G6726" s="52" t="s">
        <v>65</v>
      </c>
    </row>
    <row r="6727" spans="1:7" x14ac:dyDescent="0.3">
      <c r="A6727" s="51" t="s">
        <v>5695</v>
      </c>
      <c r="B6727" s="49">
        <v>148032</v>
      </c>
      <c r="C6727" s="50" t="s">
        <v>7200</v>
      </c>
      <c r="D6727" s="50">
        <v>0</v>
      </c>
      <c r="E6727" s="50" t="s">
        <v>36</v>
      </c>
      <c r="F6727" s="50" t="s">
        <v>50</v>
      </c>
      <c r="G6727" s="52" t="s">
        <v>56</v>
      </c>
    </row>
    <row r="6728" spans="1:7" x14ac:dyDescent="0.3">
      <c r="A6728" s="51" t="s">
        <v>5695</v>
      </c>
      <c r="B6728" s="49">
        <v>148051</v>
      </c>
      <c r="C6728" s="50" t="s">
        <v>7201</v>
      </c>
      <c r="D6728" s="50">
        <v>0</v>
      </c>
      <c r="E6728" s="50" t="s">
        <v>36</v>
      </c>
      <c r="F6728" s="50" t="s">
        <v>50</v>
      </c>
      <c r="G6728" s="52" t="s">
        <v>51</v>
      </c>
    </row>
    <row r="6729" spans="1:7" x14ac:dyDescent="0.3">
      <c r="A6729" s="51" t="s">
        <v>5695</v>
      </c>
      <c r="B6729" s="49">
        <v>148362</v>
      </c>
      <c r="C6729" s="50" t="s">
        <v>5697</v>
      </c>
      <c r="D6729" s="50">
        <v>109</v>
      </c>
      <c r="E6729" s="50" t="s">
        <v>36</v>
      </c>
      <c r="F6729" s="50" t="s">
        <v>37</v>
      </c>
      <c r="G6729" s="52" t="s">
        <v>65</v>
      </c>
    </row>
    <row r="6730" spans="1:7" x14ac:dyDescent="0.3">
      <c r="A6730" s="51" t="s">
        <v>5754</v>
      </c>
      <c r="B6730" s="49">
        <v>110048</v>
      </c>
      <c r="C6730" s="50" t="s">
        <v>5755</v>
      </c>
      <c r="D6730" s="50">
        <v>199</v>
      </c>
      <c r="E6730" s="50" t="s">
        <v>36</v>
      </c>
      <c r="F6730" s="50" t="s">
        <v>37</v>
      </c>
      <c r="G6730" s="52" t="s">
        <v>38</v>
      </c>
    </row>
    <row r="6731" spans="1:7" x14ac:dyDescent="0.3">
      <c r="A6731" s="51" t="s">
        <v>5754</v>
      </c>
      <c r="B6731" s="49">
        <v>110063</v>
      </c>
      <c r="C6731" s="50" t="s">
        <v>4356</v>
      </c>
      <c r="D6731" s="50">
        <v>267</v>
      </c>
      <c r="E6731" s="50" t="s">
        <v>36</v>
      </c>
      <c r="F6731" s="50" t="s">
        <v>37</v>
      </c>
      <c r="G6731" s="52" t="s">
        <v>43</v>
      </c>
    </row>
    <row r="6732" spans="1:7" x14ac:dyDescent="0.3">
      <c r="A6732" s="51" t="s">
        <v>5754</v>
      </c>
      <c r="B6732" s="49">
        <v>110102</v>
      </c>
      <c r="C6732" s="50" t="s">
        <v>3791</v>
      </c>
      <c r="D6732" s="50">
        <v>210</v>
      </c>
      <c r="E6732" s="50" t="s">
        <v>36</v>
      </c>
      <c r="F6732" s="50" t="s">
        <v>37</v>
      </c>
      <c r="G6732" s="52" t="s">
        <v>176</v>
      </c>
    </row>
    <row r="6733" spans="1:7" x14ac:dyDescent="0.3">
      <c r="A6733" s="51" t="s">
        <v>5754</v>
      </c>
      <c r="B6733" s="49">
        <v>110121</v>
      </c>
      <c r="C6733" s="50" t="s">
        <v>5756</v>
      </c>
      <c r="D6733" s="50">
        <v>0</v>
      </c>
      <c r="E6733" s="50" t="s">
        <v>36</v>
      </c>
      <c r="F6733" s="50" t="s">
        <v>50</v>
      </c>
      <c r="G6733" s="52" t="s">
        <v>56</v>
      </c>
    </row>
    <row r="6734" spans="1:7" x14ac:dyDescent="0.3">
      <c r="A6734" s="51" t="s">
        <v>5754</v>
      </c>
      <c r="B6734" s="49">
        <v>110122</v>
      </c>
      <c r="C6734" s="50" t="s">
        <v>183</v>
      </c>
      <c r="D6734" s="50">
        <v>0</v>
      </c>
      <c r="E6734" s="50" t="s">
        <v>36</v>
      </c>
      <c r="F6734" s="50" t="s">
        <v>50</v>
      </c>
      <c r="G6734" s="52" t="s">
        <v>56</v>
      </c>
    </row>
    <row r="6735" spans="1:7" x14ac:dyDescent="0.3">
      <c r="A6735" s="51" t="s">
        <v>5754</v>
      </c>
      <c r="B6735" s="49">
        <v>110123</v>
      </c>
      <c r="C6735" s="50" t="s">
        <v>5757</v>
      </c>
      <c r="D6735" s="50">
        <v>0</v>
      </c>
      <c r="E6735" s="50" t="s">
        <v>55</v>
      </c>
      <c r="F6735" s="50" t="s">
        <v>50</v>
      </c>
      <c r="G6735" s="52" t="s">
        <v>56</v>
      </c>
    </row>
    <row r="6736" spans="1:7" x14ac:dyDescent="0.3">
      <c r="A6736" s="51" t="s">
        <v>5754</v>
      </c>
      <c r="B6736" s="49">
        <v>110127</v>
      </c>
      <c r="C6736" s="50" t="s">
        <v>5758</v>
      </c>
      <c r="D6736" s="50">
        <v>0</v>
      </c>
      <c r="E6736" s="50" t="s">
        <v>36</v>
      </c>
      <c r="F6736" s="50" t="s">
        <v>50</v>
      </c>
      <c r="G6736" s="52" t="s">
        <v>56</v>
      </c>
    </row>
    <row r="6737" spans="1:7" x14ac:dyDescent="0.3">
      <c r="A6737" s="51" t="s">
        <v>5754</v>
      </c>
      <c r="B6737" s="49">
        <v>110128</v>
      </c>
      <c r="C6737" s="50" t="s">
        <v>6664</v>
      </c>
      <c r="D6737" s="50">
        <v>0</v>
      </c>
      <c r="E6737" s="50" t="s">
        <v>36</v>
      </c>
      <c r="F6737" s="50" t="s">
        <v>50</v>
      </c>
      <c r="G6737" s="52" t="s">
        <v>56</v>
      </c>
    </row>
    <row r="6738" spans="1:7" x14ac:dyDescent="0.3">
      <c r="A6738" s="51" t="s">
        <v>5754</v>
      </c>
      <c r="B6738" s="49">
        <v>110132</v>
      </c>
      <c r="C6738" s="50" t="s">
        <v>5759</v>
      </c>
      <c r="D6738" s="50">
        <v>0</v>
      </c>
      <c r="E6738" s="50" t="s">
        <v>36</v>
      </c>
      <c r="F6738" s="50" t="s">
        <v>50</v>
      </c>
      <c r="G6738" s="52" t="s">
        <v>56</v>
      </c>
    </row>
    <row r="6739" spans="1:7" x14ac:dyDescent="0.3">
      <c r="A6739" s="51" t="s">
        <v>5754</v>
      </c>
      <c r="B6739" s="49">
        <v>110140</v>
      </c>
      <c r="C6739" s="50" t="s">
        <v>5760</v>
      </c>
      <c r="D6739" s="50">
        <v>0</v>
      </c>
      <c r="E6739" s="50" t="s">
        <v>36</v>
      </c>
      <c r="F6739" s="50" t="s">
        <v>50</v>
      </c>
      <c r="G6739" s="52" t="s">
        <v>56</v>
      </c>
    </row>
    <row r="6740" spans="1:7" x14ac:dyDescent="0.3">
      <c r="A6740" s="51" t="s">
        <v>5754</v>
      </c>
      <c r="B6740" s="49">
        <v>110169</v>
      </c>
      <c r="C6740" s="50" t="s">
        <v>6665</v>
      </c>
      <c r="D6740" s="50">
        <v>0</v>
      </c>
      <c r="E6740" s="50" t="s">
        <v>36</v>
      </c>
      <c r="F6740" s="50" t="s">
        <v>50</v>
      </c>
      <c r="G6740" s="52" t="s">
        <v>56</v>
      </c>
    </row>
    <row r="6741" spans="1:7" x14ac:dyDescent="0.3">
      <c r="A6741" s="51" t="s">
        <v>5754</v>
      </c>
      <c r="B6741" s="49">
        <v>110174</v>
      </c>
      <c r="C6741" s="50" t="s">
        <v>1151</v>
      </c>
      <c r="D6741" s="50">
        <v>0</v>
      </c>
      <c r="E6741" s="50" t="s">
        <v>36</v>
      </c>
      <c r="F6741" s="50" t="s">
        <v>50</v>
      </c>
      <c r="G6741" s="52" t="s">
        <v>56</v>
      </c>
    </row>
    <row r="6742" spans="1:7" x14ac:dyDescent="0.3">
      <c r="A6742" s="51" t="s">
        <v>5754</v>
      </c>
      <c r="B6742" s="49">
        <v>110175</v>
      </c>
      <c r="C6742" s="50" t="s">
        <v>5761</v>
      </c>
      <c r="D6742" s="50">
        <v>0</v>
      </c>
      <c r="E6742" s="50" t="s">
        <v>36</v>
      </c>
      <c r="F6742" s="50" t="s">
        <v>50</v>
      </c>
      <c r="G6742" s="52" t="s">
        <v>56</v>
      </c>
    </row>
    <row r="6743" spans="1:7" x14ac:dyDescent="0.3">
      <c r="A6743" s="51" t="s">
        <v>5754</v>
      </c>
      <c r="B6743" s="49">
        <v>110180</v>
      </c>
      <c r="C6743" s="50" t="s">
        <v>5762</v>
      </c>
      <c r="D6743" s="50">
        <v>18</v>
      </c>
      <c r="E6743" s="50" t="s">
        <v>36</v>
      </c>
      <c r="F6743" s="50" t="s">
        <v>429</v>
      </c>
      <c r="G6743" s="52" t="s">
        <v>429</v>
      </c>
    </row>
    <row r="6744" spans="1:7" x14ac:dyDescent="0.3">
      <c r="A6744" s="51" t="s">
        <v>5754</v>
      </c>
      <c r="B6744" s="49">
        <v>110182</v>
      </c>
      <c r="C6744" s="50" t="s">
        <v>4743</v>
      </c>
      <c r="D6744" s="50">
        <v>17</v>
      </c>
      <c r="E6744" s="50" t="s">
        <v>36</v>
      </c>
      <c r="F6744" s="50" t="s">
        <v>45</v>
      </c>
      <c r="G6744" s="52" t="s">
        <v>46</v>
      </c>
    </row>
    <row r="6745" spans="1:7" x14ac:dyDescent="0.3">
      <c r="A6745" s="51" t="s">
        <v>5754</v>
      </c>
      <c r="B6745" s="49">
        <v>110186</v>
      </c>
      <c r="C6745" s="50" t="s">
        <v>5763</v>
      </c>
      <c r="D6745" s="50">
        <v>16</v>
      </c>
      <c r="E6745" s="50" t="s">
        <v>36</v>
      </c>
      <c r="F6745" s="50" t="s">
        <v>45</v>
      </c>
      <c r="G6745" s="52" t="s">
        <v>46</v>
      </c>
    </row>
    <row r="6746" spans="1:7" x14ac:dyDescent="0.3">
      <c r="A6746" s="51" t="s">
        <v>5754</v>
      </c>
      <c r="B6746" s="49">
        <v>131066</v>
      </c>
      <c r="C6746" s="50" t="s">
        <v>5764</v>
      </c>
      <c r="D6746" s="50">
        <v>1</v>
      </c>
      <c r="E6746" s="50" t="s">
        <v>36</v>
      </c>
      <c r="F6746" s="50" t="s">
        <v>48</v>
      </c>
      <c r="G6746" s="52" t="s">
        <v>48</v>
      </c>
    </row>
    <row r="6747" spans="1:7" x14ac:dyDescent="0.3">
      <c r="A6747" s="51" t="s">
        <v>5754</v>
      </c>
      <c r="B6747" s="49">
        <v>132003</v>
      </c>
      <c r="C6747" s="50" t="s">
        <v>5765</v>
      </c>
      <c r="D6747" s="50">
        <v>0</v>
      </c>
      <c r="E6747" s="50" t="s">
        <v>36</v>
      </c>
      <c r="F6747" s="50" t="s">
        <v>50</v>
      </c>
      <c r="G6747" s="52" t="s">
        <v>51</v>
      </c>
    </row>
    <row r="6748" spans="1:7" x14ac:dyDescent="0.3">
      <c r="A6748" s="51" t="s">
        <v>5754</v>
      </c>
      <c r="B6748" s="49">
        <v>136647</v>
      </c>
      <c r="C6748" s="50" t="s">
        <v>5766</v>
      </c>
      <c r="D6748" s="50">
        <v>329</v>
      </c>
      <c r="E6748" s="50" t="s">
        <v>36</v>
      </c>
      <c r="F6748" s="50" t="s">
        <v>37</v>
      </c>
      <c r="G6748" s="52" t="s">
        <v>65</v>
      </c>
    </row>
    <row r="6749" spans="1:7" x14ac:dyDescent="0.3">
      <c r="A6749" s="51" t="s">
        <v>5754</v>
      </c>
      <c r="B6749" s="49">
        <v>136706</v>
      </c>
      <c r="C6749" s="50" t="s">
        <v>5767</v>
      </c>
      <c r="D6749" s="50">
        <v>0</v>
      </c>
      <c r="E6749" s="50" t="s">
        <v>36</v>
      </c>
      <c r="F6749" s="50" t="s">
        <v>50</v>
      </c>
      <c r="G6749" s="52" t="s">
        <v>56</v>
      </c>
    </row>
    <row r="6750" spans="1:7" x14ac:dyDescent="0.3">
      <c r="A6750" s="51" t="s">
        <v>5754</v>
      </c>
      <c r="B6750" s="49">
        <v>136733</v>
      </c>
      <c r="C6750" s="50" t="s">
        <v>5661</v>
      </c>
      <c r="D6750" s="50">
        <v>215</v>
      </c>
      <c r="E6750" s="50" t="s">
        <v>36</v>
      </c>
      <c r="F6750" s="50" t="s">
        <v>37</v>
      </c>
      <c r="G6750" s="52" t="s">
        <v>65</v>
      </c>
    </row>
    <row r="6751" spans="1:7" x14ac:dyDescent="0.3">
      <c r="A6751" s="51" t="s">
        <v>5754</v>
      </c>
      <c r="B6751" s="49">
        <v>137465</v>
      </c>
      <c r="C6751" s="50" t="s">
        <v>5768</v>
      </c>
      <c r="D6751" s="50">
        <v>271</v>
      </c>
      <c r="E6751" s="50" t="s">
        <v>36</v>
      </c>
      <c r="F6751" s="50" t="s">
        <v>37</v>
      </c>
      <c r="G6751" s="52" t="s">
        <v>65</v>
      </c>
    </row>
    <row r="6752" spans="1:7" x14ac:dyDescent="0.3">
      <c r="A6752" s="51" t="s">
        <v>5754</v>
      </c>
      <c r="B6752" s="49">
        <v>137777</v>
      </c>
      <c r="C6752" s="50" t="s">
        <v>5769</v>
      </c>
      <c r="D6752" s="50">
        <v>202</v>
      </c>
      <c r="E6752" s="50" t="s">
        <v>36</v>
      </c>
      <c r="F6752" s="50" t="s">
        <v>37</v>
      </c>
      <c r="G6752" s="52" t="s">
        <v>65</v>
      </c>
    </row>
    <row r="6753" spans="1:7" x14ac:dyDescent="0.3">
      <c r="A6753" s="51" t="s">
        <v>5754</v>
      </c>
      <c r="B6753" s="49">
        <v>138525</v>
      </c>
      <c r="C6753" s="50" t="s">
        <v>44</v>
      </c>
      <c r="D6753" s="50">
        <v>205</v>
      </c>
      <c r="E6753" s="50" t="s">
        <v>36</v>
      </c>
      <c r="F6753" s="50" t="s">
        <v>37</v>
      </c>
      <c r="G6753" s="52" t="s">
        <v>65</v>
      </c>
    </row>
    <row r="6754" spans="1:7" x14ac:dyDescent="0.3">
      <c r="A6754" s="51" t="s">
        <v>5754</v>
      </c>
      <c r="B6754" s="49">
        <v>139963</v>
      </c>
      <c r="C6754" s="50" t="s">
        <v>5770</v>
      </c>
      <c r="D6754" s="50">
        <v>0</v>
      </c>
      <c r="E6754" s="50" t="s">
        <v>36</v>
      </c>
      <c r="F6754" s="50" t="s">
        <v>50</v>
      </c>
      <c r="G6754" s="52" t="s">
        <v>51</v>
      </c>
    </row>
    <row r="6755" spans="1:7" x14ac:dyDescent="0.3">
      <c r="A6755" s="51" t="s">
        <v>5754</v>
      </c>
      <c r="B6755" s="49">
        <v>142822</v>
      </c>
      <c r="C6755" s="50" t="s">
        <v>7202</v>
      </c>
      <c r="D6755" s="50">
        <v>86</v>
      </c>
      <c r="E6755" s="50" t="s">
        <v>36</v>
      </c>
      <c r="F6755" s="50" t="s">
        <v>37</v>
      </c>
      <c r="G6755" s="52" t="s">
        <v>63</v>
      </c>
    </row>
    <row r="6756" spans="1:7" x14ac:dyDescent="0.3">
      <c r="A6756" s="51" t="s">
        <v>5754</v>
      </c>
      <c r="B6756" s="49">
        <v>144033</v>
      </c>
      <c r="C6756" s="50" t="s">
        <v>6673</v>
      </c>
      <c r="D6756" s="50">
        <v>0</v>
      </c>
      <c r="E6756" s="50" t="s">
        <v>36</v>
      </c>
      <c r="F6756" s="50" t="s">
        <v>50</v>
      </c>
      <c r="G6756" s="52" t="s">
        <v>51</v>
      </c>
    </row>
    <row r="6757" spans="1:7" x14ac:dyDescent="0.3">
      <c r="A6757" s="51" t="s">
        <v>5754</v>
      </c>
      <c r="B6757" s="49">
        <v>145945</v>
      </c>
      <c r="C6757" s="50" t="s">
        <v>5771</v>
      </c>
      <c r="D6757" s="50">
        <v>128</v>
      </c>
      <c r="E6757" s="50" t="s">
        <v>36</v>
      </c>
      <c r="F6757" s="50" t="s">
        <v>37</v>
      </c>
      <c r="G6757" s="52" t="s">
        <v>63</v>
      </c>
    </row>
    <row r="6758" spans="1:7" x14ac:dyDescent="0.3">
      <c r="A6758" s="51" t="s">
        <v>5772</v>
      </c>
      <c r="B6758" s="49">
        <v>114623</v>
      </c>
      <c r="C6758" s="50" t="s">
        <v>1120</v>
      </c>
      <c r="D6758" s="50">
        <v>0</v>
      </c>
      <c r="E6758" s="50" t="s">
        <v>36</v>
      </c>
      <c r="F6758" s="50" t="s">
        <v>50</v>
      </c>
      <c r="G6758" s="52" t="s">
        <v>56</v>
      </c>
    </row>
    <row r="6759" spans="1:7" x14ac:dyDescent="0.3">
      <c r="A6759" s="51" t="s">
        <v>5772</v>
      </c>
      <c r="B6759" s="49">
        <v>126064</v>
      </c>
      <c r="C6759" s="50" t="s">
        <v>5773</v>
      </c>
      <c r="D6759" s="50">
        <v>300</v>
      </c>
      <c r="E6759" s="50" t="s">
        <v>36</v>
      </c>
      <c r="F6759" s="50" t="s">
        <v>37</v>
      </c>
      <c r="G6759" s="52" t="s">
        <v>38</v>
      </c>
    </row>
    <row r="6760" spans="1:7" x14ac:dyDescent="0.3">
      <c r="A6760" s="51" t="s">
        <v>5772</v>
      </c>
      <c r="B6760" s="49">
        <v>126065</v>
      </c>
      <c r="C6760" s="50" t="s">
        <v>3874</v>
      </c>
      <c r="D6760" s="50">
        <v>183</v>
      </c>
      <c r="E6760" s="50" t="s">
        <v>76</v>
      </c>
      <c r="F6760" s="50" t="s">
        <v>37</v>
      </c>
      <c r="G6760" s="52" t="s">
        <v>38</v>
      </c>
    </row>
    <row r="6761" spans="1:7" x14ac:dyDescent="0.3">
      <c r="A6761" s="51" t="s">
        <v>5772</v>
      </c>
      <c r="B6761" s="49">
        <v>126066</v>
      </c>
      <c r="C6761" s="50" t="s">
        <v>5774</v>
      </c>
      <c r="D6761" s="50">
        <v>294</v>
      </c>
      <c r="E6761" s="50" t="s">
        <v>55</v>
      </c>
      <c r="F6761" s="50" t="s">
        <v>37</v>
      </c>
      <c r="G6761" s="52" t="s">
        <v>38</v>
      </c>
    </row>
    <row r="6762" spans="1:7" x14ac:dyDescent="0.3">
      <c r="A6762" s="51" t="s">
        <v>5772</v>
      </c>
      <c r="B6762" s="49">
        <v>126068</v>
      </c>
      <c r="C6762" s="50" t="s">
        <v>5775</v>
      </c>
      <c r="D6762" s="50">
        <v>297</v>
      </c>
      <c r="E6762" s="50" t="s">
        <v>36</v>
      </c>
      <c r="F6762" s="50" t="s">
        <v>37</v>
      </c>
      <c r="G6762" s="52" t="s">
        <v>38</v>
      </c>
    </row>
    <row r="6763" spans="1:7" x14ac:dyDescent="0.3">
      <c r="A6763" s="51" t="s">
        <v>5772</v>
      </c>
      <c r="B6763" s="49">
        <v>126069</v>
      </c>
      <c r="C6763" s="50" t="s">
        <v>5776</v>
      </c>
      <c r="D6763" s="50">
        <v>153</v>
      </c>
      <c r="E6763" s="50" t="s">
        <v>36</v>
      </c>
      <c r="F6763" s="50" t="s">
        <v>37</v>
      </c>
      <c r="G6763" s="52" t="s">
        <v>176</v>
      </c>
    </row>
    <row r="6764" spans="1:7" x14ac:dyDescent="0.3">
      <c r="A6764" s="51" t="s">
        <v>5772</v>
      </c>
      <c r="B6764" s="49">
        <v>126071</v>
      </c>
      <c r="C6764" s="50" t="s">
        <v>5777</v>
      </c>
      <c r="D6764" s="50">
        <v>208</v>
      </c>
      <c r="E6764" s="50" t="s">
        <v>36</v>
      </c>
      <c r="F6764" s="50" t="s">
        <v>37</v>
      </c>
      <c r="G6764" s="52" t="s">
        <v>38</v>
      </c>
    </row>
    <row r="6765" spans="1:7" x14ac:dyDescent="0.3">
      <c r="A6765" s="51" t="s">
        <v>5772</v>
      </c>
      <c r="B6765" s="49">
        <v>126080</v>
      </c>
      <c r="C6765" s="50" t="s">
        <v>5778</v>
      </c>
      <c r="D6765" s="50">
        <v>272</v>
      </c>
      <c r="E6765" s="50" t="s">
        <v>36</v>
      </c>
      <c r="F6765" s="50" t="s">
        <v>37</v>
      </c>
      <c r="G6765" s="52" t="s">
        <v>38</v>
      </c>
    </row>
    <row r="6766" spans="1:7" x14ac:dyDescent="0.3">
      <c r="A6766" s="51" t="s">
        <v>5772</v>
      </c>
      <c r="B6766" s="49">
        <v>126081</v>
      </c>
      <c r="C6766" s="50" t="s">
        <v>5779</v>
      </c>
      <c r="D6766" s="50">
        <v>224</v>
      </c>
      <c r="E6766" s="50" t="s">
        <v>36</v>
      </c>
      <c r="F6766" s="50" t="s">
        <v>37</v>
      </c>
      <c r="G6766" s="52" t="s">
        <v>38</v>
      </c>
    </row>
    <row r="6767" spans="1:7" x14ac:dyDescent="0.3">
      <c r="A6767" s="51" t="s">
        <v>5772</v>
      </c>
      <c r="B6767" s="49">
        <v>126085</v>
      </c>
      <c r="C6767" s="50" t="s">
        <v>5780</v>
      </c>
      <c r="D6767" s="50">
        <v>226</v>
      </c>
      <c r="E6767" s="50" t="s">
        <v>36</v>
      </c>
      <c r="F6767" s="50" t="s">
        <v>37</v>
      </c>
      <c r="G6767" s="52" t="s">
        <v>38</v>
      </c>
    </row>
    <row r="6768" spans="1:7" x14ac:dyDescent="0.3">
      <c r="A6768" s="51" t="s">
        <v>5772</v>
      </c>
      <c r="B6768" s="49">
        <v>126087</v>
      </c>
      <c r="C6768" s="50" t="s">
        <v>5781</v>
      </c>
      <c r="D6768" s="50">
        <v>241</v>
      </c>
      <c r="E6768" s="50" t="s">
        <v>36</v>
      </c>
      <c r="F6768" s="50" t="s">
        <v>37</v>
      </c>
      <c r="G6768" s="52" t="s">
        <v>38</v>
      </c>
    </row>
    <row r="6769" spans="1:7" x14ac:dyDescent="0.3">
      <c r="A6769" s="51" t="s">
        <v>5772</v>
      </c>
      <c r="B6769" s="49">
        <v>126088</v>
      </c>
      <c r="C6769" s="50" t="s">
        <v>5782</v>
      </c>
      <c r="D6769" s="50">
        <v>269</v>
      </c>
      <c r="E6769" s="50" t="s">
        <v>36</v>
      </c>
      <c r="F6769" s="50" t="s">
        <v>37</v>
      </c>
      <c r="G6769" s="52" t="s">
        <v>38</v>
      </c>
    </row>
    <row r="6770" spans="1:7" x14ac:dyDescent="0.3">
      <c r="A6770" s="51" t="s">
        <v>5772</v>
      </c>
      <c r="B6770" s="49">
        <v>126089</v>
      </c>
      <c r="C6770" s="50" t="s">
        <v>2683</v>
      </c>
      <c r="D6770" s="50">
        <v>270</v>
      </c>
      <c r="E6770" s="50" t="s">
        <v>36</v>
      </c>
      <c r="F6770" s="50" t="s">
        <v>37</v>
      </c>
      <c r="G6770" s="52" t="s">
        <v>38</v>
      </c>
    </row>
    <row r="6771" spans="1:7" x14ac:dyDescent="0.3">
      <c r="A6771" s="51" t="s">
        <v>5772</v>
      </c>
      <c r="B6771" s="49">
        <v>126093</v>
      </c>
      <c r="C6771" s="50" t="s">
        <v>5784</v>
      </c>
      <c r="D6771" s="50">
        <v>268</v>
      </c>
      <c r="E6771" s="50" t="s">
        <v>55</v>
      </c>
      <c r="F6771" s="50" t="s">
        <v>37</v>
      </c>
      <c r="G6771" s="52" t="s">
        <v>53</v>
      </c>
    </row>
    <row r="6772" spans="1:7" x14ac:dyDescent="0.3">
      <c r="A6772" s="51" t="s">
        <v>5772</v>
      </c>
      <c r="B6772" s="49">
        <v>126094</v>
      </c>
      <c r="C6772" s="50" t="s">
        <v>5785</v>
      </c>
      <c r="D6772" s="50">
        <v>127</v>
      </c>
      <c r="E6772" s="50" t="s">
        <v>76</v>
      </c>
      <c r="F6772" s="50" t="s">
        <v>37</v>
      </c>
      <c r="G6772" s="52" t="s">
        <v>43</v>
      </c>
    </row>
    <row r="6773" spans="1:7" x14ac:dyDescent="0.3">
      <c r="A6773" s="51" t="s">
        <v>5772</v>
      </c>
      <c r="B6773" s="49">
        <v>126095</v>
      </c>
      <c r="C6773" s="50" t="s">
        <v>5786</v>
      </c>
      <c r="D6773" s="50">
        <v>151</v>
      </c>
      <c r="E6773" s="50" t="s">
        <v>36</v>
      </c>
      <c r="F6773" s="50" t="s">
        <v>37</v>
      </c>
      <c r="G6773" s="52" t="s">
        <v>43</v>
      </c>
    </row>
    <row r="6774" spans="1:7" x14ac:dyDescent="0.3">
      <c r="A6774" s="51" t="s">
        <v>5772</v>
      </c>
      <c r="B6774" s="49">
        <v>126096</v>
      </c>
      <c r="C6774" s="50" t="s">
        <v>7203</v>
      </c>
      <c r="D6774" s="50">
        <v>186</v>
      </c>
      <c r="E6774" s="50" t="s">
        <v>36</v>
      </c>
      <c r="F6774" s="50" t="s">
        <v>37</v>
      </c>
      <c r="G6774" s="52" t="s">
        <v>43</v>
      </c>
    </row>
    <row r="6775" spans="1:7" x14ac:dyDescent="0.3">
      <c r="A6775" s="51" t="s">
        <v>5772</v>
      </c>
      <c r="B6775" s="49">
        <v>126098</v>
      </c>
      <c r="C6775" s="50" t="s">
        <v>5787</v>
      </c>
      <c r="D6775" s="50">
        <v>211</v>
      </c>
      <c r="E6775" s="50" t="s">
        <v>36</v>
      </c>
      <c r="F6775" s="50" t="s">
        <v>37</v>
      </c>
      <c r="G6775" s="52" t="s">
        <v>43</v>
      </c>
    </row>
    <row r="6776" spans="1:7" x14ac:dyDescent="0.3">
      <c r="A6776" s="51" t="s">
        <v>5772</v>
      </c>
      <c r="B6776" s="49">
        <v>126101</v>
      </c>
      <c r="C6776" s="50" t="s">
        <v>5210</v>
      </c>
      <c r="D6776" s="50">
        <v>182</v>
      </c>
      <c r="E6776" s="50" t="s">
        <v>36</v>
      </c>
      <c r="F6776" s="50" t="s">
        <v>37</v>
      </c>
      <c r="G6776" s="52" t="s">
        <v>43</v>
      </c>
    </row>
    <row r="6777" spans="1:7" x14ac:dyDescent="0.3">
      <c r="A6777" s="51" t="s">
        <v>5772</v>
      </c>
      <c r="B6777" s="49">
        <v>126104</v>
      </c>
      <c r="C6777" s="50" t="s">
        <v>1135</v>
      </c>
      <c r="D6777" s="50">
        <v>0</v>
      </c>
      <c r="E6777" s="50" t="s">
        <v>36</v>
      </c>
      <c r="F6777" s="50" t="s">
        <v>50</v>
      </c>
      <c r="G6777" s="52" t="s">
        <v>56</v>
      </c>
    </row>
    <row r="6778" spans="1:7" x14ac:dyDescent="0.3">
      <c r="A6778" s="51" t="s">
        <v>5772</v>
      </c>
      <c r="B6778" s="49">
        <v>126105</v>
      </c>
      <c r="C6778" s="50" t="s">
        <v>5788</v>
      </c>
      <c r="D6778" s="50">
        <v>0</v>
      </c>
      <c r="E6778" s="50" t="s">
        <v>36</v>
      </c>
      <c r="F6778" s="50" t="s">
        <v>50</v>
      </c>
      <c r="G6778" s="52" t="s">
        <v>56</v>
      </c>
    </row>
    <row r="6779" spans="1:7" x14ac:dyDescent="0.3">
      <c r="A6779" s="51" t="s">
        <v>5772</v>
      </c>
      <c r="B6779" s="49">
        <v>126106</v>
      </c>
      <c r="C6779" s="50" t="s">
        <v>5789</v>
      </c>
      <c r="D6779" s="50">
        <v>0</v>
      </c>
      <c r="E6779" s="50" t="s">
        <v>36</v>
      </c>
      <c r="F6779" s="50" t="s">
        <v>50</v>
      </c>
      <c r="G6779" s="52" t="s">
        <v>56</v>
      </c>
    </row>
    <row r="6780" spans="1:7" x14ac:dyDescent="0.3">
      <c r="A6780" s="51" t="s">
        <v>5772</v>
      </c>
      <c r="B6780" s="49">
        <v>126107</v>
      </c>
      <c r="C6780" s="50" t="s">
        <v>5790</v>
      </c>
      <c r="D6780" s="50">
        <v>0</v>
      </c>
      <c r="E6780" s="50" t="s">
        <v>36</v>
      </c>
      <c r="F6780" s="50" t="s">
        <v>50</v>
      </c>
      <c r="G6780" s="52" t="s">
        <v>56</v>
      </c>
    </row>
    <row r="6781" spans="1:7" x14ac:dyDescent="0.3">
      <c r="A6781" s="51" t="s">
        <v>5772</v>
      </c>
      <c r="B6781" s="49">
        <v>126108</v>
      </c>
      <c r="C6781" s="50" t="s">
        <v>5791</v>
      </c>
      <c r="D6781" s="50">
        <v>0</v>
      </c>
      <c r="E6781" s="50" t="s">
        <v>36</v>
      </c>
      <c r="F6781" s="50" t="s">
        <v>50</v>
      </c>
      <c r="G6781" s="52" t="s">
        <v>56</v>
      </c>
    </row>
    <row r="6782" spans="1:7" x14ac:dyDescent="0.3">
      <c r="A6782" s="51" t="s">
        <v>5772</v>
      </c>
      <c r="B6782" s="49">
        <v>126109</v>
      </c>
      <c r="C6782" s="50" t="s">
        <v>5792</v>
      </c>
      <c r="D6782" s="50">
        <v>0</v>
      </c>
      <c r="E6782" s="50" t="s">
        <v>36</v>
      </c>
      <c r="F6782" s="50" t="s">
        <v>50</v>
      </c>
      <c r="G6782" s="52" t="s">
        <v>56</v>
      </c>
    </row>
    <row r="6783" spans="1:7" x14ac:dyDescent="0.3">
      <c r="A6783" s="51" t="s">
        <v>5772</v>
      </c>
      <c r="B6783" s="49">
        <v>126110</v>
      </c>
      <c r="C6783" s="50" t="s">
        <v>5793</v>
      </c>
      <c r="D6783" s="50">
        <v>0</v>
      </c>
      <c r="E6783" s="50" t="s">
        <v>36</v>
      </c>
      <c r="F6783" s="50" t="s">
        <v>50</v>
      </c>
      <c r="G6783" s="52" t="s">
        <v>56</v>
      </c>
    </row>
    <row r="6784" spans="1:7" x14ac:dyDescent="0.3">
      <c r="A6784" s="51" t="s">
        <v>5772</v>
      </c>
      <c r="B6784" s="49">
        <v>126111</v>
      </c>
      <c r="C6784" s="50" t="s">
        <v>6666</v>
      </c>
      <c r="D6784" s="50">
        <v>0</v>
      </c>
      <c r="E6784" s="50" t="s">
        <v>36</v>
      </c>
      <c r="F6784" s="50" t="s">
        <v>50</v>
      </c>
      <c r="G6784" s="52" t="s">
        <v>56</v>
      </c>
    </row>
    <row r="6785" spans="1:7" x14ac:dyDescent="0.3">
      <c r="A6785" s="51" t="s">
        <v>5772</v>
      </c>
      <c r="B6785" s="49">
        <v>126112</v>
      </c>
      <c r="C6785" s="50" t="s">
        <v>5794</v>
      </c>
      <c r="D6785" s="50">
        <v>0</v>
      </c>
      <c r="E6785" s="50" t="s">
        <v>36</v>
      </c>
      <c r="F6785" s="50" t="s">
        <v>50</v>
      </c>
      <c r="G6785" s="52" t="s">
        <v>56</v>
      </c>
    </row>
    <row r="6786" spans="1:7" x14ac:dyDescent="0.3">
      <c r="A6786" s="51" t="s">
        <v>5772</v>
      </c>
      <c r="B6786" s="49">
        <v>126113</v>
      </c>
      <c r="C6786" s="50" t="s">
        <v>5795</v>
      </c>
      <c r="D6786" s="50">
        <v>0</v>
      </c>
      <c r="E6786" s="50" t="s">
        <v>36</v>
      </c>
      <c r="F6786" s="50" t="s">
        <v>50</v>
      </c>
      <c r="G6786" s="52" t="s">
        <v>56</v>
      </c>
    </row>
    <row r="6787" spans="1:7" x14ac:dyDescent="0.3">
      <c r="A6787" s="51" t="s">
        <v>5772</v>
      </c>
      <c r="B6787" s="49">
        <v>126114</v>
      </c>
      <c r="C6787" s="50" t="s">
        <v>5796</v>
      </c>
      <c r="D6787" s="50">
        <v>0</v>
      </c>
      <c r="E6787" s="50" t="s">
        <v>36</v>
      </c>
      <c r="F6787" s="50" t="s">
        <v>50</v>
      </c>
      <c r="G6787" s="52" t="s">
        <v>56</v>
      </c>
    </row>
    <row r="6788" spans="1:7" x14ac:dyDescent="0.3">
      <c r="A6788" s="51" t="s">
        <v>5772</v>
      </c>
      <c r="B6788" s="49">
        <v>126115</v>
      </c>
      <c r="C6788" s="50" t="s">
        <v>5797</v>
      </c>
      <c r="D6788" s="50">
        <v>0</v>
      </c>
      <c r="E6788" s="50" t="s">
        <v>36</v>
      </c>
      <c r="F6788" s="50" t="s">
        <v>50</v>
      </c>
      <c r="G6788" s="52" t="s">
        <v>56</v>
      </c>
    </row>
    <row r="6789" spans="1:7" x14ac:dyDescent="0.3">
      <c r="A6789" s="51" t="s">
        <v>5772</v>
      </c>
      <c r="B6789" s="49">
        <v>126118</v>
      </c>
      <c r="C6789" s="50" t="s">
        <v>6667</v>
      </c>
      <c r="D6789" s="50">
        <v>0</v>
      </c>
      <c r="E6789" s="50" t="s">
        <v>36</v>
      </c>
      <c r="F6789" s="50" t="s">
        <v>50</v>
      </c>
      <c r="G6789" s="52" t="s">
        <v>56</v>
      </c>
    </row>
    <row r="6790" spans="1:7" x14ac:dyDescent="0.3">
      <c r="A6790" s="51" t="s">
        <v>5772</v>
      </c>
      <c r="B6790" s="49">
        <v>126119</v>
      </c>
      <c r="C6790" s="50" t="s">
        <v>6668</v>
      </c>
      <c r="D6790" s="50">
        <v>0</v>
      </c>
      <c r="E6790" s="50" t="s">
        <v>76</v>
      </c>
      <c r="F6790" s="50" t="s">
        <v>50</v>
      </c>
      <c r="G6790" s="52" t="s">
        <v>56</v>
      </c>
    </row>
    <row r="6791" spans="1:7" x14ac:dyDescent="0.3">
      <c r="A6791" s="51" t="s">
        <v>5772</v>
      </c>
      <c r="B6791" s="49">
        <v>126121</v>
      </c>
      <c r="C6791" s="50" t="s">
        <v>6669</v>
      </c>
      <c r="D6791" s="50">
        <v>0</v>
      </c>
      <c r="E6791" s="50" t="s">
        <v>36</v>
      </c>
      <c r="F6791" s="50" t="s">
        <v>50</v>
      </c>
      <c r="G6791" s="52" t="s">
        <v>56</v>
      </c>
    </row>
    <row r="6792" spans="1:7" x14ac:dyDescent="0.3">
      <c r="A6792" s="51" t="s">
        <v>5772</v>
      </c>
      <c r="B6792" s="49">
        <v>126122</v>
      </c>
      <c r="C6792" s="50" t="s">
        <v>6670</v>
      </c>
      <c r="D6792" s="50">
        <v>0</v>
      </c>
      <c r="E6792" s="50" t="s">
        <v>36</v>
      </c>
      <c r="F6792" s="50" t="s">
        <v>50</v>
      </c>
      <c r="G6792" s="52" t="s">
        <v>56</v>
      </c>
    </row>
    <row r="6793" spans="1:7" x14ac:dyDescent="0.3">
      <c r="A6793" s="51" t="s">
        <v>5772</v>
      </c>
      <c r="B6793" s="49">
        <v>126126</v>
      </c>
      <c r="C6793" s="50" t="s">
        <v>5798</v>
      </c>
      <c r="D6793" s="50">
        <v>0</v>
      </c>
      <c r="E6793" s="50" t="s">
        <v>36</v>
      </c>
      <c r="F6793" s="50" t="s">
        <v>50</v>
      </c>
      <c r="G6793" s="52" t="s">
        <v>56</v>
      </c>
    </row>
    <row r="6794" spans="1:7" x14ac:dyDescent="0.3">
      <c r="A6794" s="51" t="s">
        <v>5772</v>
      </c>
      <c r="B6794" s="49">
        <v>126130</v>
      </c>
      <c r="C6794" s="50" t="s">
        <v>5799</v>
      </c>
      <c r="D6794" s="50">
        <v>0</v>
      </c>
      <c r="E6794" s="50" t="s">
        <v>36</v>
      </c>
      <c r="F6794" s="50" t="s">
        <v>50</v>
      </c>
      <c r="G6794" s="52" t="s">
        <v>56</v>
      </c>
    </row>
    <row r="6795" spans="1:7" x14ac:dyDescent="0.3">
      <c r="A6795" s="53" t="s">
        <v>5772</v>
      </c>
      <c r="B6795" s="54">
        <v>126132</v>
      </c>
      <c r="C6795" s="55" t="s">
        <v>5800</v>
      </c>
      <c r="D6795" s="55">
        <v>0</v>
      </c>
      <c r="E6795" s="55" t="s">
        <v>36</v>
      </c>
      <c r="F6795" s="55" t="s">
        <v>50</v>
      </c>
      <c r="G6795" s="56" t="s">
        <v>56</v>
      </c>
    </row>
    <row r="6796" spans="1:7" x14ac:dyDescent="0.3">
      <c r="A6796" s="45" t="s">
        <v>5772</v>
      </c>
      <c r="B6796" s="45">
        <v>126133</v>
      </c>
      <c r="C6796" t="s">
        <v>6671</v>
      </c>
      <c r="D6796">
        <v>0</v>
      </c>
      <c r="E6796" t="s">
        <v>36</v>
      </c>
      <c r="F6796" t="s">
        <v>50</v>
      </c>
      <c r="G6796" t="s">
        <v>56</v>
      </c>
    </row>
    <row r="6797" spans="1:7" x14ac:dyDescent="0.3">
      <c r="A6797" s="45" t="s">
        <v>5772</v>
      </c>
      <c r="B6797" s="45">
        <v>126134</v>
      </c>
      <c r="C6797" t="s">
        <v>6672</v>
      </c>
      <c r="D6797">
        <v>0</v>
      </c>
      <c r="E6797" t="s">
        <v>55</v>
      </c>
      <c r="F6797" t="s">
        <v>50</v>
      </c>
      <c r="G6797" t="s">
        <v>56</v>
      </c>
    </row>
    <row r="6798" spans="1:7" x14ac:dyDescent="0.3">
      <c r="A6798" s="45" t="s">
        <v>5772</v>
      </c>
      <c r="B6798" s="45">
        <v>126135</v>
      </c>
      <c r="C6798" t="s">
        <v>5801</v>
      </c>
      <c r="D6798">
        <v>0</v>
      </c>
      <c r="E6798" t="s">
        <v>36</v>
      </c>
      <c r="F6798" t="s">
        <v>50</v>
      </c>
      <c r="G6798" t="s">
        <v>56</v>
      </c>
    </row>
    <row r="6799" spans="1:7" x14ac:dyDescent="0.3">
      <c r="A6799" s="45" t="s">
        <v>5772</v>
      </c>
      <c r="B6799" s="45">
        <v>126136</v>
      </c>
      <c r="C6799" t="s">
        <v>5802</v>
      </c>
      <c r="D6799">
        <v>0</v>
      </c>
      <c r="E6799" t="s">
        <v>36</v>
      </c>
      <c r="F6799" t="s">
        <v>50</v>
      </c>
      <c r="G6799" t="s">
        <v>56</v>
      </c>
    </row>
    <row r="6800" spans="1:7" x14ac:dyDescent="0.3">
      <c r="A6800" s="45" t="s">
        <v>5772</v>
      </c>
      <c r="B6800" s="45">
        <v>126137</v>
      </c>
      <c r="C6800" t="s">
        <v>5803</v>
      </c>
      <c r="D6800">
        <v>0</v>
      </c>
      <c r="E6800" t="s">
        <v>36</v>
      </c>
      <c r="F6800" t="s">
        <v>50</v>
      </c>
      <c r="G6800" t="s">
        <v>56</v>
      </c>
    </row>
    <row r="6801" spans="1:7" x14ac:dyDescent="0.3">
      <c r="A6801" s="45" t="s">
        <v>5772</v>
      </c>
      <c r="B6801" s="45">
        <v>126139</v>
      </c>
      <c r="C6801" t="s">
        <v>5804</v>
      </c>
      <c r="D6801">
        <v>0</v>
      </c>
      <c r="E6801" t="s">
        <v>36</v>
      </c>
      <c r="F6801" t="s">
        <v>50</v>
      </c>
      <c r="G6801" t="s">
        <v>51</v>
      </c>
    </row>
    <row r="6802" spans="1:7" x14ac:dyDescent="0.3">
      <c r="A6802" s="45" t="s">
        <v>5772</v>
      </c>
      <c r="B6802" s="45">
        <v>126141</v>
      </c>
      <c r="C6802" t="s">
        <v>5805</v>
      </c>
      <c r="D6802">
        <v>0</v>
      </c>
      <c r="E6802" t="s">
        <v>36</v>
      </c>
      <c r="F6802" t="s">
        <v>50</v>
      </c>
      <c r="G6802" t="s">
        <v>51</v>
      </c>
    </row>
    <row r="6803" spans="1:7" x14ac:dyDescent="0.3">
      <c r="A6803" s="45" t="s">
        <v>5772</v>
      </c>
      <c r="B6803" s="45">
        <v>126143</v>
      </c>
      <c r="C6803" t="s">
        <v>5806</v>
      </c>
      <c r="D6803">
        <v>0</v>
      </c>
      <c r="E6803" t="s">
        <v>36</v>
      </c>
      <c r="F6803" t="s">
        <v>50</v>
      </c>
      <c r="G6803" t="s">
        <v>56</v>
      </c>
    </row>
    <row r="6804" spans="1:7" x14ac:dyDescent="0.3">
      <c r="A6804" s="45" t="s">
        <v>5772</v>
      </c>
      <c r="B6804" s="45">
        <v>126149</v>
      </c>
      <c r="C6804" t="s">
        <v>7204</v>
      </c>
      <c r="D6804">
        <v>0</v>
      </c>
      <c r="E6804" t="s">
        <v>36</v>
      </c>
      <c r="F6804" t="s">
        <v>50</v>
      </c>
      <c r="G6804" t="s">
        <v>51</v>
      </c>
    </row>
    <row r="6805" spans="1:7" x14ac:dyDescent="0.3">
      <c r="A6805" s="45" t="s">
        <v>5772</v>
      </c>
      <c r="B6805" s="45">
        <v>126150</v>
      </c>
      <c r="C6805" t="s">
        <v>5807</v>
      </c>
      <c r="D6805">
        <v>0</v>
      </c>
      <c r="E6805" t="s">
        <v>36</v>
      </c>
      <c r="F6805" t="s">
        <v>50</v>
      </c>
      <c r="G6805" t="s">
        <v>56</v>
      </c>
    </row>
    <row r="6806" spans="1:7" x14ac:dyDescent="0.3">
      <c r="A6806" s="45" t="s">
        <v>5772</v>
      </c>
      <c r="B6806" s="45">
        <v>126151</v>
      </c>
      <c r="C6806" t="s">
        <v>5808</v>
      </c>
      <c r="D6806">
        <v>0</v>
      </c>
      <c r="E6806" t="s">
        <v>36</v>
      </c>
      <c r="F6806" t="s">
        <v>50</v>
      </c>
      <c r="G6806" t="s">
        <v>56</v>
      </c>
    </row>
    <row r="6807" spans="1:7" x14ac:dyDescent="0.3">
      <c r="A6807" s="45" t="s">
        <v>5772</v>
      </c>
      <c r="B6807" s="45">
        <v>126154</v>
      </c>
      <c r="C6807" t="s">
        <v>5809</v>
      </c>
      <c r="D6807">
        <v>13</v>
      </c>
      <c r="E6807" t="s">
        <v>76</v>
      </c>
      <c r="F6807" t="s">
        <v>429</v>
      </c>
      <c r="G6807" t="s">
        <v>429</v>
      </c>
    </row>
    <row r="6808" spans="1:7" x14ac:dyDescent="0.3">
      <c r="A6808" s="45" t="s">
        <v>5772</v>
      </c>
      <c r="B6808" s="45">
        <v>126155</v>
      </c>
      <c r="C6808" t="s">
        <v>2696</v>
      </c>
      <c r="D6808">
        <v>29</v>
      </c>
      <c r="E6808" t="s">
        <v>36</v>
      </c>
      <c r="F6808" t="s">
        <v>45</v>
      </c>
      <c r="G6808" t="s">
        <v>46</v>
      </c>
    </row>
    <row r="6809" spans="1:7" x14ac:dyDescent="0.3">
      <c r="A6809" s="45" t="s">
        <v>5772</v>
      </c>
      <c r="B6809" s="45">
        <v>126157</v>
      </c>
      <c r="C6809" t="s">
        <v>5810</v>
      </c>
      <c r="D6809">
        <v>35</v>
      </c>
      <c r="E6809" t="s">
        <v>36</v>
      </c>
      <c r="F6809" t="s">
        <v>45</v>
      </c>
      <c r="G6809" t="s">
        <v>46</v>
      </c>
    </row>
    <row r="6810" spans="1:7" x14ac:dyDescent="0.3">
      <c r="A6810" s="45" t="s">
        <v>5772</v>
      </c>
      <c r="B6810" s="45">
        <v>126159</v>
      </c>
      <c r="C6810" t="s">
        <v>5811</v>
      </c>
      <c r="D6810">
        <v>0</v>
      </c>
      <c r="E6810" t="s">
        <v>36</v>
      </c>
      <c r="F6810" t="s">
        <v>45</v>
      </c>
      <c r="G6810" t="s">
        <v>46</v>
      </c>
    </row>
    <row r="6811" spans="1:7" x14ac:dyDescent="0.3">
      <c r="A6811" s="45" t="s">
        <v>5772</v>
      </c>
      <c r="B6811" s="45">
        <v>126160</v>
      </c>
      <c r="C6811" t="s">
        <v>5812</v>
      </c>
      <c r="D6811">
        <v>4</v>
      </c>
      <c r="E6811" t="s">
        <v>36</v>
      </c>
      <c r="F6811" t="s">
        <v>45</v>
      </c>
      <c r="G6811" t="s">
        <v>46</v>
      </c>
    </row>
    <row r="6812" spans="1:7" x14ac:dyDescent="0.3">
      <c r="A6812" s="45" t="s">
        <v>5772</v>
      </c>
      <c r="B6812" s="45">
        <v>126161</v>
      </c>
      <c r="C6812" t="s">
        <v>5813</v>
      </c>
      <c r="D6812">
        <v>48</v>
      </c>
      <c r="E6812" t="s">
        <v>36</v>
      </c>
      <c r="F6812" t="s">
        <v>45</v>
      </c>
      <c r="G6812" t="s">
        <v>46</v>
      </c>
    </row>
    <row r="6813" spans="1:7" x14ac:dyDescent="0.3">
      <c r="A6813" s="45" t="s">
        <v>5772</v>
      </c>
      <c r="B6813" s="45">
        <v>126162</v>
      </c>
      <c r="C6813" t="s">
        <v>5814</v>
      </c>
      <c r="D6813">
        <v>0</v>
      </c>
      <c r="E6813" t="s">
        <v>36</v>
      </c>
      <c r="F6813" t="s">
        <v>45</v>
      </c>
      <c r="G6813" t="s">
        <v>46</v>
      </c>
    </row>
    <row r="6814" spans="1:7" x14ac:dyDescent="0.3">
      <c r="A6814" s="45" t="s">
        <v>5772</v>
      </c>
      <c r="B6814" s="45">
        <v>126163</v>
      </c>
      <c r="C6814" t="s">
        <v>5815</v>
      </c>
      <c r="D6814">
        <v>9</v>
      </c>
      <c r="E6814" t="s">
        <v>36</v>
      </c>
      <c r="F6814" t="s">
        <v>45</v>
      </c>
      <c r="G6814" t="s">
        <v>46</v>
      </c>
    </row>
    <row r="6815" spans="1:7" x14ac:dyDescent="0.3">
      <c r="A6815" s="45" t="s">
        <v>5772</v>
      </c>
      <c r="B6815" s="45">
        <v>126169</v>
      </c>
      <c r="C6815" t="s">
        <v>5816</v>
      </c>
      <c r="D6815">
        <v>0</v>
      </c>
      <c r="E6815" t="s">
        <v>36</v>
      </c>
      <c r="F6815" t="s">
        <v>45</v>
      </c>
      <c r="G6815" t="s">
        <v>46</v>
      </c>
    </row>
    <row r="6816" spans="1:7" x14ac:dyDescent="0.3">
      <c r="A6816" s="45" t="s">
        <v>5772</v>
      </c>
      <c r="B6816" s="45">
        <v>126170</v>
      </c>
      <c r="C6816" t="s">
        <v>5817</v>
      </c>
      <c r="D6816">
        <v>6</v>
      </c>
      <c r="E6816" t="s">
        <v>76</v>
      </c>
      <c r="F6816" t="s">
        <v>45</v>
      </c>
      <c r="G6816" t="s">
        <v>46</v>
      </c>
    </row>
    <row r="6817" spans="1:7" x14ac:dyDescent="0.3">
      <c r="A6817" s="45" t="s">
        <v>5772</v>
      </c>
      <c r="B6817" s="45">
        <v>131139</v>
      </c>
      <c r="C6817" t="s">
        <v>5235</v>
      </c>
      <c r="D6817">
        <v>0</v>
      </c>
      <c r="E6817" t="s">
        <v>36</v>
      </c>
      <c r="F6817" t="s">
        <v>50</v>
      </c>
      <c r="G6817" t="s">
        <v>51</v>
      </c>
    </row>
    <row r="6818" spans="1:7" x14ac:dyDescent="0.3">
      <c r="A6818" s="45" t="s">
        <v>5772</v>
      </c>
      <c r="B6818" s="45">
        <v>131182</v>
      </c>
      <c r="C6818" t="s">
        <v>5818</v>
      </c>
      <c r="D6818">
        <v>8</v>
      </c>
      <c r="E6818" t="s">
        <v>36</v>
      </c>
      <c r="F6818" t="s">
        <v>48</v>
      </c>
      <c r="G6818" t="s">
        <v>48</v>
      </c>
    </row>
    <row r="6819" spans="1:7" x14ac:dyDescent="0.3">
      <c r="A6819" s="45" t="s">
        <v>5772</v>
      </c>
      <c r="B6819" s="45">
        <v>131189</v>
      </c>
      <c r="C6819" t="s">
        <v>5819</v>
      </c>
      <c r="D6819">
        <v>0</v>
      </c>
      <c r="E6819" t="s">
        <v>36</v>
      </c>
      <c r="F6819" t="s">
        <v>48</v>
      </c>
      <c r="G6819" t="s">
        <v>48</v>
      </c>
    </row>
    <row r="6820" spans="1:7" x14ac:dyDescent="0.3">
      <c r="A6820" s="45" t="s">
        <v>5772</v>
      </c>
      <c r="B6820" s="45">
        <v>131504</v>
      </c>
      <c r="C6820" t="s">
        <v>5820</v>
      </c>
      <c r="D6820">
        <v>0</v>
      </c>
      <c r="E6820" t="s">
        <v>36</v>
      </c>
      <c r="F6820" t="s">
        <v>50</v>
      </c>
      <c r="G6820" t="s">
        <v>51</v>
      </c>
    </row>
    <row r="6821" spans="1:7" x14ac:dyDescent="0.3">
      <c r="A6821" s="45" t="s">
        <v>5772</v>
      </c>
      <c r="B6821" s="45">
        <v>132069</v>
      </c>
      <c r="C6821" t="s">
        <v>7205</v>
      </c>
      <c r="D6821">
        <v>0</v>
      </c>
      <c r="E6821" t="s">
        <v>76</v>
      </c>
      <c r="F6821" t="s">
        <v>50</v>
      </c>
      <c r="G6821" t="s">
        <v>51</v>
      </c>
    </row>
    <row r="6822" spans="1:7" x14ac:dyDescent="0.3">
      <c r="A6822" s="45" t="s">
        <v>5772</v>
      </c>
      <c r="B6822" s="45">
        <v>134042</v>
      </c>
      <c r="C6822" t="s">
        <v>5821</v>
      </c>
      <c r="D6822">
        <v>241</v>
      </c>
      <c r="E6822" t="s">
        <v>36</v>
      </c>
      <c r="F6822" t="s">
        <v>37</v>
      </c>
      <c r="G6822" t="s">
        <v>38</v>
      </c>
    </row>
    <row r="6823" spans="1:7" x14ac:dyDescent="0.3">
      <c r="A6823" s="45" t="s">
        <v>5772</v>
      </c>
      <c r="B6823" s="45">
        <v>135111</v>
      </c>
      <c r="C6823" t="s">
        <v>7206</v>
      </c>
      <c r="D6823">
        <v>0</v>
      </c>
      <c r="E6823" t="s">
        <v>36</v>
      </c>
      <c r="F6823" t="s">
        <v>50</v>
      </c>
      <c r="G6823" t="s">
        <v>51</v>
      </c>
    </row>
    <row r="6824" spans="1:7" x14ac:dyDescent="0.3">
      <c r="A6824" s="45" t="s">
        <v>5772</v>
      </c>
      <c r="B6824" s="45">
        <v>135180</v>
      </c>
      <c r="C6824" t="s">
        <v>5822</v>
      </c>
      <c r="D6824">
        <v>0</v>
      </c>
      <c r="E6824" t="s">
        <v>36</v>
      </c>
      <c r="F6824" t="s">
        <v>50</v>
      </c>
      <c r="G6824" t="s">
        <v>51</v>
      </c>
    </row>
    <row r="6825" spans="1:7" x14ac:dyDescent="0.3">
      <c r="A6825" s="45" t="s">
        <v>5772</v>
      </c>
      <c r="B6825" s="45">
        <v>135691</v>
      </c>
      <c r="C6825" t="s">
        <v>5823</v>
      </c>
      <c r="D6825">
        <v>0</v>
      </c>
      <c r="E6825" t="s">
        <v>36</v>
      </c>
      <c r="F6825" t="s">
        <v>50</v>
      </c>
      <c r="G6825" t="s">
        <v>51</v>
      </c>
    </row>
    <row r="6826" spans="1:7" x14ac:dyDescent="0.3">
      <c r="A6826" s="45" t="s">
        <v>5772</v>
      </c>
      <c r="B6826" s="45">
        <v>135744</v>
      </c>
      <c r="C6826" t="s">
        <v>5824</v>
      </c>
      <c r="D6826">
        <v>287</v>
      </c>
      <c r="E6826" t="s">
        <v>36</v>
      </c>
      <c r="F6826" t="s">
        <v>37</v>
      </c>
      <c r="G6826" t="s">
        <v>63</v>
      </c>
    </row>
    <row r="6827" spans="1:7" x14ac:dyDescent="0.3">
      <c r="A6827" s="45" t="s">
        <v>5772</v>
      </c>
      <c r="B6827" s="45">
        <v>135745</v>
      </c>
      <c r="C6827" t="s">
        <v>5825</v>
      </c>
      <c r="D6827">
        <v>243</v>
      </c>
      <c r="E6827" t="s">
        <v>36</v>
      </c>
      <c r="F6827" t="s">
        <v>37</v>
      </c>
      <c r="G6827" t="s">
        <v>63</v>
      </c>
    </row>
    <row r="6828" spans="1:7" x14ac:dyDescent="0.3">
      <c r="A6828" s="45" t="s">
        <v>5772</v>
      </c>
      <c r="B6828" s="45">
        <v>135760</v>
      </c>
      <c r="C6828" t="s">
        <v>5826</v>
      </c>
      <c r="D6828">
        <v>229</v>
      </c>
      <c r="E6828" t="s">
        <v>36</v>
      </c>
      <c r="F6828" t="s">
        <v>37</v>
      </c>
      <c r="G6828" t="s">
        <v>63</v>
      </c>
    </row>
    <row r="6829" spans="1:7" x14ac:dyDescent="0.3">
      <c r="A6829" s="45" t="s">
        <v>5772</v>
      </c>
      <c r="B6829" s="45">
        <v>135814</v>
      </c>
      <c r="C6829" t="s">
        <v>5827</v>
      </c>
      <c r="D6829">
        <v>3</v>
      </c>
      <c r="E6829" t="s">
        <v>36</v>
      </c>
      <c r="F6829" t="s">
        <v>429</v>
      </c>
      <c r="G6829" t="s">
        <v>429</v>
      </c>
    </row>
    <row r="6830" spans="1:7" x14ac:dyDescent="0.3">
      <c r="A6830" s="45" t="s">
        <v>5772</v>
      </c>
      <c r="B6830" s="45">
        <v>135930</v>
      </c>
      <c r="C6830" t="s">
        <v>5828</v>
      </c>
      <c r="D6830">
        <v>0</v>
      </c>
      <c r="E6830" t="s">
        <v>36</v>
      </c>
      <c r="F6830" t="s">
        <v>50</v>
      </c>
      <c r="G6830" t="s">
        <v>51</v>
      </c>
    </row>
    <row r="6831" spans="1:7" x14ac:dyDescent="0.3">
      <c r="A6831" s="45" t="s">
        <v>5772</v>
      </c>
      <c r="B6831" s="45">
        <v>135962</v>
      </c>
      <c r="C6831" t="s">
        <v>5829</v>
      </c>
      <c r="D6831">
        <v>301</v>
      </c>
      <c r="E6831" t="s">
        <v>36</v>
      </c>
      <c r="F6831" t="s">
        <v>37</v>
      </c>
      <c r="G6831" t="s">
        <v>63</v>
      </c>
    </row>
    <row r="6832" spans="1:7" x14ac:dyDescent="0.3">
      <c r="A6832" s="45" t="s">
        <v>5772</v>
      </c>
      <c r="B6832" s="45">
        <v>136114</v>
      </c>
      <c r="C6832" t="s">
        <v>5830</v>
      </c>
      <c r="D6832">
        <v>27</v>
      </c>
      <c r="E6832" t="s">
        <v>36</v>
      </c>
      <c r="F6832" t="s">
        <v>45</v>
      </c>
      <c r="G6832" t="s">
        <v>269</v>
      </c>
    </row>
    <row r="6833" spans="1:7" x14ac:dyDescent="0.3">
      <c r="A6833" s="45" t="s">
        <v>5772</v>
      </c>
      <c r="B6833" s="45">
        <v>137096</v>
      </c>
      <c r="C6833" t="s">
        <v>5831</v>
      </c>
      <c r="D6833">
        <v>107</v>
      </c>
      <c r="E6833" t="s">
        <v>36</v>
      </c>
      <c r="F6833" t="s">
        <v>37</v>
      </c>
      <c r="G6833" t="s">
        <v>63</v>
      </c>
    </row>
    <row r="6834" spans="1:7" x14ac:dyDescent="0.3">
      <c r="A6834" s="45" t="s">
        <v>5772</v>
      </c>
      <c r="B6834" s="45">
        <v>137263</v>
      </c>
      <c r="C6834" t="s">
        <v>5832</v>
      </c>
      <c r="D6834">
        <v>300</v>
      </c>
      <c r="E6834" t="s">
        <v>36</v>
      </c>
      <c r="F6834" t="s">
        <v>37</v>
      </c>
      <c r="G6834" t="s">
        <v>65</v>
      </c>
    </row>
    <row r="6835" spans="1:7" x14ac:dyDescent="0.3">
      <c r="A6835" s="45" t="s">
        <v>5772</v>
      </c>
      <c r="B6835" s="45">
        <v>137416</v>
      </c>
      <c r="C6835" t="s">
        <v>5833</v>
      </c>
      <c r="D6835">
        <v>297</v>
      </c>
      <c r="E6835" t="s">
        <v>36</v>
      </c>
      <c r="F6835" t="s">
        <v>37</v>
      </c>
      <c r="G6835" t="s">
        <v>65</v>
      </c>
    </row>
    <row r="6836" spans="1:7" x14ac:dyDescent="0.3">
      <c r="A6836" s="45" t="s">
        <v>5772</v>
      </c>
      <c r="B6836" s="45">
        <v>137782</v>
      </c>
      <c r="C6836" t="s">
        <v>5834</v>
      </c>
      <c r="D6836">
        <v>293</v>
      </c>
      <c r="E6836" t="s">
        <v>36</v>
      </c>
      <c r="F6836" t="s">
        <v>37</v>
      </c>
      <c r="G6836" t="s">
        <v>63</v>
      </c>
    </row>
    <row r="6837" spans="1:7" x14ac:dyDescent="0.3">
      <c r="A6837" s="45" t="s">
        <v>5772</v>
      </c>
      <c r="B6837" s="45">
        <v>138620</v>
      </c>
      <c r="C6837" t="s">
        <v>5835</v>
      </c>
      <c r="D6837">
        <v>196</v>
      </c>
      <c r="E6837" t="s">
        <v>36</v>
      </c>
      <c r="F6837" t="s">
        <v>37</v>
      </c>
      <c r="G6837" t="s">
        <v>65</v>
      </c>
    </row>
    <row r="6838" spans="1:7" x14ac:dyDescent="0.3">
      <c r="A6838" s="45" t="s">
        <v>5772</v>
      </c>
      <c r="B6838" s="45">
        <v>139109</v>
      </c>
      <c r="C6838" t="s">
        <v>5836</v>
      </c>
      <c r="D6838">
        <v>218</v>
      </c>
      <c r="E6838" t="s">
        <v>36</v>
      </c>
      <c r="F6838" t="s">
        <v>37</v>
      </c>
      <c r="G6838" t="s">
        <v>65</v>
      </c>
    </row>
    <row r="6839" spans="1:7" x14ac:dyDescent="0.3">
      <c r="A6839" s="45" t="s">
        <v>5772</v>
      </c>
      <c r="B6839" s="45">
        <v>139668</v>
      </c>
      <c r="C6839" t="s">
        <v>5837</v>
      </c>
      <c r="D6839">
        <v>112</v>
      </c>
      <c r="E6839" t="s">
        <v>36</v>
      </c>
      <c r="F6839" t="s">
        <v>37</v>
      </c>
      <c r="G6839" t="s">
        <v>58</v>
      </c>
    </row>
    <row r="6840" spans="1:7" x14ac:dyDescent="0.3">
      <c r="A6840" s="45" t="s">
        <v>5772</v>
      </c>
      <c r="B6840" s="45">
        <v>140105</v>
      </c>
      <c r="C6840" t="s">
        <v>5838</v>
      </c>
      <c r="D6840">
        <v>257</v>
      </c>
      <c r="E6840" t="s">
        <v>36</v>
      </c>
      <c r="F6840" t="s">
        <v>37</v>
      </c>
      <c r="G6840" t="s">
        <v>65</v>
      </c>
    </row>
    <row r="6841" spans="1:7" x14ac:dyDescent="0.3">
      <c r="A6841" s="45" t="s">
        <v>5772</v>
      </c>
      <c r="B6841" s="45">
        <v>140199</v>
      </c>
      <c r="C6841" t="s">
        <v>5839</v>
      </c>
      <c r="D6841">
        <v>142</v>
      </c>
      <c r="E6841" t="s">
        <v>36</v>
      </c>
      <c r="F6841" t="s">
        <v>37</v>
      </c>
      <c r="G6841" t="s">
        <v>63</v>
      </c>
    </row>
    <row r="6842" spans="1:7" x14ac:dyDescent="0.3">
      <c r="A6842" s="45" t="s">
        <v>5772</v>
      </c>
      <c r="B6842" s="45">
        <v>140424</v>
      </c>
      <c r="C6842" t="s">
        <v>5840</v>
      </c>
      <c r="D6842">
        <v>183</v>
      </c>
      <c r="E6842" t="s">
        <v>36</v>
      </c>
      <c r="F6842" t="s">
        <v>37</v>
      </c>
      <c r="G6842" t="s">
        <v>63</v>
      </c>
    </row>
    <row r="6843" spans="1:7" x14ac:dyDescent="0.3">
      <c r="A6843" s="45" t="s">
        <v>5772</v>
      </c>
      <c r="B6843" s="45">
        <v>140472</v>
      </c>
      <c r="C6843" t="s">
        <v>5841</v>
      </c>
      <c r="D6843">
        <v>241</v>
      </c>
      <c r="E6843" t="s">
        <v>36</v>
      </c>
      <c r="F6843" t="s">
        <v>37</v>
      </c>
      <c r="G6843" t="s">
        <v>65</v>
      </c>
    </row>
    <row r="6844" spans="1:7" x14ac:dyDescent="0.3">
      <c r="A6844" s="45" t="s">
        <v>5772</v>
      </c>
      <c r="B6844" s="45">
        <v>140713</v>
      </c>
      <c r="C6844" t="s">
        <v>5842</v>
      </c>
      <c r="D6844">
        <v>327</v>
      </c>
      <c r="E6844" t="s">
        <v>36</v>
      </c>
      <c r="F6844" t="s">
        <v>37</v>
      </c>
      <c r="G6844" t="s">
        <v>65</v>
      </c>
    </row>
    <row r="6845" spans="1:7" x14ac:dyDescent="0.3">
      <c r="A6845" s="45" t="s">
        <v>5772</v>
      </c>
      <c r="B6845" s="45">
        <v>141038</v>
      </c>
      <c r="C6845" t="s">
        <v>5843</v>
      </c>
      <c r="D6845">
        <v>116</v>
      </c>
      <c r="E6845" t="s">
        <v>36</v>
      </c>
      <c r="F6845" t="s">
        <v>37</v>
      </c>
      <c r="G6845" t="s">
        <v>58</v>
      </c>
    </row>
    <row r="6846" spans="1:7" x14ac:dyDescent="0.3">
      <c r="A6846" s="45" t="s">
        <v>5772</v>
      </c>
      <c r="B6846" s="45">
        <v>142089</v>
      </c>
      <c r="C6846" t="s">
        <v>5844</v>
      </c>
      <c r="D6846">
        <v>240</v>
      </c>
      <c r="E6846" t="s">
        <v>36</v>
      </c>
      <c r="F6846" t="s">
        <v>37</v>
      </c>
      <c r="G6846" t="s">
        <v>63</v>
      </c>
    </row>
    <row r="6847" spans="1:7" x14ac:dyDescent="0.3">
      <c r="A6847" s="45" t="s">
        <v>5772</v>
      </c>
      <c r="B6847" s="45">
        <v>143400</v>
      </c>
      <c r="C6847" t="s">
        <v>6673</v>
      </c>
      <c r="D6847">
        <v>0</v>
      </c>
      <c r="E6847" t="s">
        <v>36</v>
      </c>
      <c r="F6847" t="s">
        <v>50</v>
      </c>
      <c r="G6847" t="s">
        <v>51</v>
      </c>
    </row>
    <row r="6848" spans="1:7" x14ac:dyDescent="0.3">
      <c r="A6848" s="45" t="s">
        <v>5772</v>
      </c>
      <c r="B6848" s="45">
        <v>143935</v>
      </c>
      <c r="C6848" t="s">
        <v>5845</v>
      </c>
      <c r="D6848">
        <v>0</v>
      </c>
      <c r="E6848" t="s">
        <v>36</v>
      </c>
      <c r="F6848" t="s">
        <v>50</v>
      </c>
      <c r="G6848" t="s">
        <v>56</v>
      </c>
    </row>
    <row r="6849" spans="1:7" x14ac:dyDescent="0.3">
      <c r="A6849" s="45" t="s">
        <v>5772</v>
      </c>
      <c r="B6849" s="45">
        <v>144243</v>
      </c>
      <c r="C6849" t="s">
        <v>5846</v>
      </c>
      <c r="D6849">
        <v>182</v>
      </c>
      <c r="E6849" t="s">
        <v>36</v>
      </c>
      <c r="F6849" t="s">
        <v>37</v>
      </c>
      <c r="G6849" t="s">
        <v>65</v>
      </c>
    </row>
    <row r="6850" spans="1:7" x14ac:dyDescent="0.3">
      <c r="A6850" s="45" t="s">
        <v>5772</v>
      </c>
      <c r="B6850" s="45">
        <v>145394</v>
      </c>
      <c r="C6850" t="s">
        <v>5847</v>
      </c>
      <c r="D6850">
        <v>0</v>
      </c>
      <c r="E6850" t="s">
        <v>76</v>
      </c>
      <c r="F6850" t="s">
        <v>45</v>
      </c>
      <c r="G6850" t="s">
        <v>129</v>
      </c>
    </row>
    <row r="6851" spans="1:7" x14ac:dyDescent="0.3">
      <c r="A6851" s="45" t="s">
        <v>5772</v>
      </c>
      <c r="B6851" s="45">
        <v>146274</v>
      </c>
      <c r="C6851" t="s">
        <v>5848</v>
      </c>
      <c r="D6851">
        <v>9</v>
      </c>
      <c r="E6851" t="s">
        <v>76</v>
      </c>
      <c r="F6851" t="s">
        <v>45</v>
      </c>
      <c r="G6851" t="s">
        <v>169</v>
      </c>
    </row>
    <row r="6852" spans="1:7" x14ac:dyDescent="0.3">
      <c r="A6852" s="45" t="s">
        <v>5772</v>
      </c>
      <c r="B6852" s="45">
        <v>147187</v>
      </c>
      <c r="C6852" t="s">
        <v>6674</v>
      </c>
      <c r="D6852">
        <v>120</v>
      </c>
      <c r="E6852" t="s">
        <v>36</v>
      </c>
      <c r="F6852" t="s">
        <v>37</v>
      </c>
      <c r="G6852" t="s">
        <v>58</v>
      </c>
    </row>
    <row r="6853" spans="1:7" x14ac:dyDescent="0.3">
      <c r="A6853" s="45" t="s">
        <v>5772</v>
      </c>
      <c r="B6853" s="45">
        <v>147546</v>
      </c>
      <c r="C6853" t="s">
        <v>7207</v>
      </c>
      <c r="D6853">
        <v>0</v>
      </c>
      <c r="E6853" t="s">
        <v>36</v>
      </c>
      <c r="F6853" t="s">
        <v>50</v>
      </c>
      <c r="G6853" t="s">
        <v>56</v>
      </c>
    </row>
    <row r="6854" spans="1:7" x14ac:dyDescent="0.3">
      <c r="A6854" s="45" t="s">
        <v>5772</v>
      </c>
      <c r="B6854" s="45">
        <v>147911</v>
      </c>
      <c r="C6854" t="s">
        <v>7208</v>
      </c>
      <c r="D6854">
        <v>0</v>
      </c>
      <c r="E6854" t="s">
        <v>36</v>
      </c>
      <c r="F6854" t="s">
        <v>50</v>
      </c>
      <c r="G6854" t="s">
        <v>56</v>
      </c>
    </row>
    <row r="6855" spans="1:7" x14ac:dyDescent="0.3">
      <c r="A6855" s="45" t="s">
        <v>5772</v>
      </c>
      <c r="B6855" s="45">
        <v>148221</v>
      </c>
      <c r="C6855" t="s">
        <v>5783</v>
      </c>
      <c r="D6855">
        <v>369</v>
      </c>
      <c r="E6855" t="s">
        <v>36</v>
      </c>
      <c r="F6855" t="s">
        <v>37</v>
      </c>
      <c r="G6855" t="s">
        <v>65</v>
      </c>
    </row>
    <row r="6856" spans="1:7" x14ac:dyDescent="0.3">
      <c r="A6856" s="45" t="s">
        <v>5849</v>
      </c>
      <c r="B6856" s="45">
        <v>100536</v>
      </c>
      <c r="C6856" t="s">
        <v>5850</v>
      </c>
      <c r="D6856">
        <v>0</v>
      </c>
      <c r="E6856" t="s">
        <v>36</v>
      </c>
      <c r="F6856" t="s">
        <v>50</v>
      </c>
      <c r="G6856" t="s">
        <v>56</v>
      </c>
    </row>
    <row r="6857" spans="1:7" x14ac:dyDescent="0.3">
      <c r="A6857" s="45" t="s">
        <v>5849</v>
      </c>
      <c r="B6857" s="45">
        <v>100541</v>
      </c>
      <c r="C6857" t="s">
        <v>5851</v>
      </c>
      <c r="D6857">
        <v>0</v>
      </c>
      <c r="E6857" t="s">
        <v>36</v>
      </c>
      <c r="F6857" t="s">
        <v>50</v>
      </c>
      <c r="G6857" t="s">
        <v>56</v>
      </c>
    </row>
    <row r="6858" spans="1:7" x14ac:dyDescent="0.3">
      <c r="A6858" s="45" t="s">
        <v>5849</v>
      </c>
      <c r="B6858" s="45">
        <v>100543</v>
      </c>
      <c r="C6858" t="s">
        <v>7209</v>
      </c>
      <c r="D6858">
        <v>0</v>
      </c>
      <c r="E6858" t="s">
        <v>36</v>
      </c>
      <c r="F6858" t="s">
        <v>50</v>
      </c>
      <c r="G6858" t="s">
        <v>56</v>
      </c>
    </row>
    <row r="6859" spans="1:7" x14ac:dyDescent="0.3">
      <c r="A6859" s="45" t="s">
        <v>5849</v>
      </c>
      <c r="B6859" s="45">
        <v>101154</v>
      </c>
      <c r="C6859" t="s">
        <v>6675</v>
      </c>
      <c r="D6859">
        <v>167</v>
      </c>
      <c r="E6859" t="s">
        <v>36</v>
      </c>
      <c r="F6859" t="s">
        <v>37</v>
      </c>
      <c r="G6859" t="s">
        <v>43</v>
      </c>
    </row>
    <row r="6860" spans="1:7" x14ac:dyDescent="0.3">
      <c r="A6860" s="45" t="s">
        <v>5849</v>
      </c>
      <c r="B6860" s="45">
        <v>101156</v>
      </c>
      <c r="C6860" t="s">
        <v>5853</v>
      </c>
      <c r="D6860">
        <v>0</v>
      </c>
      <c r="E6860" t="s">
        <v>76</v>
      </c>
      <c r="F6860" t="s">
        <v>50</v>
      </c>
      <c r="G6860" t="s">
        <v>56</v>
      </c>
    </row>
    <row r="6861" spans="1:7" x14ac:dyDescent="0.3">
      <c r="A6861" s="45" t="s">
        <v>5849</v>
      </c>
      <c r="B6861" s="45">
        <v>101157</v>
      </c>
      <c r="C6861" t="s">
        <v>7210</v>
      </c>
      <c r="D6861">
        <v>0</v>
      </c>
      <c r="E6861" t="s">
        <v>55</v>
      </c>
      <c r="F6861" t="s">
        <v>50</v>
      </c>
      <c r="G6861" t="s">
        <v>56</v>
      </c>
    </row>
    <row r="6862" spans="1:7" x14ac:dyDescent="0.3">
      <c r="A6862" s="45" t="s">
        <v>5849</v>
      </c>
      <c r="B6862" s="45">
        <v>101158</v>
      </c>
      <c r="C6862" t="s">
        <v>5855</v>
      </c>
      <c r="D6862">
        <v>0</v>
      </c>
      <c r="E6862" t="s">
        <v>55</v>
      </c>
      <c r="F6862" t="s">
        <v>50</v>
      </c>
      <c r="G6862" t="s">
        <v>56</v>
      </c>
    </row>
    <row r="6863" spans="1:7" x14ac:dyDescent="0.3">
      <c r="A6863" s="45" t="s">
        <v>5849</v>
      </c>
      <c r="B6863" s="45">
        <v>101159</v>
      </c>
      <c r="C6863" t="s">
        <v>5854</v>
      </c>
      <c r="D6863">
        <v>0</v>
      </c>
      <c r="E6863" t="s">
        <v>76</v>
      </c>
      <c r="F6863" t="s">
        <v>50</v>
      </c>
      <c r="G6863" t="s">
        <v>56</v>
      </c>
    </row>
    <row r="6864" spans="1:7" x14ac:dyDescent="0.3">
      <c r="A6864" s="45" t="s">
        <v>5849</v>
      </c>
      <c r="B6864" s="45">
        <v>101160</v>
      </c>
      <c r="C6864" t="s">
        <v>7211</v>
      </c>
      <c r="D6864">
        <v>0</v>
      </c>
      <c r="E6864" t="s">
        <v>76</v>
      </c>
      <c r="F6864" t="s">
        <v>50</v>
      </c>
      <c r="G6864" t="s">
        <v>56</v>
      </c>
    </row>
    <row r="6865" spans="1:7" x14ac:dyDescent="0.3">
      <c r="A6865" s="45" t="s">
        <v>5849</v>
      </c>
      <c r="B6865" s="45">
        <v>101161</v>
      </c>
      <c r="C6865" t="s">
        <v>5855</v>
      </c>
      <c r="D6865">
        <v>0</v>
      </c>
      <c r="E6865" t="s">
        <v>55</v>
      </c>
      <c r="F6865" t="s">
        <v>50</v>
      </c>
      <c r="G6865" t="s">
        <v>56</v>
      </c>
    </row>
    <row r="6866" spans="1:7" x14ac:dyDescent="0.3">
      <c r="A6866" s="45" t="s">
        <v>5849</v>
      </c>
      <c r="B6866" s="45">
        <v>101162</v>
      </c>
      <c r="C6866" t="s">
        <v>5856</v>
      </c>
      <c r="D6866">
        <v>0</v>
      </c>
      <c r="E6866" t="s">
        <v>36</v>
      </c>
      <c r="F6866" t="s">
        <v>50</v>
      </c>
      <c r="G6866" t="s">
        <v>56</v>
      </c>
    </row>
    <row r="6867" spans="1:7" x14ac:dyDescent="0.3">
      <c r="A6867" s="45" t="s">
        <v>5849</v>
      </c>
      <c r="B6867" s="45">
        <v>101164</v>
      </c>
      <c r="C6867" t="s">
        <v>5857</v>
      </c>
      <c r="D6867">
        <v>0</v>
      </c>
      <c r="E6867" t="s">
        <v>36</v>
      </c>
      <c r="F6867" t="s">
        <v>50</v>
      </c>
      <c r="G6867" t="s">
        <v>56</v>
      </c>
    </row>
    <row r="6868" spans="1:7" x14ac:dyDescent="0.3">
      <c r="A6868" s="45" t="s">
        <v>5849</v>
      </c>
      <c r="B6868" s="45">
        <v>101165</v>
      </c>
      <c r="C6868" t="s">
        <v>6676</v>
      </c>
      <c r="D6868">
        <v>0</v>
      </c>
      <c r="E6868" t="s">
        <v>76</v>
      </c>
      <c r="F6868" t="s">
        <v>50</v>
      </c>
      <c r="G6868" t="s">
        <v>56</v>
      </c>
    </row>
    <row r="6869" spans="1:7" x14ac:dyDescent="0.3">
      <c r="A6869" s="45" t="s">
        <v>5849</v>
      </c>
      <c r="B6869" s="45">
        <v>101166</v>
      </c>
      <c r="C6869" t="s">
        <v>6677</v>
      </c>
      <c r="D6869">
        <v>0</v>
      </c>
      <c r="E6869" t="s">
        <v>76</v>
      </c>
      <c r="F6869" t="s">
        <v>50</v>
      </c>
      <c r="G6869" t="s">
        <v>56</v>
      </c>
    </row>
    <row r="6870" spans="1:7" x14ac:dyDescent="0.3">
      <c r="A6870" s="45" t="s">
        <v>5849</v>
      </c>
      <c r="B6870" s="45">
        <v>101168</v>
      </c>
      <c r="C6870" t="s">
        <v>5858</v>
      </c>
      <c r="D6870">
        <v>0</v>
      </c>
      <c r="E6870" t="s">
        <v>36</v>
      </c>
      <c r="F6870" t="s">
        <v>50</v>
      </c>
      <c r="G6870" t="s">
        <v>56</v>
      </c>
    </row>
    <row r="6871" spans="1:7" x14ac:dyDescent="0.3">
      <c r="A6871" s="45" t="s">
        <v>5849</v>
      </c>
      <c r="B6871" s="45">
        <v>101169</v>
      </c>
      <c r="C6871" t="s">
        <v>5859</v>
      </c>
      <c r="D6871">
        <v>0</v>
      </c>
      <c r="E6871" t="s">
        <v>36</v>
      </c>
      <c r="F6871" t="s">
        <v>50</v>
      </c>
      <c r="G6871" t="s">
        <v>56</v>
      </c>
    </row>
    <row r="6872" spans="1:7" x14ac:dyDescent="0.3">
      <c r="A6872" s="45" t="s">
        <v>5849</v>
      </c>
      <c r="B6872" s="45">
        <v>101171</v>
      </c>
      <c r="C6872" t="s">
        <v>5860</v>
      </c>
      <c r="D6872">
        <v>0</v>
      </c>
      <c r="E6872" t="s">
        <v>36</v>
      </c>
      <c r="F6872" t="s">
        <v>50</v>
      </c>
      <c r="G6872" t="s">
        <v>56</v>
      </c>
    </row>
    <row r="6873" spans="1:7" x14ac:dyDescent="0.3">
      <c r="A6873" s="45" t="s">
        <v>5849</v>
      </c>
      <c r="B6873" s="45">
        <v>101172</v>
      </c>
      <c r="C6873" t="s">
        <v>5861</v>
      </c>
      <c r="D6873">
        <v>0</v>
      </c>
      <c r="E6873" t="s">
        <v>36</v>
      </c>
      <c r="F6873" t="s">
        <v>50</v>
      </c>
      <c r="G6873" t="s">
        <v>56</v>
      </c>
    </row>
    <row r="6874" spans="1:7" x14ac:dyDescent="0.3">
      <c r="A6874" s="45" t="s">
        <v>5849</v>
      </c>
      <c r="B6874" s="45">
        <v>101173</v>
      </c>
      <c r="C6874" t="s">
        <v>5862</v>
      </c>
      <c r="D6874">
        <v>0</v>
      </c>
      <c r="E6874" t="s">
        <v>36</v>
      </c>
      <c r="F6874" t="s">
        <v>50</v>
      </c>
      <c r="G6874" t="s">
        <v>51</v>
      </c>
    </row>
    <row r="6875" spans="1:7" x14ac:dyDescent="0.3">
      <c r="A6875" s="45" t="s">
        <v>5849</v>
      </c>
      <c r="B6875" s="45">
        <v>101174</v>
      </c>
      <c r="C6875" t="s">
        <v>5863</v>
      </c>
      <c r="D6875">
        <v>0</v>
      </c>
      <c r="E6875" t="s">
        <v>36</v>
      </c>
      <c r="F6875" t="s">
        <v>50</v>
      </c>
      <c r="G6875" t="s">
        <v>56</v>
      </c>
    </row>
    <row r="6876" spans="1:7" x14ac:dyDescent="0.3">
      <c r="A6876" s="45" t="s">
        <v>5849</v>
      </c>
      <c r="B6876" s="45">
        <v>101176</v>
      </c>
      <c r="C6876" t="s">
        <v>5864</v>
      </c>
      <c r="D6876">
        <v>0</v>
      </c>
      <c r="E6876" t="s">
        <v>36</v>
      </c>
      <c r="F6876" t="s">
        <v>50</v>
      </c>
      <c r="G6876" t="s">
        <v>56</v>
      </c>
    </row>
    <row r="6877" spans="1:7" x14ac:dyDescent="0.3">
      <c r="A6877" s="45" t="s">
        <v>5849</v>
      </c>
      <c r="B6877" s="45">
        <v>101177</v>
      </c>
      <c r="C6877" t="s">
        <v>5865</v>
      </c>
      <c r="D6877">
        <v>0</v>
      </c>
      <c r="E6877" t="s">
        <v>36</v>
      </c>
      <c r="F6877" t="s">
        <v>50</v>
      </c>
      <c r="G6877" t="s">
        <v>56</v>
      </c>
    </row>
    <row r="6878" spans="1:7" x14ac:dyDescent="0.3">
      <c r="A6878" s="45" t="s">
        <v>5849</v>
      </c>
      <c r="B6878" s="45">
        <v>101178</v>
      </c>
      <c r="C6878" t="s">
        <v>6678</v>
      </c>
      <c r="D6878">
        <v>0</v>
      </c>
      <c r="E6878" t="s">
        <v>36</v>
      </c>
      <c r="F6878" t="s">
        <v>50</v>
      </c>
      <c r="G6878" t="s">
        <v>56</v>
      </c>
    </row>
    <row r="6879" spans="1:7" x14ac:dyDescent="0.3">
      <c r="A6879" s="45" t="s">
        <v>5849</v>
      </c>
      <c r="B6879" s="45">
        <v>101181</v>
      </c>
      <c r="C6879" t="s">
        <v>5866</v>
      </c>
      <c r="D6879">
        <v>0</v>
      </c>
      <c r="E6879" t="s">
        <v>36</v>
      </c>
      <c r="F6879" t="s">
        <v>50</v>
      </c>
      <c r="G6879" t="s">
        <v>56</v>
      </c>
    </row>
    <row r="6880" spans="1:7" x14ac:dyDescent="0.3">
      <c r="A6880" s="45" t="s">
        <v>5849</v>
      </c>
      <c r="B6880" s="45">
        <v>101182</v>
      </c>
      <c r="C6880" t="s">
        <v>5867</v>
      </c>
      <c r="D6880">
        <v>8</v>
      </c>
      <c r="E6880" t="s">
        <v>36</v>
      </c>
      <c r="F6880" t="s">
        <v>45</v>
      </c>
      <c r="G6880" t="s">
        <v>46</v>
      </c>
    </row>
    <row r="6881" spans="1:7" x14ac:dyDescent="0.3">
      <c r="A6881" s="45" t="s">
        <v>5849</v>
      </c>
      <c r="B6881" s="45">
        <v>101184</v>
      </c>
      <c r="C6881" t="s">
        <v>5868</v>
      </c>
      <c r="D6881">
        <v>11</v>
      </c>
      <c r="E6881" t="s">
        <v>36</v>
      </c>
      <c r="F6881" t="s">
        <v>45</v>
      </c>
      <c r="G6881" t="s">
        <v>46</v>
      </c>
    </row>
    <row r="6882" spans="1:7" x14ac:dyDescent="0.3">
      <c r="A6882" s="45" t="s">
        <v>5849</v>
      </c>
      <c r="B6882" s="45">
        <v>130912</v>
      </c>
      <c r="C6882" t="s">
        <v>5869</v>
      </c>
      <c r="D6882">
        <v>184</v>
      </c>
      <c r="E6882" t="s">
        <v>36</v>
      </c>
      <c r="F6882" t="s">
        <v>37</v>
      </c>
      <c r="G6882" t="s">
        <v>63</v>
      </c>
    </row>
    <row r="6883" spans="1:7" x14ac:dyDescent="0.3">
      <c r="A6883" s="45" t="s">
        <v>5849</v>
      </c>
      <c r="B6883" s="45">
        <v>131262</v>
      </c>
      <c r="C6883" t="s">
        <v>5870</v>
      </c>
      <c r="D6883">
        <v>213</v>
      </c>
      <c r="E6883" t="s">
        <v>36</v>
      </c>
      <c r="F6883" t="s">
        <v>37</v>
      </c>
      <c r="G6883" t="s">
        <v>63</v>
      </c>
    </row>
    <row r="6884" spans="1:7" x14ac:dyDescent="0.3">
      <c r="A6884" s="45" t="s">
        <v>5849</v>
      </c>
      <c r="B6884" s="45">
        <v>134192</v>
      </c>
      <c r="C6884" t="s">
        <v>5871</v>
      </c>
      <c r="D6884">
        <v>0</v>
      </c>
      <c r="E6884" t="s">
        <v>36</v>
      </c>
      <c r="F6884" t="s">
        <v>50</v>
      </c>
      <c r="G6884" t="s">
        <v>56</v>
      </c>
    </row>
    <row r="6885" spans="1:7" x14ac:dyDescent="0.3">
      <c r="A6885" s="45" t="s">
        <v>5849</v>
      </c>
      <c r="B6885" s="45">
        <v>134822</v>
      </c>
      <c r="C6885" t="s">
        <v>5872</v>
      </c>
      <c r="D6885">
        <v>0</v>
      </c>
      <c r="E6885" t="s">
        <v>76</v>
      </c>
      <c r="F6885" t="s">
        <v>50</v>
      </c>
      <c r="G6885" t="s">
        <v>56</v>
      </c>
    </row>
    <row r="6886" spans="1:7" x14ac:dyDescent="0.3">
      <c r="A6886" s="45" t="s">
        <v>5849</v>
      </c>
      <c r="B6886" s="45">
        <v>134911</v>
      </c>
      <c r="C6886" t="s">
        <v>5873</v>
      </c>
      <c r="D6886">
        <v>0</v>
      </c>
      <c r="E6886" t="s">
        <v>36</v>
      </c>
      <c r="F6886" t="s">
        <v>50</v>
      </c>
      <c r="G6886" t="s">
        <v>51</v>
      </c>
    </row>
    <row r="6887" spans="1:7" x14ac:dyDescent="0.3">
      <c r="A6887" s="45" t="s">
        <v>5849</v>
      </c>
      <c r="B6887" s="45">
        <v>135242</v>
      </c>
      <c r="C6887" t="s">
        <v>5874</v>
      </c>
      <c r="D6887">
        <v>99</v>
      </c>
      <c r="E6887" t="s">
        <v>36</v>
      </c>
      <c r="F6887" t="s">
        <v>37</v>
      </c>
      <c r="G6887" t="s">
        <v>63</v>
      </c>
    </row>
    <row r="6888" spans="1:7" x14ac:dyDescent="0.3">
      <c r="A6888" s="45" t="s">
        <v>5849</v>
      </c>
      <c r="B6888" s="45">
        <v>135676</v>
      </c>
      <c r="C6888" t="s">
        <v>5875</v>
      </c>
      <c r="D6888">
        <v>208</v>
      </c>
      <c r="E6888" t="s">
        <v>36</v>
      </c>
      <c r="F6888" t="s">
        <v>37</v>
      </c>
      <c r="G6888" t="s">
        <v>63</v>
      </c>
    </row>
    <row r="6889" spans="1:7" x14ac:dyDescent="0.3">
      <c r="A6889" s="45" t="s">
        <v>5849</v>
      </c>
      <c r="B6889" s="45">
        <v>137353</v>
      </c>
      <c r="C6889" t="s">
        <v>5876</v>
      </c>
      <c r="D6889">
        <v>166</v>
      </c>
      <c r="E6889" t="s">
        <v>55</v>
      </c>
      <c r="F6889" t="s">
        <v>37</v>
      </c>
      <c r="G6889" t="s">
        <v>65</v>
      </c>
    </row>
    <row r="6890" spans="1:7" x14ac:dyDescent="0.3">
      <c r="A6890" s="45" t="s">
        <v>5849</v>
      </c>
      <c r="B6890" s="45">
        <v>138312</v>
      </c>
      <c r="C6890" t="s">
        <v>5877</v>
      </c>
      <c r="D6890">
        <v>128</v>
      </c>
      <c r="E6890" t="s">
        <v>76</v>
      </c>
      <c r="F6890" t="s">
        <v>37</v>
      </c>
      <c r="G6890" t="s">
        <v>65</v>
      </c>
    </row>
    <row r="6891" spans="1:7" x14ac:dyDescent="0.3">
      <c r="A6891" s="45" t="s">
        <v>5849</v>
      </c>
      <c r="B6891" s="45">
        <v>138313</v>
      </c>
      <c r="C6891" t="s">
        <v>5878</v>
      </c>
      <c r="D6891">
        <v>165</v>
      </c>
      <c r="E6891" t="s">
        <v>55</v>
      </c>
      <c r="F6891" t="s">
        <v>37</v>
      </c>
      <c r="G6891" t="s">
        <v>65</v>
      </c>
    </row>
    <row r="6892" spans="1:7" x14ac:dyDescent="0.3">
      <c r="A6892" s="45" t="s">
        <v>5849</v>
      </c>
      <c r="B6892" s="45">
        <v>139239</v>
      </c>
      <c r="C6892" t="s">
        <v>5879</v>
      </c>
      <c r="D6892">
        <v>0</v>
      </c>
      <c r="E6892" t="s">
        <v>36</v>
      </c>
      <c r="F6892" t="s">
        <v>50</v>
      </c>
      <c r="G6892" t="s">
        <v>56</v>
      </c>
    </row>
    <row r="6893" spans="1:7" x14ac:dyDescent="0.3">
      <c r="A6893" s="45" t="s">
        <v>5849</v>
      </c>
      <c r="B6893" s="45">
        <v>139369</v>
      </c>
      <c r="C6893" t="s">
        <v>5880</v>
      </c>
      <c r="D6893">
        <v>199</v>
      </c>
      <c r="E6893" t="s">
        <v>36</v>
      </c>
      <c r="F6893" t="s">
        <v>37</v>
      </c>
      <c r="G6893" t="s">
        <v>65</v>
      </c>
    </row>
    <row r="6894" spans="1:7" x14ac:dyDescent="0.3">
      <c r="A6894" s="45" t="s">
        <v>5849</v>
      </c>
      <c r="B6894" s="45">
        <v>139415</v>
      </c>
      <c r="C6894" t="s">
        <v>5881</v>
      </c>
      <c r="D6894">
        <v>0</v>
      </c>
      <c r="E6894" t="s">
        <v>36</v>
      </c>
      <c r="F6894" t="s">
        <v>50</v>
      </c>
      <c r="G6894" t="s">
        <v>56</v>
      </c>
    </row>
    <row r="6895" spans="1:7" x14ac:dyDescent="0.3">
      <c r="A6895" s="45" t="s">
        <v>5849</v>
      </c>
      <c r="B6895" s="45">
        <v>139600</v>
      </c>
      <c r="C6895" t="s">
        <v>5882</v>
      </c>
      <c r="D6895">
        <v>12</v>
      </c>
      <c r="E6895" t="s">
        <v>36</v>
      </c>
      <c r="F6895" t="s">
        <v>45</v>
      </c>
      <c r="G6895" t="s">
        <v>67</v>
      </c>
    </row>
    <row r="6896" spans="1:7" x14ac:dyDescent="0.3">
      <c r="A6896" s="45" t="s">
        <v>5849</v>
      </c>
      <c r="B6896" s="45">
        <v>140806</v>
      </c>
      <c r="C6896" t="s">
        <v>5883</v>
      </c>
      <c r="D6896">
        <v>2</v>
      </c>
      <c r="E6896" t="s">
        <v>36</v>
      </c>
      <c r="F6896" t="s">
        <v>48</v>
      </c>
      <c r="G6896" t="s">
        <v>145</v>
      </c>
    </row>
    <row r="6897" spans="1:7" x14ac:dyDescent="0.3">
      <c r="A6897" s="45" t="s">
        <v>5849</v>
      </c>
      <c r="B6897" s="45">
        <v>140884</v>
      </c>
      <c r="C6897" t="s">
        <v>5884</v>
      </c>
      <c r="D6897">
        <v>110</v>
      </c>
      <c r="E6897" t="s">
        <v>76</v>
      </c>
      <c r="F6897" t="s">
        <v>37</v>
      </c>
      <c r="G6897" t="s">
        <v>58</v>
      </c>
    </row>
    <row r="6898" spans="1:7" x14ac:dyDescent="0.3">
      <c r="A6898" s="45" t="s">
        <v>5849</v>
      </c>
      <c r="B6898" s="45">
        <v>140939</v>
      </c>
      <c r="C6898" t="s">
        <v>5885</v>
      </c>
      <c r="D6898">
        <v>0</v>
      </c>
      <c r="E6898" t="s">
        <v>36</v>
      </c>
      <c r="F6898" t="s">
        <v>37</v>
      </c>
      <c r="G6898" t="s">
        <v>201</v>
      </c>
    </row>
    <row r="6899" spans="1:7" x14ac:dyDescent="0.3">
      <c r="A6899" s="45" t="s">
        <v>5849</v>
      </c>
      <c r="B6899" s="45">
        <v>142336</v>
      </c>
      <c r="C6899" t="s">
        <v>5886</v>
      </c>
      <c r="D6899">
        <v>0</v>
      </c>
      <c r="E6899" t="s">
        <v>76</v>
      </c>
      <c r="F6899" t="s">
        <v>50</v>
      </c>
      <c r="G6899" t="s">
        <v>56</v>
      </c>
    </row>
    <row r="6900" spans="1:7" x14ac:dyDescent="0.3">
      <c r="A6900" s="45" t="s">
        <v>5849</v>
      </c>
      <c r="B6900" s="45">
        <v>143530</v>
      </c>
      <c r="C6900" t="s">
        <v>5887</v>
      </c>
      <c r="D6900">
        <v>0</v>
      </c>
      <c r="E6900" t="s">
        <v>36</v>
      </c>
      <c r="F6900" t="s">
        <v>50</v>
      </c>
      <c r="G6900" t="s">
        <v>56</v>
      </c>
    </row>
    <row r="6901" spans="1:7" x14ac:dyDescent="0.3">
      <c r="A6901" s="45" t="s">
        <v>5849</v>
      </c>
      <c r="B6901" s="45">
        <v>144795</v>
      </c>
      <c r="C6901" t="s">
        <v>7212</v>
      </c>
      <c r="D6901">
        <v>0</v>
      </c>
      <c r="E6901" t="s">
        <v>36</v>
      </c>
      <c r="F6901" t="s">
        <v>50</v>
      </c>
      <c r="G6901" t="s">
        <v>56</v>
      </c>
    </row>
    <row r="6902" spans="1:7" x14ac:dyDescent="0.3">
      <c r="A6902" s="45" t="s">
        <v>5849</v>
      </c>
      <c r="B6902" s="45">
        <v>144819</v>
      </c>
      <c r="C6902" t="s">
        <v>5888</v>
      </c>
      <c r="D6902">
        <v>0</v>
      </c>
      <c r="E6902" t="s">
        <v>36</v>
      </c>
      <c r="F6902" t="s">
        <v>37</v>
      </c>
      <c r="G6902" t="s">
        <v>60</v>
      </c>
    </row>
    <row r="6903" spans="1:7" x14ac:dyDescent="0.3">
      <c r="A6903" s="45" t="s">
        <v>5849</v>
      </c>
      <c r="B6903" s="45">
        <v>145126</v>
      </c>
      <c r="C6903" t="s">
        <v>5889</v>
      </c>
      <c r="D6903">
        <v>199</v>
      </c>
      <c r="E6903" t="s">
        <v>36</v>
      </c>
      <c r="F6903" t="s">
        <v>37</v>
      </c>
      <c r="G6903" t="s">
        <v>63</v>
      </c>
    </row>
    <row r="6904" spans="1:7" x14ac:dyDescent="0.3">
      <c r="A6904" s="45" t="s">
        <v>5849</v>
      </c>
      <c r="B6904" s="45">
        <v>147957</v>
      </c>
      <c r="C6904" t="s">
        <v>7213</v>
      </c>
      <c r="D6904">
        <v>0</v>
      </c>
      <c r="E6904" t="s">
        <v>36</v>
      </c>
      <c r="F6904" t="s">
        <v>50</v>
      </c>
      <c r="G6904" t="s">
        <v>56</v>
      </c>
    </row>
    <row r="6905" spans="1:7" x14ac:dyDescent="0.3">
      <c r="A6905" s="45" t="s">
        <v>5890</v>
      </c>
      <c r="B6905" s="45">
        <v>106521</v>
      </c>
      <c r="C6905" t="s">
        <v>5891</v>
      </c>
      <c r="D6905">
        <v>207</v>
      </c>
      <c r="E6905" t="s">
        <v>36</v>
      </c>
      <c r="F6905" t="s">
        <v>37</v>
      </c>
      <c r="G6905" t="s">
        <v>38</v>
      </c>
    </row>
    <row r="6906" spans="1:7" x14ac:dyDescent="0.3">
      <c r="A6906" s="45" t="s">
        <v>5890</v>
      </c>
      <c r="B6906" s="45">
        <v>106523</v>
      </c>
      <c r="C6906" t="s">
        <v>5892</v>
      </c>
      <c r="D6906">
        <v>214</v>
      </c>
      <c r="E6906" t="s">
        <v>36</v>
      </c>
      <c r="F6906" t="s">
        <v>37</v>
      </c>
      <c r="G6906" t="s">
        <v>38</v>
      </c>
    </row>
    <row r="6907" spans="1:7" x14ac:dyDescent="0.3">
      <c r="A6907" s="45" t="s">
        <v>5890</v>
      </c>
      <c r="B6907" s="45">
        <v>106525</v>
      </c>
      <c r="C6907" t="s">
        <v>5893</v>
      </c>
      <c r="D6907">
        <v>224</v>
      </c>
      <c r="E6907" t="s">
        <v>36</v>
      </c>
      <c r="F6907" t="s">
        <v>37</v>
      </c>
      <c r="G6907" t="s">
        <v>176</v>
      </c>
    </row>
    <row r="6908" spans="1:7" x14ac:dyDescent="0.3">
      <c r="A6908" s="45" t="s">
        <v>5890</v>
      </c>
      <c r="B6908" s="45">
        <v>106528</v>
      </c>
      <c r="C6908" t="s">
        <v>5894</v>
      </c>
      <c r="D6908">
        <v>194</v>
      </c>
      <c r="E6908" t="s">
        <v>36</v>
      </c>
      <c r="F6908" t="s">
        <v>37</v>
      </c>
      <c r="G6908" t="s">
        <v>176</v>
      </c>
    </row>
    <row r="6909" spans="1:7" x14ac:dyDescent="0.3">
      <c r="A6909" s="45" t="s">
        <v>5890</v>
      </c>
      <c r="B6909" s="45">
        <v>106529</v>
      </c>
      <c r="C6909" t="s">
        <v>5895</v>
      </c>
      <c r="D6909">
        <v>180</v>
      </c>
      <c r="E6909" t="s">
        <v>36</v>
      </c>
      <c r="F6909" t="s">
        <v>37</v>
      </c>
      <c r="G6909" t="s">
        <v>38</v>
      </c>
    </row>
    <row r="6910" spans="1:7" x14ac:dyDescent="0.3">
      <c r="A6910" s="45" t="s">
        <v>5890</v>
      </c>
      <c r="B6910" s="45">
        <v>106534</v>
      </c>
      <c r="C6910" t="s">
        <v>5896</v>
      </c>
      <c r="D6910">
        <v>268</v>
      </c>
      <c r="E6910" t="s">
        <v>36</v>
      </c>
      <c r="F6910" t="s">
        <v>37</v>
      </c>
      <c r="G6910" t="s">
        <v>43</v>
      </c>
    </row>
    <row r="6911" spans="1:7" x14ac:dyDescent="0.3">
      <c r="A6911" s="45" t="s">
        <v>5890</v>
      </c>
      <c r="B6911" s="45">
        <v>106535</v>
      </c>
      <c r="C6911" t="s">
        <v>3853</v>
      </c>
      <c r="D6911">
        <v>210</v>
      </c>
      <c r="E6911" t="s">
        <v>36</v>
      </c>
      <c r="F6911" t="s">
        <v>37</v>
      </c>
      <c r="G6911" t="s">
        <v>43</v>
      </c>
    </row>
    <row r="6912" spans="1:7" x14ac:dyDescent="0.3">
      <c r="A6912" s="45" t="s">
        <v>5890</v>
      </c>
      <c r="B6912" s="45">
        <v>106537</v>
      </c>
      <c r="C6912" t="s">
        <v>5897</v>
      </c>
      <c r="D6912">
        <v>215</v>
      </c>
      <c r="E6912" t="s">
        <v>36</v>
      </c>
      <c r="F6912" t="s">
        <v>37</v>
      </c>
      <c r="G6912" t="s">
        <v>43</v>
      </c>
    </row>
    <row r="6913" spans="1:7" x14ac:dyDescent="0.3">
      <c r="A6913" s="45" t="s">
        <v>5890</v>
      </c>
      <c r="B6913" s="45">
        <v>106538</v>
      </c>
      <c r="C6913" t="s">
        <v>1117</v>
      </c>
      <c r="D6913">
        <v>255</v>
      </c>
      <c r="E6913" t="s">
        <v>36</v>
      </c>
      <c r="F6913" t="s">
        <v>37</v>
      </c>
      <c r="G6913" t="s">
        <v>43</v>
      </c>
    </row>
    <row r="6914" spans="1:7" x14ac:dyDescent="0.3">
      <c r="A6914" s="45" t="s">
        <v>5890</v>
      </c>
      <c r="B6914" s="45">
        <v>106540</v>
      </c>
      <c r="C6914" t="s">
        <v>5898</v>
      </c>
      <c r="D6914">
        <v>250</v>
      </c>
      <c r="E6914" t="s">
        <v>36</v>
      </c>
      <c r="F6914" t="s">
        <v>37</v>
      </c>
      <c r="G6914" t="s">
        <v>43</v>
      </c>
    </row>
    <row r="6915" spans="1:7" x14ac:dyDescent="0.3">
      <c r="A6915" s="45" t="s">
        <v>5890</v>
      </c>
      <c r="B6915" s="45">
        <v>106543</v>
      </c>
      <c r="C6915" t="s">
        <v>3400</v>
      </c>
      <c r="D6915">
        <v>19</v>
      </c>
      <c r="E6915" t="s">
        <v>36</v>
      </c>
      <c r="F6915" t="s">
        <v>45</v>
      </c>
      <c r="G6915" t="s">
        <v>46</v>
      </c>
    </row>
    <row r="6916" spans="1:7" x14ac:dyDescent="0.3">
      <c r="A6916" s="45" t="s">
        <v>5890</v>
      </c>
      <c r="B6916" s="45">
        <v>131295</v>
      </c>
      <c r="C6916" t="s">
        <v>5899</v>
      </c>
      <c r="D6916">
        <v>0</v>
      </c>
      <c r="E6916" t="s">
        <v>36</v>
      </c>
      <c r="F6916" t="s">
        <v>45</v>
      </c>
      <c r="G6916" t="s">
        <v>46</v>
      </c>
    </row>
    <row r="6917" spans="1:7" x14ac:dyDescent="0.3">
      <c r="A6917" s="45" t="s">
        <v>5890</v>
      </c>
      <c r="B6917" s="45">
        <v>131530</v>
      </c>
      <c r="C6917" t="s">
        <v>5900</v>
      </c>
      <c r="D6917">
        <v>61</v>
      </c>
      <c r="E6917" t="s">
        <v>36</v>
      </c>
      <c r="F6917" t="s">
        <v>45</v>
      </c>
      <c r="G6917" t="s">
        <v>46</v>
      </c>
    </row>
    <row r="6918" spans="1:7" x14ac:dyDescent="0.3">
      <c r="A6918" s="45" t="s">
        <v>5890</v>
      </c>
      <c r="B6918" s="45">
        <v>132155</v>
      </c>
      <c r="C6918" t="s">
        <v>5901</v>
      </c>
      <c r="D6918">
        <v>0</v>
      </c>
      <c r="E6918" t="s">
        <v>36</v>
      </c>
      <c r="F6918" t="s">
        <v>45</v>
      </c>
      <c r="G6918" t="s">
        <v>46</v>
      </c>
    </row>
    <row r="6919" spans="1:7" x14ac:dyDescent="0.3">
      <c r="A6919" s="45" t="s">
        <v>5890</v>
      </c>
      <c r="B6919" s="45">
        <v>134297</v>
      </c>
      <c r="C6919" t="s">
        <v>5902</v>
      </c>
      <c r="D6919">
        <v>12</v>
      </c>
      <c r="E6919" t="s">
        <v>36</v>
      </c>
      <c r="F6919" t="s">
        <v>45</v>
      </c>
      <c r="G6919" t="s">
        <v>46</v>
      </c>
    </row>
    <row r="6920" spans="1:7" x14ac:dyDescent="0.3">
      <c r="A6920" s="45" t="s">
        <v>5890</v>
      </c>
      <c r="B6920" s="45">
        <v>135199</v>
      </c>
      <c r="C6920" t="s">
        <v>5903</v>
      </c>
      <c r="D6920">
        <v>21</v>
      </c>
      <c r="E6920" t="s">
        <v>36</v>
      </c>
      <c r="F6920" t="s">
        <v>45</v>
      </c>
      <c r="G6920" t="s">
        <v>46</v>
      </c>
    </row>
    <row r="6921" spans="1:7" x14ac:dyDescent="0.3">
      <c r="A6921" s="45" t="s">
        <v>5890</v>
      </c>
      <c r="B6921" s="45">
        <v>135557</v>
      </c>
      <c r="C6921" t="s">
        <v>5904</v>
      </c>
      <c r="D6921">
        <v>0</v>
      </c>
      <c r="E6921" t="s">
        <v>36</v>
      </c>
      <c r="F6921" t="s">
        <v>50</v>
      </c>
      <c r="G6921" t="s">
        <v>51</v>
      </c>
    </row>
    <row r="6922" spans="1:7" x14ac:dyDescent="0.3">
      <c r="A6922" s="45" t="s">
        <v>5890</v>
      </c>
      <c r="B6922" s="45">
        <v>135998</v>
      </c>
      <c r="C6922" t="s">
        <v>6679</v>
      </c>
      <c r="D6922">
        <v>0</v>
      </c>
      <c r="E6922" t="s">
        <v>36</v>
      </c>
      <c r="F6922" t="s">
        <v>50</v>
      </c>
      <c r="G6922" t="s">
        <v>56</v>
      </c>
    </row>
    <row r="6923" spans="1:7" x14ac:dyDescent="0.3">
      <c r="A6923" s="45" t="s">
        <v>5890</v>
      </c>
      <c r="B6923" s="45">
        <v>137448</v>
      </c>
      <c r="C6923" t="s">
        <v>5905</v>
      </c>
      <c r="D6923">
        <v>255</v>
      </c>
      <c r="E6923" t="s">
        <v>36</v>
      </c>
      <c r="F6923" t="s">
        <v>37</v>
      </c>
      <c r="G6923" t="s">
        <v>65</v>
      </c>
    </row>
    <row r="6924" spans="1:7" x14ac:dyDescent="0.3">
      <c r="A6924" s="45" t="s">
        <v>5890</v>
      </c>
      <c r="B6924" s="45">
        <v>137783</v>
      </c>
      <c r="C6924" t="s">
        <v>5906</v>
      </c>
      <c r="D6924">
        <v>163</v>
      </c>
      <c r="E6924" t="s">
        <v>36</v>
      </c>
      <c r="F6924" t="s">
        <v>37</v>
      </c>
      <c r="G6924" t="s">
        <v>176</v>
      </c>
    </row>
    <row r="6925" spans="1:7" x14ac:dyDescent="0.3">
      <c r="A6925" s="45" t="s">
        <v>5890</v>
      </c>
      <c r="B6925" s="45">
        <v>137821</v>
      </c>
      <c r="C6925" t="s">
        <v>4467</v>
      </c>
      <c r="D6925">
        <v>0</v>
      </c>
      <c r="E6925" t="s">
        <v>36</v>
      </c>
      <c r="F6925" t="s">
        <v>50</v>
      </c>
      <c r="G6925" t="s">
        <v>51</v>
      </c>
    </row>
    <row r="6926" spans="1:7" x14ac:dyDescent="0.3">
      <c r="A6926" s="45" t="s">
        <v>5890</v>
      </c>
      <c r="B6926" s="45">
        <v>138110</v>
      </c>
      <c r="C6926" t="s">
        <v>5907</v>
      </c>
      <c r="D6926">
        <v>230</v>
      </c>
      <c r="E6926" t="s">
        <v>36</v>
      </c>
      <c r="F6926" t="s">
        <v>37</v>
      </c>
      <c r="G6926" t="s">
        <v>65</v>
      </c>
    </row>
    <row r="6927" spans="1:7" x14ac:dyDescent="0.3">
      <c r="A6927" s="45" t="s">
        <v>5890</v>
      </c>
      <c r="B6927" s="45">
        <v>138233</v>
      </c>
      <c r="C6927" t="s">
        <v>7214</v>
      </c>
      <c r="D6927">
        <v>94</v>
      </c>
      <c r="E6927" t="s">
        <v>36</v>
      </c>
      <c r="F6927" t="s">
        <v>37</v>
      </c>
      <c r="G6927" t="s">
        <v>58</v>
      </c>
    </row>
    <row r="6928" spans="1:7" x14ac:dyDescent="0.3">
      <c r="A6928" s="45" t="s">
        <v>5890</v>
      </c>
      <c r="B6928" s="45">
        <v>138699</v>
      </c>
      <c r="C6928" t="s">
        <v>5908</v>
      </c>
      <c r="D6928">
        <v>244</v>
      </c>
      <c r="E6928" t="s">
        <v>36</v>
      </c>
      <c r="F6928" t="s">
        <v>37</v>
      </c>
      <c r="G6928" t="s">
        <v>65</v>
      </c>
    </row>
    <row r="6929" spans="1:7" x14ac:dyDescent="0.3">
      <c r="A6929" s="45" t="s">
        <v>5890</v>
      </c>
      <c r="B6929" s="45">
        <v>140627</v>
      </c>
      <c r="C6929" t="s">
        <v>5909</v>
      </c>
      <c r="D6929">
        <v>4</v>
      </c>
      <c r="E6929" t="s">
        <v>36</v>
      </c>
      <c r="F6929" t="s">
        <v>48</v>
      </c>
      <c r="G6929" t="s">
        <v>682</v>
      </c>
    </row>
    <row r="6930" spans="1:7" x14ac:dyDescent="0.3">
      <c r="A6930" s="45" t="s">
        <v>5890</v>
      </c>
      <c r="B6930" s="45">
        <v>143812</v>
      </c>
      <c r="C6930" t="s">
        <v>5910</v>
      </c>
      <c r="D6930">
        <v>258</v>
      </c>
      <c r="E6930" t="s">
        <v>36</v>
      </c>
      <c r="F6930" t="s">
        <v>37</v>
      </c>
      <c r="G6930" t="s">
        <v>65</v>
      </c>
    </row>
    <row r="6931" spans="1:7" x14ac:dyDescent="0.3">
      <c r="A6931" s="45" t="s">
        <v>5890</v>
      </c>
      <c r="B6931" s="45">
        <v>144519</v>
      </c>
      <c r="C6931" t="s">
        <v>5911</v>
      </c>
      <c r="D6931">
        <v>177</v>
      </c>
      <c r="E6931" t="s">
        <v>36</v>
      </c>
      <c r="F6931" t="s">
        <v>37</v>
      </c>
      <c r="G6931" t="s">
        <v>63</v>
      </c>
    </row>
    <row r="6932" spans="1:7" x14ac:dyDescent="0.3">
      <c r="A6932" s="45" t="s">
        <v>5890</v>
      </c>
      <c r="B6932" s="45">
        <v>145187</v>
      </c>
      <c r="C6932" t="s">
        <v>7215</v>
      </c>
      <c r="D6932">
        <v>0</v>
      </c>
      <c r="E6932" t="s">
        <v>36</v>
      </c>
      <c r="F6932" t="s">
        <v>50</v>
      </c>
      <c r="G6932" t="s">
        <v>56</v>
      </c>
    </row>
    <row r="6933" spans="1:7" x14ac:dyDescent="0.3">
      <c r="A6933" s="45" t="s">
        <v>5890</v>
      </c>
      <c r="B6933" s="45">
        <v>145289</v>
      </c>
      <c r="C6933" t="s">
        <v>5912</v>
      </c>
      <c r="D6933">
        <v>0</v>
      </c>
      <c r="E6933" t="s">
        <v>36</v>
      </c>
      <c r="F6933" t="s">
        <v>50</v>
      </c>
      <c r="G6933" t="s">
        <v>51</v>
      </c>
    </row>
    <row r="6934" spans="1:7" x14ac:dyDescent="0.3">
      <c r="A6934" s="45" t="s">
        <v>5890</v>
      </c>
      <c r="B6934" s="45">
        <v>146087</v>
      </c>
      <c r="C6934" t="s">
        <v>5913</v>
      </c>
      <c r="D6934">
        <v>168</v>
      </c>
      <c r="E6934" t="s">
        <v>36</v>
      </c>
      <c r="F6934" t="s">
        <v>37</v>
      </c>
      <c r="G6934" t="s">
        <v>63</v>
      </c>
    </row>
    <row r="6935" spans="1:7" x14ac:dyDescent="0.3">
      <c r="A6935" s="45" t="s">
        <v>5890</v>
      </c>
      <c r="B6935" s="45">
        <v>146797</v>
      </c>
      <c r="C6935" t="s">
        <v>6680</v>
      </c>
      <c r="D6935">
        <v>129</v>
      </c>
      <c r="E6935" t="s">
        <v>36</v>
      </c>
      <c r="F6935" t="s">
        <v>37</v>
      </c>
      <c r="G6935" t="s">
        <v>63</v>
      </c>
    </row>
    <row r="6936" spans="1:7" x14ac:dyDescent="0.3">
      <c r="A6936" s="45" t="s">
        <v>5890</v>
      </c>
      <c r="B6936" s="45">
        <v>146988</v>
      </c>
      <c r="C6936" t="s">
        <v>6681</v>
      </c>
      <c r="D6936">
        <v>0</v>
      </c>
      <c r="E6936" t="s">
        <v>36</v>
      </c>
      <c r="F6936" t="s">
        <v>50</v>
      </c>
      <c r="G6936" t="s">
        <v>51</v>
      </c>
    </row>
    <row r="6937" spans="1:7" x14ac:dyDescent="0.3">
      <c r="A6937" s="45" t="s">
        <v>5890</v>
      </c>
      <c r="B6937" s="45">
        <v>148070</v>
      </c>
      <c r="C6937" t="s">
        <v>7216</v>
      </c>
      <c r="D6937">
        <v>0</v>
      </c>
      <c r="E6937" t="s">
        <v>36</v>
      </c>
      <c r="F6937" t="s">
        <v>50</v>
      </c>
      <c r="G6937" t="s">
        <v>56</v>
      </c>
    </row>
    <row r="6938" spans="1:7" x14ac:dyDescent="0.3">
      <c r="A6938" s="45" t="s">
        <v>5914</v>
      </c>
      <c r="B6938" s="45">
        <v>126458</v>
      </c>
      <c r="C6938" t="s">
        <v>5915</v>
      </c>
      <c r="D6938">
        <v>189</v>
      </c>
      <c r="E6938" t="s">
        <v>36</v>
      </c>
      <c r="F6938" t="s">
        <v>37</v>
      </c>
      <c r="G6938" t="s">
        <v>38</v>
      </c>
    </row>
    <row r="6939" spans="1:7" x14ac:dyDescent="0.3">
      <c r="A6939" s="45" t="s">
        <v>5914</v>
      </c>
      <c r="B6939" s="45">
        <v>126473</v>
      </c>
      <c r="C6939" t="s">
        <v>5916</v>
      </c>
      <c r="D6939">
        <v>107</v>
      </c>
      <c r="E6939" t="s">
        <v>36</v>
      </c>
      <c r="F6939" t="s">
        <v>37</v>
      </c>
      <c r="G6939" t="s">
        <v>43</v>
      </c>
    </row>
    <row r="6940" spans="1:7" x14ac:dyDescent="0.3">
      <c r="A6940" s="45" t="s">
        <v>5914</v>
      </c>
      <c r="B6940" s="45">
        <v>126510</v>
      </c>
      <c r="C6940" t="s">
        <v>5917</v>
      </c>
      <c r="D6940">
        <v>151</v>
      </c>
      <c r="E6940" t="s">
        <v>36</v>
      </c>
      <c r="F6940" t="s">
        <v>37</v>
      </c>
      <c r="G6940" t="s">
        <v>176</v>
      </c>
    </row>
    <row r="6941" spans="1:7" x14ac:dyDescent="0.3">
      <c r="A6941" s="45" t="s">
        <v>5914</v>
      </c>
      <c r="B6941" s="45">
        <v>126512</v>
      </c>
      <c r="C6941" t="s">
        <v>5918</v>
      </c>
      <c r="D6941">
        <v>0</v>
      </c>
      <c r="E6941" t="s">
        <v>36</v>
      </c>
      <c r="F6941" t="s">
        <v>50</v>
      </c>
      <c r="G6941" t="s">
        <v>56</v>
      </c>
    </row>
    <row r="6942" spans="1:7" x14ac:dyDescent="0.3">
      <c r="A6942" s="45" t="s">
        <v>5914</v>
      </c>
      <c r="B6942" s="45">
        <v>126513</v>
      </c>
      <c r="C6942" t="s">
        <v>5919</v>
      </c>
      <c r="D6942">
        <v>0</v>
      </c>
      <c r="E6942" t="s">
        <v>36</v>
      </c>
      <c r="F6942" t="s">
        <v>50</v>
      </c>
      <c r="G6942" t="s">
        <v>56</v>
      </c>
    </row>
    <row r="6943" spans="1:7" x14ac:dyDescent="0.3">
      <c r="A6943" s="45" t="s">
        <v>5914</v>
      </c>
      <c r="B6943" s="45">
        <v>126516</v>
      </c>
      <c r="C6943" t="s">
        <v>5920</v>
      </c>
      <c r="D6943">
        <v>0</v>
      </c>
      <c r="E6943" t="s">
        <v>36</v>
      </c>
      <c r="F6943" t="s">
        <v>50</v>
      </c>
      <c r="G6943" t="s">
        <v>56</v>
      </c>
    </row>
    <row r="6944" spans="1:7" x14ac:dyDescent="0.3">
      <c r="A6944" s="45" t="s">
        <v>5914</v>
      </c>
      <c r="B6944" s="45">
        <v>126517</v>
      </c>
      <c r="C6944" t="s">
        <v>5921</v>
      </c>
      <c r="D6944">
        <v>0</v>
      </c>
      <c r="E6944" t="s">
        <v>36</v>
      </c>
      <c r="F6944" t="s">
        <v>50</v>
      </c>
      <c r="G6944" t="s">
        <v>56</v>
      </c>
    </row>
    <row r="6945" spans="1:7" x14ac:dyDescent="0.3">
      <c r="A6945" s="45" t="s">
        <v>5914</v>
      </c>
      <c r="B6945" s="45">
        <v>126518</v>
      </c>
      <c r="C6945" t="s">
        <v>5922</v>
      </c>
      <c r="D6945">
        <v>0</v>
      </c>
      <c r="E6945" t="s">
        <v>36</v>
      </c>
      <c r="F6945" t="s">
        <v>50</v>
      </c>
      <c r="G6945" t="s">
        <v>56</v>
      </c>
    </row>
    <row r="6946" spans="1:7" x14ac:dyDescent="0.3">
      <c r="A6946" s="45" t="s">
        <v>5914</v>
      </c>
      <c r="B6946" s="45">
        <v>126519</v>
      </c>
      <c r="C6946" t="s">
        <v>6682</v>
      </c>
      <c r="D6946">
        <v>0</v>
      </c>
      <c r="E6946" t="s">
        <v>55</v>
      </c>
      <c r="F6946" t="s">
        <v>50</v>
      </c>
      <c r="G6946" t="s">
        <v>56</v>
      </c>
    </row>
    <row r="6947" spans="1:7" x14ac:dyDescent="0.3">
      <c r="A6947" s="45" t="s">
        <v>5914</v>
      </c>
      <c r="B6947" s="45">
        <v>126521</v>
      </c>
      <c r="C6947" t="s">
        <v>5923</v>
      </c>
      <c r="D6947">
        <v>0</v>
      </c>
      <c r="E6947" t="s">
        <v>36</v>
      </c>
      <c r="F6947" t="s">
        <v>50</v>
      </c>
      <c r="G6947" t="s">
        <v>56</v>
      </c>
    </row>
    <row r="6948" spans="1:7" x14ac:dyDescent="0.3">
      <c r="A6948" s="45" t="s">
        <v>5914</v>
      </c>
      <c r="B6948" s="45">
        <v>126522</v>
      </c>
      <c r="C6948" t="s">
        <v>5924</v>
      </c>
      <c r="D6948">
        <v>0</v>
      </c>
      <c r="E6948" t="s">
        <v>36</v>
      </c>
      <c r="F6948" t="s">
        <v>50</v>
      </c>
      <c r="G6948" t="s">
        <v>56</v>
      </c>
    </row>
    <row r="6949" spans="1:7" x14ac:dyDescent="0.3">
      <c r="A6949" s="45" t="s">
        <v>5914</v>
      </c>
      <c r="B6949" s="45">
        <v>126523</v>
      </c>
      <c r="C6949" t="s">
        <v>5925</v>
      </c>
      <c r="D6949">
        <v>0</v>
      </c>
      <c r="E6949" t="s">
        <v>36</v>
      </c>
      <c r="F6949" t="s">
        <v>50</v>
      </c>
      <c r="G6949" t="s">
        <v>56</v>
      </c>
    </row>
    <row r="6950" spans="1:7" x14ac:dyDescent="0.3">
      <c r="A6950" s="45" t="s">
        <v>5914</v>
      </c>
      <c r="B6950" s="45">
        <v>126524</v>
      </c>
      <c r="C6950" t="s">
        <v>5926</v>
      </c>
      <c r="D6950">
        <v>0</v>
      </c>
      <c r="E6950" t="s">
        <v>36</v>
      </c>
      <c r="F6950" t="s">
        <v>50</v>
      </c>
      <c r="G6950" t="s">
        <v>56</v>
      </c>
    </row>
    <row r="6951" spans="1:7" x14ac:dyDescent="0.3">
      <c r="A6951" s="45" t="s">
        <v>5914</v>
      </c>
      <c r="B6951" s="45">
        <v>126526</v>
      </c>
      <c r="C6951" t="s">
        <v>5927</v>
      </c>
      <c r="D6951">
        <v>0</v>
      </c>
      <c r="E6951" t="s">
        <v>36</v>
      </c>
      <c r="F6951" t="s">
        <v>50</v>
      </c>
      <c r="G6951" t="s">
        <v>56</v>
      </c>
    </row>
    <row r="6952" spans="1:7" x14ac:dyDescent="0.3">
      <c r="A6952" s="45" t="s">
        <v>5914</v>
      </c>
      <c r="B6952" s="45">
        <v>126528</v>
      </c>
      <c r="C6952" t="s">
        <v>7217</v>
      </c>
      <c r="D6952">
        <v>0</v>
      </c>
      <c r="E6952" t="s">
        <v>36</v>
      </c>
      <c r="F6952" t="s">
        <v>50</v>
      </c>
      <c r="G6952" t="s">
        <v>56</v>
      </c>
    </row>
    <row r="6953" spans="1:7" x14ac:dyDescent="0.3">
      <c r="A6953" s="45" t="s">
        <v>5914</v>
      </c>
      <c r="B6953" s="45">
        <v>126532</v>
      </c>
      <c r="C6953" t="s">
        <v>5928</v>
      </c>
      <c r="D6953">
        <v>0</v>
      </c>
      <c r="E6953" t="s">
        <v>36</v>
      </c>
      <c r="F6953" t="s">
        <v>50</v>
      </c>
      <c r="G6953" t="s">
        <v>56</v>
      </c>
    </row>
    <row r="6954" spans="1:7" x14ac:dyDescent="0.3">
      <c r="A6954" s="45" t="s">
        <v>5914</v>
      </c>
      <c r="B6954" s="45">
        <v>126533</v>
      </c>
      <c r="C6954" t="s">
        <v>7218</v>
      </c>
      <c r="D6954">
        <v>0</v>
      </c>
      <c r="E6954" t="s">
        <v>36</v>
      </c>
      <c r="F6954" t="s">
        <v>50</v>
      </c>
      <c r="G6954" t="s">
        <v>56</v>
      </c>
    </row>
    <row r="6955" spans="1:7" x14ac:dyDescent="0.3">
      <c r="A6955" s="45" t="s">
        <v>5914</v>
      </c>
      <c r="B6955" s="45">
        <v>126535</v>
      </c>
      <c r="C6955" t="s">
        <v>5929</v>
      </c>
      <c r="D6955">
        <v>0</v>
      </c>
      <c r="E6955" t="s">
        <v>36</v>
      </c>
      <c r="F6955" t="s">
        <v>50</v>
      </c>
      <c r="G6955" t="s">
        <v>51</v>
      </c>
    </row>
    <row r="6956" spans="1:7" x14ac:dyDescent="0.3">
      <c r="A6956" s="45" t="s">
        <v>5914</v>
      </c>
      <c r="B6956" s="45">
        <v>126542</v>
      </c>
      <c r="C6956" t="s">
        <v>5930</v>
      </c>
      <c r="D6956">
        <v>0</v>
      </c>
      <c r="E6956" t="s">
        <v>36</v>
      </c>
      <c r="F6956" t="s">
        <v>50</v>
      </c>
      <c r="G6956" t="s">
        <v>51</v>
      </c>
    </row>
    <row r="6957" spans="1:7" x14ac:dyDescent="0.3">
      <c r="A6957" s="45" t="s">
        <v>5914</v>
      </c>
      <c r="B6957" s="45">
        <v>126550</v>
      </c>
      <c r="C6957" t="s">
        <v>5931</v>
      </c>
      <c r="D6957">
        <v>24</v>
      </c>
      <c r="E6957" t="s">
        <v>36</v>
      </c>
      <c r="F6957" t="s">
        <v>45</v>
      </c>
      <c r="G6957" t="s">
        <v>46</v>
      </c>
    </row>
    <row r="6958" spans="1:7" x14ac:dyDescent="0.3">
      <c r="A6958" s="45" t="s">
        <v>5914</v>
      </c>
      <c r="B6958" s="45">
        <v>130321</v>
      </c>
      <c r="C6958" t="s">
        <v>5932</v>
      </c>
      <c r="D6958">
        <v>0</v>
      </c>
      <c r="E6958" t="s">
        <v>36</v>
      </c>
      <c r="F6958" t="s">
        <v>50</v>
      </c>
      <c r="G6958" t="s">
        <v>56</v>
      </c>
    </row>
    <row r="6959" spans="1:7" x14ac:dyDescent="0.3">
      <c r="A6959" s="45" t="s">
        <v>5914</v>
      </c>
      <c r="B6959" s="45">
        <v>131743</v>
      </c>
      <c r="C6959" t="s">
        <v>5933</v>
      </c>
      <c r="D6959">
        <v>0</v>
      </c>
      <c r="E6959" t="s">
        <v>36</v>
      </c>
      <c r="F6959" t="s">
        <v>50</v>
      </c>
      <c r="G6959" t="s">
        <v>56</v>
      </c>
    </row>
    <row r="6960" spans="1:7" x14ac:dyDescent="0.3">
      <c r="A6960" s="45" t="s">
        <v>5914</v>
      </c>
      <c r="B6960" s="45">
        <v>131969</v>
      </c>
      <c r="C6960" t="s">
        <v>3956</v>
      </c>
      <c r="D6960">
        <v>158</v>
      </c>
      <c r="E6960" t="s">
        <v>36</v>
      </c>
      <c r="F6960" t="s">
        <v>37</v>
      </c>
      <c r="G6960" t="s">
        <v>38</v>
      </c>
    </row>
    <row r="6961" spans="1:7" x14ac:dyDescent="0.3">
      <c r="A6961" s="45" t="s">
        <v>5914</v>
      </c>
      <c r="B6961" s="45">
        <v>134460</v>
      </c>
      <c r="C6961" t="s">
        <v>6683</v>
      </c>
      <c r="D6961">
        <v>0</v>
      </c>
      <c r="E6961" t="s">
        <v>36</v>
      </c>
      <c r="F6961" t="s">
        <v>50</v>
      </c>
      <c r="G6961" t="s">
        <v>56</v>
      </c>
    </row>
    <row r="6962" spans="1:7" x14ac:dyDescent="0.3">
      <c r="A6962" s="45" t="s">
        <v>5914</v>
      </c>
      <c r="B6962" s="45">
        <v>135486</v>
      </c>
      <c r="C6962" t="s">
        <v>5934</v>
      </c>
      <c r="D6962">
        <v>0</v>
      </c>
      <c r="E6962" t="s">
        <v>36</v>
      </c>
      <c r="F6962" t="s">
        <v>50</v>
      </c>
      <c r="G6962" t="s">
        <v>56</v>
      </c>
    </row>
    <row r="6963" spans="1:7" x14ac:dyDescent="0.3">
      <c r="A6963" s="45" t="s">
        <v>5914</v>
      </c>
      <c r="B6963" s="45">
        <v>135804</v>
      </c>
      <c r="C6963" t="s">
        <v>5935</v>
      </c>
      <c r="D6963">
        <v>198</v>
      </c>
      <c r="E6963" t="s">
        <v>36</v>
      </c>
      <c r="F6963" t="s">
        <v>37</v>
      </c>
      <c r="G6963" t="s">
        <v>63</v>
      </c>
    </row>
    <row r="6964" spans="1:7" x14ac:dyDescent="0.3">
      <c r="A6964" s="45" t="s">
        <v>5914</v>
      </c>
      <c r="B6964" s="45">
        <v>136019</v>
      </c>
      <c r="C6964" t="s">
        <v>7219</v>
      </c>
      <c r="D6964">
        <v>0</v>
      </c>
      <c r="E6964" t="s">
        <v>36</v>
      </c>
      <c r="F6964" t="s">
        <v>50</v>
      </c>
      <c r="G6964" t="s">
        <v>51</v>
      </c>
    </row>
    <row r="6965" spans="1:7" x14ac:dyDescent="0.3">
      <c r="A6965" s="45" t="s">
        <v>5914</v>
      </c>
      <c r="B6965" s="45">
        <v>136183</v>
      </c>
      <c r="C6965" t="s">
        <v>5936</v>
      </c>
      <c r="D6965">
        <v>106</v>
      </c>
      <c r="E6965" t="s">
        <v>36</v>
      </c>
      <c r="F6965" t="s">
        <v>37</v>
      </c>
      <c r="G6965" t="s">
        <v>63</v>
      </c>
    </row>
    <row r="6966" spans="1:7" x14ac:dyDescent="0.3">
      <c r="A6966" s="45" t="s">
        <v>5914</v>
      </c>
      <c r="B6966" s="45">
        <v>136296</v>
      </c>
      <c r="C6966" t="s">
        <v>5937</v>
      </c>
      <c r="D6966">
        <v>239</v>
      </c>
      <c r="E6966" t="s">
        <v>36</v>
      </c>
      <c r="F6966" t="s">
        <v>37</v>
      </c>
      <c r="G6966" t="s">
        <v>65</v>
      </c>
    </row>
    <row r="6967" spans="1:7" x14ac:dyDescent="0.3">
      <c r="A6967" s="45" t="s">
        <v>5914</v>
      </c>
      <c r="B6967" s="45">
        <v>136389</v>
      </c>
      <c r="C6967" t="s">
        <v>5938</v>
      </c>
      <c r="D6967">
        <v>184</v>
      </c>
      <c r="E6967" t="s">
        <v>36</v>
      </c>
      <c r="F6967" t="s">
        <v>37</v>
      </c>
      <c r="G6967" t="s">
        <v>65</v>
      </c>
    </row>
    <row r="6968" spans="1:7" x14ac:dyDescent="0.3">
      <c r="A6968" s="45" t="s">
        <v>5914</v>
      </c>
      <c r="B6968" s="45">
        <v>136391</v>
      </c>
      <c r="C6968" t="s">
        <v>7220</v>
      </c>
      <c r="D6968">
        <v>158</v>
      </c>
      <c r="E6968" t="s">
        <v>55</v>
      </c>
      <c r="F6968" t="s">
        <v>37</v>
      </c>
      <c r="G6968" t="s">
        <v>65</v>
      </c>
    </row>
    <row r="6969" spans="1:7" x14ac:dyDescent="0.3">
      <c r="A6969" s="45" t="s">
        <v>5914</v>
      </c>
      <c r="B6969" s="45">
        <v>136500</v>
      </c>
      <c r="C6969" t="s">
        <v>6684</v>
      </c>
      <c r="D6969">
        <v>154</v>
      </c>
      <c r="E6969" t="s">
        <v>76</v>
      </c>
      <c r="F6969" t="s">
        <v>37</v>
      </c>
      <c r="G6969" t="s">
        <v>65</v>
      </c>
    </row>
    <row r="6970" spans="1:7" x14ac:dyDescent="0.3">
      <c r="A6970" s="45" t="s">
        <v>5914</v>
      </c>
      <c r="B6970" s="45">
        <v>136611</v>
      </c>
      <c r="C6970" t="s">
        <v>5939</v>
      </c>
      <c r="D6970">
        <v>200</v>
      </c>
      <c r="E6970" t="s">
        <v>36</v>
      </c>
      <c r="F6970" t="s">
        <v>37</v>
      </c>
      <c r="G6970" t="s">
        <v>65</v>
      </c>
    </row>
    <row r="6971" spans="1:7" x14ac:dyDescent="0.3">
      <c r="A6971" s="45" t="s">
        <v>5914</v>
      </c>
      <c r="B6971" s="45">
        <v>136632</v>
      </c>
      <c r="C6971" t="s">
        <v>5940</v>
      </c>
      <c r="D6971">
        <v>267</v>
      </c>
      <c r="E6971" t="s">
        <v>36</v>
      </c>
      <c r="F6971" t="s">
        <v>37</v>
      </c>
      <c r="G6971" t="s">
        <v>65</v>
      </c>
    </row>
    <row r="6972" spans="1:7" x14ac:dyDescent="0.3">
      <c r="A6972" s="45" t="s">
        <v>5914</v>
      </c>
      <c r="B6972" s="45">
        <v>136849</v>
      </c>
      <c r="C6972" t="s">
        <v>5941</v>
      </c>
      <c r="D6972">
        <v>82</v>
      </c>
      <c r="E6972" t="s">
        <v>36</v>
      </c>
      <c r="F6972" t="s">
        <v>37</v>
      </c>
      <c r="G6972" t="s">
        <v>65</v>
      </c>
    </row>
    <row r="6973" spans="1:7" x14ac:dyDescent="0.3">
      <c r="A6973" s="45" t="s">
        <v>5914</v>
      </c>
      <c r="B6973" s="45">
        <v>136911</v>
      </c>
      <c r="C6973" t="s">
        <v>5942</v>
      </c>
      <c r="D6973">
        <v>277</v>
      </c>
      <c r="E6973" t="s">
        <v>36</v>
      </c>
      <c r="F6973" t="s">
        <v>37</v>
      </c>
      <c r="G6973" t="s">
        <v>65</v>
      </c>
    </row>
    <row r="6974" spans="1:7" x14ac:dyDescent="0.3">
      <c r="A6974" s="45" t="s">
        <v>5914</v>
      </c>
      <c r="B6974" s="45">
        <v>137057</v>
      </c>
      <c r="C6974" t="s">
        <v>5943</v>
      </c>
      <c r="D6974">
        <v>232</v>
      </c>
      <c r="E6974" t="s">
        <v>36</v>
      </c>
      <c r="F6974" t="s">
        <v>37</v>
      </c>
      <c r="G6974" t="s">
        <v>65</v>
      </c>
    </row>
    <row r="6975" spans="1:7" x14ac:dyDescent="0.3">
      <c r="A6975" s="45" t="s">
        <v>5914</v>
      </c>
      <c r="B6975" s="45">
        <v>137230</v>
      </c>
      <c r="C6975" t="s">
        <v>5944</v>
      </c>
      <c r="D6975">
        <v>278</v>
      </c>
      <c r="E6975" t="s">
        <v>36</v>
      </c>
      <c r="F6975" t="s">
        <v>37</v>
      </c>
      <c r="G6975" t="s">
        <v>65</v>
      </c>
    </row>
    <row r="6976" spans="1:7" x14ac:dyDescent="0.3">
      <c r="A6976" s="45" t="s">
        <v>5914</v>
      </c>
      <c r="B6976" s="45">
        <v>137308</v>
      </c>
      <c r="C6976" t="s">
        <v>5945</v>
      </c>
      <c r="D6976">
        <v>260</v>
      </c>
      <c r="E6976" t="s">
        <v>36</v>
      </c>
      <c r="F6976" t="s">
        <v>37</v>
      </c>
      <c r="G6976" t="s">
        <v>65</v>
      </c>
    </row>
    <row r="6977" spans="1:7" x14ac:dyDescent="0.3">
      <c r="A6977" s="45" t="s">
        <v>5914</v>
      </c>
      <c r="B6977" s="45">
        <v>137375</v>
      </c>
      <c r="C6977" t="s">
        <v>5946</v>
      </c>
      <c r="D6977">
        <v>158</v>
      </c>
      <c r="E6977" t="s">
        <v>36</v>
      </c>
      <c r="F6977" t="s">
        <v>37</v>
      </c>
      <c r="G6977" t="s">
        <v>65</v>
      </c>
    </row>
    <row r="6978" spans="1:7" x14ac:dyDescent="0.3">
      <c r="A6978" s="45" t="s">
        <v>5914</v>
      </c>
      <c r="B6978" s="45">
        <v>137650</v>
      </c>
      <c r="C6978" t="s">
        <v>6685</v>
      </c>
      <c r="D6978">
        <v>145</v>
      </c>
      <c r="E6978" t="s">
        <v>36</v>
      </c>
      <c r="F6978" t="s">
        <v>37</v>
      </c>
      <c r="G6978" t="s">
        <v>65</v>
      </c>
    </row>
    <row r="6979" spans="1:7" x14ac:dyDescent="0.3">
      <c r="A6979" s="45" t="s">
        <v>5914</v>
      </c>
      <c r="B6979" s="45">
        <v>137827</v>
      </c>
      <c r="C6979" t="s">
        <v>5947</v>
      </c>
      <c r="D6979">
        <v>163</v>
      </c>
      <c r="E6979" t="s">
        <v>55</v>
      </c>
      <c r="F6979" t="s">
        <v>37</v>
      </c>
      <c r="G6979" t="s">
        <v>65</v>
      </c>
    </row>
    <row r="6980" spans="1:7" x14ac:dyDescent="0.3">
      <c r="A6980" s="45" t="s">
        <v>5914</v>
      </c>
      <c r="B6980" s="45">
        <v>138020</v>
      </c>
      <c r="C6980" t="s">
        <v>5948</v>
      </c>
      <c r="D6980">
        <v>222</v>
      </c>
      <c r="E6980" t="s">
        <v>36</v>
      </c>
      <c r="F6980" t="s">
        <v>37</v>
      </c>
      <c r="G6980" t="s">
        <v>65</v>
      </c>
    </row>
    <row r="6981" spans="1:7" x14ac:dyDescent="0.3">
      <c r="A6981" s="45" t="s">
        <v>5914</v>
      </c>
      <c r="B6981" s="45">
        <v>138623</v>
      </c>
      <c r="C6981" t="s">
        <v>5949</v>
      </c>
      <c r="D6981">
        <v>262</v>
      </c>
      <c r="E6981" t="s">
        <v>36</v>
      </c>
      <c r="F6981" t="s">
        <v>37</v>
      </c>
      <c r="G6981" t="s">
        <v>65</v>
      </c>
    </row>
    <row r="6982" spans="1:7" x14ac:dyDescent="0.3">
      <c r="A6982" s="45" t="s">
        <v>5914</v>
      </c>
      <c r="B6982" s="45">
        <v>138630</v>
      </c>
      <c r="C6982" t="s">
        <v>5950</v>
      </c>
      <c r="D6982">
        <v>202</v>
      </c>
      <c r="E6982" t="s">
        <v>36</v>
      </c>
      <c r="F6982" t="s">
        <v>37</v>
      </c>
      <c r="G6982" t="s">
        <v>65</v>
      </c>
    </row>
    <row r="6983" spans="1:7" x14ac:dyDescent="0.3">
      <c r="A6983" s="45" t="s">
        <v>5914</v>
      </c>
      <c r="B6983" s="45">
        <v>138885</v>
      </c>
      <c r="C6983" t="s">
        <v>5951</v>
      </c>
      <c r="D6983">
        <v>165</v>
      </c>
      <c r="E6983" t="s">
        <v>36</v>
      </c>
      <c r="F6983" t="s">
        <v>37</v>
      </c>
      <c r="G6983" t="s">
        <v>63</v>
      </c>
    </row>
    <row r="6984" spans="1:7" x14ac:dyDescent="0.3">
      <c r="A6984" s="45" t="s">
        <v>5914</v>
      </c>
      <c r="B6984" s="45">
        <v>140621</v>
      </c>
      <c r="C6984" t="s">
        <v>5952</v>
      </c>
      <c r="D6984">
        <v>0</v>
      </c>
      <c r="E6984" t="s">
        <v>36</v>
      </c>
      <c r="F6984" t="s">
        <v>37</v>
      </c>
      <c r="G6984" t="s">
        <v>201</v>
      </c>
    </row>
    <row r="6985" spans="1:7" x14ac:dyDescent="0.3">
      <c r="A6985" s="45" t="s">
        <v>5914</v>
      </c>
      <c r="B6985" s="45">
        <v>141647</v>
      </c>
      <c r="C6985" t="s">
        <v>5953</v>
      </c>
      <c r="D6985">
        <v>9</v>
      </c>
      <c r="E6985" t="s">
        <v>36</v>
      </c>
      <c r="F6985" t="s">
        <v>45</v>
      </c>
      <c r="G6985" t="s">
        <v>129</v>
      </c>
    </row>
    <row r="6986" spans="1:7" x14ac:dyDescent="0.3">
      <c r="A6986" s="45" t="s">
        <v>5914</v>
      </c>
      <c r="B6986" s="45">
        <v>142316</v>
      </c>
      <c r="C6986" t="s">
        <v>5954</v>
      </c>
      <c r="D6986">
        <v>204</v>
      </c>
      <c r="E6986" t="s">
        <v>36</v>
      </c>
      <c r="F6986" t="s">
        <v>37</v>
      </c>
      <c r="G6986" t="s">
        <v>65</v>
      </c>
    </row>
    <row r="6987" spans="1:7" x14ac:dyDescent="0.3">
      <c r="A6987" s="45" t="s">
        <v>5914</v>
      </c>
      <c r="B6987" s="45">
        <v>143005</v>
      </c>
      <c r="C6987" t="s">
        <v>5955</v>
      </c>
      <c r="D6987">
        <v>84</v>
      </c>
      <c r="E6987" t="s">
        <v>36</v>
      </c>
      <c r="F6987" t="s">
        <v>37</v>
      </c>
      <c r="G6987" t="s">
        <v>65</v>
      </c>
    </row>
    <row r="6988" spans="1:7" x14ac:dyDescent="0.3">
      <c r="A6988" s="45" t="s">
        <v>5914</v>
      </c>
      <c r="B6988" s="45">
        <v>144388</v>
      </c>
      <c r="C6988" t="s">
        <v>2207</v>
      </c>
      <c r="D6988">
        <v>110</v>
      </c>
      <c r="E6988" t="s">
        <v>76</v>
      </c>
      <c r="F6988" t="s">
        <v>37</v>
      </c>
      <c r="G6988" t="s">
        <v>65</v>
      </c>
    </row>
    <row r="6989" spans="1:7" x14ac:dyDescent="0.3">
      <c r="A6989" s="45" t="s">
        <v>5914</v>
      </c>
      <c r="B6989" s="45">
        <v>144389</v>
      </c>
      <c r="C6989" t="s">
        <v>5956</v>
      </c>
      <c r="D6989">
        <v>150</v>
      </c>
      <c r="E6989" t="s">
        <v>36</v>
      </c>
      <c r="F6989" t="s">
        <v>37</v>
      </c>
      <c r="G6989" t="s">
        <v>65</v>
      </c>
    </row>
    <row r="6990" spans="1:7" x14ac:dyDescent="0.3">
      <c r="A6990" s="45" t="s">
        <v>5914</v>
      </c>
      <c r="B6990" s="45">
        <v>144514</v>
      </c>
      <c r="C6990" t="s">
        <v>5957</v>
      </c>
      <c r="D6990">
        <v>0</v>
      </c>
      <c r="E6990" t="s">
        <v>36</v>
      </c>
      <c r="F6990" t="s">
        <v>50</v>
      </c>
      <c r="G6990" t="s">
        <v>56</v>
      </c>
    </row>
    <row r="6991" spans="1:7" x14ac:dyDescent="0.3">
      <c r="A6991" s="45" t="s">
        <v>5914</v>
      </c>
      <c r="B6991" s="45">
        <v>145198</v>
      </c>
      <c r="C6991" t="s">
        <v>5958</v>
      </c>
      <c r="D6991">
        <v>34</v>
      </c>
      <c r="E6991" t="s">
        <v>36</v>
      </c>
      <c r="F6991" t="s">
        <v>45</v>
      </c>
      <c r="G6991" t="s">
        <v>169</v>
      </c>
    </row>
    <row r="6992" spans="1:7" x14ac:dyDescent="0.3">
      <c r="A6992" s="45" t="s">
        <v>5914</v>
      </c>
      <c r="B6992" s="45">
        <v>146166</v>
      </c>
      <c r="C6992" t="s">
        <v>6686</v>
      </c>
      <c r="D6992">
        <v>0</v>
      </c>
      <c r="E6992" t="s">
        <v>36</v>
      </c>
      <c r="F6992" t="s">
        <v>50</v>
      </c>
      <c r="G6992" t="s">
        <v>51</v>
      </c>
    </row>
    <row r="6993" spans="1:7" x14ac:dyDescent="0.3">
      <c r="A6993" s="45" t="s">
        <v>5914</v>
      </c>
      <c r="B6993" s="45">
        <v>146344</v>
      </c>
      <c r="C6993" t="s">
        <v>5959</v>
      </c>
      <c r="D6993">
        <v>221</v>
      </c>
      <c r="E6993" t="s">
        <v>36</v>
      </c>
      <c r="F6993" t="s">
        <v>37</v>
      </c>
      <c r="G6993" t="s">
        <v>65</v>
      </c>
    </row>
    <row r="6994" spans="1:7" x14ac:dyDescent="0.3">
      <c r="A6994" s="45" t="s">
        <v>5914</v>
      </c>
      <c r="B6994" s="45">
        <v>146654</v>
      </c>
      <c r="C6994" t="s">
        <v>7221</v>
      </c>
      <c r="D6994">
        <v>0</v>
      </c>
      <c r="E6994" t="s">
        <v>36</v>
      </c>
      <c r="F6994" t="s">
        <v>50</v>
      </c>
      <c r="G6994" t="s">
        <v>56</v>
      </c>
    </row>
    <row r="6995" spans="1:7" x14ac:dyDescent="0.3">
      <c r="A6995" s="45" t="s">
        <v>5914</v>
      </c>
      <c r="B6995" s="45">
        <v>148145</v>
      </c>
      <c r="C6995" t="s">
        <v>7222</v>
      </c>
      <c r="D6995">
        <v>66</v>
      </c>
      <c r="E6995" t="s">
        <v>36</v>
      </c>
      <c r="F6995" t="s">
        <v>45</v>
      </c>
      <c r="G6995" t="s">
        <v>46</v>
      </c>
    </row>
    <row r="6996" spans="1:7" x14ac:dyDescent="0.3">
      <c r="A6996" s="45" t="s">
        <v>5914</v>
      </c>
      <c r="B6996" s="45">
        <v>148176</v>
      </c>
      <c r="C6996" t="s">
        <v>7223</v>
      </c>
      <c r="D6996">
        <v>0</v>
      </c>
      <c r="E6996" t="s">
        <v>36</v>
      </c>
      <c r="F6996" t="s">
        <v>50</v>
      </c>
      <c r="G6996" t="s">
        <v>51</v>
      </c>
    </row>
    <row r="6997" spans="1:7" x14ac:dyDescent="0.3">
      <c r="A6997" s="45" t="s">
        <v>5960</v>
      </c>
      <c r="B6997" s="45">
        <v>110086</v>
      </c>
      <c r="C6997" t="s">
        <v>5961</v>
      </c>
      <c r="D6997">
        <v>119</v>
      </c>
      <c r="E6997" t="s">
        <v>36</v>
      </c>
      <c r="F6997" t="s">
        <v>37</v>
      </c>
      <c r="G6997" t="s">
        <v>43</v>
      </c>
    </row>
    <row r="6998" spans="1:7" x14ac:dyDescent="0.3">
      <c r="A6998" s="45" t="s">
        <v>5960</v>
      </c>
      <c r="B6998" s="45">
        <v>110118</v>
      </c>
      <c r="C6998" t="s">
        <v>5962</v>
      </c>
      <c r="D6998">
        <v>0</v>
      </c>
      <c r="E6998" t="s">
        <v>76</v>
      </c>
      <c r="F6998" t="s">
        <v>50</v>
      </c>
      <c r="G6998" t="s">
        <v>56</v>
      </c>
    </row>
    <row r="6999" spans="1:7" x14ac:dyDescent="0.3">
      <c r="A6999" s="45" t="s">
        <v>5960</v>
      </c>
      <c r="B6999" s="45">
        <v>110119</v>
      </c>
      <c r="C6999" t="s">
        <v>2451</v>
      </c>
      <c r="D6999">
        <v>0</v>
      </c>
      <c r="E6999" t="s">
        <v>55</v>
      </c>
      <c r="F6999" t="s">
        <v>50</v>
      </c>
      <c r="G6999" t="s">
        <v>56</v>
      </c>
    </row>
    <row r="7000" spans="1:7" x14ac:dyDescent="0.3">
      <c r="A7000" s="45" t="s">
        <v>5960</v>
      </c>
      <c r="B7000" s="45">
        <v>110120</v>
      </c>
      <c r="C7000" t="s">
        <v>6687</v>
      </c>
      <c r="D7000">
        <v>0</v>
      </c>
      <c r="E7000" t="s">
        <v>55</v>
      </c>
      <c r="F7000" t="s">
        <v>50</v>
      </c>
      <c r="G7000" t="s">
        <v>56</v>
      </c>
    </row>
    <row r="7001" spans="1:7" x14ac:dyDescent="0.3">
      <c r="A7001" s="45" t="s">
        <v>5960</v>
      </c>
      <c r="B7001" s="45">
        <v>110124</v>
      </c>
      <c r="C7001" t="s">
        <v>5963</v>
      </c>
      <c r="D7001">
        <v>0</v>
      </c>
      <c r="E7001" t="s">
        <v>36</v>
      </c>
      <c r="F7001" t="s">
        <v>50</v>
      </c>
      <c r="G7001" t="s">
        <v>56</v>
      </c>
    </row>
    <row r="7002" spans="1:7" x14ac:dyDescent="0.3">
      <c r="A7002" s="45" t="s">
        <v>5960</v>
      </c>
      <c r="B7002" s="45">
        <v>110126</v>
      </c>
      <c r="C7002" t="s">
        <v>5964</v>
      </c>
      <c r="D7002">
        <v>0</v>
      </c>
      <c r="E7002" t="s">
        <v>36</v>
      </c>
      <c r="F7002" t="s">
        <v>50</v>
      </c>
      <c r="G7002" t="s">
        <v>56</v>
      </c>
    </row>
    <row r="7003" spans="1:7" x14ac:dyDescent="0.3">
      <c r="A7003" s="45" t="s">
        <v>5960</v>
      </c>
      <c r="B7003" s="45">
        <v>110130</v>
      </c>
      <c r="C7003" t="s">
        <v>5965</v>
      </c>
      <c r="D7003">
        <v>0</v>
      </c>
      <c r="E7003" t="s">
        <v>36</v>
      </c>
      <c r="F7003" t="s">
        <v>50</v>
      </c>
      <c r="G7003" t="s">
        <v>56</v>
      </c>
    </row>
    <row r="7004" spans="1:7" x14ac:dyDescent="0.3">
      <c r="A7004" s="45" t="s">
        <v>5960</v>
      </c>
      <c r="B7004" s="45">
        <v>110131</v>
      </c>
      <c r="C7004" t="s">
        <v>2451</v>
      </c>
      <c r="D7004">
        <v>0</v>
      </c>
      <c r="E7004" t="s">
        <v>36</v>
      </c>
      <c r="F7004" t="s">
        <v>50</v>
      </c>
      <c r="G7004" t="s">
        <v>56</v>
      </c>
    </row>
    <row r="7005" spans="1:7" x14ac:dyDescent="0.3">
      <c r="A7005" s="45" t="s">
        <v>5960</v>
      </c>
      <c r="B7005" s="45">
        <v>110134</v>
      </c>
      <c r="C7005" t="s">
        <v>5174</v>
      </c>
      <c r="D7005">
        <v>0</v>
      </c>
      <c r="E7005" t="s">
        <v>76</v>
      </c>
      <c r="F7005" t="s">
        <v>50</v>
      </c>
      <c r="G7005" t="s">
        <v>56</v>
      </c>
    </row>
    <row r="7006" spans="1:7" x14ac:dyDescent="0.3">
      <c r="A7006" s="45" t="s">
        <v>5960</v>
      </c>
      <c r="B7006" s="45">
        <v>110145</v>
      </c>
      <c r="C7006" t="s">
        <v>5966</v>
      </c>
      <c r="D7006">
        <v>0</v>
      </c>
      <c r="E7006" t="s">
        <v>36</v>
      </c>
      <c r="F7006" t="s">
        <v>50</v>
      </c>
      <c r="G7006" t="s">
        <v>56</v>
      </c>
    </row>
    <row r="7007" spans="1:7" x14ac:dyDescent="0.3">
      <c r="A7007" s="45" t="s">
        <v>5960</v>
      </c>
      <c r="B7007" s="45">
        <v>110152</v>
      </c>
      <c r="C7007" t="s">
        <v>5967</v>
      </c>
      <c r="D7007">
        <v>0</v>
      </c>
      <c r="E7007" t="s">
        <v>36</v>
      </c>
      <c r="F7007" t="s">
        <v>50</v>
      </c>
      <c r="G7007" t="s">
        <v>56</v>
      </c>
    </row>
    <row r="7008" spans="1:7" x14ac:dyDescent="0.3">
      <c r="A7008" s="45" t="s">
        <v>5960</v>
      </c>
      <c r="B7008" s="45">
        <v>110153</v>
      </c>
      <c r="C7008" t="s">
        <v>5968</v>
      </c>
      <c r="D7008">
        <v>0</v>
      </c>
      <c r="E7008" t="s">
        <v>36</v>
      </c>
      <c r="F7008" t="s">
        <v>50</v>
      </c>
      <c r="G7008" t="s">
        <v>56</v>
      </c>
    </row>
    <row r="7009" spans="1:7" x14ac:dyDescent="0.3">
      <c r="A7009" s="45" t="s">
        <v>5960</v>
      </c>
      <c r="B7009" s="45">
        <v>110158</v>
      </c>
      <c r="C7009" t="s">
        <v>5969</v>
      </c>
      <c r="D7009">
        <v>0</v>
      </c>
      <c r="E7009" t="s">
        <v>76</v>
      </c>
      <c r="F7009" t="s">
        <v>50</v>
      </c>
      <c r="G7009" t="s">
        <v>56</v>
      </c>
    </row>
    <row r="7010" spans="1:7" x14ac:dyDescent="0.3">
      <c r="A7010" s="45" t="s">
        <v>5960</v>
      </c>
      <c r="B7010" s="45">
        <v>110161</v>
      </c>
      <c r="C7010" t="s">
        <v>5970</v>
      </c>
      <c r="D7010">
        <v>0</v>
      </c>
      <c r="E7010" t="s">
        <v>36</v>
      </c>
      <c r="F7010" t="s">
        <v>50</v>
      </c>
      <c r="G7010" t="s">
        <v>56</v>
      </c>
    </row>
    <row r="7011" spans="1:7" x14ac:dyDescent="0.3">
      <c r="A7011" s="45" t="s">
        <v>5960</v>
      </c>
      <c r="B7011" s="45">
        <v>110183</v>
      </c>
      <c r="C7011" t="s">
        <v>5971</v>
      </c>
      <c r="D7011">
        <v>31</v>
      </c>
      <c r="E7011" t="s">
        <v>36</v>
      </c>
      <c r="F7011" t="s">
        <v>45</v>
      </c>
      <c r="G7011" t="s">
        <v>46</v>
      </c>
    </row>
    <row r="7012" spans="1:7" x14ac:dyDescent="0.3">
      <c r="A7012" s="45" t="s">
        <v>5960</v>
      </c>
      <c r="B7012" s="45">
        <v>131596</v>
      </c>
      <c r="C7012" t="s">
        <v>5972</v>
      </c>
      <c r="D7012">
        <v>1</v>
      </c>
      <c r="E7012" t="s">
        <v>36</v>
      </c>
      <c r="F7012" t="s">
        <v>48</v>
      </c>
      <c r="G7012" t="s">
        <v>48</v>
      </c>
    </row>
    <row r="7013" spans="1:7" x14ac:dyDescent="0.3">
      <c r="A7013" s="45" t="s">
        <v>5960</v>
      </c>
      <c r="B7013" s="45">
        <v>133580</v>
      </c>
      <c r="C7013" t="s">
        <v>5973</v>
      </c>
      <c r="D7013">
        <v>90</v>
      </c>
      <c r="E7013" t="s">
        <v>36</v>
      </c>
      <c r="F7013" t="s">
        <v>37</v>
      </c>
      <c r="G7013" t="s">
        <v>43</v>
      </c>
    </row>
    <row r="7014" spans="1:7" x14ac:dyDescent="0.3">
      <c r="A7014" s="45" t="s">
        <v>5960</v>
      </c>
      <c r="B7014" s="45">
        <v>133743</v>
      </c>
      <c r="C7014" t="s">
        <v>5974</v>
      </c>
      <c r="D7014">
        <v>6</v>
      </c>
      <c r="E7014" t="s">
        <v>36</v>
      </c>
      <c r="F7014" t="s">
        <v>429</v>
      </c>
      <c r="G7014" t="s">
        <v>429</v>
      </c>
    </row>
    <row r="7015" spans="1:7" x14ac:dyDescent="0.3">
      <c r="A7015" s="45" t="s">
        <v>5960</v>
      </c>
      <c r="B7015" s="45">
        <v>137695</v>
      </c>
      <c r="C7015" t="s">
        <v>5975</v>
      </c>
      <c r="D7015">
        <v>195</v>
      </c>
      <c r="E7015" t="s">
        <v>36</v>
      </c>
      <c r="F7015" t="s">
        <v>37</v>
      </c>
      <c r="G7015" t="s">
        <v>65</v>
      </c>
    </row>
    <row r="7016" spans="1:7" x14ac:dyDescent="0.3">
      <c r="A7016" s="45" t="s">
        <v>5960</v>
      </c>
      <c r="B7016" s="45">
        <v>137740</v>
      </c>
      <c r="C7016" t="s">
        <v>5976</v>
      </c>
      <c r="D7016">
        <v>233</v>
      </c>
      <c r="E7016" t="s">
        <v>36</v>
      </c>
      <c r="F7016" t="s">
        <v>37</v>
      </c>
      <c r="G7016" t="s">
        <v>65</v>
      </c>
    </row>
    <row r="7017" spans="1:7" x14ac:dyDescent="0.3">
      <c r="A7017" s="45" t="s">
        <v>5960</v>
      </c>
      <c r="B7017" s="45">
        <v>138342</v>
      </c>
      <c r="C7017" t="s">
        <v>5977</v>
      </c>
      <c r="D7017">
        <v>91</v>
      </c>
      <c r="E7017" t="s">
        <v>36</v>
      </c>
      <c r="F7017" t="s">
        <v>37</v>
      </c>
      <c r="G7017" t="s">
        <v>65</v>
      </c>
    </row>
    <row r="7018" spans="1:7" x14ac:dyDescent="0.3">
      <c r="A7018" s="45" t="s">
        <v>5960</v>
      </c>
      <c r="B7018" s="45">
        <v>138768</v>
      </c>
      <c r="C7018" t="s">
        <v>5978</v>
      </c>
      <c r="D7018">
        <v>0</v>
      </c>
      <c r="E7018" t="s">
        <v>36</v>
      </c>
      <c r="F7018" t="s">
        <v>50</v>
      </c>
      <c r="G7018" t="s">
        <v>56</v>
      </c>
    </row>
    <row r="7019" spans="1:7" x14ac:dyDescent="0.3">
      <c r="A7019" s="45" t="s">
        <v>5960</v>
      </c>
      <c r="B7019" s="45">
        <v>138823</v>
      </c>
      <c r="C7019" t="s">
        <v>5979</v>
      </c>
      <c r="D7019">
        <v>304</v>
      </c>
      <c r="E7019" t="s">
        <v>36</v>
      </c>
      <c r="F7019" t="s">
        <v>37</v>
      </c>
      <c r="G7019" t="s">
        <v>65</v>
      </c>
    </row>
    <row r="7020" spans="1:7" x14ac:dyDescent="0.3">
      <c r="A7020" s="45" t="s">
        <v>5960</v>
      </c>
      <c r="B7020" s="45">
        <v>138879</v>
      </c>
      <c r="C7020" t="s">
        <v>5980</v>
      </c>
      <c r="D7020">
        <v>179</v>
      </c>
      <c r="E7020" t="s">
        <v>76</v>
      </c>
      <c r="F7020" t="s">
        <v>37</v>
      </c>
      <c r="G7020" t="s">
        <v>63</v>
      </c>
    </row>
    <row r="7021" spans="1:7" x14ac:dyDescent="0.3">
      <c r="A7021" s="45" t="s">
        <v>5960</v>
      </c>
      <c r="B7021" s="45">
        <v>139414</v>
      </c>
      <c r="C7021" t="s">
        <v>5981</v>
      </c>
      <c r="D7021">
        <v>0</v>
      </c>
      <c r="E7021" t="s">
        <v>36</v>
      </c>
      <c r="F7021" t="s">
        <v>50</v>
      </c>
      <c r="G7021" t="s">
        <v>51</v>
      </c>
    </row>
    <row r="7022" spans="1:7" x14ac:dyDescent="0.3">
      <c r="A7022" s="45" t="s">
        <v>5960</v>
      </c>
      <c r="B7022" s="45">
        <v>139971</v>
      </c>
      <c r="C7022" t="s">
        <v>5982</v>
      </c>
      <c r="D7022">
        <v>47</v>
      </c>
      <c r="E7022" t="s">
        <v>36</v>
      </c>
      <c r="F7022" t="s">
        <v>37</v>
      </c>
      <c r="G7022" t="s">
        <v>58</v>
      </c>
    </row>
    <row r="7023" spans="1:7" x14ac:dyDescent="0.3">
      <c r="A7023" s="45" t="s">
        <v>5960</v>
      </c>
      <c r="B7023" s="45">
        <v>141225</v>
      </c>
      <c r="C7023" t="s">
        <v>5983</v>
      </c>
      <c r="D7023">
        <v>0</v>
      </c>
      <c r="E7023" t="s">
        <v>36</v>
      </c>
      <c r="F7023" t="s">
        <v>50</v>
      </c>
      <c r="G7023" t="s">
        <v>56</v>
      </c>
    </row>
    <row r="7024" spans="1:7" x14ac:dyDescent="0.3">
      <c r="A7024" s="45" t="s">
        <v>5960</v>
      </c>
      <c r="B7024" s="45">
        <v>141349</v>
      </c>
      <c r="C7024" t="s">
        <v>5984</v>
      </c>
      <c r="D7024">
        <v>57</v>
      </c>
      <c r="E7024" t="s">
        <v>36</v>
      </c>
      <c r="F7024" t="s">
        <v>37</v>
      </c>
      <c r="G7024" t="s">
        <v>63</v>
      </c>
    </row>
    <row r="7025" spans="1:7" x14ac:dyDescent="0.3">
      <c r="A7025" s="45" t="s">
        <v>5960</v>
      </c>
      <c r="B7025" s="45">
        <v>141844</v>
      </c>
      <c r="C7025" t="s">
        <v>5985</v>
      </c>
      <c r="D7025">
        <v>0</v>
      </c>
      <c r="E7025" t="s">
        <v>76</v>
      </c>
      <c r="F7025" t="s">
        <v>37</v>
      </c>
      <c r="G7025" t="s">
        <v>65</v>
      </c>
    </row>
    <row r="7026" spans="1:7" x14ac:dyDescent="0.3">
      <c r="A7026" s="45" t="s">
        <v>5960</v>
      </c>
      <c r="B7026" s="45">
        <v>141852</v>
      </c>
      <c r="C7026" t="s">
        <v>5986</v>
      </c>
      <c r="D7026">
        <v>0</v>
      </c>
      <c r="E7026" t="s">
        <v>55</v>
      </c>
      <c r="F7026" t="s">
        <v>37</v>
      </c>
      <c r="G7026" t="s">
        <v>65</v>
      </c>
    </row>
    <row r="7027" spans="1:7" x14ac:dyDescent="0.3">
      <c r="A7027" s="45" t="s">
        <v>5960</v>
      </c>
      <c r="B7027" s="45">
        <v>142066</v>
      </c>
      <c r="C7027" t="s">
        <v>5987</v>
      </c>
      <c r="D7027">
        <v>0</v>
      </c>
      <c r="E7027" t="s">
        <v>36</v>
      </c>
      <c r="F7027" t="s">
        <v>45</v>
      </c>
      <c r="G7027" t="s">
        <v>67</v>
      </c>
    </row>
    <row r="7028" spans="1:7" x14ac:dyDescent="0.3">
      <c r="A7028" s="45" t="s">
        <v>5960</v>
      </c>
      <c r="B7028" s="45">
        <v>142325</v>
      </c>
      <c r="C7028" t="s">
        <v>5988</v>
      </c>
      <c r="D7028">
        <v>0</v>
      </c>
      <c r="E7028" t="s">
        <v>36</v>
      </c>
      <c r="F7028" t="s">
        <v>50</v>
      </c>
      <c r="G7028" t="s">
        <v>51</v>
      </c>
    </row>
    <row r="7029" spans="1:7" x14ac:dyDescent="0.3">
      <c r="A7029" s="45" t="s">
        <v>5960</v>
      </c>
      <c r="B7029" s="45">
        <v>142357</v>
      </c>
      <c r="C7029" t="s">
        <v>5989</v>
      </c>
      <c r="D7029">
        <v>192</v>
      </c>
      <c r="E7029" t="s">
        <v>55</v>
      </c>
      <c r="F7029" t="s">
        <v>37</v>
      </c>
      <c r="G7029" t="s">
        <v>65</v>
      </c>
    </row>
    <row r="7030" spans="1:7" x14ac:dyDescent="0.3">
      <c r="A7030" s="45" t="s">
        <v>5960</v>
      </c>
      <c r="B7030" s="45">
        <v>142791</v>
      </c>
      <c r="C7030" t="s">
        <v>5990</v>
      </c>
      <c r="D7030">
        <v>125</v>
      </c>
      <c r="E7030" t="s">
        <v>36</v>
      </c>
      <c r="F7030" t="s">
        <v>37</v>
      </c>
      <c r="G7030" t="s">
        <v>65</v>
      </c>
    </row>
    <row r="7031" spans="1:7" x14ac:dyDescent="0.3">
      <c r="A7031" s="45" t="s">
        <v>5960</v>
      </c>
      <c r="B7031" s="45">
        <v>143390</v>
      </c>
      <c r="C7031" t="s">
        <v>5991</v>
      </c>
      <c r="D7031">
        <v>147</v>
      </c>
      <c r="E7031" t="s">
        <v>36</v>
      </c>
      <c r="F7031" t="s">
        <v>37</v>
      </c>
      <c r="G7031" t="s">
        <v>65</v>
      </c>
    </row>
    <row r="7032" spans="1:7" x14ac:dyDescent="0.3">
      <c r="A7032" s="45" t="s">
        <v>5960</v>
      </c>
      <c r="B7032" s="45">
        <v>147663</v>
      </c>
      <c r="C7032" t="s">
        <v>7224</v>
      </c>
      <c r="D7032">
        <v>0</v>
      </c>
      <c r="E7032" t="s">
        <v>36</v>
      </c>
      <c r="F7032" t="s">
        <v>50</v>
      </c>
      <c r="G7032" t="s">
        <v>51</v>
      </c>
    </row>
    <row r="7033" spans="1:7" x14ac:dyDescent="0.3">
      <c r="A7033" s="45" t="s">
        <v>5992</v>
      </c>
      <c r="B7033" s="45">
        <v>105097</v>
      </c>
      <c r="C7033" t="s">
        <v>5993</v>
      </c>
      <c r="D7033">
        <v>183</v>
      </c>
      <c r="E7033" t="s">
        <v>36</v>
      </c>
      <c r="F7033" t="s">
        <v>37</v>
      </c>
      <c r="G7033" t="s">
        <v>176</v>
      </c>
    </row>
    <row r="7034" spans="1:7" x14ac:dyDescent="0.3">
      <c r="A7034" s="45" t="s">
        <v>5992</v>
      </c>
      <c r="B7034" s="45">
        <v>105101</v>
      </c>
      <c r="C7034" t="s">
        <v>5994</v>
      </c>
      <c r="D7034">
        <v>169</v>
      </c>
      <c r="E7034" t="s">
        <v>36</v>
      </c>
      <c r="F7034" t="s">
        <v>37</v>
      </c>
      <c r="G7034" t="s">
        <v>176</v>
      </c>
    </row>
    <row r="7035" spans="1:7" x14ac:dyDescent="0.3">
      <c r="A7035" s="45" t="s">
        <v>5992</v>
      </c>
      <c r="B7035" s="45">
        <v>105103</v>
      </c>
      <c r="C7035" t="s">
        <v>5995</v>
      </c>
      <c r="D7035">
        <v>194</v>
      </c>
      <c r="E7035" t="s">
        <v>76</v>
      </c>
      <c r="F7035" t="s">
        <v>37</v>
      </c>
      <c r="G7035" t="s">
        <v>38</v>
      </c>
    </row>
    <row r="7036" spans="1:7" x14ac:dyDescent="0.3">
      <c r="A7036" s="45" t="s">
        <v>5992</v>
      </c>
      <c r="B7036" s="45">
        <v>105107</v>
      </c>
      <c r="C7036" t="s">
        <v>5996</v>
      </c>
      <c r="D7036">
        <v>176</v>
      </c>
      <c r="E7036" t="s">
        <v>36</v>
      </c>
      <c r="F7036" t="s">
        <v>37</v>
      </c>
      <c r="G7036" t="s">
        <v>176</v>
      </c>
    </row>
    <row r="7037" spans="1:7" x14ac:dyDescent="0.3">
      <c r="A7037" s="45" t="s">
        <v>5992</v>
      </c>
      <c r="B7037" s="45">
        <v>105118</v>
      </c>
      <c r="C7037" t="s">
        <v>5997</v>
      </c>
      <c r="D7037">
        <v>0</v>
      </c>
      <c r="E7037" t="s">
        <v>36</v>
      </c>
      <c r="F7037" t="s">
        <v>50</v>
      </c>
      <c r="G7037" t="s">
        <v>56</v>
      </c>
    </row>
    <row r="7038" spans="1:7" x14ac:dyDescent="0.3">
      <c r="A7038" s="45" t="s">
        <v>5992</v>
      </c>
      <c r="B7038" s="45">
        <v>105122</v>
      </c>
      <c r="C7038" t="s">
        <v>4720</v>
      </c>
      <c r="D7038">
        <v>0</v>
      </c>
      <c r="E7038" t="s">
        <v>36</v>
      </c>
      <c r="F7038" t="s">
        <v>50</v>
      </c>
      <c r="G7038" t="s">
        <v>56</v>
      </c>
    </row>
    <row r="7039" spans="1:7" x14ac:dyDescent="0.3">
      <c r="A7039" s="45" t="s">
        <v>5992</v>
      </c>
      <c r="B7039" s="45">
        <v>105123</v>
      </c>
      <c r="C7039" t="s">
        <v>5998</v>
      </c>
      <c r="D7039">
        <v>0</v>
      </c>
      <c r="E7039" t="s">
        <v>36</v>
      </c>
      <c r="F7039" t="s">
        <v>50</v>
      </c>
      <c r="G7039" t="s">
        <v>56</v>
      </c>
    </row>
    <row r="7040" spans="1:7" x14ac:dyDescent="0.3">
      <c r="A7040" s="45" t="s">
        <v>5992</v>
      </c>
      <c r="B7040" s="45">
        <v>105128</v>
      </c>
      <c r="C7040" t="s">
        <v>5999</v>
      </c>
      <c r="D7040">
        <v>0</v>
      </c>
      <c r="E7040" t="s">
        <v>36</v>
      </c>
      <c r="F7040" t="s">
        <v>45</v>
      </c>
      <c r="G7040" t="s">
        <v>46</v>
      </c>
    </row>
    <row r="7041" spans="1:7" x14ac:dyDescent="0.3">
      <c r="A7041" s="45" t="s">
        <v>5992</v>
      </c>
      <c r="B7041" s="45">
        <v>105129</v>
      </c>
      <c r="C7041" t="s">
        <v>6000</v>
      </c>
      <c r="D7041">
        <v>36</v>
      </c>
      <c r="E7041" t="s">
        <v>36</v>
      </c>
      <c r="F7041" t="s">
        <v>45</v>
      </c>
      <c r="G7041" t="s">
        <v>46</v>
      </c>
    </row>
    <row r="7042" spans="1:7" x14ac:dyDescent="0.3">
      <c r="A7042" s="45" t="s">
        <v>5992</v>
      </c>
      <c r="B7042" s="45">
        <v>105130</v>
      </c>
      <c r="C7042" t="s">
        <v>6001</v>
      </c>
      <c r="D7042">
        <v>4</v>
      </c>
      <c r="E7042" t="s">
        <v>76</v>
      </c>
      <c r="F7042" t="s">
        <v>45</v>
      </c>
      <c r="G7042" t="s">
        <v>46</v>
      </c>
    </row>
    <row r="7043" spans="1:7" x14ac:dyDescent="0.3">
      <c r="A7043" s="45" t="s">
        <v>5992</v>
      </c>
      <c r="B7043" s="45">
        <v>105131</v>
      </c>
      <c r="C7043" t="s">
        <v>6002</v>
      </c>
      <c r="D7043">
        <v>20</v>
      </c>
      <c r="E7043" t="s">
        <v>36</v>
      </c>
      <c r="F7043" t="s">
        <v>45</v>
      </c>
      <c r="G7043" t="s">
        <v>46</v>
      </c>
    </row>
    <row r="7044" spans="1:7" x14ac:dyDescent="0.3">
      <c r="A7044" s="45" t="s">
        <v>5992</v>
      </c>
      <c r="B7044" s="45">
        <v>105132</v>
      </c>
      <c r="C7044" t="s">
        <v>6003</v>
      </c>
      <c r="D7044">
        <v>0</v>
      </c>
      <c r="E7044" t="s">
        <v>36</v>
      </c>
      <c r="F7044" t="s">
        <v>45</v>
      </c>
      <c r="G7044" t="s">
        <v>46</v>
      </c>
    </row>
    <row r="7045" spans="1:7" x14ac:dyDescent="0.3">
      <c r="A7045" s="45" t="s">
        <v>5992</v>
      </c>
      <c r="B7045" s="45">
        <v>105133</v>
      </c>
      <c r="C7045" t="s">
        <v>6004</v>
      </c>
      <c r="D7045">
        <v>11</v>
      </c>
      <c r="E7045" t="s">
        <v>36</v>
      </c>
      <c r="F7045" t="s">
        <v>45</v>
      </c>
      <c r="G7045" t="s">
        <v>46</v>
      </c>
    </row>
    <row r="7046" spans="1:7" x14ac:dyDescent="0.3">
      <c r="A7046" s="45" t="s">
        <v>5992</v>
      </c>
      <c r="B7046" s="45">
        <v>105134</v>
      </c>
      <c r="C7046" t="s">
        <v>6005</v>
      </c>
      <c r="D7046">
        <v>0</v>
      </c>
      <c r="E7046" t="s">
        <v>36</v>
      </c>
      <c r="F7046" t="s">
        <v>45</v>
      </c>
      <c r="G7046" t="s">
        <v>46</v>
      </c>
    </row>
    <row r="7047" spans="1:7" x14ac:dyDescent="0.3">
      <c r="A7047" s="45" t="s">
        <v>5992</v>
      </c>
      <c r="B7047" s="45">
        <v>105137</v>
      </c>
      <c r="C7047" t="s">
        <v>6006</v>
      </c>
      <c r="D7047">
        <v>11</v>
      </c>
      <c r="E7047" t="s">
        <v>36</v>
      </c>
      <c r="F7047" t="s">
        <v>429</v>
      </c>
      <c r="G7047" t="s">
        <v>429</v>
      </c>
    </row>
    <row r="7048" spans="1:7" x14ac:dyDescent="0.3">
      <c r="A7048" s="45" t="s">
        <v>5992</v>
      </c>
      <c r="B7048" s="45">
        <v>105138</v>
      </c>
      <c r="C7048" t="s">
        <v>6007</v>
      </c>
      <c r="D7048">
        <v>0</v>
      </c>
      <c r="E7048" t="s">
        <v>36</v>
      </c>
      <c r="F7048" t="s">
        <v>45</v>
      </c>
      <c r="G7048" t="s">
        <v>46</v>
      </c>
    </row>
    <row r="7049" spans="1:7" x14ac:dyDescent="0.3">
      <c r="A7049" s="45" t="s">
        <v>5992</v>
      </c>
      <c r="B7049" s="45">
        <v>105139</v>
      </c>
      <c r="C7049" t="s">
        <v>6008</v>
      </c>
      <c r="D7049">
        <v>0</v>
      </c>
      <c r="E7049" t="s">
        <v>36</v>
      </c>
      <c r="F7049" t="s">
        <v>45</v>
      </c>
      <c r="G7049" t="s">
        <v>46</v>
      </c>
    </row>
    <row r="7050" spans="1:7" x14ac:dyDescent="0.3">
      <c r="A7050" s="45" t="s">
        <v>5992</v>
      </c>
      <c r="B7050" s="45">
        <v>105140</v>
      </c>
      <c r="C7050" t="s">
        <v>6009</v>
      </c>
      <c r="D7050">
        <v>0</v>
      </c>
      <c r="E7050" t="s">
        <v>36</v>
      </c>
      <c r="F7050" t="s">
        <v>45</v>
      </c>
      <c r="G7050" t="s">
        <v>46</v>
      </c>
    </row>
    <row r="7051" spans="1:7" x14ac:dyDescent="0.3">
      <c r="A7051" s="45" t="s">
        <v>5992</v>
      </c>
      <c r="B7051" s="45">
        <v>127715</v>
      </c>
      <c r="C7051" t="s">
        <v>6010</v>
      </c>
      <c r="D7051">
        <v>20</v>
      </c>
      <c r="E7051" t="s">
        <v>36</v>
      </c>
      <c r="F7051" t="s">
        <v>45</v>
      </c>
      <c r="G7051" t="s">
        <v>46</v>
      </c>
    </row>
    <row r="7052" spans="1:7" x14ac:dyDescent="0.3">
      <c r="A7052" s="45" t="s">
        <v>5992</v>
      </c>
      <c r="B7052" s="45">
        <v>135877</v>
      </c>
      <c r="C7052" t="s">
        <v>6011</v>
      </c>
      <c r="D7052">
        <v>136</v>
      </c>
      <c r="E7052" t="s">
        <v>55</v>
      </c>
      <c r="F7052" t="s">
        <v>37</v>
      </c>
      <c r="G7052" t="s">
        <v>63</v>
      </c>
    </row>
    <row r="7053" spans="1:7" x14ac:dyDescent="0.3">
      <c r="A7053" s="45" t="s">
        <v>5992</v>
      </c>
      <c r="B7053" s="45">
        <v>136411</v>
      </c>
      <c r="C7053" t="s">
        <v>6012</v>
      </c>
      <c r="D7053">
        <v>153</v>
      </c>
      <c r="E7053" t="s">
        <v>36</v>
      </c>
      <c r="F7053" t="s">
        <v>37</v>
      </c>
      <c r="G7053" t="s">
        <v>63</v>
      </c>
    </row>
    <row r="7054" spans="1:7" x14ac:dyDescent="0.3">
      <c r="A7054" s="45" t="s">
        <v>5992</v>
      </c>
      <c r="B7054" s="45">
        <v>136780</v>
      </c>
      <c r="C7054" t="s">
        <v>6013</v>
      </c>
      <c r="D7054">
        <v>160</v>
      </c>
      <c r="E7054" t="s">
        <v>76</v>
      </c>
      <c r="F7054" t="s">
        <v>37</v>
      </c>
      <c r="G7054" t="s">
        <v>65</v>
      </c>
    </row>
    <row r="7055" spans="1:7" x14ac:dyDescent="0.3">
      <c r="A7055" s="45" t="s">
        <v>5992</v>
      </c>
      <c r="B7055" s="45">
        <v>136895</v>
      </c>
      <c r="C7055" t="s">
        <v>6014</v>
      </c>
      <c r="D7055">
        <v>168</v>
      </c>
      <c r="E7055" t="s">
        <v>36</v>
      </c>
      <c r="F7055" t="s">
        <v>37</v>
      </c>
      <c r="G7055" t="s">
        <v>65</v>
      </c>
    </row>
    <row r="7056" spans="1:7" x14ac:dyDescent="0.3">
      <c r="A7056" s="45" t="s">
        <v>5992</v>
      </c>
      <c r="B7056" s="45">
        <v>137130</v>
      </c>
      <c r="C7056" t="s">
        <v>6015</v>
      </c>
      <c r="D7056">
        <v>154</v>
      </c>
      <c r="E7056" t="s">
        <v>55</v>
      </c>
      <c r="F7056" t="s">
        <v>37</v>
      </c>
      <c r="G7056" t="s">
        <v>65</v>
      </c>
    </row>
    <row r="7057" spans="1:7" x14ac:dyDescent="0.3">
      <c r="A7057" s="45" t="s">
        <v>5992</v>
      </c>
      <c r="B7057" s="45">
        <v>137171</v>
      </c>
      <c r="C7057" t="s">
        <v>6016</v>
      </c>
      <c r="D7057">
        <v>182</v>
      </c>
      <c r="E7057" t="s">
        <v>55</v>
      </c>
      <c r="F7057" t="s">
        <v>37</v>
      </c>
      <c r="G7057" t="s">
        <v>65</v>
      </c>
    </row>
    <row r="7058" spans="1:7" x14ac:dyDescent="0.3">
      <c r="A7058" s="45" t="s">
        <v>5992</v>
      </c>
      <c r="B7058" s="45">
        <v>137243</v>
      </c>
      <c r="C7058" t="s">
        <v>6017</v>
      </c>
      <c r="D7058">
        <v>191</v>
      </c>
      <c r="E7058" t="s">
        <v>55</v>
      </c>
      <c r="F7058" t="s">
        <v>37</v>
      </c>
      <c r="G7058" t="s">
        <v>65</v>
      </c>
    </row>
    <row r="7059" spans="1:7" x14ac:dyDescent="0.3">
      <c r="A7059" s="45" t="s">
        <v>5992</v>
      </c>
      <c r="B7059" s="45">
        <v>137476</v>
      </c>
      <c r="C7059" t="s">
        <v>6018</v>
      </c>
      <c r="D7059">
        <v>154</v>
      </c>
      <c r="E7059" t="s">
        <v>76</v>
      </c>
      <c r="F7059" t="s">
        <v>37</v>
      </c>
      <c r="G7059" t="s">
        <v>65</v>
      </c>
    </row>
    <row r="7060" spans="1:7" x14ac:dyDescent="0.3">
      <c r="A7060" s="45" t="s">
        <v>5992</v>
      </c>
      <c r="B7060" s="45">
        <v>137815</v>
      </c>
      <c r="C7060" t="s">
        <v>6019</v>
      </c>
      <c r="D7060">
        <v>257</v>
      </c>
      <c r="E7060" t="s">
        <v>55</v>
      </c>
      <c r="F7060" t="s">
        <v>37</v>
      </c>
      <c r="G7060" t="s">
        <v>65</v>
      </c>
    </row>
    <row r="7061" spans="1:7" x14ac:dyDescent="0.3">
      <c r="A7061" s="45" t="s">
        <v>5992</v>
      </c>
      <c r="B7061" s="45">
        <v>137929</v>
      </c>
      <c r="C7061" t="s">
        <v>6020</v>
      </c>
      <c r="D7061">
        <v>160</v>
      </c>
      <c r="E7061" t="s">
        <v>55</v>
      </c>
      <c r="F7061" t="s">
        <v>37</v>
      </c>
      <c r="G7061" t="s">
        <v>65</v>
      </c>
    </row>
    <row r="7062" spans="1:7" x14ac:dyDescent="0.3">
      <c r="A7062" s="45" t="s">
        <v>5992</v>
      </c>
      <c r="B7062" s="45">
        <v>138355</v>
      </c>
      <c r="C7062" t="s">
        <v>6021</v>
      </c>
      <c r="D7062">
        <v>201</v>
      </c>
      <c r="E7062" t="s">
        <v>36</v>
      </c>
      <c r="F7062" t="s">
        <v>37</v>
      </c>
      <c r="G7062" t="s">
        <v>65</v>
      </c>
    </row>
    <row r="7063" spans="1:7" x14ac:dyDescent="0.3">
      <c r="A7063" s="45" t="s">
        <v>5992</v>
      </c>
      <c r="B7063" s="45">
        <v>138853</v>
      </c>
      <c r="C7063" t="s">
        <v>6022</v>
      </c>
      <c r="D7063">
        <v>290</v>
      </c>
      <c r="E7063" t="s">
        <v>36</v>
      </c>
      <c r="F7063" t="s">
        <v>37</v>
      </c>
      <c r="G7063" t="s">
        <v>65</v>
      </c>
    </row>
    <row r="7064" spans="1:7" x14ac:dyDescent="0.3">
      <c r="A7064" s="45" t="s">
        <v>5992</v>
      </c>
      <c r="B7064" s="45">
        <v>139031</v>
      </c>
      <c r="C7064" t="s">
        <v>6023</v>
      </c>
      <c r="D7064">
        <v>267</v>
      </c>
      <c r="E7064" t="s">
        <v>36</v>
      </c>
      <c r="F7064" t="s">
        <v>37</v>
      </c>
      <c r="G7064" t="s">
        <v>65</v>
      </c>
    </row>
    <row r="7065" spans="1:7" x14ac:dyDescent="0.3">
      <c r="A7065" s="45" t="s">
        <v>5992</v>
      </c>
      <c r="B7065" s="45">
        <v>139144</v>
      </c>
      <c r="C7065" t="s">
        <v>6024</v>
      </c>
      <c r="D7065">
        <v>223</v>
      </c>
      <c r="E7065" t="s">
        <v>76</v>
      </c>
      <c r="F7065" t="s">
        <v>37</v>
      </c>
      <c r="G7065" t="s">
        <v>65</v>
      </c>
    </row>
    <row r="7066" spans="1:7" x14ac:dyDescent="0.3">
      <c r="A7066" s="45" t="s">
        <v>5992</v>
      </c>
      <c r="B7066" s="45">
        <v>143554</v>
      </c>
      <c r="C7066" t="s">
        <v>6025</v>
      </c>
      <c r="D7066">
        <v>153</v>
      </c>
      <c r="E7066" t="s">
        <v>36</v>
      </c>
      <c r="F7066" t="s">
        <v>37</v>
      </c>
      <c r="G7066" t="s">
        <v>63</v>
      </c>
    </row>
    <row r="7067" spans="1:7" x14ac:dyDescent="0.3">
      <c r="A7067" s="45" t="s">
        <v>5992</v>
      </c>
      <c r="B7067" s="45">
        <v>144829</v>
      </c>
      <c r="C7067" t="s">
        <v>6026</v>
      </c>
      <c r="D7067">
        <v>0</v>
      </c>
      <c r="E7067" t="s">
        <v>36</v>
      </c>
      <c r="F7067" t="s">
        <v>37</v>
      </c>
      <c r="G7067" t="s">
        <v>1022</v>
      </c>
    </row>
    <row r="7068" spans="1:7" x14ac:dyDescent="0.3">
      <c r="A7068" s="45" t="s">
        <v>5992</v>
      </c>
      <c r="B7068" s="45">
        <v>144856</v>
      </c>
      <c r="C7068" t="s">
        <v>3423</v>
      </c>
      <c r="D7068">
        <v>0</v>
      </c>
      <c r="E7068" t="s">
        <v>36</v>
      </c>
      <c r="F7068" t="s">
        <v>50</v>
      </c>
      <c r="G7068" t="s">
        <v>56</v>
      </c>
    </row>
    <row r="7069" spans="1:7" x14ac:dyDescent="0.3">
      <c r="A7069" s="45" t="s">
        <v>5992</v>
      </c>
      <c r="B7069" s="45">
        <v>146315</v>
      </c>
      <c r="C7069" t="s">
        <v>6688</v>
      </c>
      <c r="D7069">
        <v>206</v>
      </c>
      <c r="E7069" t="s">
        <v>36</v>
      </c>
      <c r="F7069" t="s">
        <v>37</v>
      </c>
      <c r="G7069" t="s">
        <v>63</v>
      </c>
    </row>
    <row r="7070" spans="1:7" x14ac:dyDescent="0.3">
      <c r="A7070" s="45" t="s">
        <v>5992</v>
      </c>
      <c r="B7070" s="45">
        <v>147468</v>
      </c>
      <c r="C7070" t="s">
        <v>6689</v>
      </c>
      <c r="D7070">
        <v>0</v>
      </c>
      <c r="E7070" t="s">
        <v>36</v>
      </c>
      <c r="F7070" t="s">
        <v>50</v>
      </c>
      <c r="G7070" t="s">
        <v>56</v>
      </c>
    </row>
    <row r="7071" spans="1:7" x14ac:dyDescent="0.3">
      <c r="A7071" s="45" t="s">
        <v>6027</v>
      </c>
      <c r="B7071" s="45">
        <v>101493</v>
      </c>
      <c r="C7071" t="s">
        <v>6028</v>
      </c>
      <c r="D7071">
        <v>0</v>
      </c>
      <c r="E7071" t="s">
        <v>36</v>
      </c>
      <c r="F7071" t="s">
        <v>48</v>
      </c>
      <c r="G7071" t="s">
        <v>48</v>
      </c>
    </row>
    <row r="7072" spans="1:7" x14ac:dyDescent="0.3">
      <c r="A7072" s="45" t="s">
        <v>6027</v>
      </c>
      <c r="B7072" s="45">
        <v>110060</v>
      </c>
      <c r="C7072" t="s">
        <v>6029</v>
      </c>
      <c r="D7072">
        <v>180</v>
      </c>
      <c r="E7072" t="s">
        <v>36</v>
      </c>
      <c r="F7072" t="s">
        <v>37</v>
      </c>
      <c r="G7072" t="s">
        <v>38</v>
      </c>
    </row>
    <row r="7073" spans="1:7" x14ac:dyDescent="0.3">
      <c r="A7073" s="45" t="s">
        <v>6027</v>
      </c>
      <c r="B7073" s="45">
        <v>110062</v>
      </c>
      <c r="C7073" t="s">
        <v>6030</v>
      </c>
      <c r="D7073">
        <v>238</v>
      </c>
      <c r="E7073" t="s">
        <v>36</v>
      </c>
      <c r="F7073" t="s">
        <v>37</v>
      </c>
      <c r="G7073" t="s">
        <v>38</v>
      </c>
    </row>
    <row r="7074" spans="1:7" x14ac:dyDescent="0.3">
      <c r="A7074" s="45" t="s">
        <v>6027</v>
      </c>
      <c r="B7074" s="45">
        <v>110136</v>
      </c>
      <c r="C7074" t="s">
        <v>6690</v>
      </c>
      <c r="D7074">
        <v>0</v>
      </c>
      <c r="E7074" t="s">
        <v>36</v>
      </c>
      <c r="F7074" t="s">
        <v>50</v>
      </c>
      <c r="G7074" t="s">
        <v>56</v>
      </c>
    </row>
    <row r="7075" spans="1:7" x14ac:dyDescent="0.3">
      <c r="A7075" s="45" t="s">
        <v>6027</v>
      </c>
      <c r="B7075" s="45">
        <v>110137</v>
      </c>
      <c r="C7075" t="s">
        <v>6031</v>
      </c>
      <c r="D7075">
        <v>0</v>
      </c>
      <c r="E7075" t="s">
        <v>36</v>
      </c>
      <c r="F7075" t="s">
        <v>50</v>
      </c>
      <c r="G7075" t="s">
        <v>56</v>
      </c>
    </row>
    <row r="7076" spans="1:7" x14ac:dyDescent="0.3">
      <c r="A7076" s="45" t="s">
        <v>6027</v>
      </c>
      <c r="B7076" s="45">
        <v>110138</v>
      </c>
      <c r="C7076" t="s">
        <v>7225</v>
      </c>
      <c r="D7076">
        <v>0</v>
      </c>
      <c r="E7076" t="s">
        <v>76</v>
      </c>
      <c r="F7076" t="s">
        <v>50</v>
      </c>
      <c r="G7076" t="s">
        <v>56</v>
      </c>
    </row>
    <row r="7077" spans="1:7" x14ac:dyDescent="0.3">
      <c r="A7077" s="45" t="s">
        <v>6027</v>
      </c>
      <c r="B7077" s="45">
        <v>110142</v>
      </c>
      <c r="C7077" t="s">
        <v>364</v>
      </c>
      <c r="D7077">
        <v>0</v>
      </c>
      <c r="E7077" t="s">
        <v>36</v>
      </c>
      <c r="F7077" t="s">
        <v>50</v>
      </c>
      <c r="G7077" t="s">
        <v>56</v>
      </c>
    </row>
    <row r="7078" spans="1:7" x14ac:dyDescent="0.3">
      <c r="A7078" s="45" t="s">
        <v>6027</v>
      </c>
      <c r="B7078" s="45">
        <v>110148</v>
      </c>
      <c r="C7078" t="s">
        <v>6032</v>
      </c>
      <c r="D7078">
        <v>0</v>
      </c>
      <c r="E7078" t="s">
        <v>36</v>
      </c>
      <c r="F7078" t="s">
        <v>50</v>
      </c>
      <c r="G7078" t="s">
        <v>56</v>
      </c>
    </row>
    <row r="7079" spans="1:7" x14ac:dyDescent="0.3">
      <c r="A7079" s="45" t="s">
        <v>6027</v>
      </c>
      <c r="B7079" s="45">
        <v>110151</v>
      </c>
      <c r="C7079" t="s">
        <v>6033</v>
      </c>
      <c r="D7079">
        <v>0</v>
      </c>
      <c r="E7079" t="s">
        <v>36</v>
      </c>
      <c r="F7079" t="s">
        <v>50</v>
      </c>
      <c r="G7079" t="s">
        <v>56</v>
      </c>
    </row>
    <row r="7080" spans="1:7" x14ac:dyDescent="0.3">
      <c r="A7080" s="45" t="s">
        <v>6027</v>
      </c>
      <c r="B7080" s="45">
        <v>110154</v>
      </c>
      <c r="C7080" t="s">
        <v>6034</v>
      </c>
      <c r="D7080">
        <v>0</v>
      </c>
      <c r="E7080" t="s">
        <v>36</v>
      </c>
      <c r="F7080" t="s">
        <v>50</v>
      </c>
      <c r="G7080" t="s">
        <v>56</v>
      </c>
    </row>
    <row r="7081" spans="1:7" x14ac:dyDescent="0.3">
      <c r="A7081" s="45" t="s">
        <v>6027</v>
      </c>
      <c r="B7081" s="45">
        <v>110155</v>
      </c>
      <c r="C7081" t="s">
        <v>6035</v>
      </c>
      <c r="D7081">
        <v>0</v>
      </c>
      <c r="E7081" t="s">
        <v>36</v>
      </c>
      <c r="F7081" t="s">
        <v>50</v>
      </c>
      <c r="G7081" t="s">
        <v>56</v>
      </c>
    </row>
    <row r="7082" spans="1:7" x14ac:dyDescent="0.3">
      <c r="A7082" s="45" t="s">
        <v>6027</v>
      </c>
      <c r="B7082" s="45">
        <v>110163</v>
      </c>
      <c r="C7082" t="s">
        <v>6036</v>
      </c>
      <c r="D7082">
        <v>0</v>
      </c>
      <c r="E7082" t="s">
        <v>36</v>
      </c>
      <c r="F7082" t="s">
        <v>50</v>
      </c>
      <c r="G7082" t="s">
        <v>56</v>
      </c>
    </row>
    <row r="7083" spans="1:7" x14ac:dyDescent="0.3">
      <c r="A7083" s="45" t="s">
        <v>6027</v>
      </c>
      <c r="B7083" s="45">
        <v>110181</v>
      </c>
      <c r="C7083" t="s">
        <v>6037</v>
      </c>
      <c r="D7083">
        <v>13</v>
      </c>
      <c r="E7083" t="s">
        <v>36</v>
      </c>
      <c r="F7083" t="s">
        <v>429</v>
      </c>
      <c r="G7083" t="s">
        <v>429</v>
      </c>
    </row>
    <row r="7084" spans="1:7" x14ac:dyDescent="0.3">
      <c r="A7084" s="45" t="s">
        <v>6027</v>
      </c>
      <c r="B7084" s="45">
        <v>110187</v>
      </c>
      <c r="C7084" t="s">
        <v>6038</v>
      </c>
      <c r="D7084">
        <v>17</v>
      </c>
      <c r="E7084" t="s">
        <v>36</v>
      </c>
      <c r="F7084" t="s">
        <v>45</v>
      </c>
      <c r="G7084" t="s">
        <v>46</v>
      </c>
    </row>
    <row r="7085" spans="1:7" x14ac:dyDescent="0.3">
      <c r="A7085" s="45" t="s">
        <v>6027</v>
      </c>
      <c r="B7085" s="45">
        <v>128088</v>
      </c>
      <c r="C7085" t="s">
        <v>6039</v>
      </c>
      <c r="D7085">
        <v>0</v>
      </c>
      <c r="E7085" t="s">
        <v>36</v>
      </c>
      <c r="F7085" t="s">
        <v>48</v>
      </c>
      <c r="G7085" t="s">
        <v>48</v>
      </c>
    </row>
    <row r="7086" spans="1:7" x14ac:dyDescent="0.3">
      <c r="A7086" s="45" t="s">
        <v>6027</v>
      </c>
      <c r="B7086" s="45">
        <v>134424</v>
      </c>
      <c r="C7086" t="s">
        <v>6040</v>
      </c>
      <c r="D7086">
        <v>0</v>
      </c>
      <c r="E7086" t="s">
        <v>36</v>
      </c>
      <c r="F7086" t="s">
        <v>50</v>
      </c>
      <c r="G7086" t="s">
        <v>56</v>
      </c>
    </row>
    <row r="7087" spans="1:7" x14ac:dyDescent="0.3">
      <c r="A7087" s="45" t="s">
        <v>6027</v>
      </c>
      <c r="B7087" s="45">
        <v>135693</v>
      </c>
      <c r="C7087" t="s">
        <v>7226</v>
      </c>
      <c r="D7087">
        <v>0</v>
      </c>
      <c r="E7087" t="s">
        <v>36</v>
      </c>
      <c r="F7087" t="s">
        <v>50</v>
      </c>
      <c r="G7087" t="s">
        <v>56</v>
      </c>
    </row>
    <row r="7088" spans="1:7" x14ac:dyDescent="0.3">
      <c r="A7088" s="45" t="s">
        <v>6027</v>
      </c>
      <c r="B7088" s="45">
        <v>136637</v>
      </c>
      <c r="C7088" t="s">
        <v>6041</v>
      </c>
      <c r="D7088">
        <v>276</v>
      </c>
      <c r="E7088" t="s">
        <v>36</v>
      </c>
      <c r="F7088" t="s">
        <v>37</v>
      </c>
      <c r="G7088" t="s">
        <v>65</v>
      </c>
    </row>
    <row r="7089" spans="1:7" x14ac:dyDescent="0.3">
      <c r="A7089" s="45" t="s">
        <v>6027</v>
      </c>
      <c r="B7089" s="45">
        <v>136880</v>
      </c>
      <c r="C7089" t="s">
        <v>6042</v>
      </c>
      <c r="D7089">
        <v>240</v>
      </c>
      <c r="E7089" t="s">
        <v>55</v>
      </c>
      <c r="F7089" t="s">
        <v>37</v>
      </c>
      <c r="G7089" t="s">
        <v>65</v>
      </c>
    </row>
    <row r="7090" spans="1:7" x14ac:dyDescent="0.3">
      <c r="A7090" s="45" t="s">
        <v>6027</v>
      </c>
      <c r="B7090" s="45">
        <v>136891</v>
      </c>
      <c r="C7090" t="s">
        <v>6043</v>
      </c>
      <c r="D7090">
        <v>208</v>
      </c>
      <c r="E7090" t="s">
        <v>36</v>
      </c>
      <c r="F7090" t="s">
        <v>37</v>
      </c>
      <c r="G7090" t="s">
        <v>65</v>
      </c>
    </row>
    <row r="7091" spans="1:7" x14ac:dyDescent="0.3">
      <c r="A7091" s="45" t="s">
        <v>6027</v>
      </c>
      <c r="B7091" s="45">
        <v>138367</v>
      </c>
      <c r="C7091" t="s">
        <v>6044</v>
      </c>
      <c r="D7091">
        <v>109</v>
      </c>
      <c r="E7091" t="s">
        <v>36</v>
      </c>
      <c r="F7091" t="s">
        <v>37</v>
      </c>
      <c r="G7091" t="s">
        <v>58</v>
      </c>
    </row>
    <row r="7092" spans="1:7" x14ac:dyDescent="0.3">
      <c r="A7092" s="45" t="s">
        <v>6027</v>
      </c>
      <c r="B7092" s="45">
        <v>139853</v>
      </c>
      <c r="C7092" t="s">
        <v>3874</v>
      </c>
      <c r="D7092">
        <v>101</v>
      </c>
      <c r="E7092" t="s">
        <v>76</v>
      </c>
      <c r="F7092" t="s">
        <v>37</v>
      </c>
      <c r="G7092" t="s">
        <v>65</v>
      </c>
    </row>
    <row r="7093" spans="1:7" x14ac:dyDescent="0.3">
      <c r="A7093" s="45" t="s">
        <v>6027</v>
      </c>
      <c r="B7093" s="45">
        <v>142166</v>
      </c>
      <c r="C7093" t="s">
        <v>7227</v>
      </c>
      <c r="D7093">
        <v>242</v>
      </c>
      <c r="E7093" t="s">
        <v>36</v>
      </c>
      <c r="F7093" t="s">
        <v>37</v>
      </c>
      <c r="G7093" t="s">
        <v>65</v>
      </c>
    </row>
    <row r="7094" spans="1:7" x14ac:dyDescent="0.3">
      <c r="A7094" s="45" t="s">
        <v>6027</v>
      </c>
      <c r="B7094" s="45">
        <v>142181</v>
      </c>
      <c r="C7094" t="s">
        <v>6045</v>
      </c>
      <c r="D7094">
        <v>251</v>
      </c>
      <c r="E7094" t="s">
        <v>36</v>
      </c>
      <c r="F7094" t="s">
        <v>37</v>
      </c>
      <c r="G7094" t="s">
        <v>63</v>
      </c>
    </row>
    <row r="7095" spans="1:7" x14ac:dyDescent="0.3">
      <c r="A7095" s="45" t="s">
        <v>6027</v>
      </c>
      <c r="B7095" s="45">
        <v>145286</v>
      </c>
      <c r="C7095" t="s">
        <v>6046</v>
      </c>
      <c r="D7095">
        <v>209</v>
      </c>
      <c r="E7095" t="s">
        <v>36</v>
      </c>
      <c r="F7095" t="s">
        <v>37</v>
      </c>
      <c r="G7095" t="s">
        <v>65</v>
      </c>
    </row>
    <row r="7096" spans="1:7" x14ac:dyDescent="0.3">
      <c r="A7096" s="45" t="s">
        <v>6027</v>
      </c>
      <c r="B7096" s="45">
        <v>148349</v>
      </c>
      <c r="C7096" t="s">
        <v>7228</v>
      </c>
      <c r="D7096">
        <v>4</v>
      </c>
      <c r="E7096" t="s">
        <v>36</v>
      </c>
      <c r="F7096" t="s">
        <v>45</v>
      </c>
      <c r="G7096" t="s">
        <v>169</v>
      </c>
    </row>
    <row r="7097" spans="1:7" x14ac:dyDescent="0.3">
      <c r="A7097" s="45" t="s">
        <v>6047</v>
      </c>
      <c r="B7097" s="45">
        <v>104288</v>
      </c>
      <c r="C7097" t="s">
        <v>6048</v>
      </c>
      <c r="D7097">
        <v>8</v>
      </c>
      <c r="E7097" t="s">
        <v>36</v>
      </c>
      <c r="F7097" t="s">
        <v>48</v>
      </c>
      <c r="G7097" t="s">
        <v>48</v>
      </c>
    </row>
    <row r="7098" spans="1:7" x14ac:dyDescent="0.3">
      <c r="A7098" s="45" t="s">
        <v>6047</v>
      </c>
      <c r="B7098" s="45">
        <v>104387</v>
      </c>
      <c r="C7098" t="s">
        <v>6049</v>
      </c>
      <c r="D7098">
        <v>185</v>
      </c>
      <c r="E7098" t="s">
        <v>36</v>
      </c>
      <c r="F7098" t="s">
        <v>37</v>
      </c>
      <c r="G7098" t="s">
        <v>38</v>
      </c>
    </row>
    <row r="7099" spans="1:7" x14ac:dyDescent="0.3">
      <c r="A7099" s="45" t="s">
        <v>6047</v>
      </c>
      <c r="B7099" s="45">
        <v>104395</v>
      </c>
      <c r="C7099" t="s">
        <v>6050</v>
      </c>
      <c r="D7099">
        <v>211</v>
      </c>
      <c r="E7099" t="s">
        <v>36</v>
      </c>
      <c r="F7099" t="s">
        <v>37</v>
      </c>
      <c r="G7099" t="s">
        <v>38</v>
      </c>
    </row>
    <row r="7100" spans="1:7" x14ac:dyDescent="0.3">
      <c r="A7100" s="45" t="s">
        <v>6047</v>
      </c>
      <c r="B7100" s="45">
        <v>104407</v>
      </c>
      <c r="C7100" t="s">
        <v>6051</v>
      </c>
      <c r="D7100">
        <v>0</v>
      </c>
      <c r="E7100" t="s">
        <v>36</v>
      </c>
      <c r="F7100" t="s">
        <v>50</v>
      </c>
      <c r="G7100" t="s">
        <v>56</v>
      </c>
    </row>
    <row r="7101" spans="1:7" x14ac:dyDescent="0.3">
      <c r="A7101" s="45" t="s">
        <v>6047</v>
      </c>
      <c r="B7101" s="45">
        <v>104408</v>
      </c>
      <c r="C7101" t="s">
        <v>6052</v>
      </c>
      <c r="D7101">
        <v>0</v>
      </c>
      <c r="E7101" t="s">
        <v>36</v>
      </c>
      <c r="F7101" t="s">
        <v>50</v>
      </c>
      <c r="G7101" t="s">
        <v>56</v>
      </c>
    </row>
    <row r="7102" spans="1:7" x14ac:dyDescent="0.3">
      <c r="A7102" s="45" t="s">
        <v>6047</v>
      </c>
      <c r="B7102" s="45">
        <v>104411</v>
      </c>
      <c r="C7102" t="s">
        <v>6053</v>
      </c>
      <c r="D7102">
        <v>0</v>
      </c>
      <c r="E7102" t="s">
        <v>36</v>
      </c>
      <c r="F7102" t="s">
        <v>50</v>
      </c>
      <c r="G7102" t="s">
        <v>56</v>
      </c>
    </row>
    <row r="7103" spans="1:7" x14ac:dyDescent="0.3">
      <c r="A7103" s="45" t="s">
        <v>6047</v>
      </c>
      <c r="B7103" s="45">
        <v>104412</v>
      </c>
      <c r="C7103" t="s">
        <v>6054</v>
      </c>
      <c r="D7103">
        <v>28</v>
      </c>
      <c r="E7103" t="s">
        <v>36</v>
      </c>
      <c r="F7103" t="s">
        <v>45</v>
      </c>
      <c r="G7103" t="s">
        <v>46</v>
      </c>
    </row>
    <row r="7104" spans="1:7" x14ac:dyDescent="0.3">
      <c r="A7104" s="45" t="s">
        <v>6047</v>
      </c>
      <c r="B7104" s="45">
        <v>104414</v>
      </c>
      <c r="C7104" t="s">
        <v>6055</v>
      </c>
      <c r="D7104">
        <v>8</v>
      </c>
      <c r="E7104" t="s">
        <v>36</v>
      </c>
      <c r="F7104" t="s">
        <v>45</v>
      </c>
      <c r="G7104" t="s">
        <v>46</v>
      </c>
    </row>
    <row r="7105" spans="1:7" x14ac:dyDescent="0.3">
      <c r="A7105" s="45" t="s">
        <v>6047</v>
      </c>
      <c r="B7105" s="45">
        <v>104415</v>
      </c>
      <c r="C7105" t="s">
        <v>6056</v>
      </c>
      <c r="D7105">
        <v>9</v>
      </c>
      <c r="E7105" t="s">
        <v>36</v>
      </c>
      <c r="F7105" t="s">
        <v>45</v>
      </c>
      <c r="G7105" t="s">
        <v>46</v>
      </c>
    </row>
    <row r="7106" spans="1:7" x14ac:dyDescent="0.3">
      <c r="A7106" s="45" t="s">
        <v>6047</v>
      </c>
      <c r="B7106" s="45">
        <v>104417</v>
      </c>
      <c r="C7106" t="s">
        <v>6057</v>
      </c>
      <c r="D7106">
        <v>9</v>
      </c>
      <c r="E7106" t="s">
        <v>36</v>
      </c>
      <c r="F7106" t="s">
        <v>45</v>
      </c>
      <c r="G7106" t="s">
        <v>46</v>
      </c>
    </row>
    <row r="7107" spans="1:7" x14ac:dyDescent="0.3">
      <c r="A7107" s="45" t="s">
        <v>6047</v>
      </c>
      <c r="B7107" s="45">
        <v>131547</v>
      </c>
      <c r="C7107" t="s">
        <v>6058</v>
      </c>
      <c r="D7107">
        <v>110</v>
      </c>
      <c r="E7107" t="s">
        <v>36</v>
      </c>
      <c r="F7107" t="s">
        <v>37</v>
      </c>
      <c r="G7107" t="s">
        <v>43</v>
      </c>
    </row>
    <row r="7108" spans="1:7" x14ac:dyDescent="0.3">
      <c r="A7108" s="45" t="s">
        <v>6047</v>
      </c>
      <c r="B7108" s="45">
        <v>134256</v>
      </c>
      <c r="C7108" t="s">
        <v>6059</v>
      </c>
      <c r="D7108">
        <v>0</v>
      </c>
      <c r="E7108" t="s">
        <v>36</v>
      </c>
      <c r="F7108" t="s">
        <v>48</v>
      </c>
      <c r="G7108" t="s">
        <v>48</v>
      </c>
    </row>
    <row r="7109" spans="1:7" x14ac:dyDescent="0.3">
      <c r="A7109" s="45" t="s">
        <v>6047</v>
      </c>
      <c r="B7109" s="45">
        <v>134257</v>
      </c>
      <c r="C7109" t="s">
        <v>6060</v>
      </c>
      <c r="D7109">
        <v>3</v>
      </c>
      <c r="E7109" t="s">
        <v>36</v>
      </c>
      <c r="F7109" t="s">
        <v>48</v>
      </c>
      <c r="G7109" t="s">
        <v>48</v>
      </c>
    </row>
    <row r="7110" spans="1:7" x14ac:dyDescent="0.3">
      <c r="A7110" s="45" t="s">
        <v>6047</v>
      </c>
      <c r="B7110" s="45">
        <v>137730</v>
      </c>
      <c r="C7110" t="s">
        <v>6061</v>
      </c>
      <c r="D7110">
        <v>205</v>
      </c>
      <c r="E7110" t="s">
        <v>36</v>
      </c>
      <c r="F7110" t="s">
        <v>37</v>
      </c>
      <c r="G7110" t="s">
        <v>65</v>
      </c>
    </row>
    <row r="7111" spans="1:7" x14ac:dyDescent="0.3">
      <c r="A7111" s="45" t="s">
        <v>6047</v>
      </c>
      <c r="B7111" s="45">
        <v>138098</v>
      </c>
      <c r="C7111" t="s">
        <v>6062</v>
      </c>
      <c r="D7111">
        <v>189</v>
      </c>
      <c r="E7111" t="s">
        <v>36</v>
      </c>
      <c r="F7111" t="s">
        <v>37</v>
      </c>
      <c r="G7111" t="s">
        <v>63</v>
      </c>
    </row>
    <row r="7112" spans="1:7" x14ac:dyDescent="0.3">
      <c r="A7112" s="45" t="s">
        <v>6047</v>
      </c>
      <c r="B7112" s="45">
        <v>138852</v>
      </c>
      <c r="C7112" t="s">
        <v>6063</v>
      </c>
      <c r="D7112">
        <v>219</v>
      </c>
      <c r="E7112" t="s">
        <v>36</v>
      </c>
      <c r="F7112" t="s">
        <v>37</v>
      </c>
      <c r="G7112" t="s">
        <v>65</v>
      </c>
    </row>
    <row r="7113" spans="1:7" x14ac:dyDescent="0.3">
      <c r="A7113" s="45" t="s">
        <v>6047</v>
      </c>
      <c r="B7113" s="45">
        <v>139138</v>
      </c>
      <c r="C7113" t="s">
        <v>6064</v>
      </c>
      <c r="D7113">
        <v>208</v>
      </c>
      <c r="E7113" t="s">
        <v>36</v>
      </c>
      <c r="F7113" t="s">
        <v>37</v>
      </c>
      <c r="G7113" t="s">
        <v>65</v>
      </c>
    </row>
    <row r="7114" spans="1:7" x14ac:dyDescent="0.3">
      <c r="A7114" s="45" t="s">
        <v>6047</v>
      </c>
      <c r="B7114" s="45">
        <v>139891</v>
      </c>
      <c r="C7114" t="s">
        <v>6065</v>
      </c>
      <c r="D7114">
        <v>199</v>
      </c>
      <c r="E7114" t="s">
        <v>36</v>
      </c>
      <c r="F7114" t="s">
        <v>37</v>
      </c>
      <c r="G7114" t="s">
        <v>65</v>
      </c>
    </row>
    <row r="7115" spans="1:7" x14ac:dyDescent="0.3">
      <c r="A7115" s="45" t="s">
        <v>6047</v>
      </c>
      <c r="B7115" s="45">
        <v>140160</v>
      </c>
      <c r="C7115" t="s">
        <v>7229</v>
      </c>
      <c r="D7115">
        <v>0</v>
      </c>
      <c r="E7115" t="s">
        <v>36</v>
      </c>
      <c r="F7115" t="s">
        <v>37</v>
      </c>
      <c r="G7115" t="s">
        <v>60</v>
      </c>
    </row>
    <row r="7116" spans="1:7" x14ac:dyDescent="0.3">
      <c r="A7116" s="45" t="s">
        <v>6047</v>
      </c>
      <c r="B7116" s="45">
        <v>140586</v>
      </c>
      <c r="C7116" t="s">
        <v>6066</v>
      </c>
      <c r="D7116">
        <v>113</v>
      </c>
      <c r="E7116" t="s">
        <v>36</v>
      </c>
      <c r="F7116" t="s">
        <v>37</v>
      </c>
      <c r="G7116" t="s">
        <v>65</v>
      </c>
    </row>
    <row r="7117" spans="1:7" x14ac:dyDescent="0.3">
      <c r="A7117" s="45" t="s">
        <v>6047</v>
      </c>
      <c r="B7117" s="45">
        <v>140798</v>
      </c>
      <c r="C7117" t="s">
        <v>6067</v>
      </c>
      <c r="D7117">
        <v>145</v>
      </c>
      <c r="E7117" t="s">
        <v>55</v>
      </c>
      <c r="F7117" t="s">
        <v>37</v>
      </c>
      <c r="G7117" t="s">
        <v>65</v>
      </c>
    </row>
    <row r="7118" spans="1:7" x14ac:dyDescent="0.3">
      <c r="A7118" s="45" t="s">
        <v>6047</v>
      </c>
      <c r="B7118" s="45">
        <v>141245</v>
      </c>
      <c r="C7118" t="s">
        <v>7230</v>
      </c>
      <c r="D7118">
        <v>179</v>
      </c>
      <c r="E7118" t="s">
        <v>36</v>
      </c>
      <c r="F7118" t="s">
        <v>37</v>
      </c>
      <c r="G7118" t="s">
        <v>63</v>
      </c>
    </row>
    <row r="7119" spans="1:7" x14ac:dyDescent="0.3">
      <c r="A7119" s="45" t="s">
        <v>6047</v>
      </c>
      <c r="B7119" s="45">
        <v>141802</v>
      </c>
      <c r="C7119" t="s">
        <v>6068</v>
      </c>
      <c r="D7119">
        <v>207</v>
      </c>
      <c r="E7119" t="s">
        <v>36</v>
      </c>
      <c r="F7119" t="s">
        <v>37</v>
      </c>
      <c r="G7119" t="s">
        <v>65</v>
      </c>
    </row>
    <row r="7120" spans="1:7" x14ac:dyDescent="0.3">
      <c r="A7120" s="45" t="s">
        <v>6047</v>
      </c>
      <c r="B7120" s="45">
        <v>142080</v>
      </c>
      <c r="C7120" t="s">
        <v>6691</v>
      </c>
      <c r="D7120">
        <v>153</v>
      </c>
      <c r="E7120" t="s">
        <v>36</v>
      </c>
      <c r="F7120" t="s">
        <v>37</v>
      </c>
      <c r="G7120" t="s">
        <v>58</v>
      </c>
    </row>
    <row r="7121" spans="1:7" x14ac:dyDescent="0.3">
      <c r="A7121" s="45" t="s">
        <v>6047</v>
      </c>
      <c r="B7121" s="45">
        <v>142086</v>
      </c>
      <c r="C7121" t="s">
        <v>7231</v>
      </c>
      <c r="D7121">
        <v>18</v>
      </c>
      <c r="E7121" t="s">
        <v>36</v>
      </c>
      <c r="F7121" t="s">
        <v>45</v>
      </c>
      <c r="G7121" t="s">
        <v>169</v>
      </c>
    </row>
    <row r="7122" spans="1:7" x14ac:dyDescent="0.3">
      <c r="A7122" s="45" t="s">
        <v>6047</v>
      </c>
      <c r="B7122" s="45">
        <v>142123</v>
      </c>
      <c r="C7122" t="s">
        <v>6069</v>
      </c>
      <c r="D7122">
        <v>0</v>
      </c>
      <c r="E7122" t="s">
        <v>36</v>
      </c>
      <c r="F7122" t="s">
        <v>45</v>
      </c>
      <c r="G7122" t="s">
        <v>67</v>
      </c>
    </row>
    <row r="7123" spans="1:7" x14ac:dyDescent="0.3">
      <c r="A7123" s="45" t="s">
        <v>6047</v>
      </c>
      <c r="B7123" s="45">
        <v>142317</v>
      </c>
      <c r="C7123" t="s">
        <v>1269</v>
      </c>
      <c r="D7123">
        <v>279</v>
      </c>
      <c r="E7123" t="s">
        <v>36</v>
      </c>
      <c r="F7123" t="s">
        <v>37</v>
      </c>
      <c r="G7123" t="s">
        <v>65</v>
      </c>
    </row>
    <row r="7124" spans="1:7" x14ac:dyDescent="0.3">
      <c r="A7124" s="45" t="s">
        <v>6047</v>
      </c>
      <c r="B7124" s="45">
        <v>142383</v>
      </c>
      <c r="C7124" t="s">
        <v>6070</v>
      </c>
      <c r="D7124">
        <v>17</v>
      </c>
      <c r="E7124" t="s">
        <v>36</v>
      </c>
      <c r="F7124" t="s">
        <v>45</v>
      </c>
      <c r="G7124" t="s">
        <v>129</v>
      </c>
    </row>
    <row r="7125" spans="1:7" x14ac:dyDescent="0.3">
      <c r="A7125" s="45" t="s">
        <v>6047</v>
      </c>
      <c r="B7125" s="45">
        <v>142603</v>
      </c>
      <c r="C7125" t="s">
        <v>6692</v>
      </c>
      <c r="D7125">
        <v>0</v>
      </c>
      <c r="E7125" t="s">
        <v>36</v>
      </c>
      <c r="F7125" t="s">
        <v>50</v>
      </c>
      <c r="G7125" t="s">
        <v>51</v>
      </c>
    </row>
    <row r="7126" spans="1:7" x14ac:dyDescent="0.3">
      <c r="A7126" s="45" t="s">
        <v>6047</v>
      </c>
      <c r="B7126" s="45">
        <v>143101</v>
      </c>
      <c r="C7126" t="s">
        <v>6071</v>
      </c>
      <c r="D7126">
        <v>112</v>
      </c>
      <c r="E7126" t="s">
        <v>36</v>
      </c>
      <c r="F7126" t="s">
        <v>37</v>
      </c>
      <c r="G7126" t="s">
        <v>58</v>
      </c>
    </row>
    <row r="7127" spans="1:7" x14ac:dyDescent="0.3">
      <c r="A7127" s="45" t="s">
        <v>6047</v>
      </c>
      <c r="B7127" s="45">
        <v>143150</v>
      </c>
      <c r="C7127" t="s">
        <v>7232</v>
      </c>
      <c r="D7127">
        <v>0</v>
      </c>
      <c r="E7127" t="s">
        <v>36</v>
      </c>
      <c r="F7127" t="s">
        <v>48</v>
      </c>
      <c r="G7127" t="s">
        <v>682</v>
      </c>
    </row>
    <row r="7128" spans="1:7" x14ac:dyDescent="0.3">
      <c r="A7128" s="45" t="s">
        <v>6047</v>
      </c>
      <c r="B7128" s="45">
        <v>143506</v>
      </c>
      <c r="C7128" t="s">
        <v>6072</v>
      </c>
      <c r="D7128">
        <v>0</v>
      </c>
      <c r="E7128" t="s">
        <v>36</v>
      </c>
      <c r="F7128" t="s">
        <v>45</v>
      </c>
      <c r="G7128" t="s">
        <v>129</v>
      </c>
    </row>
    <row r="7129" spans="1:7" x14ac:dyDescent="0.3">
      <c r="A7129" s="45" t="s">
        <v>6047</v>
      </c>
      <c r="B7129" s="45">
        <v>144278</v>
      </c>
      <c r="C7129" t="s">
        <v>6073</v>
      </c>
      <c r="D7129">
        <v>178</v>
      </c>
      <c r="E7129" t="s">
        <v>36</v>
      </c>
      <c r="F7129" t="s">
        <v>37</v>
      </c>
      <c r="G7129" t="s">
        <v>63</v>
      </c>
    </row>
    <row r="7130" spans="1:7" x14ac:dyDescent="0.3">
      <c r="A7130" s="45" t="s">
        <v>6047</v>
      </c>
      <c r="B7130" s="45">
        <v>145008</v>
      </c>
      <c r="C7130" t="s">
        <v>6074</v>
      </c>
      <c r="D7130">
        <v>227</v>
      </c>
      <c r="E7130" t="s">
        <v>36</v>
      </c>
      <c r="F7130" t="s">
        <v>37</v>
      </c>
      <c r="G7130" t="s">
        <v>63</v>
      </c>
    </row>
    <row r="7131" spans="1:7" x14ac:dyDescent="0.3">
      <c r="A7131" s="45" t="s">
        <v>6047</v>
      </c>
      <c r="B7131" s="45">
        <v>145059</v>
      </c>
      <c r="C7131" t="s">
        <v>6075</v>
      </c>
      <c r="D7131">
        <v>0</v>
      </c>
      <c r="E7131" t="s">
        <v>36</v>
      </c>
      <c r="F7131" t="s">
        <v>50</v>
      </c>
      <c r="G7131" t="s">
        <v>51</v>
      </c>
    </row>
    <row r="7132" spans="1:7" x14ac:dyDescent="0.3">
      <c r="A7132" s="45" t="s">
        <v>6047</v>
      </c>
      <c r="B7132" s="45">
        <v>145114</v>
      </c>
      <c r="C7132" t="s">
        <v>6076</v>
      </c>
      <c r="D7132">
        <v>184</v>
      </c>
      <c r="E7132" t="s">
        <v>36</v>
      </c>
      <c r="F7132" t="s">
        <v>37</v>
      </c>
      <c r="G7132" t="s">
        <v>63</v>
      </c>
    </row>
    <row r="7133" spans="1:7" x14ac:dyDescent="0.3">
      <c r="A7133" s="45" t="s">
        <v>6047</v>
      </c>
      <c r="B7133" s="45">
        <v>145134</v>
      </c>
      <c r="C7133" t="s">
        <v>6077</v>
      </c>
      <c r="D7133">
        <v>127</v>
      </c>
      <c r="E7133" t="s">
        <v>36</v>
      </c>
      <c r="F7133" t="s">
        <v>37</v>
      </c>
      <c r="G7133" t="s">
        <v>63</v>
      </c>
    </row>
    <row r="7134" spans="1:7" x14ac:dyDescent="0.3">
      <c r="A7134" s="45" t="s">
        <v>6078</v>
      </c>
      <c r="B7134" s="45">
        <v>116928</v>
      </c>
      <c r="C7134" t="s">
        <v>6079</v>
      </c>
      <c r="D7134">
        <v>0</v>
      </c>
      <c r="E7134" t="s">
        <v>36</v>
      </c>
      <c r="F7134" t="s">
        <v>37</v>
      </c>
      <c r="G7134" t="s">
        <v>38</v>
      </c>
    </row>
    <row r="7135" spans="1:7" x14ac:dyDescent="0.3">
      <c r="A7135" s="45" t="s">
        <v>6078</v>
      </c>
      <c r="B7135" s="45">
        <v>116957</v>
      </c>
      <c r="C7135" t="s">
        <v>6081</v>
      </c>
      <c r="D7135">
        <v>149</v>
      </c>
      <c r="E7135" t="s">
        <v>36</v>
      </c>
      <c r="F7135" t="s">
        <v>37</v>
      </c>
      <c r="G7135" t="s">
        <v>38</v>
      </c>
    </row>
    <row r="7136" spans="1:7" x14ac:dyDescent="0.3">
      <c r="A7136" s="45" t="s">
        <v>6078</v>
      </c>
      <c r="B7136" s="45">
        <v>116958</v>
      </c>
      <c r="C7136" t="s">
        <v>6082</v>
      </c>
      <c r="D7136">
        <v>92</v>
      </c>
      <c r="E7136" t="s">
        <v>36</v>
      </c>
      <c r="F7136" t="s">
        <v>37</v>
      </c>
      <c r="G7136" t="s">
        <v>38</v>
      </c>
    </row>
    <row r="7137" spans="1:7" x14ac:dyDescent="0.3">
      <c r="A7137" s="45" t="s">
        <v>6078</v>
      </c>
      <c r="B7137" s="45">
        <v>116959</v>
      </c>
      <c r="C7137" t="s">
        <v>6083</v>
      </c>
      <c r="D7137">
        <v>141</v>
      </c>
      <c r="E7137" t="s">
        <v>36</v>
      </c>
      <c r="F7137" t="s">
        <v>37</v>
      </c>
      <c r="G7137" t="s">
        <v>38</v>
      </c>
    </row>
    <row r="7138" spans="1:7" x14ac:dyDescent="0.3">
      <c r="A7138" s="45" t="s">
        <v>6078</v>
      </c>
      <c r="B7138" s="45">
        <v>116960</v>
      </c>
      <c r="C7138" t="s">
        <v>6084</v>
      </c>
      <c r="D7138">
        <v>63</v>
      </c>
      <c r="E7138" t="s">
        <v>36</v>
      </c>
      <c r="F7138" t="s">
        <v>37</v>
      </c>
      <c r="G7138" t="s">
        <v>38</v>
      </c>
    </row>
    <row r="7139" spans="1:7" x14ac:dyDescent="0.3">
      <c r="A7139" s="45" t="s">
        <v>6078</v>
      </c>
      <c r="B7139" s="45">
        <v>116984</v>
      </c>
      <c r="C7139" t="s">
        <v>6086</v>
      </c>
      <c r="D7139">
        <v>150</v>
      </c>
      <c r="E7139" t="s">
        <v>36</v>
      </c>
      <c r="F7139" t="s">
        <v>37</v>
      </c>
      <c r="G7139" t="s">
        <v>53</v>
      </c>
    </row>
    <row r="7140" spans="1:7" x14ac:dyDescent="0.3">
      <c r="A7140" s="45" t="s">
        <v>6078</v>
      </c>
      <c r="B7140" s="45">
        <v>116999</v>
      </c>
      <c r="C7140" t="s">
        <v>6087</v>
      </c>
      <c r="D7140">
        <v>212</v>
      </c>
      <c r="E7140" t="s">
        <v>36</v>
      </c>
      <c r="F7140" t="s">
        <v>37</v>
      </c>
      <c r="G7140" t="s">
        <v>43</v>
      </c>
    </row>
    <row r="7141" spans="1:7" x14ac:dyDescent="0.3">
      <c r="A7141" s="45" t="s">
        <v>6078</v>
      </c>
      <c r="B7141" s="45">
        <v>117011</v>
      </c>
      <c r="C7141" t="s">
        <v>7233</v>
      </c>
      <c r="D7141">
        <v>0</v>
      </c>
      <c r="E7141" t="s">
        <v>36</v>
      </c>
      <c r="F7141" t="s">
        <v>50</v>
      </c>
      <c r="G7141" t="s">
        <v>56</v>
      </c>
    </row>
    <row r="7142" spans="1:7" x14ac:dyDescent="0.3">
      <c r="A7142" s="45" t="s">
        <v>6078</v>
      </c>
      <c r="B7142" s="45">
        <v>117012</v>
      </c>
      <c r="C7142" t="s">
        <v>6088</v>
      </c>
      <c r="D7142">
        <v>0</v>
      </c>
      <c r="E7142" t="s">
        <v>36</v>
      </c>
      <c r="F7142" t="s">
        <v>50</v>
      </c>
      <c r="G7142" t="s">
        <v>56</v>
      </c>
    </row>
    <row r="7143" spans="1:7" x14ac:dyDescent="0.3">
      <c r="A7143" s="45" t="s">
        <v>6078</v>
      </c>
      <c r="B7143" s="45">
        <v>117017</v>
      </c>
      <c r="C7143" t="s">
        <v>6089</v>
      </c>
      <c r="D7143">
        <v>0</v>
      </c>
      <c r="E7143" t="s">
        <v>36</v>
      </c>
      <c r="F7143" t="s">
        <v>50</v>
      </c>
      <c r="G7143" t="s">
        <v>56</v>
      </c>
    </row>
    <row r="7144" spans="1:7" x14ac:dyDescent="0.3">
      <c r="A7144" s="45" t="s">
        <v>6078</v>
      </c>
      <c r="B7144" s="45">
        <v>117018</v>
      </c>
      <c r="C7144" t="s">
        <v>6090</v>
      </c>
      <c r="D7144">
        <v>0</v>
      </c>
      <c r="E7144" t="s">
        <v>55</v>
      </c>
      <c r="F7144" t="s">
        <v>50</v>
      </c>
      <c r="G7144" t="s">
        <v>56</v>
      </c>
    </row>
    <row r="7145" spans="1:7" x14ac:dyDescent="0.3">
      <c r="A7145" s="45" t="s">
        <v>6078</v>
      </c>
      <c r="B7145" s="45">
        <v>117020</v>
      </c>
      <c r="C7145" t="s">
        <v>7234</v>
      </c>
      <c r="D7145">
        <v>0</v>
      </c>
      <c r="E7145" t="s">
        <v>36</v>
      </c>
      <c r="F7145" t="s">
        <v>50</v>
      </c>
      <c r="G7145" t="s">
        <v>56</v>
      </c>
    </row>
    <row r="7146" spans="1:7" x14ac:dyDescent="0.3">
      <c r="A7146" s="45" t="s">
        <v>6078</v>
      </c>
      <c r="B7146" s="45">
        <v>117030</v>
      </c>
      <c r="C7146" t="s">
        <v>6693</v>
      </c>
      <c r="D7146">
        <v>0</v>
      </c>
      <c r="E7146" t="s">
        <v>36</v>
      </c>
      <c r="F7146" t="s">
        <v>50</v>
      </c>
      <c r="G7146" t="s">
        <v>51</v>
      </c>
    </row>
    <row r="7147" spans="1:7" x14ac:dyDescent="0.3">
      <c r="A7147" s="45" t="s">
        <v>6078</v>
      </c>
      <c r="B7147" s="45">
        <v>117032</v>
      </c>
      <c r="C7147" t="s">
        <v>6694</v>
      </c>
      <c r="D7147">
        <v>0</v>
      </c>
      <c r="E7147" t="s">
        <v>36</v>
      </c>
      <c r="F7147" t="s">
        <v>50</v>
      </c>
      <c r="G7147" t="s">
        <v>56</v>
      </c>
    </row>
    <row r="7148" spans="1:7" x14ac:dyDescent="0.3">
      <c r="A7148" s="45" t="s">
        <v>6078</v>
      </c>
      <c r="B7148" s="45">
        <v>117033</v>
      </c>
      <c r="C7148" t="s">
        <v>7235</v>
      </c>
      <c r="D7148">
        <v>0</v>
      </c>
      <c r="E7148" t="s">
        <v>36</v>
      </c>
      <c r="F7148" t="s">
        <v>50</v>
      </c>
      <c r="G7148" t="s">
        <v>51</v>
      </c>
    </row>
    <row r="7149" spans="1:7" x14ac:dyDescent="0.3">
      <c r="A7149" s="45" t="s">
        <v>6078</v>
      </c>
      <c r="B7149" s="45">
        <v>117034</v>
      </c>
      <c r="C7149" t="s">
        <v>6091</v>
      </c>
      <c r="D7149">
        <v>0</v>
      </c>
      <c r="E7149" t="s">
        <v>36</v>
      </c>
      <c r="F7149" t="s">
        <v>50</v>
      </c>
      <c r="G7149" t="s">
        <v>56</v>
      </c>
    </row>
    <row r="7150" spans="1:7" x14ac:dyDescent="0.3">
      <c r="A7150" s="45" t="s">
        <v>6078</v>
      </c>
      <c r="B7150" s="45">
        <v>117035</v>
      </c>
      <c r="C7150" t="s">
        <v>6092</v>
      </c>
      <c r="D7150">
        <v>0</v>
      </c>
      <c r="E7150" t="s">
        <v>36</v>
      </c>
      <c r="F7150" t="s">
        <v>50</v>
      </c>
      <c r="G7150" t="s">
        <v>56</v>
      </c>
    </row>
    <row r="7151" spans="1:7" x14ac:dyDescent="0.3">
      <c r="A7151" s="45" t="s">
        <v>6078</v>
      </c>
      <c r="B7151" s="45">
        <v>117037</v>
      </c>
      <c r="C7151" t="s">
        <v>996</v>
      </c>
      <c r="D7151">
        <v>0</v>
      </c>
      <c r="E7151" t="s">
        <v>36</v>
      </c>
      <c r="F7151" t="s">
        <v>50</v>
      </c>
      <c r="G7151" t="s">
        <v>56</v>
      </c>
    </row>
    <row r="7152" spans="1:7" x14ac:dyDescent="0.3">
      <c r="A7152" s="45" t="s">
        <v>6078</v>
      </c>
      <c r="B7152" s="45">
        <v>117038</v>
      </c>
      <c r="C7152" t="s">
        <v>6093</v>
      </c>
      <c r="D7152">
        <v>0</v>
      </c>
      <c r="E7152" t="s">
        <v>36</v>
      </c>
      <c r="F7152" t="s">
        <v>50</v>
      </c>
      <c r="G7152" t="s">
        <v>56</v>
      </c>
    </row>
    <row r="7153" spans="1:7" x14ac:dyDescent="0.3">
      <c r="A7153" s="45" t="s">
        <v>6078</v>
      </c>
      <c r="B7153" s="45">
        <v>117041</v>
      </c>
      <c r="C7153" t="s">
        <v>6094</v>
      </c>
      <c r="D7153">
        <v>0</v>
      </c>
      <c r="E7153" t="s">
        <v>36</v>
      </c>
      <c r="F7153" t="s">
        <v>50</v>
      </c>
      <c r="G7153" t="s">
        <v>56</v>
      </c>
    </row>
    <row r="7154" spans="1:7" x14ac:dyDescent="0.3">
      <c r="A7154" s="45" t="s">
        <v>6078</v>
      </c>
      <c r="B7154" s="45">
        <v>117044</v>
      </c>
      <c r="C7154" t="s">
        <v>6095</v>
      </c>
      <c r="D7154">
        <v>0</v>
      </c>
      <c r="E7154" t="s">
        <v>76</v>
      </c>
      <c r="F7154" t="s">
        <v>50</v>
      </c>
      <c r="G7154" t="s">
        <v>56</v>
      </c>
    </row>
    <row r="7155" spans="1:7" x14ac:dyDescent="0.3">
      <c r="A7155" s="45" t="s">
        <v>6078</v>
      </c>
      <c r="B7155" s="45">
        <v>117049</v>
      </c>
      <c r="C7155" t="s">
        <v>6096</v>
      </c>
      <c r="D7155">
        <v>14</v>
      </c>
      <c r="E7155" t="s">
        <v>36</v>
      </c>
      <c r="F7155" t="s">
        <v>45</v>
      </c>
      <c r="G7155" t="s">
        <v>46</v>
      </c>
    </row>
    <row r="7156" spans="1:7" x14ac:dyDescent="0.3">
      <c r="A7156" s="45" t="s">
        <v>6078</v>
      </c>
      <c r="B7156" s="45">
        <v>117056</v>
      </c>
      <c r="C7156" t="s">
        <v>6097</v>
      </c>
      <c r="D7156">
        <v>11</v>
      </c>
      <c r="E7156" t="s">
        <v>36</v>
      </c>
      <c r="F7156" t="s">
        <v>45</v>
      </c>
      <c r="G7156" t="s">
        <v>46</v>
      </c>
    </row>
    <row r="7157" spans="1:7" x14ac:dyDescent="0.3">
      <c r="A7157" s="45" t="s">
        <v>6078</v>
      </c>
      <c r="B7157" s="45">
        <v>117062</v>
      </c>
      <c r="C7157" t="s">
        <v>6098</v>
      </c>
      <c r="D7157">
        <v>5</v>
      </c>
      <c r="E7157" t="s">
        <v>36</v>
      </c>
      <c r="F7157" t="s">
        <v>45</v>
      </c>
      <c r="G7157" t="s">
        <v>46</v>
      </c>
    </row>
    <row r="7158" spans="1:7" x14ac:dyDescent="0.3">
      <c r="A7158" s="45" t="s">
        <v>6078</v>
      </c>
      <c r="B7158" s="45">
        <v>117064</v>
      </c>
      <c r="C7158" t="s">
        <v>6099</v>
      </c>
      <c r="D7158">
        <v>3</v>
      </c>
      <c r="E7158" t="s">
        <v>36</v>
      </c>
      <c r="F7158" t="s">
        <v>429</v>
      </c>
      <c r="G7158" t="s">
        <v>429</v>
      </c>
    </row>
    <row r="7159" spans="1:7" x14ac:dyDescent="0.3">
      <c r="A7159" s="45" t="s">
        <v>6078</v>
      </c>
      <c r="B7159" s="45">
        <v>130984</v>
      </c>
      <c r="C7159" t="s">
        <v>6100</v>
      </c>
      <c r="D7159">
        <v>0</v>
      </c>
      <c r="E7159" t="s">
        <v>36</v>
      </c>
      <c r="F7159" t="s">
        <v>48</v>
      </c>
      <c r="G7159" t="s">
        <v>48</v>
      </c>
    </row>
    <row r="7160" spans="1:7" x14ac:dyDescent="0.3">
      <c r="A7160" s="45" t="s">
        <v>6078</v>
      </c>
      <c r="B7160" s="45">
        <v>130987</v>
      </c>
      <c r="C7160" t="s">
        <v>7236</v>
      </c>
      <c r="D7160">
        <v>0</v>
      </c>
      <c r="E7160" t="s">
        <v>36</v>
      </c>
      <c r="F7160" t="s">
        <v>48</v>
      </c>
      <c r="G7160" t="s">
        <v>48</v>
      </c>
    </row>
    <row r="7161" spans="1:7" x14ac:dyDescent="0.3">
      <c r="A7161" s="45" t="s">
        <v>6078</v>
      </c>
      <c r="B7161" s="45">
        <v>131534</v>
      </c>
      <c r="C7161" t="s">
        <v>6101</v>
      </c>
      <c r="D7161">
        <v>0</v>
      </c>
      <c r="E7161" t="s">
        <v>36</v>
      </c>
      <c r="F7161" t="s">
        <v>45</v>
      </c>
      <c r="G7161" t="s">
        <v>46</v>
      </c>
    </row>
    <row r="7162" spans="1:7" x14ac:dyDescent="0.3">
      <c r="A7162" s="45" t="s">
        <v>6078</v>
      </c>
      <c r="B7162" s="45">
        <v>135035</v>
      </c>
      <c r="C7162" t="s">
        <v>6102</v>
      </c>
      <c r="D7162">
        <v>167</v>
      </c>
      <c r="E7162" t="s">
        <v>36</v>
      </c>
      <c r="F7162" t="s">
        <v>37</v>
      </c>
      <c r="G7162" t="s">
        <v>176</v>
      </c>
    </row>
    <row r="7163" spans="1:7" x14ac:dyDescent="0.3">
      <c r="A7163" s="45" t="s">
        <v>6078</v>
      </c>
      <c r="B7163" s="45">
        <v>135061</v>
      </c>
      <c r="C7163" t="s">
        <v>6103</v>
      </c>
      <c r="D7163">
        <v>178</v>
      </c>
      <c r="E7163" t="s">
        <v>36</v>
      </c>
      <c r="F7163" t="s">
        <v>37</v>
      </c>
      <c r="G7163" t="s">
        <v>53</v>
      </c>
    </row>
    <row r="7164" spans="1:7" x14ac:dyDescent="0.3">
      <c r="A7164" s="45" t="s">
        <v>6078</v>
      </c>
      <c r="B7164" s="45">
        <v>135791</v>
      </c>
      <c r="C7164" t="s">
        <v>6104</v>
      </c>
      <c r="D7164">
        <v>9</v>
      </c>
      <c r="E7164" t="s">
        <v>36</v>
      </c>
      <c r="F7164" t="s">
        <v>45</v>
      </c>
      <c r="G7164" t="s">
        <v>46</v>
      </c>
    </row>
    <row r="7165" spans="1:7" x14ac:dyDescent="0.3">
      <c r="A7165" s="45" t="s">
        <v>6078</v>
      </c>
      <c r="B7165" s="45">
        <v>135913</v>
      </c>
      <c r="C7165" t="s">
        <v>6105</v>
      </c>
      <c r="D7165">
        <v>201</v>
      </c>
      <c r="E7165" t="s">
        <v>36</v>
      </c>
      <c r="F7165" t="s">
        <v>37</v>
      </c>
      <c r="G7165" t="s">
        <v>63</v>
      </c>
    </row>
    <row r="7166" spans="1:7" x14ac:dyDescent="0.3">
      <c r="A7166" s="45" t="s">
        <v>6078</v>
      </c>
      <c r="B7166" s="45">
        <v>136161</v>
      </c>
      <c r="C7166" t="s">
        <v>6106</v>
      </c>
      <c r="D7166">
        <v>5</v>
      </c>
      <c r="E7166" t="s">
        <v>36</v>
      </c>
      <c r="F7166" t="s">
        <v>48</v>
      </c>
      <c r="G7166" t="s">
        <v>48</v>
      </c>
    </row>
    <row r="7167" spans="1:7" x14ac:dyDescent="0.3">
      <c r="A7167" s="45" t="s">
        <v>6078</v>
      </c>
      <c r="B7167" s="45">
        <v>136260</v>
      </c>
      <c r="C7167" t="s">
        <v>6107</v>
      </c>
      <c r="D7167">
        <v>0</v>
      </c>
      <c r="E7167" t="s">
        <v>36</v>
      </c>
      <c r="F7167" t="s">
        <v>50</v>
      </c>
      <c r="G7167" t="s">
        <v>51</v>
      </c>
    </row>
    <row r="7168" spans="1:7" x14ac:dyDescent="0.3">
      <c r="A7168" s="45" t="s">
        <v>6078</v>
      </c>
      <c r="B7168" s="45">
        <v>136262</v>
      </c>
      <c r="C7168" t="s">
        <v>3886</v>
      </c>
      <c r="D7168">
        <v>0</v>
      </c>
      <c r="E7168" t="s">
        <v>36</v>
      </c>
      <c r="F7168" t="s">
        <v>50</v>
      </c>
      <c r="G7168" t="s">
        <v>51</v>
      </c>
    </row>
    <row r="7169" spans="1:7" x14ac:dyDescent="0.3">
      <c r="A7169" s="45" t="s">
        <v>6078</v>
      </c>
      <c r="B7169" s="45">
        <v>136469</v>
      </c>
      <c r="C7169" t="s">
        <v>6108</v>
      </c>
      <c r="D7169">
        <v>0</v>
      </c>
      <c r="E7169" t="s">
        <v>36</v>
      </c>
      <c r="F7169" t="s">
        <v>37</v>
      </c>
      <c r="G7169" t="s">
        <v>65</v>
      </c>
    </row>
    <row r="7170" spans="1:7" x14ac:dyDescent="0.3">
      <c r="A7170" s="45" t="s">
        <v>6078</v>
      </c>
      <c r="B7170" s="45">
        <v>136890</v>
      </c>
      <c r="C7170" t="s">
        <v>6109</v>
      </c>
      <c r="D7170">
        <v>244</v>
      </c>
      <c r="E7170" t="s">
        <v>36</v>
      </c>
      <c r="F7170" t="s">
        <v>37</v>
      </c>
      <c r="G7170" t="s">
        <v>65</v>
      </c>
    </row>
    <row r="7171" spans="1:7" x14ac:dyDescent="0.3">
      <c r="A7171" s="45" t="s">
        <v>6078</v>
      </c>
      <c r="B7171" s="45">
        <v>136897</v>
      </c>
      <c r="C7171" t="s">
        <v>6110</v>
      </c>
      <c r="D7171">
        <v>158</v>
      </c>
      <c r="E7171" t="s">
        <v>36</v>
      </c>
      <c r="F7171" t="s">
        <v>37</v>
      </c>
      <c r="G7171" t="s">
        <v>65</v>
      </c>
    </row>
    <row r="7172" spans="1:7" x14ac:dyDescent="0.3">
      <c r="A7172" s="45" t="s">
        <v>6078</v>
      </c>
      <c r="B7172" s="45">
        <v>136898</v>
      </c>
      <c r="C7172" t="s">
        <v>6111</v>
      </c>
      <c r="D7172">
        <v>190</v>
      </c>
      <c r="E7172" t="s">
        <v>36</v>
      </c>
      <c r="F7172" t="s">
        <v>37</v>
      </c>
      <c r="G7172" t="s">
        <v>65</v>
      </c>
    </row>
    <row r="7173" spans="1:7" x14ac:dyDescent="0.3">
      <c r="A7173" s="45" t="s">
        <v>6078</v>
      </c>
      <c r="B7173" s="45">
        <v>136924</v>
      </c>
      <c r="C7173" t="s">
        <v>6112</v>
      </c>
      <c r="D7173">
        <v>179</v>
      </c>
      <c r="E7173" t="s">
        <v>36</v>
      </c>
      <c r="F7173" t="s">
        <v>37</v>
      </c>
      <c r="G7173" t="s">
        <v>65</v>
      </c>
    </row>
    <row r="7174" spans="1:7" x14ac:dyDescent="0.3">
      <c r="A7174" s="45" t="s">
        <v>6078</v>
      </c>
      <c r="B7174" s="45">
        <v>136925</v>
      </c>
      <c r="C7174" t="s">
        <v>6113</v>
      </c>
      <c r="D7174">
        <v>223</v>
      </c>
      <c r="E7174" t="s">
        <v>36</v>
      </c>
      <c r="F7174" t="s">
        <v>37</v>
      </c>
      <c r="G7174" t="s">
        <v>65</v>
      </c>
    </row>
    <row r="7175" spans="1:7" x14ac:dyDescent="0.3">
      <c r="A7175" s="45" t="s">
        <v>6078</v>
      </c>
      <c r="B7175" s="45">
        <v>136927</v>
      </c>
      <c r="C7175" t="s">
        <v>6114</v>
      </c>
      <c r="D7175">
        <v>267</v>
      </c>
      <c r="E7175" t="s">
        <v>36</v>
      </c>
      <c r="F7175" t="s">
        <v>37</v>
      </c>
      <c r="G7175" t="s">
        <v>65</v>
      </c>
    </row>
    <row r="7176" spans="1:7" x14ac:dyDescent="0.3">
      <c r="A7176" s="45" t="s">
        <v>6078</v>
      </c>
      <c r="B7176" s="45">
        <v>137051</v>
      </c>
      <c r="C7176" t="s">
        <v>6115</v>
      </c>
      <c r="D7176">
        <v>302</v>
      </c>
      <c r="E7176" t="s">
        <v>36</v>
      </c>
      <c r="F7176" t="s">
        <v>37</v>
      </c>
      <c r="G7176" t="s">
        <v>65</v>
      </c>
    </row>
    <row r="7177" spans="1:7" x14ac:dyDescent="0.3">
      <c r="A7177" s="45" t="s">
        <v>6078</v>
      </c>
      <c r="B7177" s="45">
        <v>137101</v>
      </c>
      <c r="C7177" t="s">
        <v>6116</v>
      </c>
      <c r="D7177">
        <v>177</v>
      </c>
      <c r="E7177" t="s">
        <v>36</v>
      </c>
      <c r="F7177" t="s">
        <v>37</v>
      </c>
      <c r="G7177" t="s">
        <v>65</v>
      </c>
    </row>
    <row r="7178" spans="1:7" x14ac:dyDescent="0.3">
      <c r="A7178" s="45" t="s">
        <v>6078</v>
      </c>
      <c r="B7178" s="45">
        <v>137162</v>
      </c>
      <c r="C7178" t="s">
        <v>6117</v>
      </c>
      <c r="D7178">
        <v>223</v>
      </c>
      <c r="E7178" t="s">
        <v>36</v>
      </c>
      <c r="F7178" t="s">
        <v>37</v>
      </c>
      <c r="G7178" t="s">
        <v>65</v>
      </c>
    </row>
    <row r="7179" spans="1:7" x14ac:dyDescent="0.3">
      <c r="A7179" s="45" t="s">
        <v>6078</v>
      </c>
      <c r="B7179" s="45">
        <v>137167</v>
      </c>
      <c r="C7179" t="s">
        <v>6118</v>
      </c>
      <c r="D7179">
        <v>0</v>
      </c>
      <c r="E7179" t="s">
        <v>36</v>
      </c>
      <c r="F7179" t="s">
        <v>37</v>
      </c>
      <c r="G7179" t="s">
        <v>65</v>
      </c>
    </row>
    <row r="7180" spans="1:7" x14ac:dyDescent="0.3">
      <c r="A7180" s="45" t="s">
        <v>6078</v>
      </c>
      <c r="B7180" s="45">
        <v>137186</v>
      </c>
      <c r="C7180" t="s">
        <v>6119</v>
      </c>
      <c r="D7180">
        <v>120</v>
      </c>
      <c r="E7180" t="s">
        <v>36</v>
      </c>
      <c r="F7180" t="s">
        <v>37</v>
      </c>
      <c r="G7180" t="s">
        <v>65</v>
      </c>
    </row>
    <row r="7181" spans="1:7" x14ac:dyDescent="0.3">
      <c r="A7181" s="45" t="s">
        <v>6078</v>
      </c>
      <c r="B7181" s="45">
        <v>137625</v>
      </c>
      <c r="C7181" t="s">
        <v>6120</v>
      </c>
      <c r="D7181">
        <v>210</v>
      </c>
      <c r="E7181" t="s">
        <v>36</v>
      </c>
      <c r="F7181" t="s">
        <v>37</v>
      </c>
      <c r="G7181" t="s">
        <v>65</v>
      </c>
    </row>
    <row r="7182" spans="1:7" x14ac:dyDescent="0.3">
      <c r="A7182" s="45" t="s">
        <v>6078</v>
      </c>
      <c r="B7182" s="45">
        <v>138032</v>
      </c>
      <c r="C7182" t="s">
        <v>6121</v>
      </c>
      <c r="D7182">
        <v>199</v>
      </c>
      <c r="E7182" t="s">
        <v>36</v>
      </c>
      <c r="F7182" t="s">
        <v>37</v>
      </c>
      <c r="G7182" t="s">
        <v>65</v>
      </c>
    </row>
    <row r="7183" spans="1:7" x14ac:dyDescent="0.3">
      <c r="A7183" s="45" t="s">
        <v>6078</v>
      </c>
      <c r="B7183" s="45">
        <v>138107</v>
      </c>
      <c r="C7183" t="s">
        <v>6122</v>
      </c>
      <c r="D7183">
        <v>181</v>
      </c>
      <c r="E7183" t="s">
        <v>36</v>
      </c>
      <c r="F7183" t="s">
        <v>37</v>
      </c>
      <c r="G7183" t="s">
        <v>65</v>
      </c>
    </row>
    <row r="7184" spans="1:7" x14ac:dyDescent="0.3">
      <c r="A7184" s="45" t="s">
        <v>6078</v>
      </c>
      <c r="B7184" s="45">
        <v>138208</v>
      </c>
      <c r="C7184" t="s">
        <v>6123</v>
      </c>
      <c r="D7184">
        <v>111</v>
      </c>
      <c r="E7184" t="s">
        <v>36</v>
      </c>
      <c r="F7184" t="s">
        <v>37</v>
      </c>
      <c r="G7184" t="s">
        <v>65</v>
      </c>
    </row>
    <row r="7185" spans="1:7" x14ac:dyDescent="0.3">
      <c r="A7185" s="45" t="s">
        <v>6078</v>
      </c>
      <c r="B7185" s="45">
        <v>138505</v>
      </c>
      <c r="C7185" t="s">
        <v>6124</v>
      </c>
      <c r="D7185">
        <v>0</v>
      </c>
      <c r="E7185" t="s">
        <v>36</v>
      </c>
      <c r="F7185" t="s">
        <v>37</v>
      </c>
      <c r="G7185" t="s">
        <v>63</v>
      </c>
    </row>
    <row r="7186" spans="1:7" x14ac:dyDescent="0.3">
      <c r="A7186" s="45" t="s">
        <v>6078</v>
      </c>
      <c r="B7186" s="45">
        <v>138664</v>
      </c>
      <c r="C7186" t="s">
        <v>6125</v>
      </c>
      <c r="D7186">
        <v>134</v>
      </c>
      <c r="E7186" t="s">
        <v>36</v>
      </c>
      <c r="F7186" t="s">
        <v>37</v>
      </c>
      <c r="G7186" t="s">
        <v>65</v>
      </c>
    </row>
    <row r="7187" spans="1:7" x14ac:dyDescent="0.3">
      <c r="A7187" s="45" t="s">
        <v>6078</v>
      </c>
      <c r="B7187" s="45">
        <v>139020</v>
      </c>
      <c r="C7187" t="s">
        <v>6126</v>
      </c>
      <c r="D7187">
        <v>152</v>
      </c>
      <c r="E7187" t="s">
        <v>36</v>
      </c>
      <c r="F7187" t="s">
        <v>37</v>
      </c>
      <c r="G7187" t="s">
        <v>63</v>
      </c>
    </row>
    <row r="7188" spans="1:7" x14ac:dyDescent="0.3">
      <c r="A7188" s="45" t="s">
        <v>6078</v>
      </c>
      <c r="B7188" s="45">
        <v>139029</v>
      </c>
      <c r="C7188" t="s">
        <v>7237</v>
      </c>
      <c r="D7188">
        <v>59</v>
      </c>
      <c r="E7188" t="s">
        <v>36</v>
      </c>
      <c r="F7188" t="s">
        <v>37</v>
      </c>
      <c r="G7188" t="s">
        <v>65</v>
      </c>
    </row>
    <row r="7189" spans="1:7" x14ac:dyDescent="0.3">
      <c r="A7189" s="45" t="s">
        <v>6078</v>
      </c>
      <c r="B7189" s="45">
        <v>139185</v>
      </c>
      <c r="C7189" t="s">
        <v>6127</v>
      </c>
      <c r="D7189">
        <v>169</v>
      </c>
      <c r="E7189" t="s">
        <v>36</v>
      </c>
      <c r="F7189" t="s">
        <v>37</v>
      </c>
      <c r="G7189" t="s">
        <v>65</v>
      </c>
    </row>
    <row r="7190" spans="1:7" x14ac:dyDescent="0.3">
      <c r="A7190" s="45" t="s">
        <v>6078</v>
      </c>
      <c r="B7190" s="45">
        <v>139286</v>
      </c>
      <c r="C7190" t="s">
        <v>6128</v>
      </c>
      <c r="D7190">
        <v>163</v>
      </c>
      <c r="E7190" t="s">
        <v>36</v>
      </c>
      <c r="F7190" t="s">
        <v>37</v>
      </c>
      <c r="G7190" t="s">
        <v>65</v>
      </c>
    </row>
    <row r="7191" spans="1:7" x14ac:dyDescent="0.3">
      <c r="A7191" s="45" t="s">
        <v>6078</v>
      </c>
      <c r="B7191" s="45">
        <v>139648</v>
      </c>
      <c r="C7191" t="s">
        <v>6130</v>
      </c>
      <c r="D7191">
        <v>4</v>
      </c>
      <c r="E7191" t="s">
        <v>36</v>
      </c>
      <c r="F7191" t="s">
        <v>48</v>
      </c>
      <c r="G7191" t="s">
        <v>336</v>
      </c>
    </row>
    <row r="7192" spans="1:7" x14ac:dyDescent="0.3">
      <c r="A7192" s="45" t="s">
        <v>6078</v>
      </c>
      <c r="B7192" s="45">
        <v>140261</v>
      </c>
      <c r="C7192" t="s">
        <v>6131</v>
      </c>
      <c r="D7192">
        <v>30</v>
      </c>
      <c r="E7192" t="s">
        <v>36</v>
      </c>
      <c r="F7192" t="s">
        <v>45</v>
      </c>
      <c r="G7192" t="s">
        <v>129</v>
      </c>
    </row>
    <row r="7193" spans="1:7" x14ac:dyDescent="0.3">
      <c r="A7193" s="45" t="s">
        <v>6078</v>
      </c>
      <c r="B7193" s="45">
        <v>140292</v>
      </c>
      <c r="C7193" t="s">
        <v>6132</v>
      </c>
      <c r="D7193">
        <v>0</v>
      </c>
      <c r="E7193" t="s">
        <v>36</v>
      </c>
      <c r="F7193" t="s">
        <v>37</v>
      </c>
      <c r="G7193" t="s">
        <v>65</v>
      </c>
    </row>
    <row r="7194" spans="1:7" x14ac:dyDescent="0.3">
      <c r="A7194" s="45" t="s">
        <v>6078</v>
      </c>
      <c r="B7194" s="45">
        <v>140397</v>
      </c>
      <c r="C7194" t="s">
        <v>6133</v>
      </c>
      <c r="D7194">
        <v>11</v>
      </c>
      <c r="E7194" t="s">
        <v>36</v>
      </c>
      <c r="F7194" t="s">
        <v>45</v>
      </c>
      <c r="G7194" t="s">
        <v>169</v>
      </c>
    </row>
    <row r="7195" spans="1:7" x14ac:dyDescent="0.3">
      <c r="A7195" s="45" t="s">
        <v>6078</v>
      </c>
      <c r="B7195" s="45">
        <v>140404</v>
      </c>
      <c r="C7195" t="s">
        <v>4213</v>
      </c>
      <c r="D7195">
        <v>9</v>
      </c>
      <c r="E7195" t="s">
        <v>36</v>
      </c>
      <c r="F7195" t="s">
        <v>45</v>
      </c>
      <c r="G7195" t="s">
        <v>169</v>
      </c>
    </row>
    <row r="7196" spans="1:7" x14ac:dyDescent="0.3">
      <c r="A7196" s="45" t="s">
        <v>6078</v>
      </c>
      <c r="B7196" s="45">
        <v>140731</v>
      </c>
      <c r="C7196" t="s">
        <v>6134</v>
      </c>
      <c r="D7196">
        <v>4</v>
      </c>
      <c r="E7196" t="s">
        <v>36</v>
      </c>
      <c r="F7196" t="s">
        <v>37</v>
      </c>
      <c r="G7196" t="s">
        <v>65</v>
      </c>
    </row>
    <row r="7197" spans="1:7" x14ac:dyDescent="0.3">
      <c r="A7197" s="45" t="s">
        <v>6078</v>
      </c>
      <c r="B7197" s="45">
        <v>141034</v>
      </c>
      <c r="C7197" t="s">
        <v>6135</v>
      </c>
      <c r="D7197">
        <v>0</v>
      </c>
      <c r="E7197" t="s">
        <v>36</v>
      </c>
      <c r="F7197" t="s">
        <v>48</v>
      </c>
      <c r="G7197" t="s">
        <v>336</v>
      </c>
    </row>
    <row r="7198" spans="1:7" x14ac:dyDescent="0.3">
      <c r="A7198" s="45" t="s">
        <v>6078</v>
      </c>
      <c r="B7198" s="45">
        <v>141063</v>
      </c>
      <c r="C7198" t="s">
        <v>6136</v>
      </c>
      <c r="D7198">
        <v>0</v>
      </c>
      <c r="E7198" t="s">
        <v>36</v>
      </c>
      <c r="F7198" t="s">
        <v>37</v>
      </c>
      <c r="G7198" t="s">
        <v>65</v>
      </c>
    </row>
    <row r="7199" spans="1:7" x14ac:dyDescent="0.3">
      <c r="A7199" s="45" t="s">
        <v>6078</v>
      </c>
      <c r="B7199" s="45">
        <v>141064</v>
      </c>
      <c r="C7199" t="s">
        <v>6137</v>
      </c>
      <c r="D7199">
        <v>165</v>
      </c>
      <c r="E7199" t="s">
        <v>36</v>
      </c>
      <c r="F7199" t="s">
        <v>37</v>
      </c>
      <c r="G7199" t="s">
        <v>65</v>
      </c>
    </row>
    <row r="7200" spans="1:7" x14ac:dyDescent="0.3">
      <c r="A7200" s="45" t="s">
        <v>6078</v>
      </c>
      <c r="B7200" s="45">
        <v>141105</v>
      </c>
      <c r="C7200" t="s">
        <v>6138</v>
      </c>
      <c r="D7200">
        <v>73</v>
      </c>
      <c r="E7200" t="s">
        <v>36</v>
      </c>
      <c r="F7200" t="s">
        <v>37</v>
      </c>
      <c r="G7200" t="s">
        <v>58</v>
      </c>
    </row>
    <row r="7201" spans="1:7" x14ac:dyDescent="0.3">
      <c r="A7201" s="45" t="s">
        <v>6078</v>
      </c>
      <c r="B7201" s="45">
        <v>141169</v>
      </c>
      <c r="C7201" t="s">
        <v>6139</v>
      </c>
      <c r="D7201">
        <v>95</v>
      </c>
      <c r="E7201" t="s">
        <v>36</v>
      </c>
      <c r="F7201" t="s">
        <v>37</v>
      </c>
      <c r="G7201" t="s">
        <v>63</v>
      </c>
    </row>
    <row r="7202" spans="1:7" x14ac:dyDescent="0.3">
      <c r="A7202" s="45" t="s">
        <v>6078</v>
      </c>
      <c r="B7202" s="45">
        <v>141414</v>
      </c>
      <c r="C7202" t="s">
        <v>6140</v>
      </c>
      <c r="D7202">
        <v>188</v>
      </c>
      <c r="E7202" t="s">
        <v>36</v>
      </c>
      <c r="F7202" t="s">
        <v>37</v>
      </c>
      <c r="G7202" t="s">
        <v>65</v>
      </c>
    </row>
    <row r="7203" spans="1:7" x14ac:dyDescent="0.3">
      <c r="A7203" s="45" t="s">
        <v>6078</v>
      </c>
      <c r="B7203" s="45">
        <v>142011</v>
      </c>
      <c r="C7203" t="s">
        <v>7238</v>
      </c>
      <c r="D7203">
        <v>0</v>
      </c>
      <c r="E7203" t="s">
        <v>36</v>
      </c>
      <c r="F7203" t="s">
        <v>50</v>
      </c>
      <c r="G7203" t="s">
        <v>51</v>
      </c>
    </row>
    <row r="7204" spans="1:7" x14ac:dyDescent="0.3">
      <c r="A7204" s="45" t="s">
        <v>6078</v>
      </c>
      <c r="B7204" s="45">
        <v>142543</v>
      </c>
      <c r="C7204" t="s">
        <v>6141</v>
      </c>
      <c r="D7204">
        <v>82</v>
      </c>
      <c r="E7204" t="s">
        <v>36</v>
      </c>
      <c r="F7204" t="s">
        <v>37</v>
      </c>
      <c r="G7204" t="s">
        <v>65</v>
      </c>
    </row>
    <row r="7205" spans="1:7" x14ac:dyDescent="0.3">
      <c r="A7205" s="45" t="s">
        <v>6078</v>
      </c>
      <c r="B7205" s="45">
        <v>142833</v>
      </c>
      <c r="C7205" t="s">
        <v>7239</v>
      </c>
      <c r="D7205">
        <v>0</v>
      </c>
      <c r="E7205" t="s">
        <v>36</v>
      </c>
      <c r="F7205" t="s">
        <v>50</v>
      </c>
      <c r="G7205" t="s">
        <v>51</v>
      </c>
    </row>
    <row r="7206" spans="1:7" x14ac:dyDescent="0.3">
      <c r="A7206" s="45" t="s">
        <v>6078</v>
      </c>
      <c r="B7206" s="45">
        <v>143106</v>
      </c>
      <c r="C7206" t="s">
        <v>7240</v>
      </c>
      <c r="D7206">
        <v>0</v>
      </c>
      <c r="E7206" t="s">
        <v>36</v>
      </c>
      <c r="F7206" t="s">
        <v>50</v>
      </c>
      <c r="G7206" t="s">
        <v>51</v>
      </c>
    </row>
    <row r="7207" spans="1:7" x14ac:dyDescent="0.3">
      <c r="A7207" s="45" t="s">
        <v>6078</v>
      </c>
      <c r="B7207" s="45">
        <v>143395</v>
      </c>
      <c r="C7207" t="s">
        <v>6142</v>
      </c>
      <c r="D7207">
        <v>158</v>
      </c>
      <c r="E7207" t="s">
        <v>36</v>
      </c>
      <c r="F7207" t="s">
        <v>37</v>
      </c>
      <c r="G7207" t="s">
        <v>65</v>
      </c>
    </row>
    <row r="7208" spans="1:7" x14ac:dyDescent="0.3">
      <c r="A7208" s="45" t="s">
        <v>6078</v>
      </c>
      <c r="B7208" s="45">
        <v>143507</v>
      </c>
      <c r="C7208" t="s">
        <v>6143</v>
      </c>
      <c r="D7208">
        <v>108</v>
      </c>
      <c r="E7208" t="s">
        <v>36</v>
      </c>
      <c r="F7208" t="s">
        <v>37</v>
      </c>
      <c r="G7208" t="s">
        <v>65</v>
      </c>
    </row>
    <row r="7209" spans="1:7" x14ac:dyDescent="0.3">
      <c r="A7209" s="45" t="s">
        <v>6078</v>
      </c>
      <c r="B7209" s="45">
        <v>144367</v>
      </c>
      <c r="C7209" t="s">
        <v>6144</v>
      </c>
      <c r="D7209">
        <v>161</v>
      </c>
      <c r="E7209" t="s">
        <v>36</v>
      </c>
      <c r="F7209" t="s">
        <v>37</v>
      </c>
      <c r="G7209" t="s">
        <v>65</v>
      </c>
    </row>
    <row r="7210" spans="1:7" x14ac:dyDescent="0.3">
      <c r="A7210" s="45" t="s">
        <v>6078</v>
      </c>
      <c r="B7210" s="45">
        <v>144888</v>
      </c>
      <c r="C7210" t="s">
        <v>6695</v>
      </c>
      <c r="D7210">
        <v>0</v>
      </c>
      <c r="E7210" t="s">
        <v>36</v>
      </c>
      <c r="F7210" t="s">
        <v>37</v>
      </c>
      <c r="G7210" t="s">
        <v>1022</v>
      </c>
    </row>
    <row r="7211" spans="1:7" x14ac:dyDescent="0.3">
      <c r="A7211" s="45" t="s">
        <v>6078</v>
      </c>
      <c r="B7211" s="45">
        <v>145493</v>
      </c>
      <c r="C7211" t="s">
        <v>6696</v>
      </c>
      <c r="D7211">
        <v>0</v>
      </c>
      <c r="E7211" t="s">
        <v>36</v>
      </c>
      <c r="F7211" t="s">
        <v>50</v>
      </c>
      <c r="G7211" t="s">
        <v>56</v>
      </c>
    </row>
    <row r="7212" spans="1:7" x14ac:dyDescent="0.3">
      <c r="A7212" s="45" t="s">
        <v>6078</v>
      </c>
      <c r="B7212" s="45">
        <v>146699</v>
      </c>
      <c r="C7212" t="s">
        <v>6085</v>
      </c>
      <c r="D7212">
        <v>139</v>
      </c>
      <c r="E7212" t="s">
        <v>36</v>
      </c>
      <c r="F7212" t="s">
        <v>37</v>
      </c>
      <c r="G7212" t="s">
        <v>65</v>
      </c>
    </row>
    <row r="7213" spans="1:7" x14ac:dyDescent="0.3">
      <c r="A7213" s="45" t="s">
        <v>6078</v>
      </c>
      <c r="B7213" s="45">
        <v>147465</v>
      </c>
      <c r="C7213" t="s">
        <v>6697</v>
      </c>
      <c r="D7213">
        <v>0</v>
      </c>
      <c r="E7213" t="s">
        <v>36</v>
      </c>
      <c r="F7213" t="s">
        <v>50</v>
      </c>
      <c r="G7213" t="s">
        <v>51</v>
      </c>
    </row>
    <row r="7214" spans="1:7" x14ac:dyDescent="0.3">
      <c r="A7214" s="45" t="s">
        <v>6078</v>
      </c>
      <c r="B7214" s="45">
        <v>147783</v>
      </c>
      <c r="C7214" t="s">
        <v>7241</v>
      </c>
      <c r="D7214">
        <v>0</v>
      </c>
      <c r="E7214" t="s">
        <v>36</v>
      </c>
      <c r="F7214" t="s">
        <v>50</v>
      </c>
      <c r="G7214" t="s">
        <v>56</v>
      </c>
    </row>
    <row r="7215" spans="1:7" x14ac:dyDescent="0.3">
      <c r="A7215" s="45" t="s">
        <v>6078</v>
      </c>
      <c r="B7215" s="45">
        <v>148156</v>
      </c>
      <c r="C7215" t="s">
        <v>7242</v>
      </c>
      <c r="D7215">
        <v>0</v>
      </c>
      <c r="E7215" t="s">
        <v>36</v>
      </c>
      <c r="F7215" t="s">
        <v>50</v>
      </c>
      <c r="G7215" t="s">
        <v>51</v>
      </c>
    </row>
    <row r="7216" spans="1:7" x14ac:dyDescent="0.3">
      <c r="A7216" s="45" t="s">
        <v>6078</v>
      </c>
      <c r="B7216" s="45">
        <v>148338</v>
      </c>
      <c r="C7216" t="s">
        <v>6080</v>
      </c>
      <c r="D7216">
        <v>105</v>
      </c>
      <c r="E7216" t="s">
        <v>36</v>
      </c>
      <c r="F7216" t="s">
        <v>37</v>
      </c>
      <c r="G7216" t="s">
        <v>63</v>
      </c>
    </row>
    <row r="7217" spans="1:7" x14ac:dyDescent="0.3">
      <c r="A7217" s="45" t="s">
        <v>6078</v>
      </c>
      <c r="B7217" s="45">
        <v>148347</v>
      </c>
      <c r="C7217" t="s">
        <v>6129</v>
      </c>
      <c r="D7217">
        <v>13</v>
      </c>
      <c r="E7217" t="s">
        <v>36</v>
      </c>
      <c r="F7217" t="s">
        <v>45</v>
      </c>
      <c r="G7217" t="s">
        <v>129</v>
      </c>
    </row>
    <row r="7218" spans="1:7" x14ac:dyDescent="0.3">
      <c r="A7218" s="45" t="s">
        <v>6078</v>
      </c>
      <c r="B7218" s="45">
        <v>148348</v>
      </c>
      <c r="C7218" t="s">
        <v>4372</v>
      </c>
      <c r="D7218">
        <v>0</v>
      </c>
      <c r="E7218" t="s">
        <v>36</v>
      </c>
      <c r="F7218" t="s">
        <v>48</v>
      </c>
      <c r="G7218" t="s">
        <v>682</v>
      </c>
    </row>
    <row r="7219" spans="1:7" x14ac:dyDescent="0.3">
      <c r="A7219" s="45" t="s">
        <v>6145</v>
      </c>
      <c r="B7219" s="45">
        <v>121270</v>
      </c>
      <c r="C7219" t="s">
        <v>6146</v>
      </c>
      <c r="D7219">
        <v>14</v>
      </c>
      <c r="E7219" t="s">
        <v>36</v>
      </c>
      <c r="F7219" t="s">
        <v>48</v>
      </c>
      <c r="G7219" t="s">
        <v>48</v>
      </c>
    </row>
    <row r="7220" spans="1:7" x14ac:dyDescent="0.3">
      <c r="A7220" s="45" t="s">
        <v>6145</v>
      </c>
      <c r="B7220" s="45">
        <v>121673</v>
      </c>
      <c r="C7220" t="s">
        <v>6147</v>
      </c>
      <c r="D7220">
        <v>238</v>
      </c>
      <c r="E7220" t="s">
        <v>36</v>
      </c>
      <c r="F7220" t="s">
        <v>37</v>
      </c>
      <c r="G7220" t="s">
        <v>38</v>
      </c>
    </row>
    <row r="7221" spans="1:7" x14ac:dyDescent="0.3">
      <c r="A7221" s="45" t="s">
        <v>6145</v>
      </c>
      <c r="B7221" s="45">
        <v>121711</v>
      </c>
      <c r="C7221" t="s">
        <v>6148</v>
      </c>
      <c r="D7221">
        <v>227</v>
      </c>
      <c r="E7221" t="s">
        <v>36</v>
      </c>
      <c r="F7221" t="s">
        <v>37</v>
      </c>
      <c r="G7221" t="s">
        <v>53</v>
      </c>
    </row>
    <row r="7222" spans="1:7" x14ac:dyDescent="0.3">
      <c r="A7222" s="45" t="s">
        <v>6145</v>
      </c>
      <c r="B7222" s="45">
        <v>121720</v>
      </c>
      <c r="C7222" t="s">
        <v>6149</v>
      </c>
      <c r="D7222">
        <v>208</v>
      </c>
      <c r="E7222" t="s">
        <v>36</v>
      </c>
      <c r="F7222" t="s">
        <v>37</v>
      </c>
      <c r="G7222" t="s">
        <v>43</v>
      </c>
    </row>
    <row r="7223" spans="1:7" x14ac:dyDescent="0.3">
      <c r="A7223" s="45" t="s">
        <v>6145</v>
      </c>
      <c r="B7223" s="45">
        <v>121722</v>
      </c>
      <c r="C7223" t="s">
        <v>6150</v>
      </c>
      <c r="D7223">
        <v>0</v>
      </c>
      <c r="E7223" t="s">
        <v>36</v>
      </c>
      <c r="F7223" t="s">
        <v>50</v>
      </c>
      <c r="G7223" t="s">
        <v>56</v>
      </c>
    </row>
    <row r="7224" spans="1:7" x14ac:dyDescent="0.3">
      <c r="A7224" s="45" t="s">
        <v>6145</v>
      </c>
      <c r="B7224" s="45">
        <v>121724</v>
      </c>
      <c r="C7224" t="s">
        <v>6151</v>
      </c>
      <c r="D7224">
        <v>0</v>
      </c>
      <c r="E7224" t="s">
        <v>36</v>
      </c>
      <c r="F7224" t="s">
        <v>50</v>
      </c>
      <c r="G7224" t="s">
        <v>56</v>
      </c>
    </row>
    <row r="7225" spans="1:7" x14ac:dyDescent="0.3">
      <c r="A7225" s="45" t="s">
        <v>6145</v>
      </c>
      <c r="B7225" s="45">
        <v>121726</v>
      </c>
      <c r="C7225" t="s">
        <v>7243</v>
      </c>
      <c r="D7225">
        <v>0</v>
      </c>
      <c r="E7225" t="s">
        <v>36</v>
      </c>
      <c r="F7225" t="s">
        <v>50</v>
      </c>
      <c r="G7225" t="s">
        <v>56</v>
      </c>
    </row>
    <row r="7226" spans="1:7" x14ac:dyDescent="0.3">
      <c r="A7226" s="45" t="s">
        <v>6145</v>
      </c>
      <c r="B7226" s="45">
        <v>121759</v>
      </c>
      <c r="C7226" t="s">
        <v>6152</v>
      </c>
      <c r="D7226">
        <v>0</v>
      </c>
      <c r="E7226" t="s">
        <v>36</v>
      </c>
      <c r="F7226" t="s">
        <v>50</v>
      </c>
      <c r="G7226" t="s">
        <v>56</v>
      </c>
    </row>
    <row r="7227" spans="1:7" x14ac:dyDescent="0.3">
      <c r="A7227" s="45" t="s">
        <v>6145</v>
      </c>
      <c r="B7227" s="45">
        <v>134727</v>
      </c>
      <c r="C7227" t="s">
        <v>6153</v>
      </c>
      <c r="D7227">
        <v>36</v>
      </c>
      <c r="E7227" t="s">
        <v>36</v>
      </c>
      <c r="F7227" t="s">
        <v>45</v>
      </c>
      <c r="G7227" t="s">
        <v>46</v>
      </c>
    </row>
    <row r="7228" spans="1:7" x14ac:dyDescent="0.3">
      <c r="A7228" s="45" t="s">
        <v>6145</v>
      </c>
      <c r="B7228" s="45">
        <v>136544</v>
      </c>
      <c r="C7228" t="s">
        <v>6154</v>
      </c>
      <c r="D7228">
        <v>237</v>
      </c>
      <c r="E7228" t="s">
        <v>36</v>
      </c>
      <c r="F7228" t="s">
        <v>37</v>
      </c>
      <c r="G7228" t="s">
        <v>65</v>
      </c>
    </row>
    <row r="7229" spans="1:7" x14ac:dyDescent="0.3">
      <c r="A7229" s="45" t="s">
        <v>6145</v>
      </c>
      <c r="B7229" s="45">
        <v>136617</v>
      </c>
      <c r="C7229" t="s">
        <v>6155</v>
      </c>
      <c r="D7229">
        <v>293</v>
      </c>
      <c r="E7229" t="s">
        <v>36</v>
      </c>
      <c r="F7229" t="s">
        <v>37</v>
      </c>
      <c r="G7229" t="s">
        <v>65</v>
      </c>
    </row>
    <row r="7230" spans="1:7" x14ac:dyDescent="0.3">
      <c r="A7230" s="45" t="s">
        <v>6145</v>
      </c>
      <c r="B7230" s="45">
        <v>141555</v>
      </c>
      <c r="C7230" t="s">
        <v>7244</v>
      </c>
      <c r="D7230">
        <v>0</v>
      </c>
      <c r="E7230" t="s">
        <v>36</v>
      </c>
      <c r="F7230" t="s">
        <v>50</v>
      </c>
      <c r="G7230" t="s">
        <v>56</v>
      </c>
    </row>
    <row r="7231" spans="1:7" x14ac:dyDescent="0.3">
      <c r="A7231" s="45" t="s">
        <v>6145</v>
      </c>
      <c r="B7231" s="45">
        <v>142648</v>
      </c>
      <c r="C7231" t="s">
        <v>6156</v>
      </c>
      <c r="D7231">
        <v>212</v>
      </c>
      <c r="E7231" t="s">
        <v>36</v>
      </c>
      <c r="F7231" t="s">
        <v>37</v>
      </c>
      <c r="G7231" t="s">
        <v>65</v>
      </c>
    </row>
    <row r="7232" spans="1:7" x14ac:dyDescent="0.3">
      <c r="A7232" s="45" t="s">
        <v>6145</v>
      </c>
      <c r="B7232" s="45">
        <v>143864</v>
      </c>
      <c r="C7232" t="s">
        <v>6157</v>
      </c>
      <c r="D7232">
        <v>136</v>
      </c>
      <c r="E7232" t="s">
        <v>36</v>
      </c>
      <c r="F7232" t="s">
        <v>37</v>
      </c>
      <c r="G7232" t="s">
        <v>63</v>
      </c>
    </row>
    <row r="7233" spans="1:7" x14ac:dyDescent="0.3">
      <c r="A7233" s="45" t="s">
        <v>6145</v>
      </c>
      <c r="B7233" s="45">
        <v>144652</v>
      </c>
      <c r="C7233" t="s">
        <v>6158</v>
      </c>
      <c r="D7233">
        <v>145</v>
      </c>
      <c r="E7233" t="s">
        <v>36</v>
      </c>
      <c r="F7233" t="s">
        <v>37</v>
      </c>
      <c r="G7233" t="s">
        <v>63</v>
      </c>
    </row>
    <row r="7234" spans="1:7" x14ac:dyDescent="0.3">
      <c r="A7234" s="45" t="s">
        <v>6145</v>
      </c>
      <c r="B7234" s="45">
        <v>144709</v>
      </c>
      <c r="C7234" t="s">
        <v>6159</v>
      </c>
      <c r="D7234">
        <v>0</v>
      </c>
      <c r="E7234" t="s">
        <v>36</v>
      </c>
      <c r="F7234" t="s">
        <v>45</v>
      </c>
      <c r="G7234" t="s">
        <v>129</v>
      </c>
    </row>
    <row r="7235" spans="1:7" x14ac:dyDescent="0.3">
      <c r="A7235" s="45" t="s">
        <v>6145</v>
      </c>
      <c r="B7235" s="45">
        <v>144711</v>
      </c>
      <c r="C7235" t="s">
        <v>6160</v>
      </c>
      <c r="D7235">
        <v>266</v>
      </c>
      <c r="E7235" t="s">
        <v>36</v>
      </c>
      <c r="F7235" t="s">
        <v>37</v>
      </c>
      <c r="G7235" t="s">
        <v>65</v>
      </c>
    </row>
  </sheetData>
  <sheetProtection algorithmName="SHA-512" hashValue="2AKtIDEU6CtArKdp/4zFUesy/uT4DgfO/Hb78LJusUl3EuCTNv1xJaxAZDvL5f9QxNHcnNb3PjeD2LBUbtlsTw==" saltValue="uPjf5/I6OIBVkYWKggyzww==" spinCount="100000" sheet="1" autoFilter="0"/>
  <autoFilter ref="A1:G7188" xr:uid="{38E82427-9019-4010-B4AF-C5D816DF4A4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D23BA-C951-4CB5-BAF5-31589A2EDD6A}">
  <dimension ref="B1:G16"/>
  <sheetViews>
    <sheetView zoomScaleNormal="100" workbookViewId="0">
      <selection activeCell="E1" sqref="E1"/>
    </sheetView>
  </sheetViews>
  <sheetFormatPr defaultColWidth="8.77734375" defaultRowHeight="14.4" x14ac:dyDescent="0.3"/>
  <cols>
    <col min="1" max="1" width="4.44140625" style="1" customWidth="1"/>
    <col min="2" max="2" width="15.77734375" style="1" customWidth="1"/>
    <col min="3" max="3" width="19.21875" style="1" customWidth="1"/>
    <col min="4" max="4" width="15.77734375" style="1" customWidth="1"/>
    <col min="5" max="5" width="22.77734375" style="1" customWidth="1"/>
    <col min="6" max="6" width="32.44140625" style="1" customWidth="1"/>
    <col min="7" max="7" width="27.5546875" style="1" customWidth="1"/>
    <col min="8" max="16384" width="8.77734375" style="1"/>
  </cols>
  <sheetData>
    <row r="1" spans="2:7" ht="22.8" x14ac:dyDescent="0.4">
      <c r="C1" s="105"/>
      <c r="D1" s="105"/>
      <c r="E1" s="113" t="s">
        <v>6184</v>
      </c>
      <c r="F1" s="105"/>
      <c r="G1" s="105"/>
    </row>
    <row r="2" spans="2:7" ht="22.8" x14ac:dyDescent="0.4">
      <c r="B2" s="106"/>
      <c r="C2" s="106"/>
      <c r="D2" s="106"/>
      <c r="E2" s="106"/>
      <c r="F2" s="106"/>
      <c r="G2" s="106"/>
    </row>
    <row r="3" spans="2:7" x14ac:dyDescent="0.3">
      <c r="B3" s="186" t="s">
        <v>6704</v>
      </c>
      <c r="C3" s="187"/>
      <c r="D3" s="187"/>
      <c r="E3" s="187"/>
      <c r="F3" s="187"/>
      <c r="G3" s="188"/>
    </row>
    <row r="4" spans="2:7" x14ac:dyDescent="0.3">
      <c r="B4" s="189"/>
      <c r="C4" s="190"/>
      <c r="D4" s="190"/>
      <c r="E4" s="190"/>
      <c r="F4" s="190"/>
      <c r="G4" s="191"/>
    </row>
    <row r="5" spans="2:7" x14ac:dyDescent="0.3">
      <c r="B5" s="112"/>
      <c r="C5" s="112"/>
      <c r="D5" s="112"/>
      <c r="E5" s="112"/>
      <c r="F5" s="112"/>
      <c r="G5" s="112"/>
    </row>
    <row r="6" spans="2:7" x14ac:dyDescent="0.3">
      <c r="B6" s="112"/>
      <c r="C6" s="112"/>
      <c r="D6" s="112"/>
      <c r="E6" s="112"/>
      <c r="F6" s="112"/>
      <c r="G6" s="112"/>
    </row>
    <row r="7" spans="2:7" ht="28.8" x14ac:dyDescent="0.3">
      <c r="B7" s="107" t="s">
        <v>6185</v>
      </c>
      <c r="C7" s="107" t="s">
        <v>6186</v>
      </c>
      <c r="D7" s="107" t="s">
        <v>6187</v>
      </c>
      <c r="E7" s="107" t="s">
        <v>6188</v>
      </c>
      <c r="F7" s="107" t="s">
        <v>6189</v>
      </c>
      <c r="G7" s="107" t="s">
        <v>6190</v>
      </c>
    </row>
    <row r="8" spans="2:7" x14ac:dyDescent="0.3">
      <c r="B8" s="108">
        <v>1</v>
      </c>
      <c r="C8" s="109">
        <v>36404</v>
      </c>
      <c r="D8" s="109">
        <v>36769</v>
      </c>
      <c r="E8" s="108" t="s">
        <v>6191</v>
      </c>
      <c r="F8" s="108" t="s">
        <v>6192</v>
      </c>
      <c r="G8" s="108" t="s">
        <v>6193</v>
      </c>
    </row>
    <row r="9" spans="2:7" x14ac:dyDescent="0.3">
      <c r="B9" s="108">
        <v>2</v>
      </c>
      <c r="C9" s="109">
        <v>36770</v>
      </c>
      <c r="D9" s="109">
        <v>37134</v>
      </c>
      <c r="E9" s="108" t="s">
        <v>6194</v>
      </c>
      <c r="F9" s="108" t="s">
        <v>6195</v>
      </c>
      <c r="G9" s="108" t="s">
        <v>6196</v>
      </c>
    </row>
    <row r="10" spans="2:7" x14ac:dyDescent="0.3">
      <c r="B10" s="108">
        <v>3</v>
      </c>
      <c r="C10" s="109">
        <v>37135</v>
      </c>
      <c r="D10" s="109">
        <v>37499</v>
      </c>
      <c r="E10" s="108" t="s">
        <v>6194</v>
      </c>
      <c r="F10" s="108" t="s">
        <v>6195</v>
      </c>
      <c r="G10" s="108" t="s">
        <v>6197</v>
      </c>
    </row>
    <row r="11" spans="2:7" x14ac:dyDescent="0.3">
      <c r="B11" s="108">
        <v>4</v>
      </c>
      <c r="C11" s="109">
        <v>37500</v>
      </c>
      <c r="D11" s="109">
        <v>37864</v>
      </c>
      <c r="E11" s="108" t="s">
        <v>6198</v>
      </c>
      <c r="F11" s="108" t="s">
        <v>6199</v>
      </c>
      <c r="G11" s="108" t="s">
        <v>6200</v>
      </c>
    </row>
    <row r="12" spans="2:7" x14ac:dyDescent="0.3">
      <c r="B12" s="108">
        <v>5</v>
      </c>
      <c r="C12" s="109">
        <v>37865</v>
      </c>
      <c r="D12" s="109">
        <v>38230</v>
      </c>
      <c r="E12" s="108" t="s">
        <v>6201</v>
      </c>
      <c r="F12" s="108" t="s">
        <v>6199</v>
      </c>
      <c r="G12" s="108" t="s">
        <v>6200</v>
      </c>
    </row>
    <row r="13" spans="2:7" x14ac:dyDescent="0.3">
      <c r="B13" s="108">
        <v>6</v>
      </c>
      <c r="C13" s="109">
        <v>38231</v>
      </c>
      <c r="D13" s="109">
        <v>38595</v>
      </c>
      <c r="E13" s="108" t="s">
        <v>6202</v>
      </c>
      <c r="F13" s="108" t="s">
        <v>6199</v>
      </c>
      <c r="G13" s="108" t="s">
        <v>6200</v>
      </c>
    </row>
    <row r="14" spans="2:7" x14ac:dyDescent="0.3">
      <c r="B14" s="108">
        <v>7</v>
      </c>
      <c r="C14" s="109">
        <v>38596</v>
      </c>
      <c r="D14" s="109">
        <v>38960</v>
      </c>
      <c r="E14" s="108" t="s">
        <v>6203</v>
      </c>
      <c r="F14" s="108" t="s">
        <v>6199</v>
      </c>
      <c r="G14" s="108" t="s">
        <v>6200</v>
      </c>
    </row>
    <row r="15" spans="2:7" x14ac:dyDescent="0.3">
      <c r="B15" s="108">
        <v>8</v>
      </c>
      <c r="C15" s="109">
        <v>38961</v>
      </c>
      <c r="D15" s="109">
        <v>39325</v>
      </c>
      <c r="E15" s="108" t="s">
        <v>6204</v>
      </c>
      <c r="F15" s="108" t="s">
        <v>6199</v>
      </c>
      <c r="G15" s="108" t="s">
        <v>6200</v>
      </c>
    </row>
    <row r="16" spans="2:7" x14ac:dyDescent="0.3">
      <c r="B16" s="110">
        <v>9</v>
      </c>
      <c r="C16" s="111">
        <v>39326</v>
      </c>
      <c r="D16" s="111">
        <v>39691</v>
      </c>
      <c r="E16" s="110" t="s">
        <v>6703</v>
      </c>
      <c r="F16" s="110" t="s">
        <v>6199</v>
      </c>
      <c r="G16" s="110" t="s">
        <v>6200</v>
      </c>
    </row>
  </sheetData>
  <sheetProtection algorithmName="SHA-512" hashValue="KcdTBMrVR5lNnadFOK5ZvwWxE2BAodneV7wk+8NHsVYrxvXlfeTj5opBe6Gn2YY1ZWl0aaWdc/eT9TJN7oVbkQ==" saltValue="w3XbV9r4R2kPaM40LDEheg==" spinCount="100000" sheet="1" objects="1" scenarios="1"/>
  <mergeCells count="1">
    <mergeCell ref="B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B3C8-9452-432A-9E97-D779DE6A59C4}">
  <dimension ref="A1:A154"/>
  <sheetViews>
    <sheetView workbookViewId="0"/>
  </sheetViews>
  <sheetFormatPr defaultRowHeight="14.4" x14ac:dyDescent="0.3"/>
  <cols>
    <col min="1" max="1" width="27.5546875" customWidth="1"/>
  </cols>
  <sheetData>
    <row r="1" spans="1:1" x14ac:dyDescent="0.3">
      <c r="A1" s="45" t="s">
        <v>6164</v>
      </c>
    </row>
    <row r="2" spans="1:1" x14ac:dyDescent="0.3">
      <c r="A2" s="46" t="s">
        <v>30</v>
      </c>
    </row>
    <row r="3" spans="1:1" x14ac:dyDescent="0.3">
      <c r="A3" s="46" t="s">
        <v>34</v>
      </c>
    </row>
    <row r="4" spans="1:1" x14ac:dyDescent="0.3">
      <c r="A4" s="46" t="s">
        <v>71</v>
      </c>
    </row>
    <row r="5" spans="1:1" x14ac:dyDescent="0.3">
      <c r="A5" s="46" t="s">
        <v>134</v>
      </c>
    </row>
    <row r="6" spans="1:1" x14ac:dyDescent="0.3">
      <c r="A6" s="46" t="s">
        <v>150</v>
      </c>
    </row>
    <row r="7" spans="1:1" x14ac:dyDescent="0.3">
      <c r="A7" s="46" t="s">
        <v>174</v>
      </c>
    </row>
    <row r="8" spans="1:1" x14ac:dyDescent="0.3">
      <c r="A8" s="46" t="s">
        <v>206</v>
      </c>
    </row>
    <row r="9" spans="1:1" x14ac:dyDescent="0.3">
      <c r="A9" s="46" t="s">
        <v>233</v>
      </c>
    </row>
    <row r="10" spans="1:1" x14ac:dyDescent="0.3">
      <c r="A10" s="46" t="s">
        <v>382</v>
      </c>
    </row>
    <row r="11" spans="1:1" x14ac:dyDescent="0.3">
      <c r="A11" s="46" t="s">
        <v>407</v>
      </c>
    </row>
    <row r="12" spans="1:1" x14ac:dyDescent="0.3">
      <c r="A12" s="46" t="s">
        <v>419</v>
      </c>
    </row>
    <row r="13" spans="1:1" x14ac:dyDescent="0.3">
      <c r="A13" s="46" t="s">
        <v>6244</v>
      </c>
    </row>
    <row r="14" spans="1:1" x14ac:dyDescent="0.3">
      <c r="A14" s="46" t="s">
        <v>471</v>
      </c>
    </row>
    <row r="15" spans="1:1" x14ac:dyDescent="0.3">
      <c r="A15" s="46" t="s">
        <v>488</v>
      </c>
    </row>
    <row r="16" spans="1:1" x14ac:dyDescent="0.3">
      <c r="A16" s="46" t="s">
        <v>545</v>
      </c>
    </row>
    <row r="17" spans="1:1" x14ac:dyDescent="0.3">
      <c r="A17" s="46" t="s">
        <v>578</v>
      </c>
    </row>
    <row r="18" spans="1:1" x14ac:dyDescent="0.3">
      <c r="A18" s="46" t="s">
        <v>605</v>
      </c>
    </row>
    <row r="19" spans="1:1" x14ac:dyDescent="0.3">
      <c r="A19" s="46" t="s">
        <v>649</v>
      </c>
    </row>
    <row r="20" spans="1:1" x14ac:dyDescent="0.3">
      <c r="A20" s="46" t="s">
        <v>689</v>
      </c>
    </row>
    <row r="21" spans="1:1" x14ac:dyDescent="0.3">
      <c r="A21" s="46" t="s">
        <v>760</v>
      </c>
    </row>
    <row r="22" spans="1:1" x14ac:dyDescent="0.3">
      <c r="A22" s="46" t="s">
        <v>778</v>
      </c>
    </row>
    <row r="23" spans="1:1" x14ac:dyDescent="0.3">
      <c r="A23" s="46" t="s">
        <v>799</v>
      </c>
    </row>
    <row r="24" spans="1:1" x14ac:dyDescent="0.3">
      <c r="A24" s="46" t="s">
        <v>867</v>
      </c>
    </row>
    <row r="25" spans="1:1" x14ac:dyDescent="0.3">
      <c r="A25" s="46" t="s">
        <v>913</v>
      </c>
    </row>
    <row r="26" spans="1:1" x14ac:dyDescent="0.3">
      <c r="A26" s="46" t="s">
        <v>944</v>
      </c>
    </row>
    <row r="27" spans="1:1" x14ac:dyDescent="0.3">
      <c r="A27" s="46" t="s">
        <v>983</v>
      </c>
    </row>
    <row r="28" spans="1:1" x14ac:dyDescent="0.3">
      <c r="A28" s="46" t="s">
        <v>1024</v>
      </c>
    </row>
    <row r="29" spans="1:1" x14ac:dyDescent="0.3">
      <c r="A29" s="46" t="s">
        <v>1029</v>
      </c>
    </row>
    <row r="30" spans="1:1" x14ac:dyDescent="0.3">
      <c r="A30" s="46" t="s">
        <v>1080</v>
      </c>
    </row>
    <row r="31" spans="1:1" x14ac:dyDescent="0.3">
      <c r="A31" s="46" t="s">
        <v>1114</v>
      </c>
    </row>
    <row r="32" spans="1:1" x14ac:dyDescent="0.3">
      <c r="A32" s="46" t="s">
        <v>1160</v>
      </c>
    </row>
    <row r="33" spans="1:1" x14ac:dyDescent="0.3">
      <c r="A33" s="46" t="s">
        <v>1217</v>
      </c>
    </row>
    <row r="34" spans="1:1" x14ac:dyDescent="0.3">
      <c r="A34" s="46" t="s">
        <v>1232</v>
      </c>
    </row>
    <row r="35" spans="1:1" x14ac:dyDescent="0.3">
      <c r="A35" s="46" t="s">
        <v>1262</v>
      </c>
    </row>
    <row r="36" spans="1:1" x14ac:dyDescent="0.3">
      <c r="A36" s="46" t="s">
        <v>1341</v>
      </c>
    </row>
    <row r="37" spans="1:1" x14ac:dyDescent="0.3">
      <c r="A37" s="46" t="s">
        <v>1421</v>
      </c>
    </row>
    <row r="38" spans="1:1" x14ac:dyDescent="0.3">
      <c r="A38" s="46" t="s">
        <v>1456</v>
      </c>
    </row>
    <row r="39" spans="1:1" x14ac:dyDescent="0.3">
      <c r="A39" s="46" t="s">
        <v>1512</v>
      </c>
    </row>
    <row r="40" spans="1:1" x14ac:dyDescent="0.3">
      <c r="A40" s="46" t="s">
        <v>1542</v>
      </c>
    </row>
    <row r="41" spans="1:1" x14ac:dyDescent="0.3">
      <c r="A41" s="46" t="s">
        <v>1588</v>
      </c>
    </row>
    <row r="42" spans="1:1" x14ac:dyDescent="0.3">
      <c r="A42" s="46" t="s">
        <v>1631</v>
      </c>
    </row>
    <row r="43" spans="1:1" x14ac:dyDescent="0.3">
      <c r="A43" s="46" t="s">
        <v>1658</v>
      </c>
    </row>
    <row r="44" spans="1:1" x14ac:dyDescent="0.3">
      <c r="A44" s="46" t="s">
        <v>1712</v>
      </c>
    </row>
    <row r="45" spans="1:1" x14ac:dyDescent="0.3">
      <c r="A45" s="46" t="s">
        <v>1746</v>
      </c>
    </row>
    <row r="46" spans="1:1" x14ac:dyDescent="0.3">
      <c r="A46" s="46" t="s">
        <v>1876</v>
      </c>
    </row>
    <row r="47" spans="1:1" x14ac:dyDescent="0.3">
      <c r="A47" s="46" t="s">
        <v>1895</v>
      </c>
    </row>
    <row r="48" spans="1:1" x14ac:dyDescent="0.3">
      <c r="A48" s="46" t="s">
        <v>1965</v>
      </c>
    </row>
    <row r="49" spans="1:1" x14ac:dyDescent="0.3">
      <c r="A49" s="46" t="s">
        <v>2000</v>
      </c>
    </row>
    <row r="50" spans="1:1" x14ac:dyDescent="0.3">
      <c r="A50" s="46" t="s">
        <v>2036</v>
      </c>
    </row>
    <row r="51" spans="1:1" x14ac:dyDescent="0.3">
      <c r="A51" s="46" t="s">
        <v>2049</v>
      </c>
    </row>
    <row r="52" spans="1:1" x14ac:dyDescent="0.3">
      <c r="A52" s="46" t="s">
        <v>2082</v>
      </c>
    </row>
    <row r="53" spans="1:1" x14ac:dyDescent="0.3">
      <c r="A53" s="46" t="s">
        <v>2224</v>
      </c>
    </row>
    <row r="54" spans="1:1" x14ac:dyDescent="0.3">
      <c r="A54" s="46" t="s">
        <v>2248</v>
      </c>
    </row>
    <row r="55" spans="1:1" x14ac:dyDescent="0.3">
      <c r="A55" s="46" t="s">
        <v>2277</v>
      </c>
    </row>
    <row r="56" spans="1:1" x14ac:dyDescent="0.3">
      <c r="A56" s="46" t="s">
        <v>2285</v>
      </c>
    </row>
    <row r="57" spans="1:1" x14ac:dyDescent="0.3">
      <c r="A57" s="46" t="s">
        <v>2311</v>
      </c>
    </row>
    <row r="58" spans="1:1" x14ac:dyDescent="0.3">
      <c r="A58" s="46" t="s">
        <v>2340</v>
      </c>
    </row>
    <row r="59" spans="1:1" x14ac:dyDescent="0.3">
      <c r="A59" s="46" t="s">
        <v>2479</v>
      </c>
    </row>
    <row r="60" spans="1:1" x14ac:dyDescent="0.3">
      <c r="A60" s="46" t="s">
        <v>2515</v>
      </c>
    </row>
    <row r="61" spans="1:1" x14ac:dyDescent="0.3">
      <c r="A61" s="46" t="s">
        <v>2550</v>
      </c>
    </row>
    <row r="62" spans="1:1" x14ac:dyDescent="0.3">
      <c r="A62" s="46" t="s">
        <v>2561</v>
      </c>
    </row>
    <row r="63" spans="1:1" x14ac:dyDescent="0.3">
      <c r="A63" s="46" t="s">
        <v>2563</v>
      </c>
    </row>
    <row r="64" spans="1:1" x14ac:dyDescent="0.3">
      <c r="A64" s="46" t="s">
        <v>2587</v>
      </c>
    </row>
    <row r="65" spans="1:1" x14ac:dyDescent="0.3">
      <c r="A65" s="46" t="s">
        <v>2623</v>
      </c>
    </row>
    <row r="66" spans="1:1" x14ac:dyDescent="0.3">
      <c r="A66" s="46" t="s">
        <v>2806</v>
      </c>
    </row>
    <row r="67" spans="1:1" x14ac:dyDescent="0.3">
      <c r="A67" s="46" t="s">
        <v>2833</v>
      </c>
    </row>
    <row r="68" spans="1:1" x14ac:dyDescent="0.3">
      <c r="A68" s="46" t="s">
        <v>2858</v>
      </c>
    </row>
    <row r="69" spans="1:1" x14ac:dyDescent="0.3">
      <c r="A69" s="46" t="s">
        <v>2902</v>
      </c>
    </row>
    <row r="70" spans="1:1" x14ac:dyDescent="0.3">
      <c r="A70" s="46" t="s">
        <v>2915</v>
      </c>
    </row>
    <row r="71" spans="1:1" x14ac:dyDescent="0.3">
      <c r="A71" s="46" t="s">
        <v>2947</v>
      </c>
    </row>
    <row r="72" spans="1:1" x14ac:dyDescent="0.3">
      <c r="A72" s="46" t="s">
        <v>3090</v>
      </c>
    </row>
    <row r="73" spans="1:1" x14ac:dyDescent="0.3">
      <c r="A73" s="46" t="s">
        <v>3155</v>
      </c>
    </row>
    <row r="74" spans="1:1" x14ac:dyDescent="0.3">
      <c r="A74" s="46" t="s">
        <v>3191</v>
      </c>
    </row>
    <row r="75" spans="1:1" x14ac:dyDescent="0.3">
      <c r="A75" s="46" t="s">
        <v>3257</v>
      </c>
    </row>
    <row r="76" spans="1:1" x14ac:dyDescent="0.3">
      <c r="A76" s="46" t="s">
        <v>3284</v>
      </c>
    </row>
    <row r="77" spans="1:1" x14ac:dyDescent="0.3">
      <c r="A77" s="46" t="s">
        <v>3372</v>
      </c>
    </row>
    <row r="78" spans="1:1" x14ac:dyDescent="0.3">
      <c r="A78" s="46" t="s">
        <v>3425</v>
      </c>
    </row>
    <row r="79" spans="1:1" x14ac:dyDescent="0.3">
      <c r="A79" s="46" t="s">
        <v>3448</v>
      </c>
    </row>
    <row r="80" spans="1:1" x14ac:dyDescent="0.3">
      <c r="A80" s="46" t="s">
        <v>3510</v>
      </c>
    </row>
    <row r="81" spans="1:1" x14ac:dyDescent="0.3">
      <c r="A81" s="46" t="s">
        <v>3542</v>
      </c>
    </row>
    <row r="82" spans="1:1" x14ac:dyDescent="0.3">
      <c r="A82" s="46" t="s">
        <v>3565</v>
      </c>
    </row>
    <row r="83" spans="1:1" x14ac:dyDescent="0.3">
      <c r="A83" s="46" t="s">
        <v>3581</v>
      </c>
    </row>
    <row r="84" spans="1:1" x14ac:dyDescent="0.3">
      <c r="A84" s="46" t="s">
        <v>3607</v>
      </c>
    </row>
    <row r="85" spans="1:1" x14ac:dyDescent="0.3">
      <c r="A85" s="46" t="s">
        <v>3636</v>
      </c>
    </row>
    <row r="86" spans="1:1" x14ac:dyDescent="0.3">
      <c r="A86" s="46" t="s">
        <v>3667</v>
      </c>
    </row>
    <row r="87" spans="1:1" x14ac:dyDescent="0.3">
      <c r="A87" s="46" t="s">
        <v>3754</v>
      </c>
    </row>
    <row r="88" spans="1:1" x14ac:dyDescent="0.3">
      <c r="A88" s="46" t="s">
        <v>3770</v>
      </c>
    </row>
    <row r="89" spans="1:1" x14ac:dyDescent="0.3">
      <c r="A89" s="46" t="s">
        <v>3790</v>
      </c>
    </row>
    <row r="90" spans="1:1" x14ac:dyDescent="0.3">
      <c r="A90" s="46" t="s">
        <v>3807</v>
      </c>
    </row>
    <row r="91" spans="1:1" x14ac:dyDescent="0.3">
      <c r="A91" s="46" t="s">
        <v>3831</v>
      </c>
    </row>
    <row r="92" spans="1:1" x14ac:dyDescent="0.3">
      <c r="A92" s="46" t="s">
        <v>3906</v>
      </c>
    </row>
    <row r="93" spans="1:1" x14ac:dyDescent="0.3">
      <c r="A93" s="46" t="s">
        <v>3983</v>
      </c>
    </row>
    <row r="94" spans="1:1" x14ac:dyDescent="0.3">
      <c r="A94" s="46" t="s">
        <v>4024</v>
      </c>
    </row>
    <row r="95" spans="1:1" x14ac:dyDescent="0.3">
      <c r="A95" s="46" t="s">
        <v>4060</v>
      </c>
    </row>
    <row r="96" spans="1:1" x14ac:dyDescent="0.3">
      <c r="A96" s="46" t="s">
        <v>4126</v>
      </c>
    </row>
    <row r="97" spans="1:1" x14ac:dyDescent="0.3">
      <c r="A97" s="46" t="s">
        <v>4150</v>
      </c>
    </row>
    <row r="98" spans="1:1" x14ac:dyDescent="0.3">
      <c r="A98" s="46" t="s">
        <v>4237</v>
      </c>
    </row>
    <row r="99" spans="1:1" x14ac:dyDescent="0.3">
      <c r="A99" s="46" t="s">
        <v>4258</v>
      </c>
    </row>
    <row r="100" spans="1:1" x14ac:dyDescent="0.3">
      <c r="A100" s="46" t="s">
        <v>4303</v>
      </c>
    </row>
    <row r="101" spans="1:1" x14ac:dyDescent="0.3">
      <c r="A101" s="46" t="s">
        <v>4316</v>
      </c>
    </row>
    <row r="102" spans="1:1" x14ac:dyDescent="0.3">
      <c r="A102" s="46" t="s">
        <v>4338</v>
      </c>
    </row>
    <row r="103" spans="1:1" x14ac:dyDescent="0.3">
      <c r="A103" s="46" t="s">
        <v>4374</v>
      </c>
    </row>
    <row r="104" spans="1:1" x14ac:dyDescent="0.3">
      <c r="A104" s="46" t="s">
        <v>4386</v>
      </c>
    </row>
    <row r="105" spans="1:1" x14ac:dyDescent="0.3">
      <c r="A105" s="46" t="s">
        <v>4420</v>
      </c>
    </row>
    <row r="106" spans="1:1" x14ac:dyDescent="0.3">
      <c r="A106" s="46" t="s">
        <v>4440</v>
      </c>
    </row>
    <row r="107" spans="1:1" x14ac:dyDescent="0.3">
      <c r="A107" s="46" t="s">
        <v>4463</v>
      </c>
    </row>
    <row r="108" spans="1:1" x14ac:dyDescent="0.3">
      <c r="A108" s="46" t="s">
        <v>4474</v>
      </c>
    </row>
    <row r="109" spans="1:1" x14ac:dyDescent="0.3">
      <c r="A109" s="46" t="s">
        <v>4507</v>
      </c>
    </row>
    <row r="110" spans="1:1" x14ac:dyDescent="0.3">
      <c r="A110" s="46" t="s">
        <v>4532</v>
      </c>
    </row>
    <row r="111" spans="1:1" x14ac:dyDescent="0.3">
      <c r="A111" s="46" t="s">
        <v>4560</v>
      </c>
    </row>
    <row r="112" spans="1:1" x14ac:dyDescent="0.3">
      <c r="A112" s="46" t="s">
        <v>4605</v>
      </c>
    </row>
    <row r="113" spans="1:1" x14ac:dyDescent="0.3">
      <c r="A113" s="46" t="s">
        <v>4645</v>
      </c>
    </row>
    <row r="114" spans="1:1" x14ac:dyDescent="0.3">
      <c r="A114" s="46" t="s">
        <v>4665</v>
      </c>
    </row>
    <row r="115" spans="1:1" x14ac:dyDescent="0.3">
      <c r="A115" s="46" t="s">
        <v>4693</v>
      </c>
    </row>
    <row r="116" spans="1:1" x14ac:dyDescent="0.3">
      <c r="A116" s="46" t="s">
        <v>4763</v>
      </c>
    </row>
    <row r="117" spans="1:1" x14ac:dyDescent="0.3">
      <c r="A117" s="46" t="s">
        <v>4789</v>
      </c>
    </row>
    <row r="118" spans="1:1" x14ac:dyDescent="0.3">
      <c r="A118" s="46" t="s">
        <v>4802</v>
      </c>
    </row>
    <row r="119" spans="1:1" x14ac:dyDescent="0.3">
      <c r="A119" s="46" t="s">
        <v>4827</v>
      </c>
    </row>
    <row r="120" spans="1:1" x14ac:dyDescent="0.3">
      <c r="A120" s="46" t="s">
        <v>4852</v>
      </c>
    </row>
    <row r="121" spans="1:1" x14ac:dyDescent="0.3">
      <c r="A121" s="46" t="s">
        <v>4889</v>
      </c>
    </row>
    <row r="122" spans="1:1" x14ac:dyDescent="0.3">
      <c r="A122" s="46" t="s">
        <v>4907</v>
      </c>
    </row>
    <row r="123" spans="1:1" x14ac:dyDescent="0.3">
      <c r="A123" s="46" t="s">
        <v>5014</v>
      </c>
    </row>
    <row r="124" spans="1:1" x14ac:dyDescent="0.3">
      <c r="A124" s="46" t="s">
        <v>5049</v>
      </c>
    </row>
    <row r="125" spans="1:1" x14ac:dyDescent="0.3">
      <c r="A125" s="46" t="s">
        <v>5072</v>
      </c>
    </row>
    <row r="126" spans="1:1" x14ac:dyDescent="0.3">
      <c r="A126" s="46" t="s">
        <v>5094</v>
      </c>
    </row>
    <row r="127" spans="1:1" x14ac:dyDescent="0.3">
      <c r="A127" s="46" t="s">
        <v>5170</v>
      </c>
    </row>
    <row r="128" spans="1:1" x14ac:dyDescent="0.3">
      <c r="A128" s="46" t="s">
        <v>5198</v>
      </c>
    </row>
    <row r="129" spans="1:1" x14ac:dyDescent="0.3">
      <c r="A129" s="46" t="s">
        <v>5361</v>
      </c>
    </row>
    <row r="130" spans="1:1" x14ac:dyDescent="0.3">
      <c r="A130" s="46" t="s">
        <v>5385</v>
      </c>
    </row>
    <row r="131" spans="1:1" x14ac:dyDescent="0.3">
      <c r="A131" s="46" t="s">
        <v>5407</v>
      </c>
    </row>
    <row r="132" spans="1:1" x14ac:dyDescent="0.3">
      <c r="A132" s="46" t="s">
        <v>5429</v>
      </c>
    </row>
    <row r="133" spans="1:1" x14ac:dyDescent="0.3">
      <c r="A133" s="46" t="s">
        <v>5452</v>
      </c>
    </row>
    <row r="134" spans="1:1" x14ac:dyDescent="0.3">
      <c r="A134" s="46" t="s">
        <v>5463</v>
      </c>
    </row>
    <row r="135" spans="1:1" x14ac:dyDescent="0.3">
      <c r="A135" s="46" t="s">
        <v>5476</v>
      </c>
    </row>
    <row r="136" spans="1:1" x14ac:dyDescent="0.3">
      <c r="A136" s="46" t="s">
        <v>5512</v>
      </c>
    </row>
    <row r="137" spans="1:1" x14ac:dyDescent="0.3">
      <c r="A137" s="46" t="s">
        <v>5542</v>
      </c>
    </row>
    <row r="138" spans="1:1" x14ac:dyDescent="0.3">
      <c r="A138" s="46" t="s">
        <v>5576</v>
      </c>
    </row>
    <row r="139" spans="1:1" x14ac:dyDescent="0.3">
      <c r="A139" s="46" t="s">
        <v>5603</v>
      </c>
    </row>
    <row r="140" spans="1:1" x14ac:dyDescent="0.3">
      <c r="A140" s="46" t="s">
        <v>5631</v>
      </c>
    </row>
    <row r="141" spans="1:1" x14ac:dyDescent="0.3">
      <c r="A141" s="46" t="s">
        <v>5675</v>
      </c>
    </row>
    <row r="142" spans="1:1" x14ac:dyDescent="0.3">
      <c r="A142" s="46" t="s">
        <v>5695</v>
      </c>
    </row>
    <row r="143" spans="1:1" x14ac:dyDescent="0.3">
      <c r="A143" s="46" t="s">
        <v>5754</v>
      </c>
    </row>
    <row r="144" spans="1:1" x14ac:dyDescent="0.3">
      <c r="A144" s="46" t="s">
        <v>5772</v>
      </c>
    </row>
    <row r="145" spans="1:1" x14ac:dyDescent="0.3">
      <c r="A145" s="46" t="s">
        <v>5849</v>
      </c>
    </row>
    <row r="146" spans="1:1" x14ac:dyDescent="0.3">
      <c r="A146" s="46" t="s">
        <v>5890</v>
      </c>
    </row>
    <row r="147" spans="1:1" x14ac:dyDescent="0.3">
      <c r="A147" s="46" t="s">
        <v>5914</v>
      </c>
    </row>
    <row r="148" spans="1:1" x14ac:dyDescent="0.3">
      <c r="A148" s="46" t="s">
        <v>5960</v>
      </c>
    </row>
    <row r="149" spans="1:1" x14ac:dyDescent="0.3">
      <c r="A149" s="46" t="s">
        <v>5992</v>
      </c>
    </row>
    <row r="150" spans="1:1" x14ac:dyDescent="0.3">
      <c r="A150" s="46" t="s">
        <v>6027</v>
      </c>
    </row>
    <row r="151" spans="1:1" x14ac:dyDescent="0.3">
      <c r="A151" s="46" t="s">
        <v>6047</v>
      </c>
    </row>
    <row r="152" spans="1:1" x14ac:dyDescent="0.3">
      <c r="A152" s="46" t="s">
        <v>6078</v>
      </c>
    </row>
    <row r="153" spans="1:1" x14ac:dyDescent="0.3">
      <c r="A153" s="46" t="s">
        <v>6145</v>
      </c>
    </row>
    <row r="154" spans="1:1" x14ac:dyDescent="0.3">
      <c r="A154" s="46"/>
    </row>
  </sheetData>
  <sheetProtection algorithmName="SHA-512" hashValue="uIWc6VSDno7wJ8pu1xgN0wbjNNSDwQd7urHd5GXvGSIVSko3EwlSIdUTj2gJ8vSH162WL/eh7egR5sMWFcPE8g==" saltValue="Lh+ur6nH6f4+AljBO34zC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Instructions</vt:lpstr>
      <vt:lpstr>SchoolTool</vt:lpstr>
      <vt:lpstr>List of Schools</vt:lpstr>
      <vt:lpstr>MenACWY Cohorts</vt:lpstr>
      <vt:lpstr>HiddenSheet</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MenACWY and Td/IPV school level data collection tool for 2021 to 2022</dc:title>
  <dc:creator>PHE</dc:creator>
  <cp:lastModifiedBy>Dave Songer</cp:lastModifiedBy>
  <dcterms:created xsi:type="dcterms:W3CDTF">2020-04-08T09:25:32Z</dcterms:created>
  <dcterms:modified xsi:type="dcterms:W3CDTF">2021-09-07T16:05:24Z</dcterms:modified>
</cp:coreProperties>
</file>