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beisgov-my.sharepoint.com/personal/rachel_gibson2_beis_gov_uk/Documents/Documents/Stats/Accessibility/"/>
    </mc:Choice>
  </mc:AlternateContent>
  <xr:revisionPtr revIDLastSave="0" documentId="8_{5F97DBAD-7E48-4859-BE19-F44D3DFC3C29}" xr6:coauthVersionLast="47" xr6:coauthVersionMax="47" xr10:uidLastSave="{00000000-0000-0000-0000-000000000000}"/>
  <bookViews>
    <workbookView xWindow="-103" yWindow="-103" windowWidth="27634" windowHeight="15034" xr2:uid="{00000000-000D-0000-FFFF-FFFF00000000}"/>
  </bookViews>
  <sheets>
    <sheet name="Contents" sheetId="4" r:id="rId1"/>
    <sheet name="Table 2" sheetId="36" r:id="rId2"/>
    <sheet name="Table 1" sheetId="35" r:id="rId3"/>
    <sheet name="Table 3" sheetId="25" r:id="rId4"/>
    <sheet name="Table 4" sheetId="23" r:id="rId5"/>
    <sheet name="Table 5" sheetId="37" r:id="rId6"/>
    <sheet name="Table 6" sheetId="38" r:id="rId7"/>
    <sheet name="Table 7" sheetId="39" r:id="rId8"/>
    <sheet name="Table 8" sheetId="26" r:id="rId9"/>
    <sheet name="Table 9" sheetId="27" r:id="rId10"/>
    <sheet name="Table 10" sheetId="30" r:id="rId11"/>
    <sheet name="Table 11" sheetId="31" r:id="rId12"/>
    <sheet name="Table 12" sheetId="28" r:id="rId13"/>
    <sheet name="Table 13" sheetId="29" r:id="rId14"/>
    <sheet name="Table 14" sheetId="32" r:id="rId15"/>
    <sheet name="Table 15" sheetId="33" r:id="rId16"/>
    <sheet name="Table 16" sheetId="34" r:id="rId17"/>
    <sheet name="Table 17" sheetId="41" r:id="rId18"/>
    <sheet name="Table 18" sheetId="42" r:id="rId19"/>
    <sheet name="Table 19" sheetId="40" r:id="rId2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9" i="37" l="1"/>
  <c r="C99" i="37"/>
  <c r="D10" i="34"/>
  <c r="E10" i="34"/>
  <c r="C12" i="25"/>
  <c r="F8" i="33"/>
  <c r="F9" i="33"/>
  <c r="F10" i="33"/>
  <c r="F11" i="33"/>
  <c r="F12" i="33"/>
  <c r="F13" i="33"/>
  <c r="F14" i="33"/>
  <c r="F15" i="33"/>
  <c r="F6" i="33"/>
  <c r="F16" i="33"/>
  <c r="F7" i="33"/>
  <c r="B16" i="36"/>
  <c r="E15" i="36"/>
  <c r="C15" i="36"/>
  <c r="E14" i="36"/>
  <c r="C14" i="36"/>
  <c r="E13" i="36"/>
  <c r="C13" i="36"/>
  <c r="E12" i="36"/>
  <c r="C12" i="36"/>
  <c r="E11" i="36"/>
  <c r="C11" i="36"/>
  <c r="E10" i="36"/>
  <c r="C10" i="36"/>
  <c r="E9" i="36"/>
  <c r="C9" i="36"/>
  <c r="C8" i="36"/>
  <c r="E18" i="35"/>
  <c r="C18" i="35"/>
  <c r="E17" i="35"/>
  <c r="C17" i="35"/>
  <c r="E16" i="35"/>
  <c r="C16" i="35"/>
  <c r="E15" i="35"/>
  <c r="C15" i="35"/>
  <c r="E14" i="35"/>
  <c r="C14" i="35"/>
  <c r="E13" i="35"/>
  <c r="C13" i="35"/>
  <c r="E12" i="35"/>
  <c r="C12" i="35"/>
  <c r="E11" i="35"/>
  <c r="C11" i="35"/>
  <c r="E10" i="35"/>
  <c r="C10" i="35"/>
  <c r="E9" i="35"/>
  <c r="C9" i="35"/>
  <c r="E8" i="35"/>
  <c r="C8" i="35"/>
  <c r="H18" i="26"/>
  <c r="G18" i="26"/>
  <c r="D18" i="26"/>
  <c r="C18" i="26"/>
  <c r="B18" i="26"/>
  <c r="E18" i="26"/>
  <c r="F18" i="26"/>
  <c r="I18" i="26"/>
  <c r="K18" i="26"/>
  <c r="L18" i="26"/>
  <c r="M18" i="26"/>
  <c r="N18" i="26"/>
  <c r="R18" i="26"/>
  <c r="Q18" i="26"/>
  <c r="P18" i="26"/>
  <c r="O18" i="26"/>
</calcChain>
</file>

<file path=xl/sharedStrings.xml><?xml version="1.0" encoding="utf-8"?>
<sst xmlns="http://schemas.openxmlformats.org/spreadsheetml/2006/main" count="1662" uniqueCount="230">
  <si>
    <t>Non-domestic National Energy Efficiency Data-Framework (ND-NEED) 2021</t>
  </si>
  <si>
    <t>(England and Wales)</t>
  </si>
  <si>
    <t>Supporting data tables</t>
  </si>
  <si>
    <t>Publication date:  24 June 2021</t>
  </si>
  <si>
    <t xml:space="preserve">About this data </t>
  </si>
  <si>
    <t xml:space="preserve">Data in these tables shows the breakdown of the non-domestic building stock in England and Wales (by business size and year of construction), and provides </t>
  </si>
  <si>
    <t xml:space="preserve">information on non-domestic building energy consumption and intensity (broken down by building use, building size and business size). </t>
  </si>
  <si>
    <t xml:space="preserve">Information on the non-domestic building stock reflects the poisition at the end of March 2020. </t>
  </si>
  <si>
    <t xml:space="preserve">Changes over time to the non-domestic building stock are not factored in to this analysis. </t>
  </si>
  <si>
    <t xml:space="preserve">These data tables provide a further breakdown of the data presented in the ND-NEED report. </t>
  </si>
  <si>
    <t xml:space="preserve">The ND NEED report can be found: https://www.gov.uk/government/collections/non-domestic-national-energy-efficiency-data-framework-nd-need  </t>
  </si>
  <si>
    <t xml:space="preserve">Contacts </t>
  </si>
  <si>
    <t xml:space="preserve">BEIS Press Office (media enquiries)                </t>
  </si>
  <si>
    <t>tel: 0207 215 1000</t>
  </si>
  <si>
    <t>e-mail:</t>
  </si>
  <si>
    <t>newsdesk@beis.gov.uk</t>
  </si>
  <si>
    <t>Statistics team contact: Maya Fooks</t>
  </si>
  <si>
    <t>tel: 0300 068 6551</t>
  </si>
  <si>
    <t>energy.stats@beis.gov.uk</t>
  </si>
  <si>
    <t>Contents</t>
  </si>
  <si>
    <t>Table 1</t>
  </si>
  <si>
    <t>Number and total floor area of ND-NEED non-domestic buildings by building use, end of March 2020. Not updated from ND-NEED 2020.</t>
  </si>
  <si>
    <t>Table 2</t>
  </si>
  <si>
    <t>Number and total floor area of ND-NEED non-domestic buildings by floor area bands, end of March 2020. Not updated from ND-NEED 2020.</t>
  </si>
  <si>
    <t>Table 3</t>
  </si>
  <si>
    <t>Number of ND-NEED non-domestic buildings by year of construction, end of March 2020. New for ND-NEED 2021.</t>
  </si>
  <si>
    <t>Table 4</t>
  </si>
  <si>
    <t>Number of ND-NEED non-domestic buildings by business size, end of March 2020. New for ND-NEED 2021.</t>
  </si>
  <si>
    <t>Table 5</t>
  </si>
  <si>
    <t xml:space="preserve">ND-NEED non-domestic building number and floor area by building use and building size, end of March 2020. Not updated from ND-NEED 2020. </t>
  </si>
  <si>
    <t>Table 6</t>
  </si>
  <si>
    <t xml:space="preserve">ND-NEED non-domestic building number and floor area by building use and business size, end of March 2020. New for ND-NEED 2021. </t>
  </si>
  <si>
    <t>Table 7</t>
  </si>
  <si>
    <t xml:space="preserve">ND-NEED non-domestic building number and floor area by building size and business size, end of March 2020. New for ND-NEED 2021. </t>
  </si>
  <si>
    <t>Table 8</t>
  </si>
  <si>
    <t>ND-NEED non-domestic building electricity and gas consumption by building use, 2012-2019. Updated for ND-NEED 2021.</t>
  </si>
  <si>
    <t>Table 9</t>
  </si>
  <si>
    <t>ND-NEED non-domestic building median electricity and gas intensity by building use, 2012-2019. Updated for ND-NEED 2021.</t>
  </si>
  <si>
    <t>Table 10</t>
  </si>
  <si>
    <t>ND-NEED non-domestic building electricity and gas consumption by building size, 2019. Updated for ND-NEED 2021.</t>
  </si>
  <si>
    <t>Table 11</t>
  </si>
  <si>
    <t>ND-NEED non-domestic building median electricity and gas intensity by building size, 2019. Updated for ND-NEED 2021.</t>
  </si>
  <si>
    <t>Table 12</t>
  </si>
  <si>
    <t>ND-NEED non-domestic building electricity and gas consumption by business size, 2019. Updated for ND-NEED 2021.</t>
  </si>
  <si>
    <t>Table 13</t>
  </si>
  <si>
    <t>ND-NEED non-domestic building median electricity and gas intensity by business size, 2019. Updated for ND-NEED 2021.</t>
  </si>
  <si>
    <t>Table 14</t>
  </si>
  <si>
    <t>ND-NEED non-domestic building median electricity and gas consumption by building use, 2012 - 2019. New for ND-NEED 2021.</t>
  </si>
  <si>
    <t>Table 15</t>
  </si>
  <si>
    <t>Electric meter profile classes of buildings in the ND-NEED sample, 2019. New for ND-NEED 2021.</t>
  </si>
  <si>
    <t>Table 16</t>
  </si>
  <si>
    <t>Gas meter consumption of buildings in the ND-NEED sample, 2019. New for ND-NEED 2021.</t>
  </si>
  <si>
    <t>Table 17</t>
  </si>
  <si>
    <t>ND-NEED non-domestic building electricity and gas consumption by building use and building size, 2018-2019. Updated for ND-NEED 2021.</t>
  </si>
  <si>
    <t>Table 18</t>
  </si>
  <si>
    <t>ND-NEED non-domestic building electricity and gas consumption by building use and business size, 2018-2019. Updated for ND-NEED 2021.</t>
  </si>
  <si>
    <t>Table 19</t>
  </si>
  <si>
    <t>ND-NEED non-domestic building electricity and gas consumption by business size and building size, 2018 -2019. Updated for ND-NEED 2021.</t>
  </si>
  <si>
    <t xml:space="preserve">Table 1: Number and total floor area of ND-NEED non-domestic buildings by building use, end of March 2020. </t>
  </si>
  <si>
    <t>Coverage: England and Wales, excludes non-buildings.</t>
  </si>
  <si>
    <t xml:space="preserve">The 288,000 buildings which are missing floor area information are excluded from the sum of floor area figures. </t>
  </si>
  <si>
    <t xml:space="preserve">More information about why these buildings are missing floor area information can be found in the methodology section of the report. </t>
  </si>
  <si>
    <t xml:space="preserve">Parts may not sum to total due to rounding. Not updated from ND-NEED 2020. </t>
  </si>
  <si>
    <t xml:space="preserve">Number of buildings </t>
  </si>
  <si>
    <t xml:space="preserve">% of buildings </t>
  </si>
  <si>
    <r>
      <t>Total floor area (m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)</t>
    </r>
  </si>
  <si>
    <t xml:space="preserve">% of total floor area </t>
  </si>
  <si>
    <t>Arts, Community and Leisure</t>
  </si>
  <si>
    <t>Education</t>
  </si>
  <si>
    <t>Emergency Services</t>
  </si>
  <si>
    <t>Factories</t>
  </si>
  <si>
    <t>Health</t>
  </si>
  <si>
    <t>Hospitality</t>
  </si>
  <si>
    <t>Offices</t>
  </si>
  <si>
    <t>Shops</t>
  </si>
  <si>
    <t>Warehouses</t>
  </si>
  <si>
    <t>Other</t>
  </si>
  <si>
    <t>Total</t>
  </si>
  <si>
    <t xml:space="preserve">Table 2: Number and total floor area of ND-NEED non-domestic buildings by floor area bands, end of March 2020. </t>
  </si>
  <si>
    <r>
      <t>Sum of floor area (m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)</t>
    </r>
  </si>
  <si>
    <t xml:space="preserve">% of floor area </t>
  </si>
  <si>
    <t>Missing</t>
  </si>
  <si>
    <t>na</t>
  </si>
  <si>
    <r>
      <t>0-50 m</t>
    </r>
    <r>
      <rPr>
        <vertAlign val="superscript"/>
        <sz val="11"/>
        <color theme="1"/>
        <rFont val="Arial"/>
        <family val="2"/>
      </rPr>
      <t>2</t>
    </r>
  </si>
  <si>
    <r>
      <t>&gt;50-100 m</t>
    </r>
    <r>
      <rPr>
        <vertAlign val="superscript"/>
        <sz val="11"/>
        <color theme="1"/>
        <rFont val="Arial"/>
        <family val="2"/>
      </rPr>
      <t>2</t>
    </r>
  </si>
  <si>
    <r>
      <t>&gt;100-250 m</t>
    </r>
    <r>
      <rPr>
        <vertAlign val="superscript"/>
        <sz val="11"/>
        <color theme="1"/>
        <rFont val="Arial"/>
        <family val="2"/>
      </rPr>
      <t>2</t>
    </r>
  </si>
  <si>
    <r>
      <t>&gt;250-500 m</t>
    </r>
    <r>
      <rPr>
        <vertAlign val="superscript"/>
        <sz val="11"/>
        <color theme="1"/>
        <rFont val="Arial"/>
        <family val="2"/>
      </rPr>
      <t>2</t>
    </r>
  </si>
  <si>
    <r>
      <t>&gt;500-1,000 m</t>
    </r>
    <r>
      <rPr>
        <vertAlign val="superscript"/>
        <sz val="11"/>
        <color theme="1"/>
        <rFont val="Arial"/>
        <family val="2"/>
      </rPr>
      <t>2</t>
    </r>
  </si>
  <si>
    <r>
      <t>&gt;1,000-5,000 m</t>
    </r>
    <r>
      <rPr>
        <vertAlign val="superscript"/>
        <sz val="11"/>
        <color theme="1"/>
        <rFont val="Arial"/>
        <family val="2"/>
      </rPr>
      <t>2</t>
    </r>
  </si>
  <si>
    <r>
      <t>&gt;5,000 m</t>
    </r>
    <r>
      <rPr>
        <vertAlign val="superscript"/>
        <sz val="11"/>
        <color theme="1"/>
        <rFont val="Arial"/>
        <family val="2"/>
      </rPr>
      <t>2</t>
    </r>
  </si>
  <si>
    <t xml:space="preserve">Table 3: Number of ND-NEED non-domestic buildings by year of construction, end of March 2020. </t>
  </si>
  <si>
    <t xml:space="preserve">Parts may not sum to total due to rounding. New for ND-NEED 2021. </t>
  </si>
  <si>
    <t>Number of buildings</t>
  </si>
  <si>
    <t>% of buildings</t>
  </si>
  <si>
    <t>Pre-1900</t>
  </si>
  <si>
    <t>1900 - 1939</t>
  </si>
  <si>
    <t>1940 - 1970</t>
  </si>
  <si>
    <t>1971 - 1995</t>
  </si>
  <si>
    <t>1996 - 2020</t>
  </si>
  <si>
    <t xml:space="preserve">Total </t>
  </si>
  <si>
    <t xml:space="preserve">Table 4: Number of ND-NEED non-domestic buildings by business size, end of March 2020. </t>
  </si>
  <si>
    <t>Micro (&lt;10 employees)</t>
  </si>
  <si>
    <t>Small (10-49 employees)</t>
  </si>
  <si>
    <t>Medium (50-249 employees)</t>
  </si>
  <si>
    <t>Large (250-999 employees)</t>
  </si>
  <si>
    <t>Very Large (1,000+ employees)</t>
  </si>
  <si>
    <t xml:space="preserve">All building sizes </t>
  </si>
  <si>
    <t xml:space="preserve">Table 5: ND-NEED non-domestic building number and floor area by building use and building size, end of March 2020. </t>
  </si>
  <si>
    <t xml:space="preserve">Building numbers and sum of floor areas of &lt;1000 are suppressed. </t>
  </si>
  <si>
    <t>Not updated from ND-NEED 2020. Parts may not sum to total due to rounding.</t>
  </si>
  <si>
    <t xml:space="preserve">Floor area band </t>
  </si>
  <si>
    <t xml:space="preserve"> -</t>
  </si>
  <si>
    <t xml:space="preserve"> - </t>
  </si>
  <si>
    <t xml:space="preserve">Table 6: ND-NEED non-domestic building number and floor area by building use and business size, end of March 2020. </t>
  </si>
  <si>
    <t xml:space="preserve">Building numbers and sum of floor areas that round to &lt;1000 are suppressed. </t>
  </si>
  <si>
    <t xml:space="preserve">Business size </t>
  </si>
  <si>
    <t>1 - 9 employees</t>
  </si>
  <si>
    <t xml:space="preserve">10 - 49 employees </t>
  </si>
  <si>
    <t>50 - 249 employees</t>
  </si>
  <si>
    <t>250 - 999 employees</t>
  </si>
  <si>
    <t xml:space="preserve">1000+ employees </t>
  </si>
  <si>
    <t xml:space="preserve">Table 7: ND-NEED non-domestic building number and floor area by building size and business size, end of March 2020. </t>
  </si>
  <si>
    <t xml:space="preserve">Missing </t>
  </si>
  <si>
    <t>.</t>
  </si>
  <si>
    <r>
      <t>0-50 m</t>
    </r>
    <r>
      <rPr>
        <vertAlign val="superscript"/>
        <sz val="11"/>
        <color theme="1"/>
        <rFont val="Calibri"/>
        <family val="2"/>
        <scheme val="minor"/>
      </rPr>
      <t>2</t>
    </r>
  </si>
  <si>
    <t>&gt;50-100 m2</t>
  </si>
  <si>
    <t>&gt;100-250 m2</t>
  </si>
  <si>
    <t>&gt;250-500 m2</t>
  </si>
  <si>
    <t>&gt;500-1,000 m2</t>
  </si>
  <si>
    <t>&gt;1,000-5,000 m2</t>
  </si>
  <si>
    <t>&gt;5,000 m2</t>
  </si>
  <si>
    <t xml:space="preserve">Table 8: ND-NEED non-domestic building electricity and gas consumption by building use, 2012-2019. </t>
  </si>
  <si>
    <t>Coverage: England and Wales, excludes non-buildings, weighted.</t>
  </si>
  <si>
    <t>Parts may not sum to totals due to rounding. 2016 - 2018 updated from ND-NEED 2020</t>
  </si>
  <si>
    <t xml:space="preserve">2012 - 2015 and 2019 new for ND-NEED 2021. </t>
  </si>
  <si>
    <t>Electricity consumption (TWh)</t>
  </si>
  <si>
    <t>Gas consumption (TWh)</t>
  </si>
  <si>
    <t xml:space="preserve">ND-NEED non-domestic building electricity and gas consumption by building use sample size, 2012-2019. </t>
  </si>
  <si>
    <t>Parts may not sum to totals due to rounding.</t>
  </si>
  <si>
    <t xml:space="preserve">Sample sizes of &lt;1000 are suppressed. </t>
  </si>
  <si>
    <t>Electricity consumption</t>
  </si>
  <si>
    <t>Gas consumption</t>
  </si>
  <si>
    <t xml:space="preserve">Table 9: ND-NEED non-domestic building median electricity and gas intensity by building use, 2012-2019. </t>
  </si>
  <si>
    <t xml:space="preserve">Parts may not sum to totals due to rounding. Buildings with missing floor area information are excluded. </t>
  </si>
  <si>
    <t xml:space="preserve">Buildings with gas consumption &lt;=1 kWh in any year 2012 - 2019 are excluded from the gas intensity sample. </t>
  </si>
  <si>
    <t xml:space="preserve">2016 - 2018 updated from ND-NEED 2020. 2012 - 2015 and 2019 new for ND-NEED 2021. </t>
  </si>
  <si>
    <r>
      <t>Median electricity intensity (kWh/m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)</t>
    </r>
  </si>
  <si>
    <r>
      <t>Median gas intensity (kWh/m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)</t>
    </r>
  </si>
  <si>
    <t xml:space="preserve">ND-NEED non-domestic building median electricity and gas intensity by building use sample size, 2012-2019. </t>
  </si>
  <si>
    <t xml:space="preserve">Median electricity intensity </t>
  </si>
  <si>
    <t xml:space="preserve">Median gas intensity </t>
  </si>
  <si>
    <t xml:space="preserve">Table 10: ND-NEED non-domestic building electricity and gas consumption by building size, 2019. </t>
  </si>
  <si>
    <t xml:space="preserve">Parts may not sum to totals due to rounding. 2019 new for ND-NEED 2021. </t>
  </si>
  <si>
    <r>
      <t>0-50m</t>
    </r>
    <r>
      <rPr>
        <vertAlign val="superscript"/>
        <sz val="11"/>
        <color theme="1"/>
        <rFont val="Arial"/>
        <family val="2"/>
      </rPr>
      <t>2</t>
    </r>
  </si>
  <si>
    <r>
      <t>&gt;50-100m</t>
    </r>
    <r>
      <rPr>
        <vertAlign val="superscript"/>
        <sz val="11"/>
        <color theme="1"/>
        <rFont val="Arial"/>
        <family val="2"/>
      </rPr>
      <t>2</t>
    </r>
  </si>
  <si>
    <r>
      <t>&gt;100-250m</t>
    </r>
    <r>
      <rPr>
        <vertAlign val="superscript"/>
        <sz val="11"/>
        <color theme="1"/>
        <rFont val="Arial"/>
        <family val="2"/>
      </rPr>
      <t>2</t>
    </r>
  </si>
  <si>
    <r>
      <t>&gt;250-500m</t>
    </r>
    <r>
      <rPr>
        <vertAlign val="superscript"/>
        <sz val="11"/>
        <color theme="1"/>
        <rFont val="Arial"/>
        <family val="2"/>
      </rPr>
      <t>2</t>
    </r>
  </si>
  <si>
    <r>
      <t>&gt;500-1,000m</t>
    </r>
    <r>
      <rPr>
        <vertAlign val="superscript"/>
        <sz val="11"/>
        <color theme="1"/>
        <rFont val="Arial"/>
        <family val="2"/>
      </rPr>
      <t>2</t>
    </r>
  </si>
  <si>
    <r>
      <t>&gt;1,000-5,000m</t>
    </r>
    <r>
      <rPr>
        <vertAlign val="superscript"/>
        <sz val="11"/>
        <color theme="1"/>
        <rFont val="Arial"/>
        <family val="2"/>
      </rPr>
      <t>2</t>
    </r>
  </si>
  <si>
    <r>
      <t>&gt;5,000m</t>
    </r>
    <r>
      <rPr>
        <vertAlign val="superscript"/>
        <sz val="11"/>
        <color theme="1"/>
        <rFont val="Arial"/>
        <family val="2"/>
      </rPr>
      <t>2</t>
    </r>
  </si>
  <si>
    <t xml:space="preserve">ND-NEED non-domestic building electricity and gas consumption by building size sample size, 2019. </t>
  </si>
  <si>
    <t xml:space="preserve">Table 11: ND-NEED non-domestic building median electricity and gas intensity by building size, 2019. </t>
  </si>
  <si>
    <t xml:space="preserve">Parts may not sum to totals due to rounding. 2019 new for ND-NEED 2021. Buildings missing floor area information are excluded. </t>
  </si>
  <si>
    <t xml:space="preserve">ND-NEED non-domestic building median electricity and gas intensity by building size sample size, 2019. </t>
  </si>
  <si>
    <t xml:space="preserve">Table 12: ND-NEED non-domestic building electricity and gas consumption by business size, 2019. </t>
  </si>
  <si>
    <t xml:space="preserve">ND-NEED non-domestic building electricity and gas consumption by business size sample size, 2019. </t>
  </si>
  <si>
    <t xml:space="preserve">Electricity consumption </t>
  </si>
  <si>
    <t xml:space="preserve">Gas consumption </t>
  </si>
  <si>
    <t xml:space="preserve">Table 13: ND-NEED non-domestic building median electricity and gas intensity by business size, 2019. </t>
  </si>
  <si>
    <t xml:space="preserve">ND-NEED non-domestic building median electricity and gas intensity by business size sample size, 2019. </t>
  </si>
  <si>
    <t>Median electricity intensity</t>
  </si>
  <si>
    <t>Median gas intensity</t>
  </si>
  <si>
    <t xml:space="preserve">Table 14: ND-NEED non-domestic building median electricity and gas consumption by building use, 2012 - 2019. </t>
  </si>
  <si>
    <t xml:space="preserve">Parts may not sum to totals due to rounding. New for ND-NEED 2021. </t>
  </si>
  <si>
    <t xml:space="preserve">Buildings with gas consumption &lt;=1 kWh in any year 2012 - 2019 are excluded from the gas consumption sample. </t>
  </si>
  <si>
    <t>Median electricity consumption (kWh)</t>
  </si>
  <si>
    <t>Median gas consumption (kWh)</t>
  </si>
  <si>
    <t xml:space="preserve">ND-NEED non-domestic building median electricity and gas consumption by building use sample size, 2012 - 2019. </t>
  </si>
  <si>
    <t xml:space="preserve">Median electricity consumption </t>
  </si>
  <si>
    <t xml:space="preserve">Median gas consumption </t>
  </si>
  <si>
    <t xml:space="preserve">Table 15: Electricity meter profile classes of buildings in the ND-NEED sample, 2019. </t>
  </si>
  <si>
    <t>Description</t>
  </si>
  <si>
    <t xml:space="preserve">% Electricity consumption </t>
  </si>
  <si>
    <t xml:space="preserve">Missing profile class </t>
  </si>
  <si>
    <t>Profile class 1</t>
  </si>
  <si>
    <t>Domestic unrestricted</t>
  </si>
  <si>
    <t>Profile class 2</t>
  </si>
  <si>
    <t>Domestic Economy 7</t>
  </si>
  <si>
    <t>Profile class 3</t>
  </si>
  <si>
    <t>Non-domestic (ND) unrestricted</t>
  </si>
  <si>
    <t>Profile class 4</t>
  </si>
  <si>
    <t>Non-domestic (ND) Economy 7</t>
  </si>
  <si>
    <t>Profile class 5</t>
  </si>
  <si>
    <t>ND Maximum demand &lt;20% peak load factor</t>
  </si>
  <si>
    <t>Profile class 6</t>
  </si>
  <si>
    <t>ND Maximum demand 20%-30% peak load factor</t>
  </si>
  <si>
    <t>Profile class 7</t>
  </si>
  <si>
    <t>ND Maximum demand 30%-40% peak load factor</t>
  </si>
  <si>
    <t>Profile class 8</t>
  </si>
  <si>
    <t>ND Maximum demand &gt;40% peak load factor</t>
  </si>
  <si>
    <t>Profile class 0</t>
  </si>
  <si>
    <t>Half-hourly settled</t>
  </si>
  <si>
    <t>All buildings</t>
  </si>
  <si>
    <t>Further information on profile classes available at: https://www.elexon.co.uk/knowledgebase/profile-classes/</t>
  </si>
  <si>
    <t>Meters in profiles 5-8 are being migrated to class 0 as they are moved to mandatory half-hourly settlement.  Further information at: https://www.ofgem.gov.uk/publications-and-updates/balancing-and-settlement-code-bsc-p272-mandatory-half-hourly-settlement-profile-classes-5-8</t>
  </si>
  <si>
    <t xml:space="preserve">Table 16: Gas meter consumption of buildings in the ND-NEED sample, 2019. </t>
  </si>
  <si>
    <t xml:space="preserve">Buildings with gas consumption &lt;=1 kWh in any year 2019 are excluded from the gas consumption sample. </t>
  </si>
  <si>
    <t xml:space="preserve">% Gas consumption </t>
  </si>
  <si>
    <t>&lt;= 12 MWh</t>
  </si>
  <si>
    <t>&gt;12 and &lt;=73.2 MWh</t>
  </si>
  <si>
    <t>&gt;73.2 MWh</t>
  </si>
  <si>
    <t xml:space="preserve">Table 17: ND-NEED non-domestic building electricity and gas consumption by building use and building size, 2018-2019. </t>
  </si>
  <si>
    <t>Consumption values that round to less than 1TWh are suppressed. Parts may not sum to total due to rounding.</t>
  </si>
  <si>
    <t xml:space="preserve">2019 new for ND-NEED 2021, 2018 updated from ND-NEED 2020. </t>
  </si>
  <si>
    <t>Electricity consumption 2018 (TWh)</t>
  </si>
  <si>
    <t>Electricity consumption 2019 (TWh)</t>
  </si>
  <si>
    <t>Gas consumption 2018 (TWh)</t>
  </si>
  <si>
    <t>Gas consumption 2019 (TWh)</t>
  </si>
  <si>
    <t xml:space="preserve">ND-NEED non-domestic building electricity and gas consumption by building use and building size sample size, 2018-2019. </t>
  </si>
  <si>
    <t>Parts may not sum to total due to rounding.</t>
  </si>
  <si>
    <t>Electricity consumption 2018</t>
  </si>
  <si>
    <t xml:space="preserve">Electricity consumption 2019 </t>
  </si>
  <si>
    <t>Gas consumption 2018</t>
  </si>
  <si>
    <t xml:space="preserve">Gas consumption 2019 </t>
  </si>
  <si>
    <t xml:space="preserve">Table 18: ND-NEED non-domestic building electricity and gas consumption by building use and business size, 2018-2019. </t>
  </si>
  <si>
    <t xml:space="preserve">ND-NEED non-domestic building electricity and gas consumption by building use and business size sample size, 2018-2019. </t>
  </si>
  <si>
    <t xml:space="preserve">Electricity consumption 2018 </t>
  </si>
  <si>
    <t xml:space="preserve">Gas consumption 2018 </t>
  </si>
  <si>
    <t xml:space="preserve">Table 19: ND-NEED non-domestic building electricity and gas consumption by business size and building size, 2018 -2019. </t>
  </si>
  <si>
    <t xml:space="preserve">ND-NEED non-domestic building electricity and gas consumption by business size and building size sample size, 2018 -2019.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</si>
</sst>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0"/>
      <name val="Arial"/>
      <family val="2"/>
    </font>
    <font>
      <sz val="11"/>
      <color theme="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Arial"/>
    </font>
    <font>
      <i/>
      <sz val="12"/>
      <color theme="1"/>
      <name val="Arial"/>
    </font>
    <font>
      <sz val="11"/>
      <name val="Arial"/>
    </font>
    <font>
      <b/>
      <sz val="11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13" fillId="0" borderId="0"/>
    <xf numFmtId="0" fontId="13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" fontId="1" fillId="0" borderId="0" xfId="0" applyNumberFormat="1" applyFont="1"/>
    <xf numFmtId="1" fontId="4" fillId="0" borderId="0" xfId="0" applyNumberFormat="1" applyFont="1"/>
    <xf numFmtId="3" fontId="1" fillId="0" borderId="0" xfId="0" applyNumberFormat="1" applyFont="1"/>
    <xf numFmtId="3" fontId="4" fillId="0" borderId="0" xfId="0" applyNumberFormat="1" applyFont="1"/>
    <xf numFmtId="0" fontId="4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3" borderId="0" xfId="0" applyFont="1" applyFill="1"/>
    <xf numFmtId="0" fontId="11" fillId="4" borderId="0" xfId="0" applyFont="1" applyFill="1"/>
    <xf numFmtId="0" fontId="12" fillId="4" borderId="0" xfId="0" applyFont="1" applyFill="1"/>
    <xf numFmtId="0" fontId="1" fillId="4" borderId="0" xfId="0" applyFont="1" applyFill="1"/>
    <xf numFmtId="0" fontId="4" fillId="4" borderId="0" xfId="0" applyFont="1" applyFill="1"/>
    <xf numFmtId="0" fontId="2" fillId="3" borderId="0" xfId="0" applyFont="1" applyFill="1"/>
    <xf numFmtId="0" fontId="14" fillId="3" borderId="0" xfId="2" applyFont="1" applyFill="1" applyAlignment="1">
      <alignment horizontal="left" vertical="center"/>
    </xf>
    <xf numFmtId="0" fontId="14" fillId="3" borderId="0" xfId="1" applyFont="1" applyFill="1" applyBorder="1" applyAlignment="1" applyProtection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5" fillId="3" borderId="0" xfId="1" applyFont="1" applyFill="1"/>
    <xf numFmtId="0" fontId="14" fillId="0" borderId="0" xfId="3" applyFont="1"/>
    <xf numFmtId="0" fontId="16" fillId="0" borderId="0" xfId="3" applyFont="1"/>
    <xf numFmtId="0" fontId="1" fillId="0" borderId="0" xfId="0" applyFont="1" applyAlignment="1"/>
    <xf numFmtId="3" fontId="7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3" fontId="7" fillId="0" borderId="0" xfId="0" applyNumberFormat="1" applyFont="1" applyBorder="1" applyAlignment="1"/>
    <xf numFmtId="9" fontId="1" fillId="0" borderId="0" xfId="0" applyNumberFormat="1" applyFont="1"/>
    <xf numFmtId="9" fontId="4" fillId="0" borderId="0" xfId="0" applyNumberFormat="1" applyFont="1"/>
    <xf numFmtId="3" fontId="0" fillId="0" borderId="0" xfId="0" applyNumberFormat="1"/>
    <xf numFmtId="3" fontId="14" fillId="0" borderId="0" xfId="3" applyNumberFormat="1" applyFont="1"/>
    <xf numFmtId="9" fontId="1" fillId="0" borderId="0" xfId="0" applyNumberFormat="1" applyFont="1" applyFill="1"/>
    <xf numFmtId="3" fontId="16" fillId="0" borderId="0" xfId="3" applyNumberFormat="1" applyFont="1"/>
    <xf numFmtId="9" fontId="4" fillId="0" borderId="0" xfId="0" applyNumberFormat="1" applyFont="1" applyFill="1"/>
    <xf numFmtId="0" fontId="4" fillId="0" borderId="0" xfId="0" applyFont="1" applyAlignment="1"/>
    <xf numFmtId="1" fontId="1" fillId="0" borderId="0" xfId="0" applyNumberFormat="1" applyFont="1" applyFill="1"/>
    <xf numFmtId="1" fontId="4" fillId="0" borderId="0" xfId="0" applyNumberFormat="1" applyFont="1" applyFill="1"/>
    <xf numFmtId="9" fontId="0" fillId="0" borderId="0" xfId="0" applyNumberFormat="1"/>
    <xf numFmtId="0" fontId="20" fillId="0" borderId="0" xfId="0" applyFont="1"/>
    <xf numFmtId="3" fontId="14" fillId="0" borderId="0" xfId="3" applyNumberFormat="1" applyFont="1" applyAlignment="1">
      <alignment horizontal="right"/>
    </xf>
    <xf numFmtId="3" fontId="16" fillId="0" borderId="0" xfId="3" applyNumberFormat="1" applyFont="1" applyAlignment="1">
      <alignment horizontal="right"/>
    </xf>
    <xf numFmtId="0" fontId="19" fillId="0" borderId="0" xfId="0" applyFont="1"/>
    <xf numFmtId="3" fontId="19" fillId="0" borderId="0" xfId="0" applyNumberFormat="1" applyFont="1"/>
    <xf numFmtId="0" fontId="14" fillId="0" borderId="0" xfId="0" applyFont="1"/>
    <xf numFmtId="0" fontId="1" fillId="0" borderId="0" xfId="0" applyFont="1" applyAlignment="1">
      <alignment horizontal="right"/>
    </xf>
    <xf numFmtId="1" fontId="0" fillId="0" borderId="0" xfId="0" applyNumberFormat="1"/>
    <xf numFmtId="0" fontId="15" fillId="3" borderId="0" xfId="0" applyFont="1" applyFill="1"/>
    <xf numFmtId="3" fontId="7" fillId="0" borderId="0" xfId="0" applyNumberFormat="1" applyFont="1" applyFill="1" applyBorder="1" applyAlignment="1"/>
    <xf numFmtId="3" fontId="17" fillId="0" borderId="0" xfId="0" applyNumberFormat="1" applyFont="1" applyFill="1" applyAlignment="1">
      <alignment horizontal="right"/>
    </xf>
    <xf numFmtId="3" fontId="1" fillId="0" borderId="0" xfId="0" applyNumberFormat="1" applyFont="1" applyFill="1"/>
    <xf numFmtId="3" fontId="4" fillId="0" borderId="0" xfId="0" applyNumberFormat="1" applyFont="1" applyFill="1"/>
    <xf numFmtId="9" fontId="0" fillId="0" borderId="0" xfId="4" applyFont="1"/>
    <xf numFmtId="164" fontId="0" fillId="0" borderId="0" xfId="5" applyNumberFormat="1" applyFont="1"/>
    <xf numFmtId="165" fontId="1" fillId="0" borderId="0" xfId="0" applyNumberFormat="1" applyFont="1"/>
    <xf numFmtId="1" fontId="0" fillId="0" borderId="0" xfId="4" applyNumberFormat="1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23" fillId="0" borderId="0" xfId="0" applyFont="1"/>
    <xf numFmtId="0" fontId="24" fillId="0" borderId="0" xfId="0" applyFont="1"/>
    <xf numFmtId="0" fontId="4" fillId="0" borderId="0" xfId="0" applyFont="1" applyAlignment="1">
      <alignment horizontal="left"/>
    </xf>
    <xf numFmtId="0" fontId="26" fillId="0" borderId="0" xfId="0" applyFont="1"/>
    <xf numFmtId="1" fontId="14" fillId="0" borderId="0" xfId="0" applyNumberFormat="1" applyFont="1"/>
    <xf numFmtId="1" fontId="26" fillId="0" borderId="0" xfId="0" applyNumberFormat="1" applyFont="1"/>
    <xf numFmtId="3" fontId="14" fillId="0" borderId="0" xfId="0" applyNumberFormat="1" applyFont="1"/>
    <xf numFmtId="3" fontId="26" fillId="0" borderId="0" xfId="0" applyNumberFormat="1" applyFont="1"/>
    <xf numFmtId="1" fontId="1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3" fontId="14" fillId="0" borderId="0" xfId="0" applyNumberFormat="1" applyFont="1" applyAlignment="1">
      <alignment horizontal="right"/>
    </xf>
    <xf numFmtId="0" fontId="14" fillId="0" borderId="0" xfId="3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5" fillId="0" borderId="0" xfId="3" applyFont="1" applyAlignment="1">
      <alignment horizontal="center" vertical="center"/>
    </xf>
  </cellXfs>
  <cellStyles count="6">
    <cellStyle name="Comma" xfId="5" builtinId="3"/>
    <cellStyle name="Hyperlink" xfId="1" builtinId="8"/>
    <cellStyle name="Normal" xfId="0" builtinId="0"/>
    <cellStyle name="Normal 2" xfId="2" xr:uid="{531BD713-7419-42AA-BF7C-3C4D3DB69527}"/>
    <cellStyle name="Normal 7" xfId="3" xr:uid="{68BD3579-03F0-4A3E-8F3A-875703402022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794</xdr:colOff>
      <xdr:row>7</xdr:row>
      <xdr:rowOff>18256</xdr:rowOff>
    </xdr:to>
    <xdr:pic>
      <xdr:nvPicPr>
        <xdr:cNvPr id="2" name="irc_mi" descr="Image result for beis logo">
          <a:extLst>
            <a:ext uri="{FF2B5EF4-FFF2-40B4-BE49-F238E27FC236}">
              <a16:creationId xmlns:a16="http://schemas.microsoft.com/office/drawing/2014/main" id="{9534DE18-0EEC-42F8-ACED-BB7AEE5D3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94744" cy="1246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ergy.stats@beis.gov.uk" TargetMode="External"/><Relationship Id="rId1" Type="http://schemas.openxmlformats.org/officeDocument/2006/relationships/hyperlink" Target="mailto:newsdesk@beis.gov.uk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P68"/>
  <sheetViews>
    <sheetView tabSelected="1" topLeftCell="A4" workbookViewId="0">
      <selection activeCell="E73" sqref="E73"/>
    </sheetView>
  </sheetViews>
  <sheetFormatPr defaultColWidth="8.69140625" defaultRowHeight="14.15" x14ac:dyDescent="0.35"/>
  <cols>
    <col min="1" max="1" width="8.69140625" style="13"/>
    <col min="2" max="2" width="25.61328125" style="13" customWidth="1"/>
    <col min="3" max="16384" width="8.69140625" style="13"/>
  </cols>
  <sheetData>
    <row r="9" spans="2:16" ht="33.75" customHeight="1" x14ac:dyDescent="0.35">
      <c r="B9" s="11" t="s">
        <v>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2:16" ht="32.25" customHeight="1" x14ac:dyDescent="0.35">
      <c r="B10" s="11" t="s">
        <v>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2:16" ht="20.149999999999999" x14ac:dyDescent="0.5">
      <c r="B11" s="14" t="s">
        <v>2</v>
      </c>
      <c r="C11" s="14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2:16" x14ac:dyDescent="0.35">
      <c r="B12" s="17" t="s">
        <v>3</v>
      </c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4" spans="2:16" ht="17.25" customHeight="1" x14ac:dyDescent="0.4">
      <c r="B14" s="18" t="s">
        <v>4</v>
      </c>
    </row>
    <row r="15" spans="2:16" x14ac:dyDescent="0.35">
      <c r="B15" s="13" t="s">
        <v>5</v>
      </c>
    </row>
    <row r="16" spans="2:16" x14ac:dyDescent="0.35">
      <c r="B16" s="13" t="s">
        <v>6</v>
      </c>
    </row>
    <row r="18" spans="2:10" x14ac:dyDescent="0.35">
      <c r="B18" s="1" t="s">
        <v>7</v>
      </c>
      <c r="C18" s="1"/>
      <c r="D18" s="1"/>
      <c r="E18" s="1"/>
      <c r="F18" s="1"/>
      <c r="G18" s="1"/>
      <c r="H18" s="1"/>
    </row>
    <row r="19" spans="2:10" x14ac:dyDescent="0.35">
      <c r="B19" s="13" t="s">
        <v>8</v>
      </c>
    </row>
    <row r="21" spans="2:10" x14ac:dyDescent="0.35">
      <c r="B21" s="13" t="s">
        <v>9</v>
      </c>
    </row>
    <row r="23" spans="2:10" x14ac:dyDescent="0.35">
      <c r="B23" s="13" t="s">
        <v>10</v>
      </c>
    </row>
    <row r="25" spans="2:10" ht="15.45" x14ac:dyDescent="0.4">
      <c r="B25" s="18" t="s">
        <v>11</v>
      </c>
    </row>
    <row r="26" spans="2:10" ht="9" customHeight="1" x14ac:dyDescent="0.35"/>
    <row r="27" spans="2:10" x14ac:dyDescent="0.35">
      <c r="B27" s="13" t="s">
        <v>12</v>
      </c>
      <c r="F27" s="13" t="s">
        <v>13</v>
      </c>
      <c r="I27" s="19" t="s">
        <v>14</v>
      </c>
      <c r="J27" s="20" t="s">
        <v>15</v>
      </c>
    </row>
    <row r="28" spans="2:10" x14ac:dyDescent="0.35">
      <c r="B28" s="13" t="s">
        <v>16</v>
      </c>
      <c r="F28" s="13" t="s">
        <v>17</v>
      </c>
      <c r="I28" s="21" t="s">
        <v>14</v>
      </c>
      <c r="J28" s="20" t="s">
        <v>18</v>
      </c>
    </row>
    <row r="29" spans="2:10" x14ac:dyDescent="0.35">
      <c r="I29" s="21"/>
      <c r="J29" s="20"/>
    </row>
    <row r="30" spans="2:10" ht="15.45" x14ac:dyDescent="0.4">
      <c r="B30" s="18" t="s">
        <v>19</v>
      </c>
    </row>
    <row r="32" spans="2:10" x14ac:dyDescent="0.35">
      <c r="B32" s="13" t="s">
        <v>20</v>
      </c>
      <c r="C32" s="22" t="s">
        <v>21</v>
      </c>
    </row>
    <row r="34" spans="2:14" x14ac:dyDescent="0.35">
      <c r="B34" s="13" t="s">
        <v>22</v>
      </c>
      <c r="C34" s="22" t="s">
        <v>23</v>
      </c>
    </row>
    <row r="36" spans="2:14" x14ac:dyDescent="0.35">
      <c r="B36" s="13" t="s">
        <v>24</v>
      </c>
      <c r="C36" s="22" t="s">
        <v>25</v>
      </c>
      <c r="N36" s="22"/>
    </row>
    <row r="37" spans="2:14" x14ac:dyDescent="0.35">
      <c r="C37" s="48"/>
    </row>
    <row r="38" spans="2:14" x14ac:dyDescent="0.35">
      <c r="B38" s="13" t="s">
        <v>26</v>
      </c>
      <c r="C38" s="22" t="s">
        <v>27</v>
      </c>
    </row>
    <row r="39" spans="2:14" x14ac:dyDescent="0.35">
      <c r="C39" s="48"/>
    </row>
    <row r="40" spans="2:14" x14ac:dyDescent="0.35">
      <c r="B40" s="13" t="s">
        <v>28</v>
      </c>
      <c r="C40" s="22" t="s">
        <v>29</v>
      </c>
    </row>
    <row r="41" spans="2:14" x14ac:dyDescent="0.35">
      <c r="C41" s="48"/>
    </row>
    <row r="42" spans="2:14" x14ac:dyDescent="0.35">
      <c r="B42" s="13" t="s">
        <v>30</v>
      </c>
      <c r="C42" s="22" t="s">
        <v>31</v>
      </c>
    </row>
    <row r="43" spans="2:14" x14ac:dyDescent="0.35">
      <c r="C43" s="48"/>
    </row>
    <row r="44" spans="2:14" x14ac:dyDescent="0.35">
      <c r="B44" s="13" t="s">
        <v>32</v>
      </c>
      <c r="C44" s="22" t="s">
        <v>33</v>
      </c>
    </row>
    <row r="45" spans="2:14" x14ac:dyDescent="0.35">
      <c r="C45" s="48"/>
    </row>
    <row r="46" spans="2:14" x14ac:dyDescent="0.35">
      <c r="B46" s="13" t="s">
        <v>34</v>
      </c>
      <c r="C46" s="22" t="s">
        <v>35</v>
      </c>
    </row>
    <row r="47" spans="2:14" x14ac:dyDescent="0.35">
      <c r="C47" s="48"/>
    </row>
    <row r="48" spans="2:14" x14ac:dyDescent="0.35">
      <c r="B48" s="13" t="s">
        <v>36</v>
      </c>
      <c r="C48" s="22" t="s">
        <v>37</v>
      </c>
    </row>
    <row r="49" spans="2:16" x14ac:dyDescent="0.35">
      <c r="C49" s="22"/>
    </row>
    <row r="50" spans="2:16" x14ac:dyDescent="0.35">
      <c r="B50" s="13" t="s">
        <v>38</v>
      </c>
      <c r="C50" s="22" t="s">
        <v>39</v>
      </c>
    </row>
    <row r="51" spans="2:16" x14ac:dyDescent="0.35">
      <c r="C51" s="48"/>
    </row>
    <row r="52" spans="2:16" x14ac:dyDescent="0.35">
      <c r="B52" s="13" t="s">
        <v>40</v>
      </c>
      <c r="C52" s="22" t="s">
        <v>41</v>
      </c>
    </row>
    <row r="53" spans="2:16" x14ac:dyDescent="0.35">
      <c r="C53" s="48"/>
    </row>
    <row r="54" spans="2:16" x14ac:dyDescent="0.35">
      <c r="B54" s="13" t="s">
        <v>42</v>
      </c>
      <c r="C54" s="22" t="s">
        <v>43</v>
      </c>
      <c r="P54" s="22"/>
    </row>
    <row r="55" spans="2:16" x14ac:dyDescent="0.35">
      <c r="C55" s="48"/>
    </row>
    <row r="56" spans="2:16" x14ac:dyDescent="0.35">
      <c r="B56" s="13" t="s">
        <v>44</v>
      </c>
      <c r="C56" s="22" t="s">
        <v>45</v>
      </c>
      <c r="P56" s="22"/>
    </row>
    <row r="57" spans="2:16" x14ac:dyDescent="0.35">
      <c r="C57" s="48"/>
    </row>
    <row r="58" spans="2:16" x14ac:dyDescent="0.35">
      <c r="B58" s="13" t="s">
        <v>46</v>
      </c>
      <c r="C58" s="22" t="s">
        <v>47</v>
      </c>
    </row>
    <row r="59" spans="2:16" x14ac:dyDescent="0.35">
      <c r="C59" s="48"/>
    </row>
    <row r="60" spans="2:16" x14ac:dyDescent="0.35">
      <c r="B60" s="13" t="s">
        <v>48</v>
      </c>
      <c r="C60" s="22" t="s">
        <v>49</v>
      </c>
    </row>
    <row r="61" spans="2:16" x14ac:dyDescent="0.35">
      <c r="C61" s="48"/>
    </row>
    <row r="62" spans="2:16" x14ac:dyDescent="0.35">
      <c r="B62" s="13" t="s">
        <v>50</v>
      </c>
      <c r="C62" s="22" t="s">
        <v>51</v>
      </c>
    </row>
    <row r="63" spans="2:16" x14ac:dyDescent="0.35">
      <c r="C63" s="48"/>
    </row>
    <row r="64" spans="2:16" x14ac:dyDescent="0.35">
      <c r="B64" s="13" t="s">
        <v>52</v>
      </c>
      <c r="C64" s="22" t="s">
        <v>53</v>
      </c>
    </row>
    <row r="66" spans="2:3" x14ac:dyDescent="0.35">
      <c r="B66" s="13" t="s">
        <v>54</v>
      </c>
      <c r="C66" s="22" t="s">
        <v>55</v>
      </c>
    </row>
    <row r="68" spans="2:3" x14ac:dyDescent="0.35">
      <c r="B68" s="13" t="s">
        <v>56</v>
      </c>
      <c r="C68" s="22" t="s">
        <v>57</v>
      </c>
    </row>
  </sheetData>
  <hyperlinks>
    <hyperlink ref="C48" location="'Table 9'!A1" display="ND-NEED non-domestic building median electricity and gas intensity by building use, 2012-2019. Updated for ND-NEED 2021." xr:uid="{C7DA5551-F952-4D67-8E4D-18A0813F334A}"/>
    <hyperlink ref="J27" r:id="rId1" xr:uid="{DF7EFA48-8B21-497D-B839-87BF19E20521}"/>
    <hyperlink ref="C46" location="'Table 8'!A1" display="ND-NEED non-domestic building electricity and gas consumption by building use, 2012-2019. Updated for ND-NEED 2021." xr:uid="{7DC279DE-1531-46DF-8BB1-DF9EAF5AFC01}"/>
    <hyperlink ref="C58" location="'Table 14'!A1" display="ND-NEED non-domestic building median electricity and gas consumption by building use, 2012 - 2019. New for ND-NEED 2021." xr:uid="{BA1210D9-AE6F-4F43-87A4-A15677694454}"/>
    <hyperlink ref="C60" location="'Table 15'!A1" display="Electric meter profile classes of buildings in the ND-NEED sample, 2019. New for ND-NEED 2021." xr:uid="{638B4AAA-20AF-48FF-946B-A9D5471A4A8A}"/>
    <hyperlink ref="C62" location="'Table 16'!A1" display="Gas meter consumption of buildings in the ND-NEED sample, 2019. New for ND-NEED 2021." xr:uid="{3D4880D4-9BA6-4ADC-B22A-AFD42A6A45F8}"/>
    <hyperlink ref="J28" r:id="rId2" xr:uid="{EDCAABA8-E0EF-4368-8D15-80F773E5FBDD}"/>
    <hyperlink ref="C32" location="'Table 1'!A1" display="Number and total floor area of ND-NEED non-domestic buildings by building use, end of March 2020. Not updated from ND-NEED 2020." xr:uid="{61573EB4-1BB4-4FFD-90BD-F89532FDE9BB}"/>
    <hyperlink ref="C34" location="'Table 2'!A1" display="Number and total floor area of ND-NEED non-domestic buildings by floor area bands, end of March 2020. Not updated from ND-NEED 2020." xr:uid="{6465668F-72C1-4A0A-AFAE-53200237F05B}"/>
    <hyperlink ref="C38" location="'Table 4'!A1" display="Number of ND-NEED non-domestic buildings by business size, end of March 2020. New for ND-NEED 2021." xr:uid="{17517E69-5941-41E3-9205-02B3CC253658}"/>
    <hyperlink ref="C36" location="'Table 3'!A1" display="Number of ND-NEED non-domestic buildings by year of construction, end of March 2020. New for ND-NEED 2021." xr:uid="{4FCCB38E-4A94-4815-9CD8-91CC8BEDF532}"/>
    <hyperlink ref="C50" location="'Table 10'!A1" display="ND-NEED non-domestic building electricity and gas consumption by building size, 2019. Updated for ND-NEED 2021." xr:uid="{EF48F987-3D15-4E10-934A-65C57DC90D1E}"/>
    <hyperlink ref="C52" location="'Table 11'!A1" display="ND-NEED non-domestic building median electricity and gas intensity by building size, 2019. Updated for ND-NEED 2021." xr:uid="{47ED6EAF-C452-47E2-8733-6E82005D81DF}"/>
    <hyperlink ref="C54" location="'Table 12'!A1" display="ND-NEED non-domestic building electricity and gas consumption by business size, 2019. Updated for ND-NEED 2021." xr:uid="{79DA5225-9763-4AF5-9B7B-D6CA059ABB81}"/>
    <hyperlink ref="C56" location="'Table 13'!A1" display="ND-NEED non-domestic building median electricity and gas intensity by business size, 2019. Updated for ND-NEED 2021." xr:uid="{CFE01C71-CF07-41A7-90CB-4FC7F14D52C7}"/>
    <hyperlink ref="C40" location="'Table 5'!A1" display="ND-NEED non-domestic building number and floor area by building use and building size, end of March 2020. " xr:uid="{C1B5C2CD-0FFA-49AE-88C6-1450C4C56EE6}"/>
    <hyperlink ref="C42" location="'Table 6'!A1" display="ND-NEED non-domestic building number and floor area by building use and business size, end of March 2020. " xr:uid="{22119558-BF39-41EF-901C-A14145EA172C}"/>
    <hyperlink ref="C44" location="'Table 7'!A1" display="ND-NEED non-domestic building number and floor area by building size and business size, end of March 2020. " xr:uid="{6D32517B-6101-4350-941C-E9D66051C8FA}"/>
    <hyperlink ref="C64" location="'Table 17'!A1" display="ND-NEED non-domestic building electricity and gas consumption by building use and building size, 2018-2019. Updated for ND-NEED 2021." xr:uid="{04865BA3-3D3A-4649-A713-4666646A3F9A}"/>
    <hyperlink ref="C66" location="'Table 18'!A1" display="ND-NEED non-domestic building electricity and gas consumption by building use and business size, 2018-2019. " xr:uid="{25A98084-5A45-4322-B30E-F2C1CEC955D0}"/>
    <hyperlink ref="C68" location="'Table 19'!A1" display="ND-NEED non-domestic building electricity and gas consumption by business size and building size, 2018 -2019. Updated for ND-NEED 2021." xr:uid="{5E403EEA-9526-4F08-ABF1-C00E082EF3F7}"/>
  </hyperlinks>
  <pageMargins left="0.7" right="0.7" top="0.75" bottom="0.75" header="0.3" footer="0.3"/>
  <pageSetup paperSize="9" orientation="portrait" verticalDpi="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CE6AF-348E-4B76-90FA-2806DAC7AEF8}">
  <dimension ref="A1:R50"/>
  <sheetViews>
    <sheetView topLeftCell="A7" workbookViewId="0">
      <selection activeCell="K3" sqref="K3"/>
    </sheetView>
  </sheetViews>
  <sheetFormatPr defaultRowHeight="14.6" x14ac:dyDescent="0.4"/>
  <cols>
    <col min="1" max="1" width="27.61328125" customWidth="1"/>
  </cols>
  <sheetData>
    <row r="1" spans="1:18" ht="15.45" x14ac:dyDescent="0.4">
      <c r="A1" s="2" t="s">
        <v>142</v>
      </c>
    </row>
    <row r="2" spans="1:18" ht="15.45" x14ac:dyDescent="0.4">
      <c r="A2" s="2" t="s">
        <v>132</v>
      </c>
    </row>
    <row r="3" spans="1:18" x14ac:dyDescent="0.4">
      <c r="A3" s="3" t="s">
        <v>143</v>
      </c>
    </row>
    <row r="4" spans="1:18" x14ac:dyDescent="0.4">
      <c r="A4" s="3" t="s">
        <v>144</v>
      </c>
    </row>
    <row r="5" spans="1:18" x14ac:dyDescent="0.4">
      <c r="A5" s="3" t="s">
        <v>145</v>
      </c>
    </row>
    <row r="6" spans="1:18" x14ac:dyDescent="0.4">
      <c r="A6" s="3"/>
    </row>
    <row r="7" spans="1:18" ht="16.3" x14ac:dyDescent="0.4">
      <c r="B7" s="74" t="s">
        <v>146</v>
      </c>
      <c r="C7" s="74"/>
      <c r="D7" s="74"/>
      <c r="E7" s="74"/>
      <c r="F7" s="74"/>
      <c r="G7" s="74"/>
      <c r="H7" s="74"/>
      <c r="I7" s="74"/>
      <c r="J7" s="25"/>
      <c r="K7" s="74" t="s">
        <v>147</v>
      </c>
      <c r="L7" s="74"/>
      <c r="M7" s="74"/>
      <c r="N7" s="74"/>
      <c r="O7" s="74"/>
      <c r="P7" s="74"/>
      <c r="Q7" s="74"/>
      <c r="R7" s="74"/>
    </row>
    <row r="8" spans="1:18" x14ac:dyDescent="0.4">
      <c r="B8" s="4">
        <v>2012</v>
      </c>
      <c r="C8" s="4">
        <v>2013</v>
      </c>
      <c r="D8" s="4">
        <v>2014</v>
      </c>
      <c r="E8" s="4">
        <v>2015</v>
      </c>
      <c r="F8" s="4">
        <v>2016</v>
      </c>
      <c r="G8" s="4">
        <v>2017</v>
      </c>
      <c r="H8" s="4">
        <v>2018</v>
      </c>
      <c r="I8" s="4">
        <v>2019</v>
      </c>
      <c r="K8" s="4">
        <v>2012</v>
      </c>
      <c r="L8" s="4">
        <v>2013</v>
      </c>
      <c r="M8" s="4">
        <v>2014</v>
      </c>
      <c r="N8" s="4">
        <v>2015</v>
      </c>
      <c r="O8" s="4">
        <v>2016</v>
      </c>
      <c r="P8" s="4">
        <v>2017</v>
      </c>
      <c r="Q8" s="4">
        <v>2018</v>
      </c>
      <c r="R8" s="4">
        <v>2019</v>
      </c>
    </row>
    <row r="9" spans="1:18" x14ac:dyDescent="0.4">
      <c r="A9" s="1" t="s">
        <v>67</v>
      </c>
      <c r="B9" s="5">
        <v>33.31</v>
      </c>
      <c r="C9" s="5">
        <v>32.450000000000003</v>
      </c>
      <c r="D9" s="5">
        <v>33.1</v>
      </c>
      <c r="E9" s="5">
        <v>32.61</v>
      </c>
      <c r="F9" s="5">
        <v>31.51</v>
      </c>
      <c r="G9" s="5">
        <v>32.49</v>
      </c>
      <c r="H9" s="5">
        <v>31.82</v>
      </c>
      <c r="I9" s="5">
        <v>30.52</v>
      </c>
      <c r="K9" s="5">
        <v>152.99</v>
      </c>
      <c r="L9" s="5">
        <v>150.84</v>
      </c>
      <c r="M9" s="5">
        <v>145.78</v>
      </c>
      <c r="N9" s="5">
        <v>141.88999999999999</v>
      </c>
      <c r="O9" s="5">
        <v>140.08000000000001</v>
      </c>
      <c r="P9" s="5">
        <v>142.18</v>
      </c>
      <c r="Q9" s="5">
        <v>143.57</v>
      </c>
      <c r="R9" s="5">
        <v>126.98</v>
      </c>
    </row>
    <row r="10" spans="1:18" x14ac:dyDescent="0.4">
      <c r="A10" s="1" t="s">
        <v>68</v>
      </c>
      <c r="B10" s="5">
        <v>65.62</v>
      </c>
      <c r="C10" s="5">
        <v>64.010000000000005</v>
      </c>
      <c r="D10" s="5">
        <v>65.709999999999994</v>
      </c>
      <c r="E10" s="5">
        <v>65.16</v>
      </c>
      <c r="F10" s="5">
        <v>62.43</v>
      </c>
      <c r="G10" s="5">
        <v>62.51</v>
      </c>
      <c r="H10" s="5">
        <v>61.52</v>
      </c>
      <c r="I10" s="5">
        <v>59.49</v>
      </c>
      <c r="K10" s="5">
        <v>192.03</v>
      </c>
      <c r="L10" s="5">
        <v>191.69</v>
      </c>
      <c r="M10" s="5">
        <v>185.21</v>
      </c>
      <c r="N10" s="5">
        <v>182.88</v>
      </c>
      <c r="O10" s="5">
        <v>183.15</v>
      </c>
      <c r="P10" s="5">
        <v>184.98</v>
      </c>
      <c r="Q10" s="5">
        <v>187.26</v>
      </c>
      <c r="R10" s="5">
        <v>171.92</v>
      </c>
    </row>
    <row r="11" spans="1:18" x14ac:dyDescent="0.4">
      <c r="A11" s="1" t="s">
        <v>69</v>
      </c>
      <c r="B11" s="5">
        <v>75.430000000000007</v>
      </c>
      <c r="C11" s="5">
        <v>73.27</v>
      </c>
      <c r="D11" s="5">
        <v>76.61</v>
      </c>
      <c r="E11" s="5">
        <v>69.22</v>
      </c>
      <c r="F11" s="5">
        <v>69.099999999999994</v>
      </c>
      <c r="G11" s="5">
        <v>59.37</v>
      </c>
      <c r="H11" s="5">
        <v>59.68</v>
      </c>
      <c r="I11" s="5">
        <v>53.51</v>
      </c>
      <c r="K11" s="5">
        <v>229.36</v>
      </c>
      <c r="L11" s="5">
        <v>197.25</v>
      </c>
      <c r="M11" s="5">
        <v>204.36</v>
      </c>
      <c r="N11" s="5">
        <v>184.88</v>
      </c>
      <c r="O11" s="5">
        <v>179.39</v>
      </c>
      <c r="P11" s="5">
        <v>179.39</v>
      </c>
      <c r="Q11" s="5">
        <v>190.02</v>
      </c>
      <c r="R11" s="5">
        <v>189.04</v>
      </c>
    </row>
    <row r="12" spans="1:18" x14ac:dyDescent="0.4">
      <c r="A12" s="1" t="s">
        <v>70</v>
      </c>
      <c r="B12" s="5">
        <v>40.130000000000003</v>
      </c>
      <c r="C12" s="5">
        <v>37.159999999999997</v>
      </c>
      <c r="D12" s="5">
        <v>37.46</v>
      </c>
      <c r="E12" s="5">
        <v>35.950000000000003</v>
      </c>
      <c r="F12" s="5">
        <v>34.15</v>
      </c>
      <c r="G12" s="5">
        <v>35.25</v>
      </c>
      <c r="H12" s="5">
        <v>33.770000000000003</v>
      </c>
      <c r="I12" s="5">
        <v>32.78</v>
      </c>
      <c r="K12" s="5">
        <v>97.16</v>
      </c>
      <c r="L12" s="5">
        <v>94.17</v>
      </c>
      <c r="M12" s="5">
        <v>89.1</v>
      </c>
      <c r="N12" s="5">
        <v>87.55</v>
      </c>
      <c r="O12" s="5">
        <v>88.82</v>
      </c>
      <c r="P12" s="5">
        <v>91.45</v>
      </c>
      <c r="Q12" s="5">
        <v>88.72</v>
      </c>
      <c r="R12" s="5">
        <v>82.44</v>
      </c>
    </row>
    <row r="13" spans="1:18" x14ac:dyDescent="0.4">
      <c r="A13" s="1" t="s">
        <v>71</v>
      </c>
      <c r="B13" s="5">
        <v>99.33</v>
      </c>
      <c r="C13" s="5">
        <v>98.36</v>
      </c>
      <c r="D13" s="5">
        <v>98.83</v>
      </c>
      <c r="E13" s="5">
        <v>97.27</v>
      </c>
      <c r="F13" s="5">
        <v>94.38</v>
      </c>
      <c r="G13" s="5">
        <v>92.81</v>
      </c>
      <c r="H13" s="5">
        <v>89.42</v>
      </c>
      <c r="I13" s="5">
        <v>87.5</v>
      </c>
      <c r="K13" s="5">
        <v>195.98</v>
      </c>
      <c r="L13" s="5">
        <v>194.42</v>
      </c>
      <c r="M13" s="5">
        <v>187.05</v>
      </c>
      <c r="N13" s="5">
        <v>186.41</v>
      </c>
      <c r="O13" s="5">
        <v>185.61</v>
      </c>
      <c r="P13" s="5">
        <v>189.95</v>
      </c>
      <c r="Q13" s="5">
        <v>190.39</v>
      </c>
      <c r="R13" s="5">
        <v>184.22</v>
      </c>
    </row>
    <row r="14" spans="1:18" x14ac:dyDescent="0.4">
      <c r="A14" s="1" t="s">
        <v>72</v>
      </c>
      <c r="B14" s="5">
        <v>197.77</v>
      </c>
      <c r="C14" s="5">
        <v>197.1</v>
      </c>
      <c r="D14" s="5">
        <v>204.55</v>
      </c>
      <c r="E14" s="5">
        <v>202.72</v>
      </c>
      <c r="F14" s="5">
        <v>188.15</v>
      </c>
      <c r="G14" s="5">
        <v>197.56</v>
      </c>
      <c r="H14" s="5">
        <v>196.43</v>
      </c>
      <c r="I14" s="5">
        <v>186.55</v>
      </c>
      <c r="K14" s="5">
        <v>358.86</v>
      </c>
      <c r="L14" s="5">
        <v>371.81</v>
      </c>
      <c r="M14" s="5">
        <v>382.46</v>
      </c>
      <c r="N14" s="5">
        <v>381.04</v>
      </c>
      <c r="O14" s="5">
        <v>378.3</v>
      </c>
      <c r="P14" s="5">
        <v>369.76</v>
      </c>
      <c r="Q14" s="5">
        <v>362.65</v>
      </c>
      <c r="R14" s="5">
        <v>283.69</v>
      </c>
    </row>
    <row r="15" spans="1:18" x14ac:dyDescent="0.4">
      <c r="A15" s="1" t="s">
        <v>73</v>
      </c>
      <c r="B15" s="5">
        <v>94.57</v>
      </c>
      <c r="C15" s="5">
        <v>89.19</v>
      </c>
      <c r="D15" s="5">
        <v>88.97</v>
      </c>
      <c r="E15" s="5">
        <v>86.05</v>
      </c>
      <c r="F15" s="5">
        <v>82.45</v>
      </c>
      <c r="G15" s="5">
        <v>82.76</v>
      </c>
      <c r="H15" s="5">
        <v>79.33</v>
      </c>
      <c r="I15" s="5">
        <v>74.91</v>
      </c>
      <c r="K15" s="5">
        <v>185.07</v>
      </c>
      <c r="L15" s="5">
        <v>181.65</v>
      </c>
      <c r="M15" s="5">
        <v>173.81</v>
      </c>
      <c r="N15" s="5">
        <v>173.79</v>
      </c>
      <c r="O15" s="5">
        <v>171.88</v>
      </c>
      <c r="P15" s="5">
        <v>174.28</v>
      </c>
      <c r="Q15" s="5">
        <v>174.42</v>
      </c>
      <c r="R15" s="5">
        <v>163.84</v>
      </c>
    </row>
    <row r="16" spans="1:18" x14ac:dyDescent="0.4">
      <c r="A16" s="1" t="s">
        <v>74</v>
      </c>
      <c r="B16" s="5">
        <v>158.26</v>
      </c>
      <c r="C16" s="5">
        <v>148.26</v>
      </c>
      <c r="D16" s="5">
        <v>150.87</v>
      </c>
      <c r="E16" s="5">
        <v>144.03</v>
      </c>
      <c r="F16" s="5">
        <v>138.93</v>
      </c>
      <c r="G16" s="5">
        <v>139.41</v>
      </c>
      <c r="H16" s="5">
        <v>132.65</v>
      </c>
      <c r="I16" s="5">
        <v>125.16</v>
      </c>
      <c r="K16" s="5">
        <v>223.17</v>
      </c>
      <c r="L16" s="5">
        <v>221.27</v>
      </c>
      <c r="M16" s="5">
        <v>215.32</v>
      </c>
      <c r="N16" s="5">
        <v>212.7</v>
      </c>
      <c r="O16" s="5">
        <v>213.03</v>
      </c>
      <c r="P16" s="5">
        <v>216.46</v>
      </c>
      <c r="Q16" s="5">
        <v>215.28</v>
      </c>
      <c r="R16" s="5">
        <v>203.63</v>
      </c>
    </row>
    <row r="17" spans="1:18" x14ac:dyDescent="0.4">
      <c r="A17" s="1" t="s">
        <v>75</v>
      </c>
      <c r="B17" s="5">
        <v>34.35</v>
      </c>
      <c r="C17" s="5">
        <v>32.479999999999997</v>
      </c>
      <c r="D17" s="5">
        <v>32.96</v>
      </c>
      <c r="E17" s="5">
        <v>31.88</v>
      </c>
      <c r="F17" s="5">
        <v>30.1</v>
      </c>
      <c r="G17" s="5">
        <v>31.14</v>
      </c>
      <c r="H17" s="5">
        <v>30.74</v>
      </c>
      <c r="I17" s="5">
        <v>30.13</v>
      </c>
      <c r="K17" s="5">
        <v>72.599999999999994</v>
      </c>
      <c r="L17" s="5">
        <v>69.98</v>
      </c>
      <c r="M17" s="5">
        <v>66.39</v>
      </c>
      <c r="N17" s="5">
        <v>64.73</v>
      </c>
      <c r="O17" s="5">
        <v>65.55</v>
      </c>
      <c r="P17" s="5">
        <v>66.97</v>
      </c>
      <c r="Q17" s="5">
        <v>65.569999999999993</v>
      </c>
      <c r="R17" s="5">
        <v>61.17</v>
      </c>
    </row>
    <row r="18" spans="1:18" x14ac:dyDescent="0.4">
      <c r="A18" s="1" t="s">
        <v>76</v>
      </c>
      <c r="B18" s="5">
        <v>58.31</v>
      </c>
      <c r="C18" s="5">
        <v>55.26</v>
      </c>
      <c r="D18" s="5">
        <v>55.93</v>
      </c>
      <c r="E18" s="5">
        <v>54.58</v>
      </c>
      <c r="F18" s="5">
        <v>51.47</v>
      </c>
      <c r="G18" s="5">
        <v>53.11</v>
      </c>
      <c r="H18" s="5">
        <v>51.6</v>
      </c>
      <c r="I18" s="5">
        <v>49.33</v>
      </c>
      <c r="K18" s="5">
        <v>128.41</v>
      </c>
      <c r="L18" s="5">
        <v>124.9</v>
      </c>
      <c r="M18" s="5">
        <v>119.01</v>
      </c>
      <c r="N18" s="5">
        <v>117.03</v>
      </c>
      <c r="O18" s="5">
        <v>119.13</v>
      </c>
      <c r="P18" s="5">
        <v>121.27</v>
      </c>
      <c r="Q18" s="5">
        <v>118.48</v>
      </c>
      <c r="R18" s="5">
        <v>111.01</v>
      </c>
    </row>
    <row r="19" spans="1:18" x14ac:dyDescent="0.4">
      <c r="A19" s="4" t="s">
        <v>99</v>
      </c>
      <c r="B19" s="6">
        <v>83.17</v>
      </c>
      <c r="C19" s="6">
        <v>78.22</v>
      </c>
      <c r="D19" s="6">
        <v>78.709999999999994</v>
      </c>
      <c r="E19" s="6">
        <v>75.64</v>
      </c>
      <c r="F19" s="6">
        <v>72.209999999999994</v>
      </c>
      <c r="G19" s="6">
        <v>72.97</v>
      </c>
      <c r="H19" s="6">
        <v>70.03</v>
      </c>
      <c r="I19" s="6">
        <v>66.89</v>
      </c>
      <c r="K19" s="6">
        <v>173.04</v>
      </c>
      <c r="L19" s="6">
        <v>170.26</v>
      </c>
      <c r="M19" s="6">
        <v>164.37</v>
      </c>
      <c r="N19" s="6">
        <v>162.65</v>
      </c>
      <c r="O19" s="6">
        <v>161.94999999999999</v>
      </c>
      <c r="P19" s="6">
        <v>165.09</v>
      </c>
      <c r="Q19" s="6">
        <v>163.84</v>
      </c>
      <c r="R19" s="6">
        <v>152.56</v>
      </c>
    </row>
    <row r="21" spans="1:18" ht="15.45" x14ac:dyDescent="0.4">
      <c r="A21" s="2" t="s">
        <v>148</v>
      </c>
    </row>
    <row r="22" spans="1:18" x14ac:dyDescent="0.4">
      <c r="A22" s="3" t="s">
        <v>138</v>
      </c>
    </row>
    <row r="23" spans="1:18" x14ac:dyDescent="0.4">
      <c r="A23" s="3" t="s">
        <v>139</v>
      </c>
    </row>
    <row r="25" spans="1:18" x14ac:dyDescent="0.4">
      <c r="B25" s="74" t="s">
        <v>149</v>
      </c>
      <c r="C25" s="74"/>
      <c r="D25" s="74"/>
      <c r="E25" s="74"/>
      <c r="F25" s="74"/>
      <c r="G25" s="74"/>
      <c r="H25" s="74"/>
      <c r="I25" s="74"/>
      <c r="J25" s="25"/>
      <c r="K25" s="74" t="s">
        <v>150</v>
      </c>
      <c r="L25" s="74"/>
      <c r="M25" s="74"/>
      <c r="N25" s="74"/>
      <c r="O25" s="74"/>
      <c r="P25" s="74"/>
      <c r="Q25" s="74"/>
      <c r="R25" s="74"/>
    </row>
    <row r="26" spans="1:18" x14ac:dyDescent="0.4">
      <c r="B26" s="4">
        <v>2012</v>
      </c>
      <c r="C26" s="4">
        <v>2013</v>
      </c>
      <c r="D26" s="4">
        <v>2014</v>
      </c>
      <c r="E26" s="4">
        <v>2015</v>
      </c>
      <c r="F26" s="4">
        <v>2016</v>
      </c>
      <c r="G26" s="4">
        <v>2017</v>
      </c>
      <c r="H26" s="4">
        <v>2018</v>
      </c>
      <c r="I26" s="4">
        <v>2019</v>
      </c>
      <c r="K26" s="4">
        <v>2012</v>
      </c>
      <c r="L26" s="4">
        <v>2013</v>
      </c>
      <c r="M26" s="4">
        <v>2014</v>
      </c>
      <c r="N26" s="4">
        <v>2015</v>
      </c>
      <c r="O26" s="4">
        <v>2016</v>
      </c>
      <c r="P26" s="4">
        <v>2017</v>
      </c>
      <c r="Q26" s="4">
        <v>2018</v>
      </c>
      <c r="R26" s="4">
        <v>2019</v>
      </c>
    </row>
    <row r="27" spans="1:18" x14ac:dyDescent="0.4">
      <c r="A27" s="1" t="s">
        <v>67</v>
      </c>
      <c r="B27" s="7">
        <v>19000</v>
      </c>
      <c r="C27" s="7">
        <v>19000</v>
      </c>
      <c r="D27" s="7">
        <v>19000</v>
      </c>
      <c r="E27" s="7">
        <v>19000</v>
      </c>
      <c r="F27" s="7">
        <v>19000</v>
      </c>
      <c r="G27" s="7">
        <v>19000</v>
      </c>
      <c r="H27" s="7">
        <v>19000</v>
      </c>
      <c r="I27" s="7">
        <v>19000</v>
      </c>
      <c r="K27" s="7">
        <v>8000</v>
      </c>
      <c r="L27" s="7">
        <v>8000</v>
      </c>
      <c r="M27" s="7">
        <v>8000</v>
      </c>
      <c r="N27" s="7">
        <v>8000</v>
      </c>
      <c r="O27" s="7">
        <v>8000</v>
      </c>
      <c r="P27" s="7">
        <v>8000</v>
      </c>
      <c r="Q27" s="7">
        <v>8000</v>
      </c>
      <c r="R27" s="7">
        <v>8000</v>
      </c>
    </row>
    <row r="28" spans="1:18" x14ac:dyDescent="0.4">
      <c r="A28" s="1" t="s">
        <v>68</v>
      </c>
      <c r="B28" s="7">
        <v>7000</v>
      </c>
      <c r="C28" s="7">
        <v>7000</v>
      </c>
      <c r="D28" s="7">
        <v>7000</v>
      </c>
      <c r="E28" s="7">
        <v>7000</v>
      </c>
      <c r="F28" s="7">
        <v>7000</v>
      </c>
      <c r="G28" s="7">
        <v>7000</v>
      </c>
      <c r="H28" s="7">
        <v>7000</v>
      </c>
      <c r="I28" s="7">
        <v>7000</v>
      </c>
      <c r="K28" s="7">
        <v>4000</v>
      </c>
      <c r="L28" s="7">
        <v>4000</v>
      </c>
      <c r="M28" s="7">
        <v>4000</v>
      </c>
      <c r="N28" s="7">
        <v>4000</v>
      </c>
      <c r="O28" s="7">
        <v>4000</v>
      </c>
      <c r="P28" s="7">
        <v>4000</v>
      </c>
      <c r="Q28" s="7">
        <v>4000</v>
      </c>
      <c r="R28" s="7">
        <v>4000</v>
      </c>
    </row>
    <row r="29" spans="1:18" x14ac:dyDescent="0.4">
      <c r="A29" s="1" t="s">
        <v>69</v>
      </c>
      <c r="B29" s="10" t="s">
        <v>111</v>
      </c>
      <c r="C29" s="10" t="s">
        <v>111</v>
      </c>
      <c r="D29" s="10" t="s">
        <v>111</v>
      </c>
      <c r="E29" s="10" t="s">
        <v>111</v>
      </c>
      <c r="F29" s="10" t="s">
        <v>111</v>
      </c>
      <c r="G29" s="10" t="s">
        <v>111</v>
      </c>
      <c r="H29" s="10" t="s">
        <v>111</v>
      </c>
      <c r="I29" s="10" t="s">
        <v>111</v>
      </c>
      <c r="K29" s="10" t="s">
        <v>111</v>
      </c>
      <c r="L29" s="10" t="s">
        <v>111</v>
      </c>
      <c r="M29" s="10" t="s">
        <v>111</v>
      </c>
      <c r="N29" s="10" t="s">
        <v>111</v>
      </c>
      <c r="O29" s="10" t="s">
        <v>111</v>
      </c>
      <c r="P29" s="10" t="s">
        <v>111</v>
      </c>
      <c r="Q29" s="10" t="s">
        <v>111</v>
      </c>
      <c r="R29" s="10" t="s">
        <v>111</v>
      </c>
    </row>
    <row r="30" spans="1:18" x14ac:dyDescent="0.4">
      <c r="A30" s="1" t="s">
        <v>70</v>
      </c>
      <c r="B30" s="7">
        <v>89000</v>
      </c>
      <c r="C30" s="7">
        <v>89000</v>
      </c>
      <c r="D30" s="7">
        <v>91000</v>
      </c>
      <c r="E30" s="7">
        <v>91000</v>
      </c>
      <c r="F30" s="7">
        <v>93000</v>
      </c>
      <c r="G30" s="7">
        <v>93000</v>
      </c>
      <c r="H30" s="7">
        <v>93000</v>
      </c>
      <c r="I30" s="7">
        <v>93000</v>
      </c>
      <c r="K30" s="7">
        <v>22000</v>
      </c>
      <c r="L30" s="7">
        <v>22000</v>
      </c>
      <c r="M30" s="7">
        <v>22000</v>
      </c>
      <c r="N30" s="7">
        <v>22000</v>
      </c>
      <c r="O30" s="7">
        <v>22000</v>
      </c>
      <c r="P30" s="7">
        <v>22000</v>
      </c>
      <c r="Q30" s="7">
        <v>22000</v>
      </c>
      <c r="R30" s="7">
        <v>22000</v>
      </c>
    </row>
    <row r="31" spans="1:18" x14ac:dyDescent="0.4">
      <c r="A31" s="1" t="s">
        <v>71</v>
      </c>
      <c r="B31" s="7">
        <v>12000</v>
      </c>
      <c r="C31" s="7">
        <v>12000</v>
      </c>
      <c r="D31" s="7">
        <v>12000</v>
      </c>
      <c r="E31" s="7">
        <v>12000</v>
      </c>
      <c r="F31" s="7">
        <v>12000</v>
      </c>
      <c r="G31" s="7">
        <v>12000</v>
      </c>
      <c r="H31" s="7">
        <v>12000</v>
      </c>
      <c r="I31" s="7">
        <v>12000</v>
      </c>
      <c r="K31" s="7">
        <v>9000</v>
      </c>
      <c r="L31" s="7">
        <v>9000</v>
      </c>
      <c r="M31" s="7">
        <v>9000</v>
      </c>
      <c r="N31" s="7">
        <v>9000</v>
      </c>
      <c r="O31" s="7">
        <v>9000</v>
      </c>
      <c r="P31" s="7">
        <v>9000</v>
      </c>
      <c r="Q31" s="7">
        <v>9000</v>
      </c>
      <c r="R31" s="7">
        <v>9000</v>
      </c>
    </row>
    <row r="32" spans="1:18" x14ac:dyDescent="0.4">
      <c r="A32" s="1" t="s">
        <v>72</v>
      </c>
      <c r="B32" s="7">
        <v>33000</v>
      </c>
      <c r="C32" s="7">
        <v>33000</v>
      </c>
      <c r="D32" s="7">
        <v>34000</v>
      </c>
      <c r="E32" s="7">
        <v>34000</v>
      </c>
      <c r="F32" s="7">
        <v>34000</v>
      </c>
      <c r="G32" s="7">
        <v>34000</v>
      </c>
      <c r="H32" s="7">
        <v>35000</v>
      </c>
      <c r="I32" s="7">
        <v>34000</v>
      </c>
      <c r="K32" s="7">
        <v>20000</v>
      </c>
      <c r="L32" s="7">
        <v>20000</v>
      </c>
      <c r="M32" s="7">
        <v>20000</v>
      </c>
      <c r="N32" s="7">
        <v>20000</v>
      </c>
      <c r="O32" s="7">
        <v>20000</v>
      </c>
      <c r="P32" s="7">
        <v>20000</v>
      </c>
      <c r="Q32" s="7">
        <v>20000</v>
      </c>
      <c r="R32" s="7">
        <v>20000</v>
      </c>
    </row>
    <row r="33" spans="1:18" x14ac:dyDescent="0.4">
      <c r="A33" s="1" t="s">
        <v>73</v>
      </c>
      <c r="B33" s="7">
        <v>79000</v>
      </c>
      <c r="C33" s="7">
        <v>79000</v>
      </c>
      <c r="D33" s="7">
        <v>80000</v>
      </c>
      <c r="E33" s="7">
        <v>80000</v>
      </c>
      <c r="F33" s="7">
        <v>81000</v>
      </c>
      <c r="G33" s="7">
        <v>82000</v>
      </c>
      <c r="H33" s="7">
        <v>82000</v>
      </c>
      <c r="I33" s="7">
        <v>81000</v>
      </c>
      <c r="K33" s="7">
        <v>30000</v>
      </c>
      <c r="L33" s="7">
        <v>30000</v>
      </c>
      <c r="M33" s="7">
        <v>30000</v>
      </c>
      <c r="N33" s="7">
        <v>30000</v>
      </c>
      <c r="O33" s="7">
        <v>30000</v>
      </c>
      <c r="P33" s="7">
        <v>30000</v>
      </c>
      <c r="Q33" s="7">
        <v>30000</v>
      </c>
      <c r="R33" s="7">
        <v>30000</v>
      </c>
    </row>
    <row r="34" spans="1:18" x14ac:dyDescent="0.4">
      <c r="A34" s="1" t="s">
        <v>74</v>
      </c>
      <c r="B34" s="7">
        <v>329000</v>
      </c>
      <c r="C34" s="7">
        <v>329000</v>
      </c>
      <c r="D34" s="7">
        <v>333000</v>
      </c>
      <c r="E34" s="7">
        <v>333000</v>
      </c>
      <c r="F34" s="7">
        <v>337000</v>
      </c>
      <c r="G34" s="7">
        <v>337000</v>
      </c>
      <c r="H34" s="7">
        <v>337000</v>
      </c>
      <c r="I34" s="7">
        <v>336000</v>
      </c>
      <c r="K34" s="7">
        <v>120000</v>
      </c>
      <c r="L34" s="7">
        <v>120000</v>
      </c>
      <c r="M34" s="7">
        <v>120000</v>
      </c>
      <c r="N34" s="7">
        <v>120000</v>
      </c>
      <c r="O34" s="7">
        <v>120000</v>
      </c>
      <c r="P34" s="7">
        <v>120000</v>
      </c>
      <c r="Q34" s="7">
        <v>120000</v>
      </c>
      <c r="R34" s="7">
        <v>120000</v>
      </c>
    </row>
    <row r="35" spans="1:18" x14ac:dyDescent="0.4">
      <c r="A35" s="1" t="s">
        <v>75</v>
      </c>
      <c r="B35" s="7">
        <v>66000</v>
      </c>
      <c r="C35" s="7">
        <v>66000</v>
      </c>
      <c r="D35" s="7">
        <v>68000</v>
      </c>
      <c r="E35" s="7">
        <v>68000</v>
      </c>
      <c r="F35" s="7">
        <v>70000</v>
      </c>
      <c r="G35" s="7">
        <v>70000</v>
      </c>
      <c r="H35" s="7">
        <v>71000</v>
      </c>
      <c r="I35" s="7">
        <v>71000</v>
      </c>
      <c r="K35" s="7">
        <v>17000</v>
      </c>
      <c r="L35" s="7">
        <v>17000</v>
      </c>
      <c r="M35" s="7">
        <v>17000</v>
      </c>
      <c r="N35" s="7">
        <v>17000</v>
      </c>
      <c r="O35" s="7">
        <v>17000</v>
      </c>
      <c r="P35" s="7">
        <v>17000</v>
      </c>
      <c r="Q35" s="7">
        <v>17000</v>
      </c>
      <c r="R35" s="7">
        <v>17000</v>
      </c>
    </row>
    <row r="36" spans="1:18" x14ac:dyDescent="0.4">
      <c r="A36" s="1" t="s">
        <v>76</v>
      </c>
      <c r="B36" s="7">
        <v>28000</v>
      </c>
      <c r="C36" s="7">
        <v>28000</v>
      </c>
      <c r="D36" s="7">
        <v>29000</v>
      </c>
      <c r="E36" s="7">
        <v>29000</v>
      </c>
      <c r="F36" s="7">
        <v>29000</v>
      </c>
      <c r="G36" s="7">
        <v>29000</v>
      </c>
      <c r="H36" s="7">
        <v>29000</v>
      </c>
      <c r="I36" s="7">
        <v>29000</v>
      </c>
      <c r="K36" s="7">
        <v>8000</v>
      </c>
      <c r="L36" s="7">
        <v>8000</v>
      </c>
      <c r="M36" s="7">
        <v>8000</v>
      </c>
      <c r="N36" s="7">
        <v>8000</v>
      </c>
      <c r="O36" s="7">
        <v>8000</v>
      </c>
      <c r="P36" s="7">
        <v>8000</v>
      </c>
      <c r="Q36" s="7">
        <v>8000</v>
      </c>
      <c r="R36" s="7">
        <v>8000</v>
      </c>
    </row>
    <row r="37" spans="1:18" x14ac:dyDescent="0.4">
      <c r="A37" s="4" t="s">
        <v>99</v>
      </c>
      <c r="B37" s="8">
        <v>663000</v>
      </c>
      <c r="C37" s="8">
        <v>663000</v>
      </c>
      <c r="D37" s="8">
        <v>671000</v>
      </c>
      <c r="E37" s="8">
        <v>673000</v>
      </c>
      <c r="F37" s="8">
        <v>682000</v>
      </c>
      <c r="G37" s="8">
        <v>684000</v>
      </c>
      <c r="H37" s="8">
        <v>684000</v>
      </c>
      <c r="I37" s="8">
        <v>684000</v>
      </c>
      <c r="K37" s="8">
        <v>238000</v>
      </c>
      <c r="L37" s="8">
        <v>238000</v>
      </c>
      <c r="M37" s="8">
        <v>238000</v>
      </c>
      <c r="N37" s="8">
        <v>238000</v>
      </c>
      <c r="O37" s="8">
        <v>238000</v>
      </c>
      <c r="P37" s="8">
        <v>238000</v>
      </c>
      <c r="Q37" s="8">
        <v>238000</v>
      </c>
      <c r="R37" s="8">
        <v>238000</v>
      </c>
    </row>
    <row r="39" spans="1:18" x14ac:dyDescent="0.4">
      <c r="B39" s="31"/>
      <c r="C39" s="31"/>
      <c r="D39" s="31"/>
      <c r="E39" s="31"/>
      <c r="F39" s="31"/>
      <c r="G39" s="31"/>
      <c r="H39" s="31"/>
      <c r="I39" s="31"/>
      <c r="K39" s="31"/>
      <c r="L39" s="31"/>
      <c r="M39" s="31"/>
      <c r="N39" s="31"/>
      <c r="O39" s="31"/>
      <c r="P39" s="31"/>
      <c r="Q39" s="31"/>
      <c r="R39" s="31"/>
    </row>
    <row r="40" spans="1:18" x14ac:dyDescent="0.4">
      <c r="B40" s="31"/>
      <c r="C40" s="31"/>
      <c r="D40" s="31"/>
      <c r="E40" s="31"/>
      <c r="F40" s="31"/>
      <c r="G40" s="31"/>
      <c r="H40" s="31"/>
      <c r="I40" s="31"/>
      <c r="K40" s="31"/>
      <c r="L40" s="31"/>
      <c r="M40" s="31"/>
      <c r="N40" s="31"/>
      <c r="O40" s="31"/>
      <c r="P40" s="31"/>
      <c r="Q40" s="31"/>
      <c r="R40" s="31"/>
    </row>
    <row r="41" spans="1:18" x14ac:dyDescent="0.4">
      <c r="B41" s="31"/>
      <c r="C41" s="31"/>
      <c r="D41" s="31"/>
      <c r="E41" s="31"/>
      <c r="F41" s="31"/>
      <c r="G41" s="31"/>
      <c r="H41" s="31"/>
      <c r="I41" s="31"/>
      <c r="K41" s="31"/>
      <c r="L41" s="31"/>
      <c r="M41" s="31"/>
      <c r="N41" s="31"/>
      <c r="O41" s="31"/>
      <c r="P41" s="31"/>
      <c r="Q41" s="31"/>
      <c r="R41" s="31"/>
    </row>
    <row r="42" spans="1:18" x14ac:dyDescent="0.4">
      <c r="B42" s="31"/>
      <c r="C42" s="31"/>
      <c r="D42" s="31"/>
      <c r="E42" s="31"/>
      <c r="F42" s="31"/>
      <c r="G42" s="31"/>
      <c r="H42" s="31"/>
      <c r="I42" s="31"/>
      <c r="K42" s="31"/>
      <c r="L42" s="31"/>
      <c r="M42" s="31"/>
      <c r="N42" s="31"/>
      <c r="O42" s="31"/>
      <c r="P42" s="31"/>
      <c r="Q42" s="31"/>
      <c r="R42" s="31"/>
    </row>
    <row r="43" spans="1:18" x14ac:dyDescent="0.4">
      <c r="B43" s="31"/>
      <c r="C43" s="31"/>
      <c r="D43" s="31"/>
      <c r="E43" s="31"/>
      <c r="F43" s="31"/>
      <c r="G43" s="31"/>
      <c r="H43" s="31"/>
      <c r="I43" s="31"/>
      <c r="K43" s="31"/>
      <c r="L43" s="31"/>
      <c r="M43" s="31"/>
      <c r="N43" s="31"/>
      <c r="O43" s="31"/>
      <c r="P43" s="31"/>
      <c r="Q43" s="31"/>
      <c r="R43" s="31"/>
    </row>
    <row r="44" spans="1:18" x14ac:dyDescent="0.4">
      <c r="B44" s="31"/>
      <c r="C44" s="31"/>
      <c r="D44" s="31"/>
      <c r="E44" s="31"/>
      <c r="F44" s="31"/>
      <c r="G44" s="31"/>
      <c r="H44" s="31"/>
      <c r="I44" s="31"/>
      <c r="K44" s="31"/>
      <c r="L44" s="31"/>
      <c r="M44" s="31"/>
      <c r="N44" s="31"/>
      <c r="O44" s="31"/>
      <c r="P44" s="31"/>
      <c r="Q44" s="31"/>
      <c r="R44" s="31"/>
    </row>
    <row r="45" spans="1:18" x14ac:dyDescent="0.4">
      <c r="B45" s="31"/>
      <c r="C45" s="31"/>
      <c r="D45" s="31"/>
      <c r="E45" s="31"/>
      <c r="F45" s="31"/>
      <c r="G45" s="31"/>
      <c r="H45" s="31"/>
      <c r="I45" s="31"/>
      <c r="K45" s="31"/>
      <c r="L45" s="31"/>
      <c r="M45" s="31"/>
      <c r="N45" s="31"/>
      <c r="O45" s="31"/>
      <c r="P45" s="31"/>
      <c r="Q45" s="31"/>
      <c r="R45" s="31"/>
    </row>
    <row r="46" spans="1:18" x14ac:dyDescent="0.4">
      <c r="B46" s="31"/>
      <c r="C46" s="31"/>
      <c r="D46" s="31"/>
      <c r="E46" s="31"/>
      <c r="F46" s="31"/>
      <c r="G46" s="31"/>
      <c r="H46" s="31"/>
      <c r="I46" s="31"/>
      <c r="K46" s="31"/>
      <c r="L46" s="31"/>
      <c r="M46" s="31"/>
      <c r="N46" s="31"/>
      <c r="O46" s="31"/>
      <c r="P46" s="31"/>
      <c r="Q46" s="31"/>
      <c r="R46" s="31"/>
    </row>
    <row r="47" spans="1:18" x14ac:dyDescent="0.4">
      <c r="B47" s="31"/>
      <c r="C47" s="31"/>
      <c r="D47" s="31"/>
      <c r="E47" s="31"/>
      <c r="F47" s="31"/>
      <c r="G47" s="31"/>
      <c r="H47" s="31"/>
      <c r="I47" s="31"/>
      <c r="K47" s="31"/>
      <c r="L47" s="31"/>
      <c r="M47" s="31"/>
      <c r="N47" s="31"/>
      <c r="O47" s="31"/>
      <c r="P47" s="31"/>
      <c r="Q47" s="31"/>
      <c r="R47" s="31"/>
    </row>
    <row r="48" spans="1:18" x14ac:dyDescent="0.4">
      <c r="B48" s="31"/>
      <c r="C48" s="31"/>
      <c r="D48" s="31"/>
      <c r="E48" s="31"/>
      <c r="F48" s="31"/>
      <c r="G48" s="31"/>
      <c r="H48" s="31"/>
      <c r="I48" s="31"/>
      <c r="K48" s="31"/>
      <c r="L48" s="31"/>
      <c r="M48" s="31"/>
      <c r="N48" s="31"/>
      <c r="O48" s="31"/>
      <c r="P48" s="31"/>
      <c r="Q48" s="31"/>
      <c r="R48" s="31"/>
    </row>
    <row r="49" spans="2:18" x14ac:dyDescent="0.4">
      <c r="B49" s="31"/>
      <c r="C49" s="31"/>
      <c r="D49" s="31"/>
      <c r="E49" s="31"/>
      <c r="F49" s="31"/>
      <c r="G49" s="31"/>
      <c r="H49" s="31"/>
      <c r="I49" s="31"/>
      <c r="K49" s="31"/>
      <c r="L49" s="31"/>
      <c r="M49" s="31"/>
      <c r="N49" s="31"/>
      <c r="O49" s="31"/>
      <c r="P49" s="31"/>
      <c r="Q49" s="31"/>
      <c r="R49" s="31"/>
    </row>
    <row r="50" spans="2:18" x14ac:dyDescent="0.4">
      <c r="B50" s="31"/>
      <c r="C50" s="31"/>
      <c r="D50" s="31"/>
      <c r="E50" s="31"/>
      <c r="F50" s="31"/>
      <c r="G50" s="31"/>
      <c r="H50" s="31"/>
      <c r="I50" s="31"/>
    </row>
  </sheetData>
  <mergeCells count="4">
    <mergeCell ref="B7:I7"/>
    <mergeCell ref="K7:R7"/>
    <mergeCell ref="B25:I25"/>
    <mergeCell ref="K25:R2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E229B-A29B-4111-90CB-39F28A6BF857}">
  <dimension ref="A1:C39"/>
  <sheetViews>
    <sheetView workbookViewId="0">
      <selection activeCell="I21" sqref="I21"/>
    </sheetView>
  </sheetViews>
  <sheetFormatPr defaultRowHeight="14.6" x14ac:dyDescent="0.4"/>
  <cols>
    <col min="1" max="1" width="18.69140625" customWidth="1"/>
    <col min="2" max="2" width="30.23046875" bestFit="1" customWidth="1"/>
    <col min="3" max="3" width="24.3828125" bestFit="1" customWidth="1"/>
  </cols>
  <sheetData>
    <row r="1" spans="1:3" ht="15.45" x14ac:dyDescent="0.4">
      <c r="A1" s="2" t="s">
        <v>151</v>
      </c>
    </row>
    <row r="2" spans="1:3" ht="15.45" x14ac:dyDescent="0.4">
      <c r="A2" s="2" t="s">
        <v>132</v>
      </c>
    </row>
    <row r="3" spans="1:3" x14ac:dyDescent="0.4">
      <c r="A3" s="3" t="s">
        <v>152</v>
      </c>
    </row>
    <row r="5" spans="1:3" x14ac:dyDescent="0.4">
      <c r="B5" s="4" t="s">
        <v>135</v>
      </c>
      <c r="C5" s="4" t="s">
        <v>136</v>
      </c>
    </row>
    <row r="6" spans="1:3" x14ac:dyDescent="0.4">
      <c r="A6" s="1" t="s">
        <v>81</v>
      </c>
      <c r="B6" s="7">
        <v>44.886380604999999</v>
      </c>
      <c r="C6" s="7">
        <v>62.651438339999999</v>
      </c>
    </row>
    <row r="7" spans="1:3" ht="15.9" x14ac:dyDescent="0.4">
      <c r="A7" s="1" t="s">
        <v>153</v>
      </c>
      <c r="B7" s="7">
        <v>3.8016392899999998</v>
      </c>
      <c r="C7" s="7">
        <v>3.5706953494000002</v>
      </c>
    </row>
    <row r="8" spans="1:3" ht="15.9" x14ac:dyDescent="0.4">
      <c r="A8" s="1" t="s">
        <v>154</v>
      </c>
      <c r="B8" s="7">
        <v>5.3161695757</v>
      </c>
      <c r="C8" s="7">
        <v>4.4382730610000003</v>
      </c>
    </row>
    <row r="9" spans="1:3" ht="15.9" x14ac:dyDescent="0.4">
      <c r="A9" s="1" t="s">
        <v>155</v>
      </c>
      <c r="B9" s="7">
        <v>8.5122249965000005</v>
      </c>
      <c r="C9" s="7">
        <v>6.6376074106000003</v>
      </c>
    </row>
    <row r="10" spans="1:3" ht="15.9" x14ac:dyDescent="0.4">
      <c r="A10" s="1" t="s">
        <v>156</v>
      </c>
      <c r="B10" s="7">
        <v>8.0747313710000004</v>
      </c>
      <c r="C10" s="7">
        <v>5.1139564543999994</v>
      </c>
    </row>
    <row r="11" spans="1:3" ht="15.9" x14ac:dyDescent="0.4">
      <c r="A11" s="1" t="s">
        <v>157</v>
      </c>
      <c r="B11" s="7">
        <v>6.9830312611999998</v>
      </c>
      <c r="C11" s="7">
        <v>4.4002491035000002</v>
      </c>
    </row>
    <row r="12" spans="1:3" ht="15.9" x14ac:dyDescent="0.4">
      <c r="A12" s="1" t="s">
        <v>158</v>
      </c>
      <c r="B12" s="7">
        <v>17.516580458</v>
      </c>
      <c r="C12" s="7">
        <v>13.853189108</v>
      </c>
    </row>
    <row r="13" spans="1:3" ht="15.9" x14ac:dyDescent="0.4">
      <c r="A13" s="1" t="s">
        <v>159</v>
      </c>
      <c r="B13" s="7">
        <v>34.363842736999999</v>
      </c>
      <c r="C13" s="7">
        <v>46.788792776000001</v>
      </c>
    </row>
    <row r="14" spans="1:3" x14ac:dyDescent="0.4">
      <c r="A14" s="4" t="s">
        <v>99</v>
      </c>
      <c r="B14" s="8">
        <v>129.45460029500001</v>
      </c>
      <c r="C14" s="8">
        <v>147.454201603</v>
      </c>
    </row>
    <row r="16" spans="1:3" ht="15.45" x14ac:dyDescent="0.4">
      <c r="A16" s="2" t="s">
        <v>160</v>
      </c>
    </row>
    <row r="17" spans="1:3" x14ac:dyDescent="0.4">
      <c r="A17" s="3" t="s">
        <v>138</v>
      </c>
    </row>
    <row r="18" spans="1:3" x14ac:dyDescent="0.4">
      <c r="A18" s="3" t="s">
        <v>139</v>
      </c>
    </row>
    <row r="20" spans="1:3" x14ac:dyDescent="0.4">
      <c r="B20" s="4" t="s">
        <v>140</v>
      </c>
      <c r="C20" s="4" t="s">
        <v>141</v>
      </c>
    </row>
    <row r="21" spans="1:3" x14ac:dyDescent="0.4">
      <c r="A21" s="1" t="s">
        <v>81</v>
      </c>
      <c r="B21" s="7">
        <v>130000</v>
      </c>
      <c r="C21" s="7">
        <v>72000</v>
      </c>
    </row>
    <row r="22" spans="1:3" ht="15.9" x14ac:dyDescent="0.4">
      <c r="A22" s="1" t="s">
        <v>153</v>
      </c>
      <c r="B22" s="7">
        <v>119000</v>
      </c>
      <c r="C22" s="7">
        <v>46000</v>
      </c>
    </row>
    <row r="23" spans="1:3" ht="15.9" x14ac:dyDescent="0.4">
      <c r="A23" s="1" t="s">
        <v>154</v>
      </c>
      <c r="B23" s="7">
        <v>191000</v>
      </c>
      <c r="C23" s="7">
        <v>82000</v>
      </c>
    </row>
    <row r="24" spans="1:3" ht="15.9" x14ac:dyDescent="0.4">
      <c r="A24" s="1" t="s">
        <v>155</v>
      </c>
      <c r="B24" s="7">
        <v>197000</v>
      </c>
      <c r="C24" s="7">
        <v>80000</v>
      </c>
    </row>
    <row r="25" spans="1:3" ht="15.9" x14ac:dyDescent="0.4">
      <c r="A25" s="1" t="s">
        <v>156</v>
      </c>
      <c r="B25" s="7">
        <v>86000</v>
      </c>
      <c r="C25" s="7">
        <v>36000</v>
      </c>
    </row>
    <row r="26" spans="1:3" ht="15.9" x14ac:dyDescent="0.4">
      <c r="A26" s="1" t="s">
        <v>157</v>
      </c>
      <c r="B26" s="7">
        <v>46000</v>
      </c>
      <c r="C26" s="7">
        <v>21000</v>
      </c>
    </row>
    <row r="27" spans="1:3" ht="15.9" x14ac:dyDescent="0.4">
      <c r="A27" s="1" t="s">
        <v>158</v>
      </c>
      <c r="B27" s="7">
        <v>37000</v>
      </c>
      <c r="C27" s="7">
        <v>17000</v>
      </c>
    </row>
    <row r="28" spans="1:3" ht="15.9" x14ac:dyDescent="0.4">
      <c r="A28" s="1" t="s">
        <v>159</v>
      </c>
      <c r="B28" s="7">
        <v>8000</v>
      </c>
      <c r="C28" s="7">
        <v>4000</v>
      </c>
    </row>
    <row r="29" spans="1:3" x14ac:dyDescent="0.4">
      <c r="A29" s="4" t="s">
        <v>99</v>
      </c>
      <c r="B29" s="8">
        <v>814000</v>
      </c>
      <c r="C29" s="8">
        <v>358000</v>
      </c>
    </row>
    <row r="31" spans="1:3" x14ac:dyDescent="0.4">
      <c r="B31" s="31"/>
      <c r="C31" s="31"/>
    </row>
    <row r="32" spans="1:3" x14ac:dyDescent="0.4">
      <c r="B32" s="31"/>
      <c r="C32" s="31"/>
    </row>
    <row r="33" spans="2:3" x14ac:dyDescent="0.4">
      <c r="B33" s="31"/>
      <c r="C33" s="31"/>
    </row>
    <row r="34" spans="2:3" x14ac:dyDescent="0.4">
      <c r="B34" s="31"/>
      <c r="C34" s="31"/>
    </row>
    <row r="35" spans="2:3" x14ac:dyDescent="0.4">
      <c r="B35" s="31"/>
      <c r="C35" s="31"/>
    </row>
    <row r="36" spans="2:3" x14ac:dyDescent="0.4">
      <c r="B36" s="31"/>
      <c r="C36" s="31"/>
    </row>
    <row r="37" spans="2:3" x14ac:dyDescent="0.4">
      <c r="B37" s="31"/>
      <c r="C37" s="31"/>
    </row>
    <row r="38" spans="2:3" x14ac:dyDescent="0.4">
      <c r="B38" s="31"/>
      <c r="C38" s="31"/>
    </row>
    <row r="39" spans="2:3" x14ac:dyDescent="0.4">
      <c r="B39" s="31"/>
      <c r="C39" s="31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1BCC5-49F5-4241-B389-70273D1A0683}">
  <dimension ref="A1:C39"/>
  <sheetViews>
    <sheetView workbookViewId="0">
      <selection activeCell="I25" sqref="I25"/>
    </sheetView>
  </sheetViews>
  <sheetFormatPr defaultRowHeight="14.6" x14ac:dyDescent="0.4"/>
  <cols>
    <col min="1" max="1" width="17.15234375" customWidth="1"/>
    <col min="2" max="2" width="36.61328125" bestFit="1" customWidth="1"/>
    <col min="3" max="3" width="30.23046875" bestFit="1" customWidth="1"/>
  </cols>
  <sheetData>
    <row r="1" spans="1:3" ht="15.45" x14ac:dyDescent="0.4">
      <c r="A1" s="2" t="s">
        <v>161</v>
      </c>
    </row>
    <row r="2" spans="1:3" ht="15.45" x14ac:dyDescent="0.4">
      <c r="A2" s="2" t="s">
        <v>132</v>
      </c>
    </row>
    <row r="3" spans="1:3" x14ac:dyDescent="0.4">
      <c r="A3" s="3" t="s">
        <v>162</v>
      </c>
    </row>
    <row r="4" spans="1:3" x14ac:dyDescent="0.4">
      <c r="A4" s="3" t="s">
        <v>144</v>
      </c>
    </row>
    <row r="5" spans="1:3" x14ac:dyDescent="0.4">
      <c r="A5" s="3"/>
    </row>
    <row r="6" spans="1:3" ht="16.3" x14ac:dyDescent="0.4">
      <c r="B6" s="4" t="s">
        <v>146</v>
      </c>
      <c r="C6" s="4" t="s">
        <v>147</v>
      </c>
    </row>
    <row r="7" spans="1:3" x14ac:dyDescent="0.4">
      <c r="A7" s="1" t="s">
        <v>81</v>
      </c>
      <c r="B7" s="10" t="s">
        <v>82</v>
      </c>
      <c r="C7" s="10" t="s">
        <v>82</v>
      </c>
    </row>
    <row r="8" spans="1:3" ht="15.9" x14ac:dyDescent="0.4">
      <c r="A8" s="1" t="s">
        <v>153</v>
      </c>
      <c r="B8" s="7">
        <v>111.26</v>
      </c>
      <c r="C8" s="7">
        <v>452.19</v>
      </c>
    </row>
    <row r="9" spans="1:3" ht="15.9" x14ac:dyDescent="0.4">
      <c r="A9" s="1" t="s">
        <v>154</v>
      </c>
      <c r="B9" s="7">
        <v>76.760000000000005</v>
      </c>
      <c r="C9" s="7">
        <v>216.9</v>
      </c>
    </row>
    <row r="10" spans="1:3" ht="15.9" x14ac:dyDescent="0.4">
      <c r="A10" s="1" t="s">
        <v>155</v>
      </c>
      <c r="B10" s="7">
        <v>55.05</v>
      </c>
      <c r="C10" s="7">
        <v>135.22999999999999</v>
      </c>
    </row>
    <row r="11" spans="1:3" ht="15.9" x14ac:dyDescent="0.4">
      <c r="A11" s="1" t="s">
        <v>156</v>
      </c>
      <c r="B11" s="7">
        <v>49.58</v>
      </c>
      <c r="C11" s="7">
        <v>98.87</v>
      </c>
    </row>
    <row r="12" spans="1:3" ht="15.9" x14ac:dyDescent="0.4">
      <c r="A12" s="1" t="s">
        <v>157</v>
      </c>
      <c r="B12" s="7">
        <v>48.17</v>
      </c>
      <c r="C12" s="7">
        <v>84.25</v>
      </c>
    </row>
    <row r="13" spans="1:3" ht="15.9" x14ac:dyDescent="0.4">
      <c r="A13" s="1" t="s">
        <v>158</v>
      </c>
      <c r="B13" s="7">
        <v>47.1</v>
      </c>
      <c r="C13" s="7">
        <v>69.569999999999993</v>
      </c>
    </row>
    <row r="14" spans="1:3" ht="15.9" x14ac:dyDescent="0.4">
      <c r="A14" s="1" t="s">
        <v>159</v>
      </c>
      <c r="B14" s="7">
        <v>52.71</v>
      </c>
      <c r="C14" s="7">
        <v>67.13</v>
      </c>
    </row>
    <row r="15" spans="1:3" x14ac:dyDescent="0.4">
      <c r="A15" s="4" t="s">
        <v>99</v>
      </c>
      <c r="B15" s="8">
        <v>66.89</v>
      </c>
      <c r="C15" s="8">
        <v>152.56</v>
      </c>
    </row>
    <row r="17" spans="1:3" ht="15.45" x14ac:dyDescent="0.4">
      <c r="A17" s="2" t="s">
        <v>163</v>
      </c>
    </row>
    <row r="18" spans="1:3" x14ac:dyDescent="0.4">
      <c r="A18" s="3" t="s">
        <v>138</v>
      </c>
    </row>
    <row r="19" spans="1:3" x14ac:dyDescent="0.4">
      <c r="A19" s="3" t="s">
        <v>139</v>
      </c>
    </row>
    <row r="21" spans="1:3" x14ac:dyDescent="0.4">
      <c r="B21" s="4" t="s">
        <v>149</v>
      </c>
      <c r="C21" s="4" t="s">
        <v>150</v>
      </c>
    </row>
    <row r="22" spans="1:3" x14ac:dyDescent="0.4">
      <c r="A22" s="1" t="s">
        <v>81</v>
      </c>
      <c r="B22" s="10" t="s">
        <v>82</v>
      </c>
      <c r="C22" s="10" t="s">
        <v>82</v>
      </c>
    </row>
    <row r="23" spans="1:3" ht="15.9" x14ac:dyDescent="0.4">
      <c r="A23" s="1" t="s">
        <v>153</v>
      </c>
      <c r="B23" s="7">
        <v>119000</v>
      </c>
      <c r="C23" s="7">
        <v>39000</v>
      </c>
    </row>
    <row r="24" spans="1:3" ht="15.9" x14ac:dyDescent="0.4">
      <c r="A24" s="1" t="s">
        <v>154</v>
      </c>
      <c r="B24" s="7">
        <v>191000</v>
      </c>
      <c r="C24" s="7">
        <v>69000</v>
      </c>
    </row>
    <row r="25" spans="1:3" ht="15.9" x14ac:dyDescent="0.4">
      <c r="A25" s="1" t="s">
        <v>155</v>
      </c>
      <c r="B25" s="7">
        <v>197000</v>
      </c>
      <c r="C25" s="7">
        <v>66000</v>
      </c>
    </row>
    <row r="26" spans="1:3" ht="15.9" x14ac:dyDescent="0.4">
      <c r="A26" s="1" t="s">
        <v>156</v>
      </c>
      <c r="B26" s="7">
        <v>86000</v>
      </c>
      <c r="C26" s="7">
        <v>29000</v>
      </c>
    </row>
    <row r="27" spans="1:3" ht="15.9" x14ac:dyDescent="0.4">
      <c r="A27" s="1" t="s">
        <v>157</v>
      </c>
      <c r="B27" s="7">
        <v>46000</v>
      </c>
      <c r="C27" s="7">
        <v>17000</v>
      </c>
    </row>
    <row r="28" spans="1:3" ht="15.9" x14ac:dyDescent="0.4">
      <c r="A28" s="1" t="s">
        <v>158</v>
      </c>
      <c r="B28" s="7">
        <v>37000</v>
      </c>
      <c r="C28" s="7">
        <v>15000</v>
      </c>
    </row>
    <row r="29" spans="1:3" ht="15.9" x14ac:dyDescent="0.4">
      <c r="A29" s="1" t="s">
        <v>159</v>
      </c>
      <c r="B29" s="7">
        <v>8000</v>
      </c>
      <c r="C29" s="7">
        <v>4000</v>
      </c>
    </row>
    <row r="30" spans="1:3" x14ac:dyDescent="0.4">
      <c r="A30" s="4" t="s">
        <v>99</v>
      </c>
      <c r="B30" s="8">
        <v>684000</v>
      </c>
      <c r="C30" s="8">
        <v>238000</v>
      </c>
    </row>
    <row r="32" spans="1:3" x14ac:dyDescent="0.4">
      <c r="B32" s="31"/>
      <c r="C32" s="31"/>
    </row>
    <row r="33" spans="2:3" x14ac:dyDescent="0.4">
      <c r="B33" s="31"/>
      <c r="C33" s="31"/>
    </row>
    <row r="34" spans="2:3" x14ac:dyDescent="0.4">
      <c r="B34" s="31"/>
      <c r="C34" s="31"/>
    </row>
    <row r="35" spans="2:3" x14ac:dyDescent="0.4">
      <c r="B35" s="31"/>
      <c r="C35" s="31"/>
    </row>
    <row r="36" spans="2:3" x14ac:dyDescent="0.4">
      <c r="B36" s="31"/>
      <c r="C36" s="31"/>
    </row>
    <row r="37" spans="2:3" x14ac:dyDescent="0.4">
      <c r="B37" s="31"/>
      <c r="C37" s="31"/>
    </row>
    <row r="38" spans="2:3" x14ac:dyDescent="0.4">
      <c r="B38" s="31"/>
      <c r="C38" s="31"/>
    </row>
    <row r="39" spans="2:3" x14ac:dyDescent="0.4">
      <c r="B39" s="31"/>
      <c r="C39" s="31"/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96F84-AA79-4155-830B-CB50157480D2}">
  <dimension ref="A1:C33"/>
  <sheetViews>
    <sheetView workbookViewId="0">
      <selection activeCell="J17" sqref="J17"/>
    </sheetView>
  </sheetViews>
  <sheetFormatPr defaultRowHeight="14.6" x14ac:dyDescent="0.4"/>
  <cols>
    <col min="1" max="1" width="29.3828125" customWidth="1"/>
    <col min="2" max="2" width="30.23046875" bestFit="1" customWidth="1"/>
    <col min="3" max="3" width="23.15234375" bestFit="1" customWidth="1"/>
  </cols>
  <sheetData>
    <row r="1" spans="1:3" ht="15.45" x14ac:dyDescent="0.4">
      <c r="A1" s="2" t="s">
        <v>164</v>
      </c>
    </row>
    <row r="2" spans="1:3" ht="15.45" x14ac:dyDescent="0.4">
      <c r="A2" s="2" t="s">
        <v>132</v>
      </c>
    </row>
    <row r="3" spans="1:3" x14ac:dyDescent="0.4">
      <c r="A3" s="3" t="s">
        <v>152</v>
      </c>
    </row>
    <row r="5" spans="1:3" x14ac:dyDescent="0.4">
      <c r="B5" s="4" t="s">
        <v>135</v>
      </c>
      <c r="C5" s="4" t="s">
        <v>136</v>
      </c>
    </row>
    <row r="6" spans="1:3" x14ac:dyDescent="0.4">
      <c r="A6" s="1" t="s">
        <v>81</v>
      </c>
      <c r="B6" s="7">
        <v>57.568818735999997</v>
      </c>
      <c r="C6" s="7">
        <v>55.966959068999998</v>
      </c>
    </row>
    <row r="7" spans="1:3" x14ac:dyDescent="0.4">
      <c r="A7" s="23" t="s">
        <v>101</v>
      </c>
      <c r="B7" s="7">
        <v>12.760728062</v>
      </c>
      <c r="C7" s="7">
        <v>15.330201672999999</v>
      </c>
    </row>
    <row r="8" spans="1:3" x14ac:dyDescent="0.4">
      <c r="A8" s="23" t="s">
        <v>102</v>
      </c>
      <c r="B8" s="7">
        <v>11.903183456000001</v>
      </c>
      <c r="C8" s="7">
        <v>12.770094581</v>
      </c>
    </row>
    <row r="9" spans="1:3" x14ac:dyDescent="0.4">
      <c r="A9" s="23" t="s">
        <v>103</v>
      </c>
      <c r="B9" s="7">
        <v>16.002484468999999</v>
      </c>
      <c r="C9" s="7">
        <v>22.294078236000001</v>
      </c>
    </row>
    <row r="10" spans="1:3" x14ac:dyDescent="0.4">
      <c r="A10" s="23" t="s">
        <v>104</v>
      </c>
      <c r="B10" s="7">
        <v>10.419252514</v>
      </c>
      <c r="C10" s="7">
        <v>19.706329707999998</v>
      </c>
    </row>
    <row r="11" spans="1:3" x14ac:dyDescent="0.4">
      <c r="A11" s="23" t="s">
        <v>105</v>
      </c>
      <c r="B11" s="7">
        <v>20.800133058</v>
      </c>
      <c r="C11" s="7">
        <v>21.386538336000001</v>
      </c>
    </row>
    <row r="12" spans="1:3" x14ac:dyDescent="0.4">
      <c r="A12" s="24" t="s">
        <v>106</v>
      </c>
      <c r="B12" s="8">
        <v>129.45460029500001</v>
      </c>
      <c r="C12" s="8">
        <v>147.454201603</v>
      </c>
    </row>
    <row r="14" spans="1:3" ht="15.45" x14ac:dyDescent="0.4">
      <c r="A14" s="2" t="s">
        <v>165</v>
      </c>
    </row>
    <row r="15" spans="1:3" x14ac:dyDescent="0.4">
      <c r="A15" s="3" t="s">
        <v>138</v>
      </c>
    </row>
    <row r="16" spans="1:3" x14ac:dyDescent="0.4">
      <c r="A16" s="3" t="s">
        <v>139</v>
      </c>
    </row>
    <row r="18" spans="1:3" x14ac:dyDescent="0.4">
      <c r="B18" s="4" t="s">
        <v>166</v>
      </c>
      <c r="C18" s="4" t="s">
        <v>167</v>
      </c>
    </row>
    <row r="19" spans="1:3" x14ac:dyDescent="0.4">
      <c r="A19" s="1" t="s">
        <v>81</v>
      </c>
      <c r="B19" s="7">
        <v>422000</v>
      </c>
      <c r="C19" s="7">
        <v>167000</v>
      </c>
    </row>
    <row r="20" spans="1:3" x14ac:dyDescent="0.4">
      <c r="A20" s="23" t="s">
        <v>101</v>
      </c>
      <c r="B20" s="7">
        <v>228000</v>
      </c>
      <c r="C20" s="7">
        <v>112000</v>
      </c>
    </row>
    <row r="21" spans="1:3" x14ac:dyDescent="0.4">
      <c r="A21" s="23" t="s">
        <v>102</v>
      </c>
      <c r="B21" s="7">
        <v>72000</v>
      </c>
      <c r="C21" s="7">
        <v>40000</v>
      </c>
    </row>
    <row r="22" spans="1:3" x14ac:dyDescent="0.4">
      <c r="A22" s="23" t="s">
        <v>103</v>
      </c>
      <c r="B22" s="7">
        <v>25000</v>
      </c>
      <c r="C22" s="7">
        <v>14000</v>
      </c>
    </row>
    <row r="23" spans="1:3" x14ac:dyDescent="0.4">
      <c r="A23" s="23" t="s">
        <v>104</v>
      </c>
      <c r="B23" s="7">
        <v>15000</v>
      </c>
      <c r="C23" s="7">
        <v>7000</v>
      </c>
    </row>
    <row r="24" spans="1:3" x14ac:dyDescent="0.4">
      <c r="A24" s="23" t="s">
        <v>105</v>
      </c>
      <c r="B24" s="7">
        <v>51000</v>
      </c>
      <c r="C24" s="7">
        <v>19000</v>
      </c>
    </row>
    <row r="25" spans="1:3" x14ac:dyDescent="0.4">
      <c r="A25" s="24" t="s">
        <v>106</v>
      </c>
      <c r="B25" s="8">
        <v>814000</v>
      </c>
      <c r="C25" s="8">
        <v>358000</v>
      </c>
    </row>
    <row r="27" spans="1:3" x14ac:dyDescent="0.4">
      <c r="B27" s="31"/>
      <c r="C27" s="31"/>
    </row>
    <row r="28" spans="1:3" x14ac:dyDescent="0.4">
      <c r="B28" s="31"/>
      <c r="C28" s="31"/>
    </row>
    <row r="29" spans="1:3" x14ac:dyDescent="0.4">
      <c r="B29" s="31"/>
      <c r="C29" s="31"/>
    </row>
    <row r="30" spans="1:3" x14ac:dyDescent="0.4">
      <c r="B30" s="31"/>
      <c r="C30" s="31"/>
    </row>
    <row r="31" spans="1:3" x14ac:dyDescent="0.4">
      <c r="B31" s="31"/>
      <c r="C31" s="31"/>
    </row>
    <row r="32" spans="1:3" x14ac:dyDescent="0.4">
      <c r="B32" s="31"/>
      <c r="C32" s="31"/>
    </row>
    <row r="33" spans="2:3" x14ac:dyDescent="0.4">
      <c r="B33" s="31"/>
      <c r="C33" s="31"/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31C8A-CAFA-41B5-A556-50E64D9616FA}">
  <dimension ref="A1:C35"/>
  <sheetViews>
    <sheetView workbookViewId="0">
      <selection activeCell="H11" sqref="H11"/>
    </sheetView>
  </sheetViews>
  <sheetFormatPr defaultRowHeight="14.6" x14ac:dyDescent="0.4"/>
  <cols>
    <col min="1" max="1" width="31.3828125" customWidth="1"/>
    <col min="2" max="2" width="36.61328125" bestFit="1" customWidth="1"/>
    <col min="3" max="3" width="30.23046875" bestFit="1" customWidth="1"/>
  </cols>
  <sheetData>
    <row r="1" spans="1:3" ht="15.45" x14ac:dyDescent="0.4">
      <c r="A1" s="2" t="s">
        <v>168</v>
      </c>
    </row>
    <row r="2" spans="1:3" ht="15.45" x14ac:dyDescent="0.4">
      <c r="A2" s="2" t="s">
        <v>132</v>
      </c>
    </row>
    <row r="3" spans="1:3" x14ac:dyDescent="0.4">
      <c r="A3" s="3" t="s">
        <v>162</v>
      </c>
    </row>
    <row r="4" spans="1:3" s="3" customFormat="1" ht="14.15" x14ac:dyDescent="0.35">
      <c r="A4" s="3" t="s">
        <v>144</v>
      </c>
    </row>
    <row r="6" spans="1:3" ht="16.3" x14ac:dyDescent="0.4">
      <c r="B6" s="4" t="s">
        <v>146</v>
      </c>
      <c r="C6" s="4" t="s">
        <v>147</v>
      </c>
    </row>
    <row r="7" spans="1:3" x14ac:dyDescent="0.4">
      <c r="A7" s="1" t="s">
        <v>81</v>
      </c>
      <c r="B7" s="7">
        <v>52.09</v>
      </c>
      <c r="C7" s="7">
        <v>160.03</v>
      </c>
    </row>
    <row r="8" spans="1:3" x14ac:dyDescent="0.4">
      <c r="A8" s="23" t="s">
        <v>101</v>
      </c>
      <c r="B8" s="7">
        <v>76.3</v>
      </c>
      <c r="C8" s="7">
        <v>174.01</v>
      </c>
    </row>
    <row r="9" spans="1:3" x14ac:dyDescent="0.4">
      <c r="A9" s="23" t="s">
        <v>102</v>
      </c>
      <c r="B9" s="7">
        <v>76.47</v>
      </c>
      <c r="C9" s="7">
        <v>126.21</v>
      </c>
    </row>
    <row r="10" spans="1:3" x14ac:dyDescent="0.4">
      <c r="A10" s="23" t="s">
        <v>103</v>
      </c>
      <c r="B10" s="7">
        <v>87.55</v>
      </c>
      <c r="C10" s="7">
        <v>118.95</v>
      </c>
    </row>
    <row r="11" spans="1:3" x14ac:dyDescent="0.4">
      <c r="A11" s="23" t="s">
        <v>104</v>
      </c>
      <c r="B11" s="7">
        <v>114.8</v>
      </c>
      <c r="C11" s="7">
        <v>120.27</v>
      </c>
    </row>
    <row r="12" spans="1:3" x14ac:dyDescent="0.4">
      <c r="A12" s="23" t="s">
        <v>105</v>
      </c>
      <c r="B12" s="7">
        <v>153.93</v>
      </c>
      <c r="C12" s="7">
        <v>115.5</v>
      </c>
    </row>
    <row r="13" spans="1:3" x14ac:dyDescent="0.4">
      <c r="A13" s="24" t="s">
        <v>106</v>
      </c>
      <c r="B13" s="8">
        <v>66.89</v>
      </c>
      <c r="C13" s="8">
        <v>152.56</v>
      </c>
    </row>
    <row r="15" spans="1:3" ht="15.45" x14ac:dyDescent="0.4">
      <c r="A15" s="2" t="s">
        <v>169</v>
      </c>
    </row>
    <row r="16" spans="1:3" x14ac:dyDescent="0.4">
      <c r="A16" s="3" t="s">
        <v>138</v>
      </c>
    </row>
    <row r="17" spans="1:3" x14ac:dyDescent="0.4">
      <c r="A17" s="3" t="s">
        <v>139</v>
      </c>
    </row>
    <row r="19" spans="1:3" x14ac:dyDescent="0.4">
      <c r="B19" s="4" t="s">
        <v>170</v>
      </c>
      <c r="C19" s="4" t="s">
        <v>171</v>
      </c>
    </row>
    <row r="20" spans="1:3" x14ac:dyDescent="0.4">
      <c r="A20" s="1" t="s">
        <v>81</v>
      </c>
      <c r="B20" s="7">
        <v>334000</v>
      </c>
      <c r="C20" s="7">
        <v>99000</v>
      </c>
    </row>
    <row r="21" spans="1:3" x14ac:dyDescent="0.4">
      <c r="A21" s="23" t="s">
        <v>101</v>
      </c>
      <c r="B21" s="7">
        <v>210000</v>
      </c>
      <c r="C21" s="7">
        <v>86000</v>
      </c>
    </row>
    <row r="22" spans="1:3" x14ac:dyDescent="0.4">
      <c r="A22" s="23" t="s">
        <v>102</v>
      </c>
      <c r="B22" s="7">
        <v>62000</v>
      </c>
      <c r="C22" s="7">
        <v>29000</v>
      </c>
    </row>
    <row r="23" spans="1:3" x14ac:dyDescent="0.4">
      <c r="A23" s="23" t="s">
        <v>103</v>
      </c>
      <c r="B23" s="7">
        <v>20000</v>
      </c>
      <c r="C23" s="7">
        <v>8000</v>
      </c>
    </row>
    <row r="24" spans="1:3" x14ac:dyDescent="0.4">
      <c r="A24" s="23" t="s">
        <v>104</v>
      </c>
      <c r="B24" s="7">
        <v>13000</v>
      </c>
      <c r="C24" s="7">
        <v>4000</v>
      </c>
    </row>
    <row r="25" spans="1:3" x14ac:dyDescent="0.4">
      <c r="A25" s="23" t="s">
        <v>105</v>
      </c>
      <c r="B25" s="7">
        <v>45000</v>
      </c>
      <c r="C25" s="7">
        <v>12000</v>
      </c>
    </row>
    <row r="26" spans="1:3" x14ac:dyDescent="0.4">
      <c r="A26" s="24" t="s">
        <v>106</v>
      </c>
      <c r="B26" s="8">
        <v>684000</v>
      </c>
      <c r="C26" s="8">
        <v>238000</v>
      </c>
    </row>
    <row r="28" spans="1:3" x14ac:dyDescent="0.4">
      <c r="B28" s="31"/>
      <c r="C28" s="31"/>
    </row>
    <row r="29" spans="1:3" x14ac:dyDescent="0.4">
      <c r="B29" s="31"/>
      <c r="C29" s="31"/>
    </row>
    <row r="30" spans="1:3" x14ac:dyDescent="0.4">
      <c r="B30" s="31"/>
      <c r="C30" s="31"/>
    </row>
    <row r="31" spans="1:3" x14ac:dyDescent="0.4">
      <c r="B31" s="31"/>
      <c r="C31" s="31"/>
    </row>
    <row r="32" spans="1:3" x14ac:dyDescent="0.4">
      <c r="B32" s="31"/>
      <c r="C32" s="31"/>
    </row>
    <row r="33" spans="2:3" x14ac:dyDescent="0.4">
      <c r="B33" s="31"/>
      <c r="C33" s="31"/>
    </row>
    <row r="34" spans="2:3" x14ac:dyDescent="0.4">
      <c r="B34" s="31"/>
      <c r="C34" s="31"/>
    </row>
    <row r="35" spans="2:3" x14ac:dyDescent="0.4">
      <c r="B35" s="31"/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8E6C5-1082-467F-826E-853C89E8315E}">
  <dimension ref="A1:T64"/>
  <sheetViews>
    <sheetView workbookViewId="0">
      <selection activeCell="T20" sqref="T20"/>
    </sheetView>
  </sheetViews>
  <sheetFormatPr defaultRowHeight="14.6" x14ac:dyDescent="0.4"/>
  <cols>
    <col min="1" max="1" width="28.69140625" customWidth="1"/>
    <col min="10" max="10" width="6.15234375" customWidth="1"/>
  </cols>
  <sheetData>
    <row r="1" spans="1:18" ht="15.45" x14ac:dyDescent="0.4">
      <c r="A1" s="2" t="s">
        <v>172</v>
      </c>
    </row>
    <row r="2" spans="1:18" ht="15.45" x14ac:dyDescent="0.4">
      <c r="A2" s="2" t="s">
        <v>132</v>
      </c>
    </row>
    <row r="3" spans="1:18" x14ac:dyDescent="0.4">
      <c r="A3" s="3" t="s">
        <v>173</v>
      </c>
    </row>
    <row r="4" spans="1:18" x14ac:dyDescent="0.4">
      <c r="A4" s="3" t="s">
        <v>174</v>
      </c>
    </row>
    <row r="5" spans="1:18" x14ac:dyDescent="0.4">
      <c r="A5" s="3"/>
    </row>
    <row r="6" spans="1:18" x14ac:dyDescent="0.4">
      <c r="B6" s="74" t="s">
        <v>175</v>
      </c>
      <c r="C6" s="74"/>
      <c r="D6" s="74"/>
      <c r="E6" s="74"/>
      <c r="F6" s="74"/>
      <c r="G6" s="74"/>
      <c r="H6" s="74"/>
      <c r="I6" s="74"/>
      <c r="J6" s="25"/>
      <c r="K6" s="74" t="s">
        <v>176</v>
      </c>
      <c r="L6" s="74"/>
      <c r="M6" s="74"/>
      <c r="N6" s="74"/>
      <c r="O6" s="74"/>
      <c r="P6" s="74"/>
      <c r="Q6" s="74"/>
      <c r="R6" s="74"/>
    </row>
    <row r="7" spans="1:18" x14ac:dyDescent="0.4">
      <c r="B7" s="4">
        <v>2012</v>
      </c>
      <c r="C7" s="4">
        <v>2013</v>
      </c>
      <c r="D7" s="4">
        <v>2014</v>
      </c>
      <c r="E7" s="4">
        <v>2015</v>
      </c>
      <c r="F7" s="4">
        <v>2016</v>
      </c>
      <c r="G7" s="4">
        <v>2017</v>
      </c>
      <c r="H7" s="4">
        <v>2018</v>
      </c>
      <c r="I7" s="4">
        <v>2019</v>
      </c>
      <c r="K7" s="4">
        <v>2012</v>
      </c>
      <c r="L7" s="4">
        <v>2013</v>
      </c>
      <c r="M7" s="4">
        <v>2014</v>
      </c>
      <c r="N7" s="4">
        <v>2015</v>
      </c>
      <c r="O7" s="4">
        <v>2016</v>
      </c>
      <c r="P7" s="4">
        <v>2017</v>
      </c>
      <c r="Q7" s="4">
        <v>2018</v>
      </c>
      <c r="R7" s="4">
        <v>2019</v>
      </c>
    </row>
    <row r="8" spans="1:18" x14ac:dyDescent="0.4">
      <c r="A8" s="1" t="s">
        <v>67</v>
      </c>
      <c r="B8" s="28">
        <v>8300</v>
      </c>
      <c r="C8" s="28">
        <v>8100</v>
      </c>
      <c r="D8" s="28">
        <v>8200</v>
      </c>
      <c r="E8" s="28">
        <v>8200</v>
      </c>
      <c r="F8" s="28">
        <v>7900</v>
      </c>
      <c r="G8" s="28">
        <v>8100</v>
      </c>
      <c r="H8" s="28">
        <v>8000</v>
      </c>
      <c r="I8" s="28">
        <v>7600</v>
      </c>
      <c r="K8" s="49">
        <v>58800</v>
      </c>
      <c r="L8" s="49">
        <v>58300</v>
      </c>
      <c r="M8" s="49">
        <v>56600</v>
      </c>
      <c r="N8" s="49">
        <v>55400</v>
      </c>
      <c r="O8" s="49">
        <v>55100</v>
      </c>
      <c r="P8" s="49">
        <v>55600</v>
      </c>
      <c r="Q8" s="49">
        <v>55800</v>
      </c>
      <c r="R8" s="49">
        <v>48600</v>
      </c>
    </row>
    <row r="9" spans="1:18" x14ac:dyDescent="0.4">
      <c r="A9" s="1" t="s">
        <v>68</v>
      </c>
      <c r="B9" s="26">
        <v>47100</v>
      </c>
      <c r="C9" s="26">
        <v>48600</v>
      </c>
      <c r="D9" s="26">
        <v>52000</v>
      </c>
      <c r="E9" s="26">
        <v>51100</v>
      </c>
      <c r="F9" s="26">
        <v>44900</v>
      </c>
      <c r="G9" s="26">
        <v>48700</v>
      </c>
      <c r="H9" s="26">
        <v>47700</v>
      </c>
      <c r="I9" s="26">
        <v>47100</v>
      </c>
      <c r="K9" s="49">
        <v>167200</v>
      </c>
      <c r="L9" s="49">
        <v>165300</v>
      </c>
      <c r="M9" s="49">
        <v>163200</v>
      </c>
      <c r="N9" s="49">
        <v>160700</v>
      </c>
      <c r="O9" s="49">
        <v>159600</v>
      </c>
      <c r="P9" s="49">
        <v>159600</v>
      </c>
      <c r="Q9" s="49">
        <v>158900</v>
      </c>
      <c r="R9" s="49">
        <v>156400</v>
      </c>
    </row>
    <row r="10" spans="1:18" x14ac:dyDescent="0.4">
      <c r="A10" s="1" t="s">
        <v>69</v>
      </c>
      <c r="B10" s="26">
        <v>39700</v>
      </c>
      <c r="C10" s="26">
        <v>38600</v>
      </c>
      <c r="D10" s="26">
        <v>39400</v>
      </c>
      <c r="E10" s="26">
        <v>37100</v>
      </c>
      <c r="F10" s="26">
        <v>33600</v>
      </c>
      <c r="G10" s="26">
        <v>34900</v>
      </c>
      <c r="H10" s="26">
        <v>34500</v>
      </c>
      <c r="I10" s="26">
        <v>33600</v>
      </c>
      <c r="K10" s="49">
        <v>162000</v>
      </c>
      <c r="L10" s="49">
        <v>153900</v>
      </c>
      <c r="M10" s="49">
        <v>151100</v>
      </c>
      <c r="N10" s="49">
        <v>147700</v>
      </c>
      <c r="O10" s="49">
        <v>143900</v>
      </c>
      <c r="P10" s="49">
        <v>134200</v>
      </c>
      <c r="Q10" s="49">
        <v>129400</v>
      </c>
      <c r="R10" s="49">
        <v>134000</v>
      </c>
    </row>
    <row r="11" spans="1:18" x14ac:dyDescent="0.4">
      <c r="A11" s="1" t="s">
        <v>70</v>
      </c>
      <c r="B11" s="26">
        <v>5600</v>
      </c>
      <c r="C11" s="26">
        <v>5100</v>
      </c>
      <c r="D11" s="26">
        <v>5100</v>
      </c>
      <c r="E11" s="26">
        <v>4900</v>
      </c>
      <c r="F11" s="26">
        <v>4700</v>
      </c>
      <c r="G11" s="26">
        <v>4900</v>
      </c>
      <c r="H11" s="26">
        <v>4800</v>
      </c>
      <c r="I11" s="26">
        <v>4700</v>
      </c>
      <c r="K11" s="49">
        <v>33000</v>
      </c>
      <c r="L11" s="49">
        <v>32200</v>
      </c>
      <c r="M11" s="49">
        <v>30400</v>
      </c>
      <c r="N11" s="49">
        <v>29900</v>
      </c>
      <c r="O11" s="49">
        <v>30100</v>
      </c>
      <c r="P11" s="49">
        <v>30900</v>
      </c>
      <c r="Q11" s="49">
        <v>30300</v>
      </c>
      <c r="R11" s="49">
        <v>28000</v>
      </c>
    </row>
    <row r="12" spans="1:18" x14ac:dyDescent="0.4">
      <c r="A12" s="1" t="s">
        <v>71</v>
      </c>
      <c r="B12" s="26">
        <v>15800</v>
      </c>
      <c r="C12" s="26">
        <v>15600</v>
      </c>
      <c r="D12" s="26">
        <v>15800</v>
      </c>
      <c r="E12" s="26">
        <v>15400</v>
      </c>
      <c r="F12" s="26">
        <v>14800</v>
      </c>
      <c r="G12" s="26">
        <v>14700</v>
      </c>
      <c r="H12" s="26">
        <v>14300</v>
      </c>
      <c r="I12" s="26">
        <v>14000</v>
      </c>
      <c r="K12" s="49">
        <v>35700</v>
      </c>
      <c r="L12" s="49">
        <v>35900</v>
      </c>
      <c r="M12" s="49">
        <v>34700</v>
      </c>
      <c r="N12" s="49">
        <v>34500</v>
      </c>
      <c r="O12" s="49">
        <v>34600</v>
      </c>
      <c r="P12" s="49">
        <v>35000</v>
      </c>
      <c r="Q12" s="49">
        <v>35300</v>
      </c>
      <c r="R12" s="49">
        <v>34400</v>
      </c>
    </row>
    <row r="13" spans="1:18" x14ac:dyDescent="0.4">
      <c r="A13" s="1" t="s">
        <v>72</v>
      </c>
      <c r="B13" s="26">
        <v>16800</v>
      </c>
      <c r="C13" s="26">
        <v>16200</v>
      </c>
      <c r="D13" s="26">
        <v>16500</v>
      </c>
      <c r="E13" s="26">
        <v>16200</v>
      </c>
      <c r="F13" s="26">
        <v>15000</v>
      </c>
      <c r="G13" s="26">
        <v>15500</v>
      </c>
      <c r="H13" s="26">
        <v>14900</v>
      </c>
      <c r="I13" s="26">
        <v>14300</v>
      </c>
      <c r="K13" s="49">
        <v>53000</v>
      </c>
      <c r="L13" s="49">
        <v>53900</v>
      </c>
      <c r="M13" s="49">
        <v>54000</v>
      </c>
      <c r="N13" s="49">
        <v>54100</v>
      </c>
      <c r="O13" s="49">
        <v>53200</v>
      </c>
      <c r="P13" s="49">
        <v>53600</v>
      </c>
      <c r="Q13" s="49">
        <v>52900</v>
      </c>
      <c r="R13" s="49">
        <v>42200</v>
      </c>
    </row>
    <row r="14" spans="1:18" x14ac:dyDescent="0.4">
      <c r="A14" s="1" t="s">
        <v>73</v>
      </c>
      <c r="B14" s="26">
        <v>7100</v>
      </c>
      <c r="C14" s="26">
        <v>6600</v>
      </c>
      <c r="D14" s="26">
        <v>6600</v>
      </c>
      <c r="E14" s="26">
        <v>6300</v>
      </c>
      <c r="F14" s="26">
        <v>6100</v>
      </c>
      <c r="G14" s="26">
        <v>6200</v>
      </c>
      <c r="H14" s="26">
        <v>5900</v>
      </c>
      <c r="I14" s="26">
        <v>5600</v>
      </c>
      <c r="K14" s="49">
        <v>23900</v>
      </c>
      <c r="L14" s="49">
        <v>23600</v>
      </c>
      <c r="M14" s="49">
        <v>22500</v>
      </c>
      <c r="N14" s="49">
        <v>22600</v>
      </c>
      <c r="O14" s="49">
        <v>22500</v>
      </c>
      <c r="P14" s="49">
        <v>22800</v>
      </c>
      <c r="Q14" s="49">
        <v>22900</v>
      </c>
      <c r="R14" s="49">
        <v>21400</v>
      </c>
    </row>
    <row r="15" spans="1:18" x14ac:dyDescent="0.4">
      <c r="A15" s="1" t="s">
        <v>74</v>
      </c>
      <c r="B15" s="26">
        <v>11300</v>
      </c>
      <c r="C15" s="26">
        <v>10700</v>
      </c>
      <c r="D15" s="26">
        <v>10900</v>
      </c>
      <c r="E15" s="26">
        <v>10400</v>
      </c>
      <c r="F15" s="26">
        <v>10200</v>
      </c>
      <c r="G15" s="26">
        <v>10200</v>
      </c>
      <c r="H15" s="26">
        <v>9600</v>
      </c>
      <c r="I15" s="26">
        <v>9200</v>
      </c>
      <c r="K15" s="49">
        <v>19600</v>
      </c>
      <c r="L15" s="49">
        <v>19400</v>
      </c>
      <c r="M15" s="49">
        <v>18800</v>
      </c>
      <c r="N15" s="49">
        <v>18600</v>
      </c>
      <c r="O15" s="49">
        <v>18600</v>
      </c>
      <c r="P15" s="49">
        <v>18800</v>
      </c>
      <c r="Q15" s="49">
        <v>18600</v>
      </c>
      <c r="R15" s="49">
        <v>17600</v>
      </c>
    </row>
    <row r="16" spans="1:18" x14ac:dyDescent="0.4">
      <c r="A16" s="1" t="s">
        <v>75</v>
      </c>
      <c r="B16" s="26">
        <v>7200</v>
      </c>
      <c r="C16" s="26">
        <v>6700</v>
      </c>
      <c r="D16" s="26">
        <v>6800</v>
      </c>
      <c r="E16" s="26">
        <v>6600</v>
      </c>
      <c r="F16" s="26">
        <v>6500</v>
      </c>
      <c r="G16" s="26">
        <v>6700</v>
      </c>
      <c r="H16" s="26">
        <v>6600</v>
      </c>
      <c r="I16" s="26">
        <v>6500</v>
      </c>
      <c r="K16" s="49">
        <v>30200</v>
      </c>
      <c r="L16" s="49">
        <v>29400</v>
      </c>
      <c r="M16" s="49">
        <v>27900</v>
      </c>
      <c r="N16" s="49">
        <v>27400</v>
      </c>
      <c r="O16" s="49">
        <v>27700</v>
      </c>
      <c r="P16" s="49">
        <v>28100</v>
      </c>
      <c r="Q16" s="49">
        <v>27700</v>
      </c>
      <c r="R16" s="49">
        <v>25700</v>
      </c>
    </row>
    <row r="17" spans="1:20" x14ac:dyDescent="0.4">
      <c r="A17" s="1" t="s">
        <v>76</v>
      </c>
      <c r="B17" s="26">
        <v>11000</v>
      </c>
      <c r="C17" s="26">
        <v>10200</v>
      </c>
      <c r="D17" s="26">
        <v>10600</v>
      </c>
      <c r="E17" s="26">
        <v>10400</v>
      </c>
      <c r="F17" s="26">
        <v>9900</v>
      </c>
      <c r="G17" s="26">
        <v>10100</v>
      </c>
      <c r="H17" s="26">
        <v>9700</v>
      </c>
      <c r="I17" s="26">
        <v>9300</v>
      </c>
      <c r="K17" s="49">
        <v>44000</v>
      </c>
      <c r="L17" s="49">
        <v>42800</v>
      </c>
      <c r="M17" s="49">
        <v>41800</v>
      </c>
      <c r="N17" s="49">
        <v>41200</v>
      </c>
      <c r="O17" s="49">
        <v>41000</v>
      </c>
      <c r="P17" s="49">
        <v>41000</v>
      </c>
      <c r="Q17" s="49">
        <v>40400</v>
      </c>
      <c r="R17" s="49">
        <v>37900</v>
      </c>
    </row>
    <row r="18" spans="1:20" x14ac:dyDescent="0.4">
      <c r="A18" s="4" t="s">
        <v>99</v>
      </c>
      <c r="B18" s="27">
        <v>9300</v>
      </c>
      <c r="C18" s="27">
        <v>8700</v>
      </c>
      <c r="D18" s="27">
        <v>8900</v>
      </c>
      <c r="E18" s="27">
        <v>8500</v>
      </c>
      <c r="F18" s="27">
        <v>8300</v>
      </c>
      <c r="G18" s="27">
        <v>8400</v>
      </c>
      <c r="H18" s="27">
        <v>8000</v>
      </c>
      <c r="I18" s="27">
        <v>7700</v>
      </c>
      <c r="K18" s="50">
        <v>31100</v>
      </c>
      <c r="L18" s="50">
        <v>30900</v>
      </c>
      <c r="M18" s="50">
        <v>30000</v>
      </c>
      <c r="N18" s="50">
        <v>29700</v>
      </c>
      <c r="O18" s="50">
        <v>29700</v>
      </c>
      <c r="P18" s="50">
        <v>29900</v>
      </c>
      <c r="Q18" s="50">
        <v>29700</v>
      </c>
      <c r="R18" s="50">
        <v>27100</v>
      </c>
    </row>
    <row r="20" spans="1:20" ht="15.45" x14ac:dyDescent="0.4">
      <c r="A20" s="2" t="s">
        <v>177</v>
      </c>
      <c r="M20" s="28"/>
      <c r="N20" s="28"/>
      <c r="O20" s="28"/>
      <c r="P20" s="28"/>
      <c r="Q20" s="28"/>
      <c r="R20" s="28"/>
      <c r="S20" s="28"/>
      <c r="T20" s="28"/>
    </row>
    <row r="21" spans="1:20" x14ac:dyDescent="0.4">
      <c r="A21" s="3" t="s">
        <v>138</v>
      </c>
      <c r="M21" s="28"/>
      <c r="N21" s="28"/>
      <c r="O21" s="28"/>
      <c r="P21" s="28"/>
      <c r="Q21" s="28"/>
      <c r="R21" s="28"/>
      <c r="S21" s="28"/>
      <c r="T21" s="28"/>
    </row>
    <row r="22" spans="1:20" x14ac:dyDescent="0.4">
      <c r="A22" s="3" t="s">
        <v>139</v>
      </c>
      <c r="M22" s="28"/>
      <c r="N22" s="28"/>
      <c r="O22" s="28"/>
      <c r="P22" s="28"/>
      <c r="Q22" s="28"/>
      <c r="R22" s="28"/>
      <c r="S22" s="28"/>
      <c r="T22" s="28"/>
    </row>
    <row r="24" spans="1:20" x14ac:dyDescent="0.4">
      <c r="B24" s="74" t="s">
        <v>178</v>
      </c>
      <c r="C24" s="74"/>
      <c r="D24" s="74"/>
      <c r="E24" s="74"/>
      <c r="F24" s="74"/>
      <c r="G24" s="74"/>
      <c r="H24" s="74"/>
      <c r="I24" s="74"/>
      <c r="J24" s="36"/>
      <c r="K24" s="74" t="s">
        <v>179</v>
      </c>
      <c r="L24" s="74"/>
      <c r="M24" s="74"/>
      <c r="N24" s="74"/>
      <c r="O24" s="74"/>
      <c r="P24" s="74"/>
      <c r="Q24" s="74"/>
      <c r="R24" s="74"/>
    </row>
    <row r="25" spans="1:20" x14ac:dyDescent="0.4">
      <c r="B25" s="4">
        <v>2012</v>
      </c>
      <c r="C25" s="4">
        <v>2013</v>
      </c>
      <c r="D25" s="4">
        <v>2014</v>
      </c>
      <c r="E25" s="4">
        <v>2015</v>
      </c>
      <c r="F25" s="4">
        <v>2016</v>
      </c>
      <c r="G25" s="4">
        <v>2017</v>
      </c>
      <c r="H25" s="4">
        <v>2018</v>
      </c>
      <c r="I25" s="4">
        <v>2019</v>
      </c>
      <c r="J25" s="4"/>
      <c r="K25" s="4">
        <v>2012</v>
      </c>
      <c r="L25" s="4">
        <v>2013</v>
      </c>
      <c r="M25" s="4">
        <v>2014</v>
      </c>
      <c r="N25" s="4">
        <v>2015</v>
      </c>
      <c r="O25" s="4">
        <v>2016</v>
      </c>
      <c r="P25" s="4">
        <v>2017</v>
      </c>
      <c r="Q25" s="4">
        <v>2018</v>
      </c>
      <c r="R25" s="4">
        <v>2019</v>
      </c>
    </row>
    <row r="26" spans="1:20" x14ac:dyDescent="0.4">
      <c r="A26" s="1" t="s">
        <v>67</v>
      </c>
      <c r="B26" s="7">
        <v>24000</v>
      </c>
      <c r="C26" s="7">
        <v>24000</v>
      </c>
      <c r="D26" s="7">
        <v>24000</v>
      </c>
      <c r="E26" s="7">
        <v>24000</v>
      </c>
      <c r="F26" s="7">
        <v>25000</v>
      </c>
      <c r="G26" s="7">
        <v>25000</v>
      </c>
      <c r="H26" s="7">
        <v>25000</v>
      </c>
      <c r="I26" s="7">
        <v>25000</v>
      </c>
      <c r="J26" s="1"/>
      <c r="K26" s="51">
        <v>11000</v>
      </c>
      <c r="L26" s="51">
        <v>11000</v>
      </c>
      <c r="M26" s="51">
        <v>11000</v>
      </c>
      <c r="N26" s="51">
        <v>11000</v>
      </c>
      <c r="O26" s="51">
        <v>11000</v>
      </c>
      <c r="P26" s="51">
        <v>11000</v>
      </c>
      <c r="Q26" s="51">
        <v>11000</v>
      </c>
      <c r="R26" s="51">
        <v>11000</v>
      </c>
    </row>
    <row r="27" spans="1:20" x14ac:dyDescent="0.4">
      <c r="A27" s="1" t="s">
        <v>68</v>
      </c>
      <c r="B27" s="7">
        <v>25000</v>
      </c>
      <c r="C27" s="7">
        <v>25000</v>
      </c>
      <c r="D27" s="7">
        <v>26000</v>
      </c>
      <c r="E27" s="7">
        <v>26000</v>
      </c>
      <c r="F27" s="7">
        <v>26000</v>
      </c>
      <c r="G27" s="7">
        <v>26000</v>
      </c>
      <c r="H27" s="7">
        <v>26000</v>
      </c>
      <c r="I27" s="7">
        <v>26000</v>
      </c>
      <c r="J27" s="1"/>
      <c r="K27" s="51">
        <v>18000</v>
      </c>
      <c r="L27" s="51">
        <v>18000</v>
      </c>
      <c r="M27" s="51">
        <v>18000</v>
      </c>
      <c r="N27" s="51">
        <v>18000</v>
      </c>
      <c r="O27" s="51">
        <v>18000</v>
      </c>
      <c r="P27" s="51">
        <v>18000</v>
      </c>
      <c r="Q27" s="51">
        <v>18000</v>
      </c>
      <c r="R27" s="51">
        <v>18000</v>
      </c>
    </row>
    <row r="28" spans="1:20" x14ac:dyDescent="0.4">
      <c r="A28" s="1" t="s">
        <v>69</v>
      </c>
      <c r="B28" s="7">
        <v>3000</v>
      </c>
      <c r="C28" s="7">
        <v>3000</v>
      </c>
      <c r="D28" s="7">
        <v>3000</v>
      </c>
      <c r="E28" s="7">
        <v>3000</v>
      </c>
      <c r="F28" s="7">
        <v>3000</v>
      </c>
      <c r="G28" s="7">
        <v>3000</v>
      </c>
      <c r="H28" s="7">
        <v>3000</v>
      </c>
      <c r="I28" s="7">
        <v>3000</v>
      </c>
      <c r="J28" s="1"/>
      <c r="K28" s="51">
        <v>2000</v>
      </c>
      <c r="L28" s="51">
        <v>2000</v>
      </c>
      <c r="M28" s="51">
        <v>2000</v>
      </c>
      <c r="N28" s="51">
        <v>2000</v>
      </c>
      <c r="O28" s="51">
        <v>2000</v>
      </c>
      <c r="P28" s="51">
        <v>2000</v>
      </c>
      <c r="Q28" s="51">
        <v>2000</v>
      </c>
      <c r="R28" s="51">
        <v>2000</v>
      </c>
    </row>
    <row r="29" spans="1:20" x14ac:dyDescent="0.4">
      <c r="A29" s="1" t="s">
        <v>70</v>
      </c>
      <c r="B29" s="7">
        <v>90000</v>
      </c>
      <c r="C29" s="7">
        <v>90000</v>
      </c>
      <c r="D29" s="7">
        <v>91000</v>
      </c>
      <c r="E29" s="7">
        <v>92000</v>
      </c>
      <c r="F29" s="7">
        <v>93000</v>
      </c>
      <c r="G29" s="7">
        <v>94000</v>
      </c>
      <c r="H29" s="7">
        <v>94000</v>
      </c>
      <c r="I29" s="7">
        <v>94000</v>
      </c>
      <c r="J29" s="1"/>
      <c r="K29" s="51">
        <v>22000</v>
      </c>
      <c r="L29" s="51">
        <v>22000</v>
      </c>
      <c r="M29" s="51">
        <v>22000</v>
      </c>
      <c r="N29" s="51">
        <v>22000</v>
      </c>
      <c r="O29" s="51">
        <v>22000</v>
      </c>
      <c r="P29" s="51">
        <v>22000</v>
      </c>
      <c r="Q29" s="51">
        <v>22000</v>
      </c>
      <c r="R29" s="51">
        <v>22000</v>
      </c>
    </row>
    <row r="30" spans="1:20" x14ac:dyDescent="0.4">
      <c r="A30" s="1" t="s">
        <v>71</v>
      </c>
      <c r="B30" s="7">
        <v>18000</v>
      </c>
      <c r="C30" s="7">
        <v>18000</v>
      </c>
      <c r="D30" s="7">
        <v>18000</v>
      </c>
      <c r="E30" s="7">
        <v>18000</v>
      </c>
      <c r="F30" s="7">
        <v>18000</v>
      </c>
      <c r="G30" s="7">
        <v>18000</v>
      </c>
      <c r="H30" s="7">
        <v>18000</v>
      </c>
      <c r="I30" s="7">
        <v>18000</v>
      </c>
      <c r="J30" s="1"/>
      <c r="K30" s="51">
        <v>12000</v>
      </c>
      <c r="L30" s="51">
        <v>12000</v>
      </c>
      <c r="M30" s="51">
        <v>12000</v>
      </c>
      <c r="N30" s="51">
        <v>12000</v>
      </c>
      <c r="O30" s="51">
        <v>12000</v>
      </c>
      <c r="P30" s="51">
        <v>12000</v>
      </c>
      <c r="Q30" s="51">
        <v>12000</v>
      </c>
      <c r="R30" s="51">
        <v>12000</v>
      </c>
    </row>
    <row r="31" spans="1:20" x14ac:dyDescent="0.4">
      <c r="A31" s="1" t="s">
        <v>72</v>
      </c>
      <c r="B31" s="7">
        <v>106000</v>
      </c>
      <c r="C31" s="7">
        <v>106000</v>
      </c>
      <c r="D31" s="7">
        <v>107000</v>
      </c>
      <c r="E31" s="7">
        <v>107000</v>
      </c>
      <c r="F31" s="7">
        <v>109000</v>
      </c>
      <c r="G31" s="7">
        <v>109000</v>
      </c>
      <c r="H31" s="7">
        <v>109000</v>
      </c>
      <c r="I31" s="7">
        <v>109000</v>
      </c>
      <c r="J31" s="1"/>
      <c r="K31" s="51">
        <v>58000</v>
      </c>
      <c r="L31" s="51">
        <v>58000</v>
      </c>
      <c r="M31" s="51">
        <v>58000</v>
      </c>
      <c r="N31" s="51">
        <v>58000</v>
      </c>
      <c r="O31" s="51">
        <v>58000</v>
      </c>
      <c r="P31" s="51">
        <v>58000</v>
      </c>
      <c r="Q31" s="51">
        <v>58000</v>
      </c>
      <c r="R31" s="51">
        <v>58000</v>
      </c>
    </row>
    <row r="32" spans="1:20" x14ac:dyDescent="0.4">
      <c r="A32" s="1" t="s">
        <v>73</v>
      </c>
      <c r="B32" s="7">
        <v>82000</v>
      </c>
      <c r="C32" s="7">
        <v>82000</v>
      </c>
      <c r="D32" s="7">
        <v>83000</v>
      </c>
      <c r="E32" s="7">
        <v>83000</v>
      </c>
      <c r="F32" s="7">
        <v>84000</v>
      </c>
      <c r="G32" s="7">
        <v>84000</v>
      </c>
      <c r="H32" s="7">
        <v>84000</v>
      </c>
      <c r="I32" s="7">
        <v>84000</v>
      </c>
      <c r="J32" s="1"/>
      <c r="K32" s="51">
        <v>31000</v>
      </c>
      <c r="L32" s="51">
        <v>31000</v>
      </c>
      <c r="M32" s="51">
        <v>31000</v>
      </c>
      <c r="N32" s="51">
        <v>31000</v>
      </c>
      <c r="O32" s="51">
        <v>31000</v>
      </c>
      <c r="P32" s="51">
        <v>31000</v>
      </c>
      <c r="Q32" s="51">
        <v>31000</v>
      </c>
      <c r="R32" s="51">
        <v>31000</v>
      </c>
    </row>
    <row r="33" spans="1:18" x14ac:dyDescent="0.4">
      <c r="A33" s="1" t="s">
        <v>74</v>
      </c>
      <c r="B33" s="7">
        <v>333000</v>
      </c>
      <c r="C33" s="7">
        <v>333000</v>
      </c>
      <c r="D33" s="7">
        <v>337000</v>
      </c>
      <c r="E33" s="7">
        <v>337000</v>
      </c>
      <c r="F33" s="7">
        <v>341000</v>
      </c>
      <c r="G33" s="7">
        <v>341000</v>
      </c>
      <c r="H33" s="7">
        <v>341000</v>
      </c>
      <c r="I33" s="7">
        <v>340000</v>
      </c>
      <c r="J33" s="1"/>
      <c r="K33" s="51">
        <v>121000</v>
      </c>
      <c r="L33" s="51">
        <v>121000</v>
      </c>
      <c r="M33" s="51">
        <v>121000</v>
      </c>
      <c r="N33" s="51">
        <v>121000</v>
      </c>
      <c r="O33" s="51">
        <v>121000</v>
      </c>
      <c r="P33" s="51">
        <v>121000</v>
      </c>
      <c r="Q33" s="51">
        <v>121000</v>
      </c>
      <c r="R33" s="51">
        <v>121000</v>
      </c>
    </row>
    <row r="34" spans="1:18" x14ac:dyDescent="0.4">
      <c r="A34" s="1" t="s">
        <v>75</v>
      </c>
      <c r="B34" s="7">
        <v>66000</v>
      </c>
      <c r="C34" s="7">
        <v>67000</v>
      </c>
      <c r="D34" s="7">
        <v>68000</v>
      </c>
      <c r="E34" s="7">
        <v>69000</v>
      </c>
      <c r="F34" s="7">
        <v>70000</v>
      </c>
      <c r="G34" s="7">
        <v>71000</v>
      </c>
      <c r="H34" s="7">
        <v>71000</v>
      </c>
      <c r="I34" s="7">
        <v>71000</v>
      </c>
      <c r="J34" s="1"/>
      <c r="K34" s="51">
        <v>17000</v>
      </c>
      <c r="L34" s="51">
        <v>17000</v>
      </c>
      <c r="M34" s="51">
        <v>17000</v>
      </c>
      <c r="N34" s="51">
        <v>17000</v>
      </c>
      <c r="O34" s="51">
        <v>17000</v>
      </c>
      <c r="P34" s="51">
        <v>17000</v>
      </c>
      <c r="Q34" s="51">
        <v>17000</v>
      </c>
      <c r="R34" s="51">
        <v>17000</v>
      </c>
    </row>
    <row r="35" spans="1:18" x14ac:dyDescent="0.4">
      <c r="A35" s="1" t="s">
        <v>76</v>
      </c>
      <c r="B35" s="7">
        <v>41000</v>
      </c>
      <c r="C35" s="7">
        <v>41000</v>
      </c>
      <c r="D35" s="7">
        <v>41000</v>
      </c>
      <c r="E35" s="7">
        <v>42000</v>
      </c>
      <c r="F35" s="7">
        <v>42000</v>
      </c>
      <c r="G35" s="7">
        <v>43000</v>
      </c>
      <c r="H35" s="7">
        <v>43000</v>
      </c>
      <c r="I35" s="7">
        <v>43000</v>
      </c>
      <c r="J35" s="1"/>
      <c r="K35" s="51">
        <v>11000</v>
      </c>
      <c r="L35" s="51">
        <v>11000</v>
      </c>
      <c r="M35" s="51">
        <v>11000</v>
      </c>
      <c r="N35" s="51">
        <v>11000</v>
      </c>
      <c r="O35" s="51">
        <v>11000</v>
      </c>
      <c r="P35" s="51">
        <v>11000</v>
      </c>
      <c r="Q35" s="51">
        <v>11000</v>
      </c>
      <c r="R35" s="51">
        <v>11000</v>
      </c>
    </row>
    <row r="36" spans="1:18" x14ac:dyDescent="0.4">
      <c r="A36" s="4" t="s">
        <v>99</v>
      </c>
      <c r="B36" s="8">
        <v>787000</v>
      </c>
      <c r="C36" s="8">
        <v>788000</v>
      </c>
      <c r="D36" s="8">
        <v>798000</v>
      </c>
      <c r="E36" s="8">
        <v>799000</v>
      </c>
      <c r="F36" s="8">
        <v>810000</v>
      </c>
      <c r="G36" s="8">
        <v>813000</v>
      </c>
      <c r="H36" s="8">
        <v>814000</v>
      </c>
      <c r="I36" s="8">
        <v>814000</v>
      </c>
      <c r="J36" s="4"/>
      <c r="K36" s="52">
        <v>303000</v>
      </c>
      <c r="L36" s="52">
        <v>303000</v>
      </c>
      <c r="M36" s="52">
        <v>303000</v>
      </c>
      <c r="N36" s="52">
        <v>303000</v>
      </c>
      <c r="O36" s="52">
        <v>303000</v>
      </c>
      <c r="P36" s="52">
        <v>303000</v>
      </c>
      <c r="Q36" s="52">
        <v>303000</v>
      </c>
      <c r="R36" s="52">
        <v>303000</v>
      </c>
    </row>
    <row r="37" spans="1:18" x14ac:dyDescent="0.4">
      <c r="K37" s="31"/>
      <c r="L37" s="31"/>
      <c r="M37" s="31"/>
      <c r="N37" s="31"/>
      <c r="O37" s="31"/>
      <c r="P37" s="31"/>
      <c r="Q37" s="31"/>
      <c r="R37" s="31"/>
    </row>
    <row r="38" spans="1:18" x14ac:dyDescent="0.4">
      <c r="B38" s="31"/>
      <c r="C38" s="31"/>
      <c r="D38" s="31"/>
      <c r="E38" s="31"/>
      <c r="F38" s="31"/>
      <c r="G38" s="31"/>
      <c r="H38" s="31"/>
      <c r="I38" s="31"/>
      <c r="J38" s="31"/>
      <c r="K38" s="7"/>
      <c r="L38" s="7"/>
      <c r="M38" s="7"/>
      <c r="N38" s="7"/>
      <c r="O38" s="7"/>
      <c r="P38" s="7"/>
      <c r="Q38" s="7"/>
      <c r="R38" s="7"/>
    </row>
    <row r="39" spans="1:18" x14ac:dyDescent="0.4">
      <c r="B39" s="31"/>
      <c r="C39" s="31"/>
      <c r="D39" s="31"/>
      <c r="E39" s="31"/>
      <c r="F39" s="31"/>
      <c r="G39" s="31"/>
      <c r="H39" s="31"/>
      <c r="I39" s="31"/>
      <c r="J39" s="31"/>
      <c r="K39" s="7"/>
      <c r="L39" s="7"/>
      <c r="M39" s="7"/>
      <c r="N39" s="7"/>
      <c r="O39" s="7"/>
      <c r="P39" s="7"/>
      <c r="Q39" s="7"/>
      <c r="R39" s="7"/>
    </row>
    <row r="40" spans="1:18" x14ac:dyDescent="0.4">
      <c r="B40" s="31"/>
      <c r="C40" s="31"/>
      <c r="D40" s="31"/>
      <c r="E40" s="31"/>
      <c r="F40" s="31"/>
      <c r="G40" s="31"/>
      <c r="H40" s="31"/>
      <c r="I40" s="31"/>
      <c r="J40" s="31"/>
      <c r="K40" s="7"/>
      <c r="L40" s="7"/>
      <c r="M40" s="7"/>
      <c r="N40" s="7"/>
      <c r="O40" s="7"/>
      <c r="P40" s="7"/>
      <c r="Q40" s="7"/>
      <c r="R40" s="7"/>
    </row>
    <row r="41" spans="1:18" x14ac:dyDescent="0.4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x14ac:dyDescent="0.4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x14ac:dyDescent="0.4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x14ac:dyDescent="0.4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x14ac:dyDescent="0.4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x14ac:dyDescent="0.4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x14ac:dyDescent="0.4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x14ac:dyDescent="0.4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2:18" x14ac:dyDescent="0.4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2:18" x14ac:dyDescent="0.4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2:18" x14ac:dyDescent="0.4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2:18" x14ac:dyDescent="0.4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2:18" x14ac:dyDescent="0.4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2:18" x14ac:dyDescent="0.4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2:18" x14ac:dyDescent="0.4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2:18" x14ac:dyDescent="0.4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2:18" x14ac:dyDescent="0.4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2:18" x14ac:dyDescent="0.4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2:18" x14ac:dyDescent="0.4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2:18" x14ac:dyDescent="0.4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2:18" x14ac:dyDescent="0.4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2:18" x14ac:dyDescent="0.4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2:18" x14ac:dyDescent="0.4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2:18" x14ac:dyDescent="0.4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</sheetData>
  <mergeCells count="4">
    <mergeCell ref="B6:I6"/>
    <mergeCell ref="K6:R6"/>
    <mergeCell ref="B24:I24"/>
    <mergeCell ref="K24:R24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19097-F693-45B6-8FCE-E5F863A95296}">
  <dimension ref="A1:F29"/>
  <sheetViews>
    <sheetView workbookViewId="0"/>
  </sheetViews>
  <sheetFormatPr defaultRowHeight="14.6" x14ac:dyDescent="0.4"/>
  <cols>
    <col min="1" max="1" width="21.23046875" customWidth="1"/>
    <col min="2" max="2" width="44.84375" bestFit="1" customWidth="1"/>
    <col min="3" max="3" width="20.69140625" bestFit="1" customWidth="1"/>
    <col min="4" max="4" width="19.84375" customWidth="1"/>
    <col min="5" max="5" width="29.69140625" bestFit="1" customWidth="1"/>
    <col min="6" max="6" width="26" bestFit="1" customWidth="1"/>
  </cols>
  <sheetData>
    <row r="1" spans="1:6" ht="15.45" x14ac:dyDescent="0.4">
      <c r="A1" s="2" t="s">
        <v>180</v>
      </c>
      <c r="B1" s="2"/>
    </row>
    <row r="2" spans="1:6" ht="15.45" x14ac:dyDescent="0.4">
      <c r="A2" s="2" t="s">
        <v>59</v>
      </c>
      <c r="B2" s="2"/>
    </row>
    <row r="3" spans="1:6" x14ac:dyDescent="0.4">
      <c r="A3" s="3" t="s">
        <v>173</v>
      </c>
      <c r="B3" s="3"/>
    </row>
    <row r="5" spans="1:6" x14ac:dyDescent="0.4">
      <c r="B5" s="4" t="s">
        <v>181</v>
      </c>
      <c r="C5" s="4" t="s">
        <v>92</v>
      </c>
      <c r="D5" s="9" t="s">
        <v>93</v>
      </c>
      <c r="E5" s="4" t="s">
        <v>135</v>
      </c>
      <c r="F5" s="4" t="s">
        <v>182</v>
      </c>
    </row>
    <row r="6" spans="1:6" x14ac:dyDescent="0.4">
      <c r="A6" s="1" t="s">
        <v>183</v>
      </c>
      <c r="B6" s="1"/>
      <c r="C6" s="7">
        <v>33000</v>
      </c>
      <c r="D6" s="29">
        <v>3.9313104210608359E-2</v>
      </c>
      <c r="E6" s="5">
        <v>2.6362090000000001E-2</v>
      </c>
      <c r="F6" s="29">
        <f t="shared" ref="F6:F16" si="0">E6/$E$16</f>
        <v>2.0363965390126192E-4</v>
      </c>
    </row>
    <row r="7" spans="1:6" x14ac:dyDescent="0.4">
      <c r="A7" s="1" t="s">
        <v>184</v>
      </c>
      <c r="B7" s="1" t="s">
        <v>185</v>
      </c>
      <c r="C7" s="7">
        <v>70000</v>
      </c>
      <c r="D7" s="29">
        <v>8.2493864893016494E-2</v>
      </c>
      <c r="E7" s="5">
        <v>0.82421623700000002</v>
      </c>
      <c r="F7" s="29">
        <f t="shared" si="0"/>
        <v>6.3668362122457087E-3</v>
      </c>
    </row>
    <row r="8" spans="1:6" x14ac:dyDescent="0.4">
      <c r="A8" s="1" t="s">
        <v>186</v>
      </c>
      <c r="B8" s="1" t="s">
        <v>187</v>
      </c>
      <c r="C8" s="7">
        <v>19000</v>
      </c>
      <c r="D8" s="29">
        <v>2.2066308755901865E-2</v>
      </c>
      <c r="E8" s="5">
        <v>0.34849610199999997</v>
      </c>
      <c r="F8" s="29">
        <f t="shared" si="0"/>
        <v>2.6920333553682148E-3</v>
      </c>
    </row>
    <row r="9" spans="1:6" x14ac:dyDescent="0.4">
      <c r="A9" s="1" t="s">
        <v>188</v>
      </c>
      <c r="B9" s="1" t="s">
        <v>189</v>
      </c>
      <c r="C9" s="7">
        <v>449000</v>
      </c>
      <c r="D9" s="29">
        <v>0.53050193323775396</v>
      </c>
      <c r="E9" s="5">
        <v>15.514530588</v>
      </c>
      <c r="F9" s="29">
        <f t="shared" si="0"/>
        <v>0.11984534000835523</v>
      </c>
    </row>
    <row r="10" spans="1:6" x14ac:dyDescent="0.4">
      <c r="A10" s="1" t="s">
        <v>190</v>
      </c>
      <c r="B10" s="1" t="s">
        <v>191</v>
      </c>
      <c r="C10" s="7">
        <v>172000</v>
      </c>
      <c r="D10" s="29">
        <v>0.20256127430718759</v>
      </c>
      <c r="E10" s="5">
        <v>8.2467960093000006</v>
      </c>
      <c r="F10" s="29">
        <f t="shared" si="0"/>
        <v>6.3704155669302404E-2</v>
      </c>
    </row>
    <row r="11" spans="1:6" x14ac:dyDescent="0.4">
      <c r="A11" s="1" t="s">
        <v>192</v>
      </c>
      <c r="B11" s="1" t="s">
        <v>193</v>
      </c>
      <c r="C11" s="7">
        <v>1000</v>
      </c>
      <c r="D11" s="29">
        <v>1.4136136783952119E-3</v>
      </c>
      <c r="E11" s="5">
        <v>0.13108334799999999</v>
      </c>
      <c r="F11" s="29">
        <f t="shared" si="0"/>
        <v>1.0125816131778122E-3</v>
      </c>
    </row>
    <row r="12" spans="1:6" x14ac:dyDescent="0.4">
      <c r="A12" s="1" t="s">
        <v>194</v>
      </c>
      <c r="B12" s="1" t="s">
        <v>195</v>
      </c>
      <c r="C12" s="7">
        <v>2000</v>
      </c>
      <c r="D12" s="29">
        <v>1.9438664282694393E-3</v>
      </c>
      <c r="E12" s="5">
        <v>0.28865739899999998</v>
      </c>
      <c r="F12" s="29">
        <f t="shared" si="0"/>
        <v>2.2297963791337661E-3</v>
      </c>
    </row>
    <row r="13" spans="1:6" x14ac:dyDescent="0.4">
      <c r="A13" s="1" t="s">
        <v>196</v>
      </c>
      <c r="B13" s="1" t="s">
        <v>197</v>
      </c>
      <c r="C13" s="7">
        <v>1000</v>
      </c>
      <c r="D13" s="29">
        <v>8.9517056660281592E-4</v>
      </c>
      <c r="E13" s="5">
        <v>0.140878789</v>
      </c>
      <c r="F13" s="29">
        <f t="shared" si="0"/>
        <v>1.08824861131985E-3</v>
      </c>
    </row>
    <row r="14" spans="1:6" x14ac:dyDescent="0.4">
      <c r="A14" s="1" t="s">
        <v>198</v>
      </c>
      <c r="B14" s="1" t="s">
        <v>199</v>
      </c>
      <c r="C14" s="7">
        <v>1000</v>
      </c>
      <c r="D14" s="29">
        <v>1.1148298349248789E-3</v>
      </c>
      <c r="E14" s="5">
        <v>0.250760074</v>
      </c>
      <c r="F14" s="29">
        <f t="shared" si="0"/>
        <v>1.9370503128399465E-3</v>
      </c>
    </row>
    <row r="15" spans="1:6" x14ac:dyDescent="0.4">
      <c r="A15" s="1" t="s">
        <v>200</v>
      </c>
      <c r="B15" s="1" t="s">
        <v>201</v>
      </c>
      <c r="C15" s="7">
        <v>100000</v>
      </c>
      <c r="D15" s="29">
        <v>0.11769603408733936</v>
      </c>
      <c r="E15" s="5">
        <v>103.68281965600001</v>
      </c>
      <c r="F15" s="29">
        <f t="shared" si="0"/>
        <v>0.80092031816349907</v>
      </c>
    </row>
    <row r="16" spans="1:6" x14ac:dyDescent="0.4">
      <c r="A16" s="4" t="s">
        <v>202</v>
      </c>
      <c r="B16" s="4"/>
      <c r="C16" s="8">
        <v>847000</v>
      </c>
      <c r="D16" s="30">
        <v>1</v>
      </c>
      <c r="E16" s="8">
        <v>129.45460029500001</v>
      </c>
      <c r="F16" s="30">
        <f t="shared" si="0"/>
        <v>1</v>
      </c>
    </row>
    <row r="18" spans="1:5" x14ac:dyDescent="0.4">
      <c r="A18" s="1" t="s">
        <v>203</v>
      </c>
      <c r="B18" s="1"/>
      <c r="C18" s="31"/>
      <c r="E18" s="47"/>
    </row>
    <row r="19" spans="1:5" x14ac:dyDescent="0.4">
      <c r="A19" s="1" t="s">
        <v>204</v>
      </c>
      <c r="C19" s="31"/>
    </row>
    <row r="20" spans="1:5" x14ac:dyDescent="0.4">
      <c r="C20" s="31"/>
    </row>
    <row r="21" spans="1:5" x14ac:dyDescent="0.4">
      <c r="C21" s="31"/>
    </row>
    <row r="22" spans="1:5" x14ac:dyDescent="0.4">
      <c r="C22" s="31"/>
    </row>
    <row r="23" spans="1:5" x14ac:dyDescent="0.4">
      <c r="C23" s="31"/>
      <c r="E23" s="54"/>
    </row>
    <row r="24" spans="1:5" x14ac:dyDescent="0.4">
      <c r="C24" s="31"/>
    </row>
    <row r="25" spans="1:5" x14ac:dyDescent="0.4">
      <c r="C25" s="31"/>
    </row>
    <row r="26" spans="1:5" x14ac:dyDescent="0.4">
      <c r="C26" s="31"/>
    </row>
    <row r="27" spans="1:5" x14ac:dyDescent="0.4">
      <c r="C27" s="31"/>
    </row>
    <row r="28" spans="1:5" x14ac:dyDescent="0.4">
      <c r="C28" s="31"/>
    </row>
    <row r="29" spans="1:5" x14ac:dyDescent="0.4">
      <c r="C29" s="31"/>
    </row>
  </sheetData>
  <phoneticPr fontId="18" type="noConversion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97F5D-22E2-438C-89BE-5F34141349AA}">
  <dimension ref="A1:E14"/>
  <sheetViews>
    <sheetView workbookViewId="0">
      <selection activeCell="H34" sqref="H34"/>
    </sheetView>
  </sheetViews>
  <sheetFormatPr defaultRowHeight="14.6" x14ac:dyDescent="0.4"/>
  <cols>
    <col min="1" max="1" width="21.61328125" customWidth="1"/>
    <col min="2" max="2" width="20.69140625" bestFit="1" customWidth="1"/>
    <col min="3" max="3" width="14.61328125" bestFit="1" customWidth="1"/>
    <col min="4" max="4" width="24" bestFit="1" customWidth="1"/>
    <col min="5" max="5" width="20.15234375" bestFit="1" customWidth="1"/>
  </cols>
  <sheetData>
    <row r="1" spans="1:5" ht="15.45" x14ac:dyDescent="0.4">
      <c r="A1" s="2" t="s">
        <v>205</v>
      </c>
    </row>
    <row r="2" spans="1:5" ht="15.45" x14ac:dyDescent="0.4">
      <c r="A2" s="2" t="s">
        <v>59</v>
      </c>
    </row>
    <row r="3" spans="1:5" x14ac:dyDescent="0.4">
      <c r="A3" s="3" t="s">
        <v>173</v>
      </c>
    </row>
    <row r="4" spans="1:5" x14ac:dyDescent="0.4">
      <c r="A4" s="3" t="s">
        <v>206</v>
      </c>
    </row>
    <row r="6" spans="1:5" x14ac:dyDescent="0.4">
      <c r="B6" s="4" t="s">
        <v>92</v>
      </c>
      <c r="C6" s="4" t="s">
        <v>93</v>
      </c>
      <c r="D6" s="4" t="s">
        <v>136</v>
      </c>
      <c r="E6" s="4" t="s">
        <v>207</v>
      </c>
    </row>
    <row r="7" spans="1:5" x14ac:dyDescent="0.4">
      <c r="A7" s="1" t="s">
        <v>208</v>
      </c>
      <c r="B7" s="7">
        <v>100000</v>
      </c>
      <c r="C7" s="29">
        <v>0.3</v>
      </c>
      <c r="D7" s="1">
        <v>1</v>
      </c>
      <c r="E7" s="29">
        <v>0.01</v>
      </c>
    </row>
    <row r="8" spans="1:5" x14ac:dyDescent="0.4">
      <c r="A8" s="1" t="s">
        <v>209</v>
      </c>
      <c r="B8" s="7">
        <v>166000</v>
      </c>
      <c r="C8" s="29">
        <v>0.49</v>
      </c>
      <c r="D8" s="5">
        <v>10</v>
      </c>
      <c r="E8" s="29">
        <v>7.3099999999999998E-2</v>
      </c>
    </row>
    <row r="9" spans="1:5" x14ac:dyDescent="0.4">
      <c r="A9" s="1" t="s">
        <v>210</v>
      </c>
      <c r="B9" s="7">
        <v>71000</v>
      </c>
      <c r="C9" s="29">
        <v>0.21</v>
      </c>
      <c r="D9" s="5">
        <v>136.67854709299999</v>
      </c>
      <c r="E9" s="29">
        <v>0.92689999999999995</v>
      </c>
    </row>
    <row r="10" spans="1:5" x14ac:dyDescent="0.4">
      <c r="A10" s="4" t="s">
        <v>202</v>
      </c>
      <c r="B10" s="8">
        <v>337000</v>
      </c>
      <c r="C10" s="30">
        <v>1</v>
      </c>
      <c r="D10" s="6">
        <f>SUM(D8:D9)</f>
        <v>146.67854709299999</v>
      </c>
      <c r="E10" s="30">
        <f>SUM(E8:E9)</f>
        <v>1</v>
      </c>
    </row>
    <row r="12" spans="1:5" x14ac:dyDescent="0.4">
      <c r="B12" s="31"/>
      <c r="C12" s="39"/>
    </row>
    <row r="13" spans="1:5" x14ac:dyDescent="0.4">
      <c r="B13" s="31"/>
      <c r="D13" s="5"/>
      <c r="E13" s="29"/>
    </row>
    <row r="14" spans="1:5" x14ac:dyDescent="0.4">
      <c r="B14" s="31"/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A7B6D-815D-465C-85D4-8E0CE7B54166}">
  <dimension ref="A1:K194"/>
  <sheetViews>
    <sheetView topLeftCell="C4" workbookViewId="0">
      <selection activeCell="C4" sqref="C4"/>
    </sheetView>
  </sheetViews>
  <sheetFormatPr defaultRowHeight="14.6" x14ac:dyDescent="0.4"/>
  <cols>
    <col min="1" max="2" width="34.3828125" customWidth="1"/>
    <col min="3" max="5" width="35.3828125" bestFit="1" customWidth="1"/>
    <col min="6" max="7" width="29.3828125" bestFit="1" customWidth="1"/>
  </cols>
  <sheetData>
    <row r="1" spans="1:11" ht="15.45" x14ac:dyDescent="0.4">
      <c r="A1" s="2" t="s">
        <v>211</v>
      </c>
      <c r="B1" s="2"/>
      <c r="D1" s="57"/>
      <c r="E1" s="57"/>
      <c r="F1" s="57"/>
    </row>
    <row r="2" spans="1:11" ht="15.45" x14ac:dyDescent="0.4">
      <c r="A2" s="61" t="s">
        <v>59</v>
      </c>
      <c r="B2" s="61"/>
      <c r="D2" s="57"/>
      <c r="E2" s="57"/>
      <c r="F2" s="57"/>
    </row>
    <row r="3" spans="1:11" x14ac:dyDescent="0.4">
      <c r="A3" s="3" t="s">
        <v>212</v>
      </c>
      <c r="B3" s="3"/>
      <c r="D3" s="57"/>
      <c r="E3" s="57"/>
      <c r="F3" s="57"/>
    </row>
    <row r="4" spans="1:11" ht="15.45" x14ac:dyDescent="0.4">
      <c r="A4" s="3" t="s">
        <v>213</v>
      </c>
      <c r="B4" s="3"/>
      <c r="C4" s="40"/>
      <c r="D4" s="40"/>
      <c r="E4" s="40"/>
      <c r="K4" s="62"/>
    </row>
    <row r="6" spans="1:11" x14ac:dyDescent="0.4">
      <c r="C6" s="9" t="s">
        <v>214</v>
      </c>
      <c r="D6" s="9" t="s">
        <v>215</v>
      </c>
      <c r="E6" s="9" t="s">
        <v>216</v>
      </c>
      <c r="F6" s="9" t="s">
        <v>217</v>
      </c>
      <c r="G6" s="9"/>
    </row>
    <row r="7" spans="1:11" x14ac:dyDescent="0.4">
      <c r="A7" s="75" t="s">
        <v>67</v>
      </c>
      <c r="B7" s="45" t="s">
        <v>81</v>
      </c>
      <c r="C7" s="65">
        <v>2.1560253161999996</v>
      </c>
      <c r="D7" s="65">
        <v>2.1143215240999997</v>
      </c>
      <c r="E7" s="5">
        <v>4.1535047234000002</v>
      </c>
      <c r="F7" s="5">
        <v>3.4866539076</v>
      </c>
      <c r="G7" s="5"/>
    </row>
    <row r="8" spans="1:11" ht="15.9" x14ac:dyDescent="0.4">
      <c r="A8" s="75"/>
      <c r="B8" s="1" t="s">
        <v>83</v>
      </c>
      <c r="C8" s="69" t="s">
        <v>111</v>
      </c>
      <c r="D8" s="69" t="s">
        <v>111</v>
      </c>
      <c r="E8" s="69" t="s">
        <v>111</v>
      </c>
      <c r="F8" s="69" t="s">
        <v>111</v>
      </c>
      <c r="G8" s="5"/>
    </row>
    <row r="9" spans="1:11" ht="15.9" x14ac:dyDescent="0.4">
      <c r="A9" s="75"/>
      <c r="B9" s="1" t="s">
        <v>84</v>
      </c>
      <c r="C9" s="69" t="s">
        <v>111</v>
      </c>
      <c r="D9" s="69" t="s">
        <v>111</v>
      </c>
      <c r="E9" s="69" t="s">
        <v>111</v>
      </c>
      <c r="F9" s="69" t="s">
        <v>111</v>
      </c>
      <c r="G9" s="5"/>
    </row>
    <row r="10" spans="1:11" ht="15.9" x14ac:dyDescent="0.4">
      <c r="A10" s="75"/>
      <c r="B10" s="1" t="s">
        <v>85</v>
      </c>
      <c r="C10" s="69" t="s">
        <v>111</v>
      </c>
      <c r="D10" s="69" t="s">
        <v>111</v>
      </c>
      <c r="E10" s="69" t="s">
        <v>111</v>
      </c>
      <c r="F10" s="69" t="s">
        <v>111</v>
      </c>
      <c r="G10" s="5"/>
    </row>
    <row r="11" spans="1:11" ht="15.9" x14ac:dyDescent="0.4">
      <c r="A11" s="75"/>
      <c r="B11" s="1" t="s">
        <v>86</v>
      </c>
      <c r="C11" s="69" t="s">
        <v>111</v>
      </c>
      <c r="D11" s="69" t="s">
        <v>111</v>
      </c>
      <c r="E11" s="69" t="s">
        <v>111</v>
      </c>
      <c r="F11" s="69" t="s">
        <v>111</v>
      </c>
      <c r="G11" s="5"/>
    </row>
    <row r="12" spans="1:11" ht="15.9" x14ac:dyDescent="0.4">
      <c r="A12" s="75"/>
      <c r="B12" s="1" t="s">
        <v>87</v>
      </c>
      <c r="C12" s="69" t="s">
        <v>111</v>
      </c>
      <c r="D12" s="69" t="s">
        <v>111</v>
      </c>
      <c r="E12" s="69" t="s">
        <v>111</v>
      </c>
      <c r="F12" s="69" t="s">
        <v>111</v>
      </c>
      <c r="G12" s="5"/>
    </row>
    <row r="13" spans="1:11" ht="15.9" x14ac:dyDescent="0.4">
      <c r="A13" s="75"/>
      <c r="B13" s="1" t="s">
        <v>88</v>
      </c>
      <c r="C13" s="69" t="s">
        <v>111</v>
      </c>
      <c r="D13" s="69" t="s">
        <v>111</v>
      </c>
      <c r="E13" s="5">
        <v>0.66752408341999991</v>
      </c>
      <c r="F13" s="5">
        <v>0.55842454073000003</v>
      </c>
      <c r="G13" s="5"/>
    </row>
    <row r="14" spans="1:11" ht="15.9" x14ac:dyDescent="0.4">
      <c r="A14" s="75"/>
      <c r="B14" s="1" t="s">
        <v>89</v>
      </c>
      <c r="C14" s="69" t="s">
        <v>111</v>
      </c>
      <c r="D14" s="69" t="s">
        <v>111</v>
      </c>
      <c r="E14" s="69" t="s">
        <v>111</v>
      </c>
      <c r="F14" s="69" t="s">
        <v>111</v>
      </c>
      <c r="G14" s="5"/>
    </row>
    <row r="15" spans="1:11" x14ac:dyDescent="0.4">
      <c r="A15" s="75"/>
      <c r="B15" s="4" t="s">
        <v>77</v>
      </c>
      <c r="C15" s="66">
        <v>4.0630106500899998</v>
      </c>
      <c r="D15" s="66">
        <v>3.9436968222899997</v>
      </c>
      <c r="E15" s="6">
        <v>6.5235598411000009</v>
      </c>
      <c r="F15" s="6">
        <v>5.6253265121599991</v>
      </c>
      <c r="G15" s="6"/>
    </row>
    <row r="16" spans="1:11" x14ac:dyDescent="0.4">
      <c r="A16" s="75" t="s">
        <v>68</v>
      </c>
      <c r="B16" s="45" t="s">
        <v>81</v>
      </c>
      <c r="C16" s="65">
        <v>4.9510548066000002</v>
      </c>
      <c r="D16" s="65">
        <v>4.8408412126</v>
      </c>
      <c r="E16" s="5">
        <v>11.15252905</v>
      </c>
      <c r="F16" s="5">
        <v>10.845970979000001</v>
      </c>
      <c r="G16" s="5"/>
    </row>
    <row r="17" spans="1:7" ht="15.9" x14ac:dyDescent="0.4">
      <c r="A17" s="75"/>
      <c r="B17" s="1" t="s">
        <v>83</v>
      </c>
      <c r="C17" s="69" t="s">
        <v>111</v>
      </c>
      <c r="D17" s="69" t="s">
        <v>111</v>
      </c>
      <c r="E17" s="69" t="s">
        <v>111</v>
      </c>
      <c r="F17" s="69" t="s">
        <v>111</v>
      </c>
      <c r="G17" s="5"/>
    </row>
    <row r="18" spans="1:7" ht="15.9" x14ac:dyDescent="0.4">
      <c r="A18" s="75"/>
      <c r="B18" s="1" t="s">
        <v>84</v>
      </c>
      <c r="C18" s="69" t="s">
        <v>111</v>
      </c>
      <c r="D18" s="69" t="s">
        <v>111</v>
      </c>
      <c r="E18" s="69" t="s">
        <v>111</v>
      </c>
      <c r="F18" s="69" t="s">
        <v>111</v>
      </c>
      <c r="G18" s="5"/>
    </row>
    <row r="19" spans="1:7" ht="15.9" x14ac:dyDescent="0.4">
      <c r="A19" s="75"/>
      <c r="B19" s="1" t="s">
        <v>85</v>
      </c>
      <c r="C19" s="69" t="s">
        <v>111</v>
      </c>
      <c r="D19" s="69" t="s">
        <v>111</v>
      </c>
      <c r="E19" s="69" t="s">
        <v>111</v>
      </c>
      <c r="F19" s="69" t="s">
        <v>111</v>
      </c>
      <c r="G19" s="5"/>
    </row>
    <row r="20" spans="1:7" ht="15.9" x14ac:dyDescent="0.4">
      <c r="A20" s="75"/>
      <c r="B20" s="1" t="s">
        <v>86</v>
      </c>
      <c r="C20" s="69" t="s">
        <v>111</v>
      </c>
      <c r="D20" s="69" t="s">
        <v>111</v>
      </c>
      <c r="E20" s="5">
        <v>0.68415917400000004</v>
      </c>
      <c r="F20" s="5">
        <v>0.68703804517</v>
      </c>
      <c r="G20" s="5"/>
    </row>
    <row r="21" spans="1:7" ht="15.9" x14ac:dyDescent="0.4">
      <c r="A21" s="75"/>
      <c r="B21" s="1" t="s">
        <v>87</v>
      </c>
      <c r="C21" s="69" t="s">
        <v>111</v>
      </c>
      <c r="D21" s="69" t="s">
        <v>111</v>
      </c>
      <c r="E21" s="69" t="s">
        <v>111</v>
      </c>
      <c r="F21" s="69" t="s">
        <v>111</v>
      </c>
      <c r="G21" s="5"/>
    </row>
    <row r="22" spans="1:7" ht="15.9" x14ac:dyDescent="0.4">
      <c r="A22" s="75"/>
      <c r="B22" s="1" t="s">
        <v>88</v>
      </c>
      <c r="C22" s="69" t="s">
        <v>111</v>
      </c>
      <c r="D22" s="69" t="s">
        <v>111</v>
      </c>
      <c r="E22" s="69" t="s">
        <v>111</v>
      </c>
      <c r="F22" s="69" t="s">
        <v>111</v>
      </c>
      <c r="G22" s="5"/>
    </row>
    <row r="23" spans="1:7" ht="15.9" x14ac:dyDescent="0.4">
      <c r="A23" s="75"/>
      <c r="B23" s="1" t="s">
        <v>89</v>
      </c>
      <c r="C23" s="69" t="s">
        <v>111</v>
      </c>
      <c r="D23" s="69" t="s">
        <v>111</v>
      </c>
      <c r="E23" s="69" t="s">
        <v>111</v>
      </c>
      <c r="F23" s="69" t="s">
        <v>111</v>
      </c>
      <c r="G23" s="5"/>
    </row>
    <row r="24" spans="1:7" x14ac:dyDescent="0.4">
      <c r="A24" s="75"/>
      <c r="B24" s="4" t="s">
        <v>77</v>
      </c>
      <c r="C24" s="66">
        <v>5.3610657262599997</v>
      </c>
      <c r="D24" s="66">
        <v>5.2427592880499994</v>
      </c>
      <c r="E24" s="6">
        <v>12.274197783149999</v>
      </c>
      <c r="F24" s="6">
        <v>11.942512728380001</v>
      </c>
      <c r="G24" s="6"/>
    </row>
    <row r="25" spans="1:7" x14ac:dyDescent="0.4">
      <c r="A25" s="75" t="s">
        <v>69</v>
      </c>
      <c r="B25" s="45" t="s">
        <v>81</v>
      </c>
      <c r="C25" s="65">
        <v>0.72087954963</v>
      </c>
      <c r="D25" s="65">
        <v>0.70376614204999999</v>
      </c>
      <c r="E25" s="5">
        <v>1.493844806</v>
      </c>
      <c r="F25" s="5">
        <v>1.4822150369</v>
      </c>
      <c r="G25" s="5"/>
    </row>
    <row r="26" spans="1:7" ht="15.9" x14ac:dyDescent="0.4">
      <c r="A26" s="75"/>
      <c r="B26" s="1" t="s">
        <v>83</v>
      </c>
      <c r="C26" s="69" t="s">
        <v>111</v>
      </c>
      <c r="D26" s="69" t="s">
        <v>111</v>
      </c>
      <c r="E26" s="69" t="s">
        <v>111</v>
      </c>
      <c r="F26" s="69" t="s">
        <v>111</v>
      </c>
      <c r="G26" s="5"/>
    </row>
    <row r="27" spans="1:7" ht="15.9" x14ac:dyDescent="0.4">
      <c r="A27" s="75"/>
      <c r="B27" s="1" t="s">
        <v>84</v>
      </c>
      <c r="C27" s="69" t="s">
        <v>111</v>
      </c>
      <c r="D27" s="69" t="s">
        <v>111</v>
      </c>
      <c r="E27" s="69" t="s">
        <v>111</v>
      </c>
      <c r="F27" s="69" t="s">
        <v>111</v>
      </c>
      <c r="G27" s="5"/>
    </row>
    <row r="28" spans="1:7" ht="15.9" x14ac:dyDescent="0.4">
      <c r="A28" s="75"/>
      <c r="B28" s="1" t="s">
        <v>85</v>
      </c>
      <c r="C28" s="69" t="s">
        <v>111</v>
      </c>
      <c r="D28" s="69" t="s">
        <v>111</v>
      </c>
      <c r="E28" s="69" t="s">
        <v>111</v>
      </c>
      <c r="F28" s="69" t="s">
        <v>111</v>
      </c>
      <c r="G28" s="5"/>
    </row>
    <row r="29" spans="1:7" ht="15.9" x14ac:dyDescent="0.4">
      <c r="A29" s="75"/>
      <c r="B29" s="1" t="s">
        <v>86</v>
      </c>
      <c r="C29" s="69" t="s">
        <v>111</v>
      </c>
      <c r="D29" s="69" t="s">
        <v>111</v>
      </c>
      <c r="E29" s="69" t="s">
        <v>111</v>
      </c>
      <c r="F29" s="69" t="s">
        <v>111</v>
      </c>
      <c r="G29" s="5"/>
    </row>
    <row r="30" spans="1:7" ht="15.9" x14ac:dyDescent="0.4">
      <c r="A30" s="75"/>
      <c r="B30" s="1" t="s">
        <v>87</v>
      </c>
      <c r="C30" s="69" t="s">
        <v>111</v>
      </c>
      <c r="D30" s="69" t="s">
        <v>111</v>
      </c>
      <c r="E30" s="69" t="s">
        <v>111</v>
      </c>
      <c r="F30" s="69" t="s">
        <v>111</v>
      </c>
      <c r="G30" s="5"/>
    </row>
    <row r="31" spans="1:7" ht="15.9" x14ac:dyDescent="0.4">
      <c r="A31" s="75"/>
      <c r="B31" s="1" t="s">
        <v>88</v>
      </c>
      <c r="C31" s="69" t="s">
        <v>111</v>
      </c>
      <c r="D31" s="69" t="s">
        <v>111</v>
      </c>
      <c r="E31" s="69" t="s">
        <v>111</v>
      </c>
      <c r="F31" s="69" t="s">
        <v>111</v>
      </c>
      <c r="G31" s="5"/>
    </row>
    <row r="32" spans="1:7" ht="15.9" x14ac:dyDescent="0.4">
      <c r="A32" s="75"/>
      <c r="B32" s="1" t="s">
        <v>89</v>
      </c>
      <c r="C32" s="69" t="s">
        <v>111</v>
      </c>
      <c r="D32" s="69" t="s">
        <v>111</v>
      </c>
      <c r="E32" s="69" t="s">
        <v>111</v>
      </c>
      <c r="F32" s="69" t="s">
        <v>111</v>
      </c>
      <c r="G32" s="5"/>
    </row>
    <row r="33" spans="1:7" x14ac:dyDescent="0.4">
      <c r="A33" s="75"/>
      <c r="B33" s="4" t="s">
        <v>77</v>
      </c>
      <c r="C33" s="66">
        <v>0.73400896310999997</v>
      </c>
      <c r="D33" s="66">
        <v>0.71572237125000004</v>
      </c>
      <c r="E33" s="6">
        <v>1.5166592215899999</v>
      </c>
      <c r="F33" s="6">
        <v>1.5033785723100004</v>
      </c>
      <c r="G33" s="6"/>
    </row>
    <row r="34" spans="1:7" x14ac:dyDescent="0.4">
      <c r="A34" s="75" t="s">
        <v>70</v>
      </c>
      <c r="B34" s="45" t="s">
        <v>81</v>
      </c>
      <c r="C34" s="65">
        <v>12.940202819</v>
      </c>
      <c r="D34" s="65">
        <v>12.778502727999999</v>
      </c>
      <c r="E34" s="5">
        <v>8.0204836828000001</v>
      </c>
      <c r="F34" s="5">
        <v>8.2506265177000007</v>
      </c>
      <c r="G34" s="5"/>
    </row>
    <row r="35" spans="1:7" ht="15.9" x14ac:dyDescent="0.4">
      <c r="A35" s="75"/>
      <c r="B35" s="1" t="s">
        <v>83</v>
      </c>
      <c r="C35" s="69" t="s">
        <v>111</v>
      </c>
      <c r="D35" s="69" t="s">
        <v>111</v>
      </c>
      <c r="E35" s="5">
        <v>0.69478936744000008</v>
      </c>
      <c r="F35" s="5">
        <v>0.69998925105999998</v>
      </c>
      <c r="G35" s="5"/>
    </row>
    <row r="36" spans="1:7" ht="15.9" x14ac:dyDescent="0.4">
      <c r="A36" s="75"/>
      <c r="B36" s="1" t="s">
        <v>84</v>
      </c>
      <c r="C36" s="69" t="s">
        <v>111</v>
      </c>
      <c r="D36" s="69" t="s">
        <v>111</v>
      </c>
      <c r="E36" s="69" t="s">
        <v>111</v>
      </c>
      <c r="F36" s="69" t="s">
        <v>111</v>
      </c>
      <c r="G36" s="5"/>
    </row>
    <row r="37" spans="1:7" ht="15.9" x14ac:dyDescent="0.4">
      <c r="A37" s="75"/>
      <c r="B37" s="1" t="s">
        <v>85</v>
      </c>
      <c r="C37" s="65">
        <v>1.1654396460999998</v>
      </c>
      <c r="D37" s="65">
        <v>1.1402281780999999</v>
      </c>
      <c r="E37" s="5">
        <v>0.63609761291</v>
      </c>
      <c r="F37" s="5">
        <v>0.58868124361999996</v>
      </c>
      <c r="G37" s="5"/>
    </row>
    <row r="38" spans="1:7" ht="15.9" x14ac:dyDescent="0.4">
      <c r="A38" s="75"/>
      <c r="B38" s="1" t="s">
        <v>86</v>
      </c>
      <c r="C38" s="65">
        <v>1.1602349940999999</v>
      </c>
      <c r="D38" s="65">
        <v>1.1588409684000001</v>
      </c>
      <c r="E38" s="5">
        <v>0.58332052462000006</v>
      </c>
      <c r="F38" s="5">
        <v>0.55018357001999996</v>
      </c>
      <c r="G38" s="5"/>
    </row>
    <row r="39" spans="1:7" ht="15.9" x14ac:dyDescent="0.4">
      <c r="A39" s="75"/>
      <c r="B39" s="1" t="s">
        <v>87</v>
      </c>
      <c r="C39" s="65">
        <v>1.3089867567</v>
      </c>
      <c r="D39" s="65">
        <v>1.2349662869</v>
      </c>
      <c r="E39" s="5">
        <v>1.0396776614000001</v>
      </c>
      <c r="F39" s="5">
        <v>1.0490494047999999</v>
      </c>
      <c r="G39" s="5"/>
    </row>
    <row r="40" spans="1:7" ht="15.9" x14ac:dyDescent="0.4">
      <c r="A40" s="75"/>
      <c r="B40" s="1" t="s">
        <v>88</v>
      </c>
      <c r="C40" s="65">
        <v>5.0762441913999998</v>
      </c>
      <c r="D40" s="65">
        <v>4.9674181117999998</v>
      </c>
      <c r="E40" s="5">
        <v>6.2245043727000002</v>
      </c>
      <c r="F40" s="5">
        <v>5.7565817322999999</v>
      </c>
      <c r="G40" s="5"/>
    </row>
    <row r="41" spans="1:7" ht="15.9" x14ac:dyDescent="0.4">
      <c r="A41" s="75"/>
      <c r="B41" s="1" t="s">
        <v>89</v>
      </c>
      <c r="C41" s="65">
        <v>18.212383331000002</v>
      </c>
      <c r="D41" s="65">
        <v>17.475379297</v>
      </c>
      <c r="E41" s="5">
        <v>39.375584138999997</v>
      </c>
      <c r="F41" s="5">
        <v>37.427429252000003</v>
      </c>
      <c r="G41" s="5"/>
    </row>
    <row r="42" spans="1:7" x14ac:dyDescent="0.4">
      <c r="A42" s="75"/>
      <c r="B42" s="4" t="s">
        <v>77</v>
      </c>
      <c r="C42" s="66">
        <v>40.550722604490005</v>
      </c>
      <c r="D42" s="66">
        <v>39.4264846819</v>
      </c>
      <c r="E42" s="6">
        <v>56.74051449401</v>
      </c>
      <c r="F42" s="6">
        <v>54.482826699460006</v>
      </c>
      <c r="G42" s="6"/>
    </row>
    <row r="43" spans="1:7" x14ac:dyDescent="0.4">
      <c r="A43" s="75" t="s">
        <v>71</v>
      </c>
      <c r="B43" s="45" t="s">
        <v>81</v>
      </c>
      <c r="C43" s="65">
        <v>2.8817460046999996</v>
      </c>
      <c r="D43" s="65">
        <v>2.7908576578000002</v>
      </c>
      <c r="E43" s="5">
        <v>8.2776896238000006</v>
      </c>
      <c r="F43" s="5">
        <v>8.2797301628</v>
      </c>
      <c r="G43" s="5"/>
    </row>
    <row r="44" spans="1:7" ht="15.9" x14ac:dyDescent="0.4">
      <c r="A44" s="75"/>
      <c r="B44" s="1" t="s">
        <v>83</v>
      </c>
      <c r="C44" s="69" t="s">
        <v>111</v>
      </c>
      <c r="D44" s="69" t="s">
        <v>111</v>
      </c>
      <c r="E44" s="69" t="s">
        <v>111</v>
      </c>
      <c r="F44" s="69" t="s">
        <v>111</v>
      </c>
      <c r="G44" s="5"/>
    </row>
    <row r="45" spans="1:7" ht="15.9" x14ac:dyDescent="0.4">
      <c r="A45" s="75"/>
      <c r="B45" s="1" t="s">
        <v>84</v>
      </c>
      <c r="C45" s="69" t="s">
        <v>111</v>
      </c>
      <c r="D45" s="69" t="s">
        <v>111</v>
      </c>
      <c r="E45" s="69" t="s">
        <v>111</v>
      </c>
      <c r="F45" s="69" t="s">
        <v>111</v>
      </c>
      <c r="G45" s="5"/>
    </row>
    <row r="46" spans="1:7" ht="15.9" x14ac:dyDescent="0.4">
      <c r="A46" s="75"/>
      <c r="B46" s="1" t="s">
        <v>85</v>
      </c>
      <c r="C46" s="69" t="s">
        <v>111</v>
      </c>
      <c r="D46" s="69" t="s">
        <v>111</v>
      </c>
      <c r="E46" s="69" t="s">
        <v>111</v>
      </c>
      <c r="F46" s="69" t="s">
        <v>111</v>
      </c>
      <c r="G46" s="5"/>
    </row>
    <row r="47" spans="1:7" ht="15.9" x14ac:dyDescent="0.4">
      <c r="A47" s="75"/>
      <c r="B47" s="1" t="s">
        <v>86</v>
      </c>
      <c r="C47" s="69" t="s">
        <v>111</v>
      </c>
      <c r="D47" s="69" t="s">
        <v>111</v>
      </c>
      <c r="E47" s="69" t="s">
        <v>111</v>
      </c>
      <c r="F47" s="69" t="s">
        <v>111</v>
      </c>
      <c r="G47" s="5"/>
    </row>
    <row r="48" spans="1:7" ht="15.9" x14ac:dyDescent="0.4">
      <c r="A48" s="75"/>
      <c r="B48" s="1" t="s">
        <v>87</v>
      </c>
      <c r="C48" s="69" t="s">
        <v>111</v>
      </c>
      <c r="D48" s="69" t="s">
        <v>111</v>
      </c>
      <c r="E48" s="69" t="s">
        <v>111</v>
      </c>
      <c r="F48" s="69" t="s">
        <v>111</v>
      </c>
      <c r="G48" s="5"/>
    </row>
    <row r="49" spans="1:7" ht="15.9" x14ac:dyDescent="0.4">
      <c r="A49" s="75"/>
      <c r="B49" s="1" t="s">
        <v>88</v>
      </c>
      <c r="C49" s="69" t="s">
        <v>111</v>
      </c>
      <c r="D49" s="69" t="s">
        <v>111</v>
      </c>
      <c r="E49" s="69" t="s">
        <v>111</v>
      </c>
      <c r="F49" s="69" t="s">
        <v>111</v>
      </c>
      <c r="G49" s="5"/>
    </row>
    <row r="50" spans="1:7" ht="15.9" x14ac:dyDescent="0.4">
      <c r="A50" s="75"/>
      <c r="B50" s="1" t="s">
        <v>89</v>
      </c>
      <c r="C50" s="69" t="s">
        <v>111</v>
      </c>
      <c r="D50" s="69" t="s">
        <v>111</v>
      </c>
      <c r="E50" s="69" t="s">
        <v>111</v>
      </c>
      <c r="F50" s="69" t="s">
        <v>111</v>
      </c>
      <c r="G50" s="5"/>
    </row>
    <row r="51" spans="1:7" x14ac:dyDescent="0.4">
      <c r="A51" s="75"/>
      <c r="B51" s="4" t="s">
        <v>77</v>
      </c>
      <c r="C51" s="66">
        <v>3.1762924754299995</v>
      </c>
      <c r="D51" s="66">
        <v>3.0767985290900008</v>
      </c>
      <c r="E51" s="6">
        <v>8.6614843388600011</v>
      </c>
      <c r="F51" s="6">
        <v>8.6504159704500001</v>
      </c>
      <c r="G51" s="6"/>
    </row>
    <row r="52" spans="1:7" x14ac:dyDescent="0.4">
      <c r="A52" s="75" t="s">
        <v>72</v>
      </c>
      <c r="B52" s="45" t="s">
        <v>81</v>
      </c>
      <c r="C52" s="65">
        <v>5.7487646751000003</v>
      </c>
      <c r="D52" s="65">
        <v>5.5794234076000002</v>
      </c>
      <c r="E52" s="5">
        <v>8.6041321258999997</v>
      </c>
      <c r="F52" s="5">
        <v>7.0995350978999996</v>
      </c>
      <c r="G52" s="5"/>
    </row>
    <row r="53" spans="1:7" ht="15.9" x14ac:dyDescent="0.4">
      <c r="A53" s="75"/>
      <c r="B53" s="1" t="s">
        <v>83</v>
      </c>
      <c r="C53" s="69" t="s">
        <v>111</v>
      </c>
      <c r="D53" s="69" t="s">
        <v>111</v>
      </c>
      <c r="E53" s="69" t="s">
        <v>111</v>
      </c>
      <c r="F53" s="69" t="s">
        <v>111</v>
      </c>
      <c r="G53" s="5"/>
    </row>
    <row r="54" spans="1:7" ht="15.9" x14ac:dyDescent="0.4">
      <c r="A54" s="75"/>
      <c r="B54" s="1" t="s">
        <v>84</v>
      </c>
      <c r="C54" s="69" t="s">
        <v>111</v>
      </c>
      <c r="D54" s="69" t="s">
        <v>111</v>
      </c>
      <c r="E54" s="69" t="s">
        <v>111</v>
      </c>
      <c r="F54" s="69" t="s">
        <v>111</v>
      </c>
      <c r="G54" s="5"/>
    </row>
    <row r="55" spans="1:7" ht="15.9" x14ac:dyDescent="0.4">
      <c r="A55" s="75"/>
      <c r="B55" s="1" t="s">
        <v>85</v>
      </c>
      <c r="C55" s="65">
        <v>0.96612199615999994</v>
      </c>
      <c r="D55" s="65">
        <v>0.94760498990999997</v>
      </c>
      <c r="E55" s="5">
        <v>1.3725714636999999</v>
      </c>
      <c r="F55" s="5">
        <v>1.1478413894999999</v>
      </c>
      <c r="G55" s="5"/>
    </row>
    <row r="56" spans="1:7" ht="15.9" x14ac:dyDescent="0.4">
      <c r="A56" s="75"/>
      <c r="B56" s="1" t="s">
        <v>86</v>
      </c>
      <c r="C56" s="65">
        <v>1.4097141589000002</v>
      </c>
      <c r="D56" s="65">
        <v>1.3677836020999998</v>
      </c>
      <c r="E56" s="5">
        <v>1.4564723244000002</v>
      </c>
      <c r="F56" s="5">
        <v>1.1776350915999998</v>
      </c>
      <c r="G56" s="5"/>
    </row>
    <row r="57" spans="1:7" ht="15.9" x14ac:dyDescent="0.4">
      <c r="A57" s="75"/>
      <c r="B57" s="1" t="s">
        <v>87</v>
      </c>
      <c r="C57" s="65">
        <v>0.56253202677999992</v>
      </c>
      <c r="D57" s="65">
        <v>0.54479518055999998</v>
      </c>
      <c r="E57" s="5">
        <v>0.52405293660999996</v>
      </c>
      <c r="F57" s="69" t="s">
        <v>111</v>
      </c>
      <c r="G57" s="5"/>
    </row>
    <row r="58" spans="1:7" ht="15.9" x14ac:dyDescent="0.4">
      <c r="A58" s="75"/>
      <c r="B58" s="1" t="s">
        <v>88</v>
      </c>
      <c r="C58" s="69" t="s">
        <v>111</v>
      </c>
      <c r="D58" s="69" t="s">
        <v>111</v>
      </c>
      <c r="E58" s="69" t="s">
        <v>111</v>
      </c>
      <c r="F58" s="69" t="s">
        <v>111</v>
      </c>
      <c r="G58" s="5"/>
    </row>
    <row r="59" spans="1:7" ht="15.9" x14ac:dyDescent="0.4">
      <c r="A59" s="75"/>
      <c r="B59" s="1" t="s">
        <v>89</v>
      </c>
      <c r="C59" s="69" t="s">
        <v>111</v>
      </c>
      <c r="D59" s="69" t="s">
        <v>111</v>
      </c>
      <c r="E59" s="69" t="s">
        <v>111</v>
      </c>
      <c r="F59" s="69" t="s">
        <v>111</v>
      </c>
      <c r="G59" s="5"/>
    </row>
    <row r="60" spans="1:7" x14ac:dyDescent="0.4">
      <c r="A60" s="75"/>
      <c r="B60" s="4" t="s">
        <v>77</v>
      </c>
      <c r="C60" s="66">
        <v>9.3442368190800007</v>
      </c>
      <c r="D60" s="66">
        <v>9.0716822797799992</v>
      </c>
      <c r="E60" s="6">
        <v>12.792649999299998</v>
      </c>
      <c r="F60" s="6">
        <v>10.579249346289998</v>
      </c>
      <c r="G60" s="6"/>
    </row>
    <row r="61" spans="1:7" x14ac:dyDescent="0.4">
      <c r="A61" s="75" t="s">
        <v>73</v>
      </c>
      <c r="B61" s="45" t="s">
        <v>81</v>
      </c>
      <c r="C61" s="65">
        <v>3.3092929039999999</v>
      </c>
      <c r="D61" s="65">
        <v>3.1366820643000004</v>
      </c>
      <c r="E61" s="5">
        <v>2.2865341133000001</v>
      </c>
      <c r="F61" s="5">
        <v>2.1570103729999999</v>
      </c>
      <c r="G61" s="5"/>
    </row>
    <row r="62" spans="1:7" ht="15.9" x14ac:dyDescent="0.4">
      <c r="A62" s="75"/>
      <c r="B62" s="1" t="s">
        <v>83</v>
      </c>
      <c r="C62" s="65">
        <v>1.6260420557000002</v>
      </c>
      <c r="D62" s="65">
        <v>1.5526805393000001</v>
      </c>
      <c r="E62" s="5">
        <v>1.0890500009000001</v>
      </c>
      <c r="F62" s="5">
        <v>1.0476812870000001</v>
      </c>
      <c r="G62" s="5"/>
    </row>
    <row r="63" spans="1:7" ht="15.9" x14ac:dyDescent="0.4">
      <c r="A63" s="75"/>
      <c r="B63" s="1" t="s">
        <v>84</v>
      </c>
      <c r="C63" s="65">
        <v>1.1616366817000001</v>
      </c>
      <c r="D63" s="65">
        <v>1.1226989239</v>
      </c>
      <c r="E63" s="5">
        <v>0.80085054773999997</v>
      </c>
      <c r="F63" s="5">
        <v>0.77279247278999996</v>
      </c>
      <c r="G63" s="5"/>
    </row>
    <row r="64" spans="1:7" ht="15.9" x14ac:dyDescent="0.4">
      <c r="A64" s="75"/>
      <c r="B64" s="1" t="s">
        <v>85</v>
      </c>
      <c r="C64" s="65">
        <v>1.8052267549000001</v>
      </c>
      <c r="D64" s="65">
        <v>1.8032326995999999</v>
      </c>
      <c r="E64" s="5">
        <v>1.1928649204000001</v>
      </c>
      <c r="F64" s="5">
        <v>1.1232878143</v>
      </c>
      <c r="G64" s="5"/>
    </row>
    <row r="65" spans="1:7" ht="15.9" x14ac:dyDescent="0.4">
      <c r="A65" s="75"/>
      <c r="B65" s="1" t="s">
        <v>86</v>
      </c>
      <c r="C65" s="65">
        <v>1.7672282226</v>
      </c>
      <c r="D65" s="65">
        <v>1.7165256965</v>
      </c>
      <c r="E65" s="5">
        <v>1.0127154313</v>
      </c>
      <c r="F65" s="5">
        <v>0.94026931552999993</v>
      </c>
      <c r="G65" s="5"/>
    </row>
    <row r="66" spans="1:7" ht="15.9" x14ac:dyDescent="0.4">
      <c r="A66" s="75"/>
      <c r="B66" s="1" t="s">
        <v>87</v>
      </c>
      <c r="C66" s="65">
        <v>1.4704412157</v>
      </c>
      <c r="D66" s="65">
        <v>1.4135779585999999</v>
      </c>
      <c r="E66" s="5">
        <v>1.0153295949000001</v>
      </c>
      <c r="F66" s="5">
        <v>0.94453530441</v>
      </c>
      <c r="G66" s="5"/>
    </row>
    <row r="67" spans="1:7" ht="15.9" x14ac:dyDescent="0.4">
      <c r="A67" s="75"/>
      <c r="B67" s="1" t="s">
        <v>88</v>
      </c>
      <c r="C67" s="65">
        <v>3.7598962656999997</v>
      </c>
      <c r="D67" s="65">
        <v>3.5456773616999997</v>
      </c>
      <c r="E67" s="5">
        <v>2.4501682635999997</v>
      </c>
      <c r="F67" s="5">
        <v>2.2530354588999999</v>
      </c>
      <c r="G67" s="5"/>
    </row>
    <row r="68" spans="1:7" ht="15.9" x14ac:dyDescent="0.4">
      <c r="A68" s="75"/>
      <c r="B68" s="1" t="s">
        <v>89</v>
      </c>
      <c r="C68" s="65">
        <v>5.8214431084999996</v>
      </c>
      <c r="D68" s="65">
        <v>5.6941199828999993</v>
      </c>
      <c r="E68" s="5">
        <v>1.6055363771</v>
      </c>
      <c r="F68" s="5">
        <v>1.5913412634000001</v>
      </c>
      <c r="G68" s="5"/>
    </row>
    <row r="69" spans="1:7" x14ac:dyDescent="0.4">
      <c r="A69" s="75"/>
      <c r="B69" s="4" t="s">
        <v>77</v>
      </c>
      <c r="C69" s="66">
        <v>20.721207208799999</v>
      </c>
      <c r="D69" s="66">
        <v>19.985195226799998</v>
      </c>
      <c r="E69" s="6">
        <v>11.453049249239999</v>
      </c>
      <c r="F69" s="6">
        <v>10.82995328933</v>
      </c>
      <c r="G69" s="6"/>
    </row>
    <row r="70" spans="1:7" x14ac:dyDescent="0.4">
      <c r="A70" s="75" t="s">
        <v>74</v>
      </c>
      <c r="B70" s="45" t="s">
        <v>81</v>
      </c>
      <c r="C70" s="69" t="s">
        <v>111</v>
      </c>
      <c r="D70" s="69" t="s">
        <v>111</v>
      </c>
      <c r="E70" s="69" t="s">
        <v>111</v>
      </c>
      <c r="F70" s="69" t="s">
        <v>111</v>
      </c>
      <c r="G70" s="5"/>
    </row>
    <row r="71" spans="1:7" ht="15.9" x14ac:dyDescent="0.4">
      <c r="A71" s="75"/>
      <c r="B71" s="1" t="s">
        <v>83</v>
      </c>
      <c r="C71" s="65">
        <v>1.2728108360999999</v>
      </c>
      <c r="D71" s="65">
        <v>1.2246286305</v>
      </c>
      <c r="E71" s="5">
        <v>1.3848023487000001</v>
      </c>
      <c r="F71" s="5">
        <v>1.3154422817</v>
      </c>
      <c r="G71" s="5"/>
    </row>
    <row r="72" spans="1:7" ht="15.9" x14ac:dyDescent="0.4">
      <c r="A72" s="75"/>
      <c r="B72" s="1" t="s">
        <v>84</v>
      </c>
      <c r="C72" s="65">
        <v>2.6672155828999999</v>
      </c>
      <c r="D72" s="65">
        <v>2.5720703317</v>
      </c>
      <c r="E72" s="5">
        <v>2.9065622239</v>
      </c>
      <c r="F72" s="5">
        <v>2.6744472813</v>
      </c>
      <c r="G72" s="5"/>
    </row>
    <row r="73" spans="1:7" ht="15.9" x14ac:dyDescent="0.4">
      <c r="A73" s="75"/>
      <c r="B73" s="1" t="s">
        <v>85</v>
      </c>
      <c r="C73" s="65">
        <v>3.1543521343000003</v>
      </c>
      <c r="D73" s="65">
        <v>3.0257605364</v>
      </c>
      <c r="E73" s="5">
        <v>1.6967304634</v>
      </c>
      <c r="F73" s="5">
        <v>1.5296512989000002</v>
      </c>
      <c r="G73" s="5"/>
    </row>
    <row r="74" spans="1:7" ht="15.9" x14ac:dyDescent="0.4">
      <c r="A74" s="75"/>
      <c r="B74" s="1" t="s">
        <v>86</v>
      </c>
      <c r="C74" s="65">
        <v>1.8559468104000001</v>
      </c>
      <c r="D74" s="65">
        <v>1.7881148517000001</v>
      </c>
      <c r="E74" s="5">
        <v>0.52893090556</v>
      </c>
      <c r="F74" s="69" t="s">
        <v>111</v>
      </c>
      <c r="G74" s="5"/>
    </row>
    <row r="75" spans="1:7" ht="15.9" x14ac:dyDescent="0.4">
      <c r="A75" s="75"/>
      <c r="B75" s="1" t="s">
        <v>87</v>
      </c>
      <c r="C75" s="65">
        <v>1.6832060324</v>
      </c>
      <c r="D75" s="65">
        <v>1.6033618338</v>
      </c>
      <c r="E75" s="5">
        <v>0.50476443268000004</v>
      </c>
      <c r="F75" s="69" t="s">
        <v>111</v>
      </c>
      <c r="G75" s="5"/>
    </row>
    <row r="76" spans="1:7" ht="15.9" x14ac:dyDescent="0.4">
      <c r="A76" s="75"/>
      <c r="B76" s="1" t="s">
        <v>88</v>
      </c>
      <c r="C76" s="65">
        <v>3.5698741481999998</v>
      </c>
      <c r="D76" s="65">
        <v>3.4319169965</v>
      </c>
      <c r="E76" s="5">
        <v>1.3888334266</v>
      </c>
      <c r="F76" s="5">
        <v>1.3554818349000002</v>
      </c>
      <c r="G76" s="5"/>
    </row>
    <row r="77" spans="1:7" ht="15.9" x14ac:dyDescent="0.4">
      <c r="A77" s="75"/>
      <c r="B77" s="1" t="s">
        <v>89</v>
      </c>
      <c r="C77" s="65">
        <v>3.0920565944999998</v>
      </c>
      <c r="D77" s="65">
        <v>2.9087986793000002</v>
      </c>
      <c r="E77" s="5">
        <v>1.5670211663</v>
      </c>
      <c r="F77" s="5">
        <v>1.5517799510000001</v>
      </c>
      <c r="G77" s="5"/>
    </row>
    <row r="78" spans="1:7" x14ac:dyDescent="0.4">
      <c r="A78" s="75"/>
      <c r="B78" s="4" t="s">
        <v>77</v>
      </c>
      <c r="C78" s="66">
        <v>17.511428015140002</v>
      </c>
      <c r="D78" s="66">
        <v>16.764867197400001</v>
      </c>
      <c r="E78" s="6">
        <v>10.112753623270001</v>
      </c>
      <c r="F78" s="6">
        <v>9.5409510307400005</v>
      </c>
      <c r="G78" s="6"/>
    </row>
    <row r="79" spans="1:7" x14ac:dyDescent="0.4">
      <c r="A79" s="75" t="s">
        <v>75</v>
      </c>
      <c r="B79" s="45" t="s">
        <v>81</v>
      </c>
      <c r="C79" s="65">
        <v>0.61759323280999989</v>
      </c>
      <c r="D79" s="65">
        <v>0.61918097811000006</v>
      </c>
      <c r="E79" s="69" t="s">
        <v>111</v>
      </c>
      <c r="F79" s="69" t="s">
        <v>111</v>
      </c>
      <c r="G79" s="5"/>
    </row>
    <row r="80" spans="1:7" ht="15.9" x14ac:dyDescent="0.4">
      <c r="A80" s="75"/>
      <c r="B80" s="1" t="s">
        <v>83</v>
      </c>
      <c r="C80" s="69" t="s">
        <v>111</v>
      </c>
      <c r="D80" s="69" t="s">
        <v>111</v>
      </c>
      <c r="E80" s="69" t="s">
        <v>111</v>
      </c>
      <c r="F80" s="69" t="s">
        <v>111</v>
      </c>
      <c r="G80" s="5"/>
    </row>
    <row r="81" spans="1:7" ht="15.9" x14ac:dyDescent="0.4">
      <c r="A81" s="75"/>
      <c r="B81" s="1" t="s">
        <v>84</v>
      </c>
      <c r="C81" s="69" t="s">
        <v>111</v>
      </c>
      <c r="D81" s="69" t="s">
        <v>111</v>
      </c>
      <c r="E81" s="69" t="s">
        <v>111</v>
      </c>
      <c r="F81" s="69" t="s">
        <v>111</v>
      </c>
      <c r="G81" s="5"/>
    </row>
    <row r="82" spans="1:7" ht="15.9" x14ac:dyDescent="0.4">
      <c r="A82" s="75"/>
      <c r="B82" s="1" t="s">
        <v>85</v>
      </c>
      <c r="C82" s="65">
        <v>0.77871108198000005</v>
      </c>
      <c r="D82" s="65">
        <v>0.76926955653999995</v>
      </c>
      <c r="E82" s="69" t="s">
        <v>111</v>
      </c>
      <c r="F82" s="69" t="s">
        <v>111</v>
      </c>
      <c r="G82" s="5"/>
    </row>
    <row r="83" spans="1:7" ht="15.9" x14ac:dyDescent="0.4">
      <c r="A83" s="75"/>
      <c r="B83" s="1" t="s">
        <v>86</v>
      </c>
      <c r="C83" s="65">
        <v>0.99539957988999994</v>
      </c>
      <c r="D83" s="65">
        <v>0.96768004587000001</v>
      </c>
      <c r="E83" s="5">
        <v>0.58963407466999995</v>
      </c>
      <c r="F83" s="5">
        <v>0.54619042530999995</v>
      </c>
      <c r="G83" s="5"/>
    </row>
    <row r="84" spans="1:7" ht="15.9" x14ac:dyDescent="0.4">
      <c r="A84" s="75"/>
      <c r="B84" s="1" t="s">
        <v>87</v>
      </c>
      <c r="C84" s="65">
        <v>1.4088765727999999</v>
      </c>
      <c r="D84" s="65">
        <v>1.4084833642999999</v>
      </c>
      <c r="E84" s="5">
        <v>0.87856316546000002</v>
      </c>
      <c r="F84" s="5">
        <v>0.71116415404</v>
      </c>
      <c r="G84" s="5"/>
    </row>
    <row r="85" spans="1:7" ht="15.9" x14ac:dyDescent="0.4">
      <c r="A85" s="75"/>
      <c r="B85" s="1" t="s">
        <v>88</v>
      </c>
      <c r="C85" s="65">
        <v>3.8200628279000002</v>
      </c>
      <c r="D85" s="65">
        <v>3.7750043289000002</v>
      </c>
      <c r="E85" s="5">
        <v>2.9610205921000001</v>
      </c>
      <c r="F85" s="5">
        <v>2.8110073806</v>
      </c>
      <c r="G85" s="5"/>
    </row>
    <row r="86" spans="1:7" ht="15.9" x14ac:dyDescent="0.4">
      <c r="A86" s="75"/>
      <c r="B86" s="1" t="s">
        <v>89</v>
      </c>
      <c r="C86" s="65">
        <v>6.1691708439999999</v>
      </c>
      <c r="D86" s="65">
        <v>6.2133086453000006</v>
      </c>
      <c r="E86" s="5">
        <v>3.2410558310999997</v>
      </c>
      <c r="F86" s="5">
        <v>3.1616149628000003</v>
      </c>
      <c r="G86" s="5"/>
    </row>
    <row r="87" spans="1:7" x14ac:dyDescent="0.4">
      <c r="A87" s="75"/>
      <c r="B87" s="4" t="s">
        <v>77</v>
      </c>
      <c r="C87" s="66">
        <v>14.48905270253</v>
      </c>
      <c r="D87" s="66">
        <v>14.431514867659999</v>
      </c>
      <c r="E87" s="6">
        <v>8.4878503185400014</v>
      </c>
      <c r="F87" s="6">
        <v>7.9734538799300001</v>
      </c>
      <c r="G87" s="6"/>
    </row>
    <row r="88" spans="1:7" x14ac:dyDescent="0.4">
      <c r="A88" s="75" t="s">
        <v>76</v>
      </c>
      <c r="B88" s="45" t="s">
        <v>81</v>
      </c>
      <c r="C88" s="65">
        <v>12.085793681</v>
      </c>
      <c r="D88" s="65">
        <v>12.112589552999999</v>
      </c>
      <c r="E88" s="5">
        <v>19.964783144999998</v>
      </c>
      <c r="F88" s="5">
        <v>20.787673773000002</v>
      </c>
      <c r="G88" s="5"/>
    </row>
    <row r="89" spans="1:7" ht="15.9" x14ac:dyDescent="0.4">
      <c r="A89" s="75"/>
      <c r="B89" s="1" t="s">
        <v>83</v>
      </c>
      <c r="C89" s="69" t="s">
        <v>111</v>
      </c>
      <c r="D89" s="69" t="s">
        <v>111</v>
      </c>
      <c r="E89" s="69" t="s">
        <v>111</v>
      </c>
      <c r="F89" s="69" t="s">
        <v>111</v>
      </c>
      <c r="G89" s="5"/>
    </row>
    <row r="90" spans="1:7" ht="15.9" x14ac:dyDescent="0.4">
      <c r="A90" s="75"/>
      <c r="B90" s="1" t="s">
        <v>84</v>
      </c>
      <c r="C90" s="69" t="s">
        <v>111</v>
      </c>
      <c r="D90" s="69" t="s">
        <v>111</v>
      </c>
      <c r="E90" s="69" t="s">
        <v>111</v>
      </c>
      <c r="F90" s="69" t="s">
        <v>111</v>
      </c>
      <c r="G90" s="5"/>
    </row>
    <row r="91" spans="1:7" ht="15.9" x14ac:dyDescent="0.4">
      <c r="A91" s="75"/>
      <c r="B91" s="1" t="s">
        <v>85</v>
      </c>
      <c r="C91" s="69" t="s">
        <v>111</v>
      </c>
      <c r="D91" s="69" t="s">
        <v>111</v>
      </c>
      <c r="E91" s="5">
        <v>0.74632743626999998</v>
      </c>
      <c r="F91" s="5">
        <v>1.282605819</v>
      </c>
      <c r="G91" s="5"/>
    </row>
    <row r="92" spans="1:7" ht="15.9" x14ac:dyDescent="0.4">
      <c r="A92" s="75"/>
      <c r="B92" s="1" t="s">
        <v>86</v>
      </c>
      <c r="C92" s="65">
        <v>0.53773874695000001</v>
      </c>
      <c r="D92" s="65">
        <v>0.5362305168</v>
      </c>
      <c r="E92" s="69" t="s">
        <v>111</v>
      </c>
      <c r="F92" s="69" t="s">
        <v>111</v>
      </c>
      <c r="G92" s="5"/>
    </row>
    <row r="93" spans="1:7" ht="15.9" x14ac:dyDescent="0.4">
      <c r="A93" s="75"/>
      <c r="B93" s="1" t="s">
        <v>87</v>
      </c>
      <c r="C93" s="69" t="s">
        <v>111</v>
      </c>
      <c r="D93" s="69" t="s">
        <v>111</v>
      </c>
      <c r="E93" s="69" t="s">
        <v>111</v>
      </c>
      <c r="F93" s="69" t="s">
        <v>111</v>
      </c>
      <c r="G93" s="5"/>
    </row>
    <row r="94" spans="1:7" ht="15.9" x14ac:dyDescent="0.4">
      <c r="A94" s="75"/>
      <c r="B94" s="1" t="s">
        <v>88</v>
      </c>
      <c r="C94" s="65">
        <v>1.1344379095999999</v>
      </c>
      <c r="D94" s="65">
        <v>1.1081585155</v>
      </c>
      <c r="E94" s="5">
        <v>0.96159500005999998</v>
      </c>
      <c r="F94" s="5">
        <v>0.90288213988999999</v>
      </c>
      <c r="G94" s="5"/>
    </row>
    <row r="95" spans="1:7" ht="15.9" x14ac:dyDescent="0.4">
      <c r="A95" s="75"/>
      <c r="B95" s="1" t="s">
        <v>89</v>
      </c>
      <c r="C95" s="65">
        <v>2.0667454946000001</v>
      </c>
      <c r="D95" s="65">
        <v>1.9879978135999998</v>
      </c>
      <c r="E95" s="5">
        <v>2.4381084565999998</v>
      </c>
      <c r="F95" s="5">
        <v>2.6601439735999999</v>
      </c>
      <c r="G95" s="5"/>
    </row>
    <row r="96" spans="1:7" x14ac:dyDescent="0.4">
      <c r="A96" s="75"/>
      <c r="B96" s="4" t="s">
        <v>77</v>
      </c>
      <c r="C96" s="66">
        <v>16.889361313119998</v>
      </c>
      <c r="D96" s="66">
        <v>16.79587903046</v>
      </c>
      <c r="E96" s="6">
        <v>24.91633684532</v>
      </c>
      <c r="F96" s="6">
        <v>26.326133574330004</v>
      </c>
      <c r="G96" s="6"/>
    </row>
    <row r="97" spans="1:11" x14ac:dyDescent="0.4">
      <c r="A97" s="70" t="s">
        <v>77</v>
      </c>
      <c r="B97" s="4" t="s">
        <v>77</v>
      </c>
      <c r="C97" s="6">
        <v>132.84038647805002</v>
      </c>
      <c r="D97" s="6">
        <v>129.45460029467998</v>
      </c>
      <c r="E97" s="6">
        <v>153.47905571438</v>
      </c>
      <c r="F97" s="6">
        <v>147.45420160338</v>
      </c>
      <c r="G97" s="8"/>
    </row>
    <row r="99" spans="1:11" ht="15.45" x14ac:dyDescent="0.4">
      <c r="A99" s="2" t="s">
        <v>218</v>
      </c>
      <c r="B99" s="2"/>
      <c r="D99" s="57"/>
      <c r="E99" s="57"/>
      <c r="F99" s="57"/>
    </row>
    <row r="100" spans="1:11" x14ac:dyDescent="0.4">
      <c r="A100" s="3" t="s">
        <v>139</v>
      </c>
    </row>
    <row r="101" spans="1:11" x14ac:dyDescent="0.4">
      <c r="A101" s="3" t="s">
        <v>219</v>
      </c>
    </row>
    <row r="103" spans="1:11" x14ac:dyDescent="0.4">
      <c r="C103" s="9" t="s">
        <v>220</v>
      </c>
      <c r="D103" s="9" t="s">
        <v>221</v>
      </c>
      <c r="E103" s="9" t="s">
        <v>222</v>
      </c>
      <c r="F103" s="9" t="s">
        <v>223</v>
      </c>
    </row>
    <row r="104" spans="1:11" x14ac:dyDescent="0.4">
      <c r="A104" s="75" t="s">
        <v>67</v>
      </c>
      <c r="B104" s="45" t="s">
        <v>81</v>
      </c>
      <c r="C104" s="67">
        <v>5000</v>
      </c>
      <c r="D104" s="67">
        <v>5000</v>
      </c>
      <c r="E104" s="7">
        <v>3000</v>
      </c>
      <c r="F104" s="7">
        <v>3000</v>
      </c>
      <c r="H104" s="31"/>
      <c r="I104" s="31"/>
      <c r="J104" s="31"/>
      <c r="K104" s="31"/>
    </row>
    <row r="105" spans="1:11" ht="15.9" x14ac:dyDescent="0.4">
      <c r="A105" s="75"/>
      <c r="B105" s="1" t="s">
        <v>83</v>
      </c>
      <c r="C105" s="71" t="s">
        <v>111</v>
      </c>
      <c r="D105" s="71" t="s">
        <v>111</v>
      </c>
      <c r="E105" s="71" t="s">
        <v>111</v>
      </c>
      <c r="F105" s="71" t="s">
        <v>111</v>
      </c>
      <c r="H105" s="31"/>
      <c r="I105" s="31"/>
      <c r="J105" s="31"/>
      <c r="K105" s="31"/>
    </row>
    <row r="106" spans="1:11" ht="15.9" x14ac:dyDescent="0.4">
      <c r="A106" s="75"/>
      <c r="B106" s="1" t="s">
        <v>84</v>
      </c>
      <c r="C106" s="67">
        <v>2000</v>
      </c>
      <c r="D106" s="67">
        <v>2000</v>
      </c>
      <c r="E106" s="7">
        <v>1000</v>
      </c>
      <c r="F106" s="7">
        <v>1000</v>
      </c>
      <c r="H106" s="31"/>
      <c r="I106" s="31"/>
      <c r="J106" s="31"/>
      <c r="K106" s="31"/>
    </row>
    <row r="107" spans="1:11" ht="15.9" x14ac:dyDescent="0.4">
      <c r="A107" s="75"/>
      <c r="B107" s="1" t="s">
        <v>85</v>
      </c>
      <c r="C107" s="67">
        <v>7000</v>
      </c>
      <c r="D107" s="67">
        <v>7000</v>
      </c>
      <c r="E107" s="7">
        <v>3000</v>
      </c>
      <c r="F107" s="7">
        <v>3000</v>
      </c>
      <c r="H107" s="31"/>
      <c r="I107" s="31"/>
      <c r="J107" s="31"/>
      <c r="K107" s="31"/>
    </row>
    <row r="108" spans="1:11" ht="15.9" x14ac:dyDescent="0.4">
      <c r="A108" s="75"/>
      <c r="B108" s="1" t="s">
        <v>86</v>
      </c>
      <c r="C108" s="67">
        <v>6000</v>
      </c>
      <c r="D108" s="67">
        <v>6000</v>
      </c>
      <c r="E108" s="7">
        <v>3000</v>
      </c>
      <c r="F108" s="7">
        <v>3000</v>
      </c>
      <c r="H108" s="31"/>
      <c r="I108" s="31"/>
      <c r="J108" s="31"/>
      <c r="K108" s="31"/>
    </row>
    <row r="109" spans="1:11" ht="15.9" x14ac:dyDescent="0.4">
      <c r="A109" s="75"/>
      <c r="B109" s="1" t="s">
        <v>87</v>
      </c>
      <c r="C109" s="67">
        <v>3000</v>
      </c>
      <c r="D109" s="67">
        <v>3000</v>
      </c>
      <c r="E109" s="7">
        <v>2000</v>
      </c>
      <c r="F109" s="7">
        <v>2000</v>
      </c>
      <c r="H109" s="31"/>
      <c r="I109" s="31"/>
      <c r="J109" s="31"/>
      <c r="K109" s="31"/>
    </row>
    <row r="110" spans="1:11" ht="15.9" x14ac:dyDescent="0.4">
      <c r="A110" s="75"/>
      <c r="B110" s="1" t="s">
        <v>88</v>
      </c>
      <c r="C110" s="67">
        <v>1000</v>
      </c>
      <c r="D110" s="67">
        <v>1000</v>
      </c>
      <c r="E110" s="7">
        <v>1000</v>
      </c>
      <c r="F110" s="7">
        <v>1000</v>
      </c>
      <c r="H110" s="31"/>
      <c r="I110" s="31"/>
      <c r="J110" s="31"/>
      <c r="K110" s="31"/>
    </row>
    <row r="111" spans="1:11" ht="15.9" x14ac:dyDescent="0.4">
      <c r="A111" s="75"/>
      <c r="B111" s="1" t="s">
        <v>89</v>
      </c>
      <c r="C111" s="71" t="s">
        <v>111</v>
      </c>
      <c r="D111" s="71" t="s">
        <v>111</v>
      </c>
      <c r="E111" s="71" t="s">
        <v>111</v>
      </c>
      <c r="F111" s="71" t="s">
        <v>111</v>
      </c>
      <c r="H111" s="31"/>
      <c r="I111" s="31"/>
      <c r="J111" s="31"/>
      <c r="K111" s="31"/>
    </row>
    <row r="112" spans="1:11" x14ac:dyDescent="0.4">
      <c r="A112" s="75"/>
      <c r="B112" s="4" t="s">
        <v>77</v>
      </c>
      <c r="C112" s="68">
        <v>25000</v>
      </c>
      <c r="D112" s="68">
        <v>25000</v>
      </c>
      <c r="E112" s="8">
        <v>12000</v>
      </c>
      <c r="F112" s="8">
        <v>12000</v>
      </c>
      <c r="H112" s="31"/>
      <c r="I112" s="31"/>
      <c r="J112" s="31"/>
      <c r="K112" s="31"/>
    </row>
    <row r="113" spans="1:11" x14ac:dyDescent="0.4">
      <c r="A113" s="75" t="s">
        <v>68</v>
      </c>
      <c r="B113" s="45" t="s">
        <v>81</v>
      </c>
      <c r="C113" s="67">
        <v>19000</v>
      </c>
      <c r="D113" s="67">
        <v>19000</v>
      </c>
      <c r="E113" s="7">
        <v>14000</v>
      </c>
      <c r="F113" s="7">
        <v>14000</v>
      </c>
      <c r="H113" s="31"/>
      <c r="I113" s="31"/>
      <c r="J113" s="31"/>
      <c r="K113" s="31"/>
    </row>
    <row r="114" spans="1:11" ht="15.9" x14ac:dyDescent="0.4">
      <c r="A114" s="75"/>
      <c r="B114" s="1" t="s">
        <v>83</v>
      </c>
      <c r="C114" s="71" t="s">
        <v>111</v>
      </c>
      <c r="D114" s="71" t="s">
        <v>111</v>
      </c>
      <c r="E114" s="71" t="s">
        <v>111</v>
      </c>
      <c r="F114" s="71" t="s">
        <v>111</v>
      </c>
      <c r="H114" s="31"/>
      <c r="I114" s="31"/>
      <c r="J114" s="31"/>
      <c r="K114" s="31"/>
    </row>
    <row r="115" spans="1:11" ht="15.9" x14ac:dyDescent="0.4">
      <c r="A115" s="75"/>
      <c r="B115" s="1" t="s">
        <v>84</v>
      </c>
      <c r="C115" s="67">
        <v>1000</v>
      </c>
      <c r="D115" s="67">
        <v>1000</v>
      </c>
      <c r="E115" s="71" t="s">
        <v>111</v>
      </c>
      <c r="F115" s="71" t="s">
        <v>111</v>
      </c>
      <c r="H115" s="31"/>
      <c r="I115" s="31"/>
      <c r="J115" s="31"/>
      <c r="K115" s="31"/>
    </row>
    <row r="116" spans="1:11" ht="15.9" x14ac:dyDescent="0.4">
      <c r="A116" s="75"/>
      <c r="B116" s="1" t="s">
        <v>85</v>
      </c>
      <c r="C116" s="67">
        <v>3000</v>
      </c>
      <c r="D116" s="67">
        <v>3000</v>
      </c>
      <c r="E116" s="7">
        <v>2000</v>
      </c>
      <c r="F116" s="7">
        <v>2000</v>
      </c>
      <c r="H116" s="31"/>
      <c r="I116" s="31"/>
      <c r="J116" s="31"/>
      <c r="K116" s="31"/>
    </row>
    <row r="117" spans="1:11" ht="15.9" x14ac:dyDescent="0.4">
      <c r="A117" s="75"/>
      <c r="B117" s="1" t="s">
        <v>86</v>
      </c>
      <c r="C117" s="67">
        <v>2000</v>
      </c>
      <c r="D117" s="67">
        <v>2000</v>
      </c>
      <c r="E117" s="7">
        <v>1000</v>
      </c>
      <c r="F117" s="7">
        <v>1000</v>
      </c>
      <c r="H117" s="31"/>
      <c r="I117" s="31"/>
      <c r="J117" s="31"/>
      <c r="K117" s="31"/>
    </row>
    <row r="118" spans="1:11" ht="15.9" x14ac:dyDescent="0.4">
      <c r="A118" s="75"/>
      <c r="B118" s="1" t="s">
        <v>87</v>
      </c>
      <c r="C118" s="67">
        <v>1000</v>
      </c>
      <c r="D118" s="67">
        <v>1000</v>
      </c>
      <c r="E118" s="71" t="s">
        <v>111</v>
      </c>
      <c r="F118" s="71" t="s">
        <v>111</v>
      </c>
      <c r="H118" s="31"/>
      <c r="I118" s="31"/>
      <c r="J118" s="31"/>
      <c r="K118" s="31"/>
    </row>
    <row r="119" spans="1:11" ht="15.9" x14ac:dyDescent="0.4">
      <c r="A119" s="75"/>
      <c r="B119" s="1" t="s">
        <v>88</v>
      </c>
      <c r="C119" s="71" t="s">
        <v>111</v>
      </c>
      <c r="D119" s="71" t="s">
        <v>111</v>
      </c>
      <c r="E119" s="71" t="s">
        <v>111</v>
      </c>
      <c r="F119" s="71" t="s">
        <v>111</v>
      </c>
      <c r="H119" s="31"/>
      <c r="I119" s="31"/>
      <c r="J119" s="31"/>
      <c r="K119" s="31"/>
    </row>
    <row r="120" spans="1:11" ht="15.9" x14ac:dyDescent="0.4">
      <c r="A120" s="75"/>
      <c r="B120" s="1" t="s">
        <v>89</v>
      </c>
      <c r="C120" s="71" t="s">
        <v>111</v>
      </c>
      <c r="D120" s="71" t="s">
        <v>111</v>
      </c>
      <c r="E120" s="71" t="s">
        <v>111</v>
      </c>
      <c r="F120" s="71" t="s">
        <v>111</v>
      </c>
      <c r="H120" s="31"/>
      <c r="I120" s="31"/>
      <c r="J120" s="31"/>
      <c r="K120" s="31"/>
    </row>
    <row r="121" spans="1:11" x14ac:dyDescent="0.4">
      <c r="A121" s="75"/>
      <c r="B121" s="4" t="s">
        <v>77</v>
      </c>
      <c r="C121" s="68">
        <v>26000</v>
      </c>
      <c r="D121" s="68">
        <v>26000</v>
      </c>
      <c r="E121" s="8">
        <v>19000</v>
      </c>
      <c r="F121" s="8">
        <v>19000</v>
      </c>
      <c r="H121" s="31"/>
      <c r="I121" s="31"/>
      <c r="J121" s="31"/>
      <c r="K121" s="31"/>
    </row>
    <row r="122" spans="1:11" x14ac:dyDescent="0.4">
      <c r="A122" s="75" t="s">
        <v>69</v>
      </c>
      <c r="B122" s="45" t="s">
        <v>81</v>
      </c>
      <c r="C122" s="67">
        <v>3000</v>
      </c>
      <c r="D122" s="67">
        <v>3000</v>
      </c>
      <c r="E122" s="7">
        <v>2000</v>
      </c>
      <c r="F122" s="7">
        <v>2000</v>
      </c>
      <c r="H122" s="31"/>
      <c r="I122" s="31"/>
      <c r="J122" s="31"/>
      <c r="K122" s="31"/>
    </row>
    <row r="123" spans="1:11" ht="15.9" x14ac:dyDescent="0.4">
      <c r="A123" s="75"/>
      <c r="B123" s="1" t="s">
        <v>83</v>
      </c>
      <c r="C123" s="71" t="s">
        <v>111</v>
      </c>
      <c r="D123" s="71" t="s">
        <v>111</v>
      </c>
      <c r="E123" s="71" t="s">
        <v>111</v>
      </c>
      <c r="F123" s="71" t="s">
        <v>111</v>
      </c>
      <c r="H123" s="31"/>
      <c r="I123" s="31"/>
      <c r="J123" s="31"/>
      <c r="K123" s="31"/>
    </row>
    <row r="124" spans="1:11" ht="15.9" x14ac:dyDescent="0.4">
      <c r="A124" s="75"/>
      <c r="B124" s="1" t="s">
        <v>84</v>
      </c>
      <c r="C124" s="71" t="s">
        <v>111</v>
      </c>
      <c r="D124" s="71" t="s">
        <v>111</v>
      </c>
      <c r="E124" s="71" t="s">
        <v>111</v>
      </c>
      <c r="F124" s="71" t="s">
        <v>111</v>
      </c>
      <c r="H124" s="31"/>
      <c r="I124" s="31"/>
      <c r="J124" s="31"/>
      <c r="K124" s="31"/>
    </row>
    <row r="125" spans="1:11" ht="15.9" x14ac:dyDescent="0.4">
      <c r="A125" s="75"/>
      <c r="B125" s="1" t="s">
        <v>85</v>
      </c>
      <c r="C125" s="71" t="s">
        <v>111</v>
      </c>
      <c r="D125" s="71" t="s">
        <v>111</v>
      </c>
      <c r="E125" s="71" t="s">
        <v>111</v>
      </c>
      <c r="F125" s="71" t="s">
        <v>111</v>
      </c>
      <c r="H125" s="31"/>
      <c r="I125" s="31"/>
      <c r="J125" s="31"/>
      <c r="K125" s="31"/>
    </row>
    <row r="126" spans="1:11" ht="15.9" x14ac:dyDescent="0.4">
      <c r="A126" s="75"/>
      <c r="B126" s="1" t="s">
        <v>86</v>
      </c>
      <c r="C126" s="71" t="s">
        <v>111</v>
      </c>
      <c r="D126" s="71" t="s">
        <v>111</v>
      </c>
      <c r="E126" s="71" t="s">
        <v>111</v>
      </c>
      <c r="F126" s="71" t="s">
        <v>111</v>
      </c>
      <c r="H126" s="31"/>
      <c r="I126" s="31"/>
      <c r="J126" s="31"/>
      <c r="K126" s="31"/>
    </row>
    <row r="127" spans="1:11" ht="15.9" x14ac:dyDescent="0.4">
      <c r="A127" s="75"/>
      <c r="B127" s="1" t="s">
        <v>87</v>
      </c>
      <c r="C127" s="71" t="s">
        <v>111</v>
      </c>
      <c r="D127" s="71" t="s">
        <v>111</v>
      </c>
      <c r="E127" s="71" t="s">
        <v>111</v>
      </c>
      <c r="F127" s="71" t="s">
        <v>111</v>
      </c>
      <c r="H127" s="31"/>
      <c r="I127" s="31"/>
      <c r="J127" s="31"/>
      <c r="K127" s="31"/>
    </row>
    <row r="128" spans="1:11" ht="15.9" x14ac:dyDescent="0.4">
      <c r="A128" s="75"/>
      <c r="B128" s="1" t="s">
        <v>88</v>
      </c>
      <c r="C128" s="71" t="s">
        <v>111</v>
      </c>
      <c r="D128" s="71" t="s">
        <v>111</v>
      </c>
      <c r="E128" s="71" t="s">
        <v>111</v>
      </c>
      <c r="F128" s="71" t="s">
        <v>111</v>
      </c>
      <c r="H128" s="31"/>
      <c r="I128" s="31"/>
      <c r="J128" s="31"/>
      <c r="K128" s="31"/>
    </row>
    <row r="129" spans="1:11" ht="15.9" x14ac:dyDescent="0.4">
      <c r="A129" s="75"/>
      <c r="B129" s="1" t="s">
        <v>89</v>
      </c>
      <c r="C129" s="71" t="s">
        <v>111</v>
      </c>
      <c r="D129" s="71" t="s">
        <v>111</v>
      </c>
      <c r="E129" s="71" t="s">
        <v>111</v>
      </c>
      <c r="F129" s="71" t="s">
        <v>111</v>
      </c>
      <c r="H129" s="31"/>
      <c r="I129" s="31"/>
      <c r="J129" s="31"/>
      <c r="K129" s="31"/>
    </row>
    <row r="130" spans="1:11" x14ac:dyDescent="0.4">
      <c r="A130" s="75"/>
      <c r="B130" s="4" t="s">
        <v>77</v>
      </c>
      <c r="C130" s="68">
        <v>3000</v>
      </c>
      <c r="D130" s="68">
        <v>3000</v>
      </c>
      <c r="E130" s="8">
        <v>2000</v>
      </c>
      <c r="F130" s="8">
        <v>2000</v>
      </c>
      <c r="H130" s="31"/>
      <c r="I130" s="31"/>
      <c r="J130" s="31"/>
      <c r="K130" s="31"/>
    </row>
    <row r="131" spans="1:11" x14ac:dyDescent="0.4">
      <c r="A131" s="75" t="s">
        <v>70</v>
      </c>
      <c r="B131" s="45" t="s">
        <v>81</v>
      </c>
      <c r="C131" s="67">
        <v>1000</v>
      </c>
      <c r="D131" s="67">
        <v>1000</v>
      </c>
      <c r="E131" s="71" t="s">
        <v>111</v>
      </c>
      <c r="F131" s="71" t="s">
        <v>111</v>
      </c>
      <c r="H131" s="31"/>
      <c r="I131" s="31"/>
      <c r="J131" s="31"/>
      <c r="K131" s="31"/>
    </row>
    <row r="132" spans="1:11" ht="15.9" x14ac:dyDescent="0.4">
      <c r="A132" s="75"/>
      <c r="B132" s="1" t="s">
        <v>83</v>
      </c>
      <c r="C132" s="67">
        <v>7000</v>
      </c>
      <c r="D132" s="67">
        <v>7000</v>
      </c>
      <c r="E132" s="7">
        <v>1000</v>
      </c>
      <c r="F132" s="7">
        <v>1000</v>
      </c>
      <c r="H132" s="31"/>
      <c r="I132" s="31"/>
      <c r="J132" s="31"/>
      <c r="K132" s="31"/>
    </row>
    <row r="133" spans="1:11" ht="15.9" x14ac:dyDescent="0.4">
      <c r="A133" s="75"/>
      <c r="B133" s="1" t="s">
        <v>84</v>
      </c>
      <c r="C133" s="67">
        <v>16000</v>
      </c>
      <c r="D133" s="67">
        <v>16000</v>
      </c>
      <c r="E133" s="7">
        <v>3000</v>
      </c>
      <c r="F133" s="7">
        <v>3000</v>
      </c>
      <c r="H133" s="31"/>
      <c r="I133" s="31"/>
      <c r="J133" s="31"/>
      <c r="K133" s="31"/>
    </row>
    <row r="134" spans="1:11" ht="15.9" x14ac:dyDescent="0.4">
      <c r="A134" s="75"/>
      <c r="B134" s="1" t="s">
        <v>85</v>
      </c>
      <c r="C134" s="67">
        <v>30000</v>
      </c>
      <c r="D134" s="67">
        <v>30000</v>
      </c>
      <c r="E134" s="7">
        <v>8000</v>
      </c>
      <c r="F134" s="7">
        <v>8000</v>
      </c>
      <c r="H134" s="31"/>
      <c r="I134" s="31"/>
      <c r="J134" s="31"/>
      <c r="K134" s="31"/>
    </row>
    <row r="135" spans="1:11" ht="15.9" x14ac:dyDescent="0.4">
      <c r="A135" s="75"/>
      <c r="B135" s="1" t="s">
        <v>86</v>
      </c>
      <c r="C135" s="67">
        <v>17000</v>
      </c>
      <c r="D135" s="67">
        <v>17000</v>
      </c>
      <c r="E135" s="7">
        <v>6000</v>
      </c>
      <c r="F135" s="7">
        <v>6000</v>
      </c>
      <c r="H135" s="31"/>
      <c r="I135" s="31"/>
      <c r="J135" s="31"/>
      <c r="K135" s="31"/>
    </row>
    <row r="136" spans="1:11" ht="15.9" x14ac:dyDescent="0.4">
      <c r="A136" s="75"/>
      <c r="B136" s="1" t="s">
        <v>87</v>
      </c>
      <c r="C136" s="67">
        <v>10000</v>
      </c>
      <c r="D136" s="67">
        <v>10000</v>
      </c>
      <c r="E136" s="7">
        <v>5000</v>
      </c>
      <c r="F136" s="7">
        <v>5000</v>
      </c>
      <c r="H136" s="31"/>
      <c r="I136" s="31"/>
      <c r="J136" s="31"/>
      <c r="K136" s="31"/>
    </row>
    <row r="137" spans="1:11" ht="15.9" x14ac:dyDescent="0.4">
      <c r="A137" s="75"/>
      <c r="B137" s="1" t="s">
        <v>88</v>
      </c>
      <c r="C137" s="67">
        <v>10000</v>
      </c>
      <c r="D137" s="67">
        <v>10000</v>
      </c>
      <c r="E137" s="7">
        <v>5000</v>
      </c>
      <c r="F137" s="7">
        <v>5000</v>
      </c>
      <c r="H137" s="31"/>
      <c r="I137" s="31"/>
      <c r="J137" s="31"/>
      <c r="K137" s="31"/>
    </row>
    <row r="138" spans="1:11" ht="15.9" x14ac:dyDescent="0.4">
      <c r="A138" s="75"/>
      <c r="B138" s="1" t="s">
        <v>89</v>
      </c>
      <c r="C138" s="67">
        <v>3000</v>
      </c>
      <c r="D138" s="67">
        <v>3000</v>
      </c>
      <c r="E138" s="7">
        <v>2000</v>
      </c>
      <c r="F138" s="7">
        <v>2000</v>
      </c>
      <c r="H138" s="31"/>
      <c r="I138" s="31"/>
      <c r="J138" s="31"/>
      <c r="K138" s="31"/>
    </row>
    <row r="139" spans="1:11" x14ac:dyDescent="0.4">
      <c r="A139" s="75"/>
      <c r="B139" s="4" t="s">
        <v>77</v>
      </c>
      <c r="C139" s="68">
        <v>94000</v>
      </c>
      <c r="D139" s="68">
        <v>94000</v>
      </c>
      <c r="E139" s="8">
        <v>30000</v>
      </c>
      <c r="F139" s="8">
        <v>30000</v>
      </c>
      <c r="H139" s="31"/>
      <c r="I139" s="31"/>
      <c r="J139" s="31"/>
      <c r="K139" s="31"/>
    </row>
    <row r="140" spans="1:11" x14ac:dyDescent="0.4">
      <c r="A140" s="75" t="s">
        <v>71</v>
      </c>
      <c r="B140" s="45" t="s">
        <v>81</v>
      </c>
      <c r="C140" s="67">
        <v>6000</v>
      </c>
      <c r="D140" s="67">
        <v>6000</v>
      </c>
      <c r="E140" s="7">
        <v>4000</v>
      </c>
      <c r="F140" s="7">
        <v>4000</v>
      </c>
      <c r="H140" s="31"/>
      <c r="I140" s="31"/>
      <c r="J140" s="31"/>
      <c r="K140" s="31"/>
    </row>
    <row r="141" spans="1:11" ht="15.9" x14ac:dyDescent="0.4">
      <c r="A141" s="75"/>
      <c r="B141" s="1" t="s">
        <v>83</v>
      </c>
      <c r="C141" s="67">
        <v>1000</v>
      </c>
      <c r="D141" s="67">
        <v>1000</v>
      </c>
      <c r="E141" s="7">
        <v>1000</v>
      </c>
      <c r="F141" s="7">
        <v>1000</v>
      </c>
      <c r="H141" s="31"/>
      <c r="I141" s="31"/>
      <c r="J141" s="31"/>
      <c r="K141" s="31"/>
    </row>
    <row r="142" spans="1:11" ht="15.9" x14ac:dyDescent="0.4">
      <c r="A142" s="75"/>
      <c r="B142" s="1" t="s">
        <v>84</v>
      </c>
      <c r="C142" s="67">
        <v>4000</v>
      </c>
      <c r="D142" s="67">
        <v>4000</v>
      </c>
      <c r="E142" s="7">
        <v>3000</v>
      </c>
      <c r="F142" s="7">
        <v>3000</v>
      </c>
      <c r="H142" s="31"/>
      <c r="I142" s="31"/>
      <c r="J142" s="31"/>
      <c r="K142" s="31"/>
    </row>
    <row r="143" spans="1:11" ht="15.9" x14ac:dyDescent="0.4">
      <c r="A143" s="75"/>
      <c r="B143" s="1" t="s">
        <v>85</v>
      </c>
      <c r="C143" s="67">
        <v>5000</v>
      </c>
      <c r="D143" s="67">
        <v>5000</v>
      </c>
      <c r="E143" s="7">
        <v>4000</v>
      </c>
      <c r="F143" s="7">
        <v>4000</v>
      </c>
      <c r="H143" s="31"/>
      <c r="I143" s="31"/>
      <c r="J143" s="31"/>
      <c r="K143" s="31"/>
    </row>
    <row r="144" spans="1:11" ht="15.9" x14ac:dyDescent="0.4">
      <c r="A144" s="75"/>
      <c r="B144" s="1" t="s">
        <v>86</v>
      </c>
      <c r="C144" s="67">
        <v>1000</v>
      </c>
      <c r="D144" s="67">
        <v>1000</v>
      </c>
      <c r="E144" s="7">
        <v>1000</v>
      </c>
      <c r="F144" s="7">
        <v>1000</v>
      </c>
      <c r="H144" s="31"/>
      <c r="I144" s="31"/>
      <c r="J144" s="31"/>
      <c r="K144" s="31"/>
    </row>
    <row r="145" spans="1:11" ht="15.9" x14ac:dyDescent="0.4">
      <c r="A145" s="75"/>
      <c r="B145" s="1" t="s">
        <v>87</v>
      </c>
      <c r="C145" s="71" t="s">
        <v>111</v>
      </c>
      <c r="D145" s="71" t="s">
        <v>111</v>
      </c>
      <c r="E145" s="71" t="s">
        <v>111</v>
      </c>
      <c r="F145" s="71" t="s">
        <v>111</v>
      </c>
      <c r="H145" s="31"/>
      <c r="I145" s="31"/>
      <c r="J145" s="31"/>
      <c r="K145" s="31"/>
    </row>
    <row r="146" spans="1:11" ht="15.9" x14ac:dyDescent="0.4">
      <c r="A146" s="75"/>
      <c r="B146" s="1" t="s">
        <v>88</v>
      </c>
      <c r="C146" s="71" t="s">
        <v>111</v>
      </c>
      <c r="D146" s="71" t="s">
        <v>111</v>
      </c>
      <c r="E146" s="71" t="s">
        <v>111</v>
      </c>
      <c r="F146" s="71" t="s">
        <v>111</v>
      </c>
      <c r="H146" s="31"/>
      <c r="I146" s="31"/>
      <c r="J146" s="31"/>
      <c r="K146" s="31"/>
    </row>
    <row r="147" spans="1:11" ht="15.9" x14ac:dyDescent="0.4">
      <c r="A147" s="75"/>
      <c r="B147" s="1" t="s">
        <v>89</v>
      </c>
      <c r="C147" s="71" t="s">
        <v>111</v>
      </c>
      <c r="D147" s="71" t="s">
        <v>111</v>
      </c>
      <c r="E147" s="71" t="s">
        <v>111</v>
      </c>
      <c r="F147" s="71" t="s">
        <v>111</v>
      </c>
      <c r="H147" s="31"/>
      <c r="I147" s="31"/>
      <c r="J147" s="31"/>
      <c r="K147" s="31"/>
    </row>
    <row r="148" spans="1:11" x14ac:dyDescent="0.4">
      <c r="A148" s="75"/>
      <c r="B148" s="4" t="s">
        <v>77</v>
      </c>
      <c r="C148" s="68">
        <v>18000</v>
      </c>
      <c r="D148" s="68">
        <v>18000</v>
      </c>
      <c r="E148" s="8">
        <v>13000</v>
      </c>
      <c r="F148" s="8">
        <v>13000</v>
      </c>
      <c r="H148" s="31"/>
      <c r="I148" s="31"/>
      <c r="J148" s="31"/>
      <c r="K148" s="31"/>
    </row>
    <row r="149" spans="1:11" x14ac:dyDescent="0.4">
      <c r="A149" s="75" t="s">
        <v>72</v>
      </c>
      <c r="B149" s="45" t="s">
        <v>81</v>
      </c>
      <c r="C149" s="67">
        <v>75000</v>
      </c>
      <c r="D149" s="67">
        <v>75000</v>
      </c>
      <c r="E149" s="7">
        <v>42000</v>
      </c>
      <c r="F149" s="7">
        <v>42000</v>
      </c>
      <c r="H149" s="31"/>
      <c r="I149" s="31"/>
      <c r="J149" s="31"/>
      <c r="K149" s="31"/>
    </row>
    <row r="150" spans="1:11" ht="15.9" x14ac:dyDescent="0.4">
      <c r="A150" s="75"/>
      <c r="B150" s="1" t="s">
        <v>83</v>
      </c>
      <c r="C150" s="67">
        <v>4000</v>
      </c>
      <c r="D150" s="67">
        <v>4000</v>
      </c>
      <c r="E150" s="7">
        <v>2000</v>
      </c>
      <c r="F150" s="7">
        <v>2000</v>
      </c>
      <c r="H150" s="31"/>
      <c r="I150" s="31"/>
      <c r="J150" s="31"/>
      <c r="K150" s="31"/>
    </row>
    <row r="151" spans="1:11" ht="15.9" x14ac:dyDescent="0.4">
      <c r="A151" s="75"/>
      <c r="B151" s="1" t="s">
        <v>84</v>
      </c>
      <c r="C151" s="67">
        <v>8000</v>
      </c>
      <c r="D151" s="67">
        <v>8000</v>
      </c>
      <c r="E151" s="7">
        <v>5000</v>
      </c>
      <c r="F151" s="7">
        <v>5000</v>
      </c>
      <c r="H151" s="31"/>
      <c r="I151" s="31"/>
      <c r="J151" s="31"/>
      <c r="K151" s="31"/>
    </row>
    <row r="152" spans="1:11" ht="15.9" x14ac:dyDescent="0.4">
      <c r="A152" s="75"/>
      <c r="B152" s="1" t="s">
        <v>85</v>
      </c>
      <c r="C152" s="67">
        <v>13000</v>
      </c>
      <c r="D152" s="67">
        <v>13000</v>
      </c>
      <c r="E152" s="7">
        <v>9000</v>
      </c>
      <c r="F152" s="7">
        <v>9000</v>
      </c>
      <c r="H152" s="31"/>
      <c r="I152" s="31"/>
      <c r="J152" s="31"/>
      <c r="K152" s="31"/>
    </row>
    <row r="153" spans="1:11" ht="15.9" x14ac:dyDescent="0.4">
      <c r="A153" s="75"/>
      <c r="B153" s="1" t="s">
        <v>86</v>
      </c>
      <c r="C153" s="67">
        <v>7000</v>
      </c>
      <c r="D153" s="67">
        <v>7000</v>
      </c>
      <c r="E153" s="7">
        <v>5000</v>
      </c>
      <c r="F153" s="7">
        <v>5000</v>
      </c>
      <c r="H153" s="31"/>
      <c r="I153" s="31"/>
      <c r="J153" s="31"/>
      <c r="K153" s="31"/>
    </row>
    <row r="154" spans="1:11" ht="15.9" x14ac:dyDescent="0.4">
      <c r="A154" s="75"/>
      <c r="B154" s="1" t="s">
        <v>87</v>
      </c>
      <c r="C154" s="67">
        <v>3000</v>
      </c>
      <c r="D154" s="67">
        <v>3000</v>
      </c>
      <c r="E154" s="7">
        <v>2000</v>
      </c>
      <c r="F154" s="7">
        <v>2000</v>
      </c>
      <c r="H154" s="31"/>
      <c r="I154" s="31"/>
      <c r="J154" s="31"/>
      <c r="K154" s="31"/>
    </row>
    <row r="155" spans="1:11" ht="15.9" x14ac:dyDescent="0.4">
      <c r="A155" s="75"/>
      <c r="B155" s="1" t="s">
        <v>88</v>
      </c>
      <c r="C155" s="71" t="s">
        <v>111</v>
      </c>
      <c r="D155" s="71" t="s">
        <v>111</v>
      </c>
      <c r="E155" s="71" t="s">
        <v>111</v>
      </c>
      <c r="F155" s="71" t="s">
        <v>111</v>
      </c>
      <c r="H155" s="31"/>
      <c r="I155" s="31"/>
      <c r="J155" s="31"/>
      <c r="K155" s="31"/>
    </row>
    <row r="156" spans="1:11" ht="15.9" x14ac:dyDescent="0.4">
      <c r="A156" s="75"/>
      <c r="B156" s="1" t="s">
        <v>89</v>
      </c>
      <c r="C156" s="71" t="s">
        <v>111</v>
      </c>
      <c r="D156" s="71" t="s">
        <v>111</v>
      </c>
      <c r="E156" s="71" t="s">
        <v>111</v>
      </c>
      <c r="F156" s="71" t="s">
        <v>111</v>
      </c>
      <c r="H156" s="31"/>
      <c r="I156" s="31"/>
      <c r="J156" s="31"/>
      <c r="K156" s="31"/>
    </row>
    <row r="157" spans="1:11" x14ac:dyDescent="0.4">
      <c r="A157" s="75"/>
      <c r="B157" s="4" t="s">
        <v>77</v>
      </c>
      <c r="C157" s="68">
        <v>109000</v>
      </c>
      <c r="D157" s="68">
        <v>109000</v>
      </c>
      <c r="E157" s="8">
        <v>65000</v>
      </c>
      <c r="F157" s="8">
        <v>65000</v>
      </c>
      <c r="H157" s="31"/>
      <c r="I157" s="31"/>
      <c r="J157" s="31"/>
      <c r="K157" s="31"/>
    </row>
    <row r="158" spans="1:11" x14ac:dyDescent="0.4">
      <c r="A158" s="75" t="s">
        <v>73</v>
      </c>
      <c r="B158" s="45" t="s">
        <v>81</v>
      </c>
      <c r="C158" s="67">
        <v>3000</v>
      </c>
      <c r="D158" s="67">
        <v>3000</v>
      </c>
      <c r="E158" s="7">
        <v>1000</v>
      </c>
      <c r="F158" s="7">
        <v>1000</v>
      </c>
      <c r="H158" s="31"/>
      <c r="I158" s="31"/>
      <c r="J158" s="31"/>
      <c r="K158" s="31"/>
    </row>
    <row r="159" spans="1:11" ht="15.9" x14ac:dyDescent="0.4">
      <c r="A159" s="75"/>
      <c r="B159" s="1" t="s">
        <v>83</v>
      </c>
      <c r="C159" s="67">
        <v>14000</v>
      </c>
      <c r="D159" s="67">
        <v>14000</v>
      </c>
      <c r="E159" s="7">
        <v>4000</v>
      </c>
      <c r="F159" s="7">
        <v>4000</v>
      </c>
      <c r="H159" s="31"/>
      <c r="I159" s="31"/>
      <c r="J159" s="31"/>
      <c r="K159" s="31"/>
    </row>
    <row r="160" spans="1:11" ht="15.9" x14ac:dyDescent="0.4">
      <c r="A160" s="75"/>
      <c r="B160" s="1" t="s">
        <v>84</v>
      </c>
      <c r="C160" s="67">
        <v>21000</v>
      </c>
      <c r="D160" s="67">
        <v>21000</v>
      </c>
      <c r="E160" s="7">
        <v>8000</v>
      </c>
      <c r="F160" s="7">
        <v>8000</v>
      </c>
      <c r="H160" s="31"/>
      <c r="I160" s="31"/>
      <c r="J160" s="31"/>
      <c r="K160" s="31"/>
    </row>
    <row r="161" spans="1:11" ht="15.9" x14ac:dyDescent="0.4">
      <c r="A161" s="75"/>
      <c r="B161" s="1" t="s">
        <v>85</v>
      </c>
      <c r="C161" s="67">
        <v>27000</v>
      </c>
      <c r="D161" s="67">
        <v>27000</v>
      </c>
      <c r="E161" s="7">
        <v>13000</v>
      </c>
      <c r="F161" s="7">
        <v>13000</v>
      </c>
      <c r="H161" s="31"/>
      <c r="I161" s="31"/>
      <c r="J161" s="31"/>
      <c r="K161" s="31"/>
    </row>
    <row r="162" spans="1:11" ht="15.9" x14ac:dyDescent="0.4">
      <c r="A162" s="75"/>
      <c r="B162" s="1" t="s">
        <v>86</v>
      </c>
      <c r="C162" s="67">
        <v>11000</v>
      </c>
      <c r="D162" s="67">
        <v>11000</v>
      </c>
      <c r="E162" s="7">
        <v>5000</v>
      </c>
      <c r="F162" s="7">
        <v>5000</v>
      </c>
      <c r="H162" s="31"/>
      <c r="I162" s="31"/>
      <c r="J162" s="31"/>
      <c r="K162" s="31"/>
    </row>
    <row r="163" spans="1:11" ht="15.9" x14ac:dyDescent="0.4">
      <c r="A163" s="75"/>
      <c r="B163" s="1" t="s">
        <v>87</v>
      </c>
      <c r="C163" s="67">
        <v>5000</v>
      </c>
      <c r="D163" s="67">
        <v>5000</v>
      </c>
      <c r="E163" s="7">
        <v>2000</v>
      </c>
      <c r="F163" s="7">
        <v>2000</v>
      </c>
      <c r="H163" s="31"/>
      <c r="I163" s="31"/>
      <c r="J163" s="31"/>
      <c r="K163" s="31"/>
    </row>
    <row r="164" spans="1:11" ht="15.9" x14ac:dyDescent="0.4">
      <c r="A164" s="75"/>
      <c r="B164" s="1" t="s">
        <v>88</v>
      </c>
      <c r="C164" s="67">
        <v>4000</v>
      </c>
      <c r="D164" s="67">
        <v>4000</v>
      </c>
      <c r="E164" s="7">
        <v>2000</v>
      </c>
      <c r="F164" s="7">
        <v>2000</v>
      </c>
      <c r="H164" s="31"/>
      <c r="I164" s="31"/>
      <c r="J164" s="31"/>
      <c r="K164" s="31"/>
    </row>
    <row r="165" spans="1:11" ht="15.9" x14ac:dyDescent="0.4">
      <c r="A165" s="75"/>
      <c r="B165" s="1" t="s">
        <v>89</v>
      </c>
      <c r="C165" s="67">
        <v>1000</v>
      </c>
      <c r="D165" s="67">
        <v>1000</v>
      </c>
      <c r="E165" s="71" t="s">
        <v>111</v>
      </c>
      <c r="F165" s="71" t="s">
        <v>111</v>
      </c>
      <c r="H165" s="31"/>
      <c r="I165" s="31"/>
      <c r="J165" s="31"/>
      <c r="K165" s="31"/>
    </row>
    <row r="166" spans="1:11" x14ac:dyDescent="0.4">
      <c r="A166" s="75"/>
      <c r="B166" s="4" t="s">
        <v>77</v>
      </c>
      <c r="C166" s="68">
        <v>84000</v>
      </c>
      <c r="D166" s="68">
        <v>84000</v>
      </c>
      <c r="E166" s="8">
        <v>36000</v>
      </c>
      <c r="F166" s="8">
        <v>36000</v>
      </c>
      <c r="H166" s="31"/>
      <c r="I166" s="31"/>
      <c r="J166" s="31"/>
      <c r="K166" s="31"/>
    </row>
    <row r="167" spans="1:11" x14ac:dyDescent="0.4">
      <c r="A167" s="75" t="s">
        <v>74</v>
      </c>
      <c r="B167" s="45" t="s">
        <v>81</v>
      </c>
      <c r="C167" s="67">
        <v>4000</v>
      </c>
      <c r="D167" s="67">
        <v>4000</v>
      </c>
      <c r="E167" s="7">
        <v>1000</v>
      </c>
      <c r="F167" s="7">
        <v>1000</v>
      </c>
      <c r="H167" s="31"/>
      <c r="I167" s="31"/>
      <c r="J167" s="31"/>
      <c r="K167" s="31"/>
    </row>
    <row r="168" spans="1:11" ht="15.9" x14ac:dyDescent="0.4">
      <c r="A168" s="75"/>
      <c r="B168" s="1" t="s">
        <v>83</v>
      </c>
      <c r="C168" s="67">
        <v>87000</v>
      </c>
      <c r="D168" s="67">
        <v>87000</v>
      </c>
      <c r="E168" s="7">
        <v>37000</v>
      </c>
      <c r="F168" s="7">
        <v>37000</v>
      </c>
      <c r="H168" s="31"/>
      <c r="I168" s="31"/>
      <c r="J168" s="31"/>
      <c r="K168" s="31"/>
    </row>
    <row r="169" spans="1:11" ht="15.9" x14ac:dyDescent="0.4">
      <c r="A169" s="75"/>
      <c r="B169" s="1" t="s">
        <v>84</v>
      </c>
      <c r="C169" s="67">
        <v>129000</v>
      </c>
      <c r="D169" s="67">
        <v>129000</v>
      </c>
      <c r="E169" s="7">
        <v>60000</v>
      </c>
      <c r="F169" s="7">
        <v>60000</v>
      </c>
      <c r="H169" s="31"/>
      <c r="I169" s="31"/>
      <c r="J169" s="31"/>
      <c r="K169" s="31"/>
    </row>
    <row r="170" spans="1:11" ht="15.9" x14ac:dyDescent="0.4">
      <c r="A170" s="75"/>
      <c r="B170" s="1" t="s">
        <v>85</v>
      </c>
      <c r="C170" s="67">
        <v>84000</v>
      </c>
      <c r="D170" s="67">
        <v>84000</v>
      </c>
      <c r="E170" s="7">
        <v>34000</v>
      </c>
      <c r="F170" s="7">
        <v>33000</v>
      </c>
      <c r="H170" s="31"/>
      <c r="I170" s="31"/>
      <c r="J170" s="31"/>
      <c r="K170" s="31"/>
    </row>
    <row r="171" spans="1:11" ht="15.9" x14ac:dyDescent="0.4">
      <c r="A171" s="75"/>
      <c r="B171" s="1" t="s">
        <v>86</v>
      </c>
      <c r="C171" s="67">
        <v>21000</v>
      </c>
      <c r="D171" s="67">
        <v>21000</v>
      </c>
      <c r="E171" s="7">
        <v>7000</v>
      </c>
      <c r="F171" s="7">
        <v>7000</v>
      </c>
      <c r="H171" s="31"/>
      <c r="I171" s="31"/>
      <c r="J171" s="31"/>
      <c r="K171" s="31"/>
    </row>
    <row r="172" spans="1:11" ht="15.9" x14ac:dyDescent="0.4">
      <c r="A172" s="75"/>
      <c r="B172" s="1" t="s">
        <v>87</v>
      </c>
      <c r="C172" s="67">
        <v>9000</v>
      </c>
      <c r="D172" s="67">
        <v>9000</v>
      </c>
      <c r="E172" s="7">
        <v>3000</v>
      </c>
      <c r="F172" s="7">
        <v>3000</v>
      </c>
      <c r="H172" s="31"/>
      <c r="I172" s="31"/>
      <c r="J172" s="31"/>
      <c r="K172" s="31"/>
    </row>
    <row r="173" spans="1:11" ht="15.9" x14ac:dyDescent="0.4">
      <c r="A173" s="75"/>
      <c r="B173" s="1" t="s">
        <v>88</v>
      </c>
      <c r="C173" s="67">
        <v>7000</v>
      </c>
      <c r="D173" s="67">
        <v>7000</v>
      </c>
      <c r="E173" s="7">
        <v>3000</v>
      </c>
      <c r="F173" s="7">
        <v>3000</v>
      </c>
      <c r="H173" s="31"/>
      <c r="I173" s="31"/>
      <c r="J173" s="31"/>
      <c r="K173" s="31"/>
    </row>
    <row r="174" spans="1:11" ht="15.9" x14ac:dyDescent="0.4">
      <c r="A174" s="75"/>
      <c r="B174" s="1" t="s">
        <v>89</v>
      </c>
      <c r="C174" s="67">
        <v>1000</v>
      </c>
      <c r="D174" s="67">
        <v>1000</v>
      </c>
      <c r="E174" s="7">
        <v>1000</v>
      </c>
      <c r="F174" s="7">
        <v>1000</v>
      </c>
      <c r="H174" s="31"/>
      <c r="I174" s="31"/>
      <c r="J174" s="31"/>
      <c r="K174" s="31"/>
    </row>
    <row r="175" spans="1:11" x14ac:dyDescent="0.4">
      <c r="A175" s="75"/>
      <c r="B175" s="4" t="s">
        <v>77</v>
      </c>
      <c r="C175" s="68">
        <v>341000</v>
      </c>
      <c r="D175" s="68">
        <v>340000</v>
      </c>
      <c r="E175" s="8">
        <v>145000</v>
      </c>
      <c r="F175" s="8">
        <v>144000</v>
      </c>
      <c r="H175" s="31"/>
      <c r="I175" s="31"/>
      <c r="J175" s="31"/>
      <c r="K175" s="31"/>
    </row>
    <row r="176" spans="1:11" x14ac:dyDescent="0.4">
      <c r="A176" s="75" t="s">
        <v>75</v>
      </c>
      <c r="B176" s="45" t="s">
        <v>81</v>
      </c>
      <c r="C176" s="71" t="s">
        <v>111</v>
      </c>
      <c r="D176" s="71" t="s">
        <v>111</v>
      </c>
      <c r="E176" s="71" t="s">
        <v>111</v>
      </c>
      <c r="F176" s="71" t="s">
        <v>111</v>
      </c>
      <c r="H176" s="31"/>
      <c r="I176" s="31"/>
      <c r="J176" s="31"/>
      <c r="K176" s="31"/>
    </row>
    <row r="177" spans="1:11" ht="15.9" x14ac:dyDescent="0.4">
      <c r="A177" s="75"/>
      <c r="B177" s="1" t="s">
        <v>83</v>
      </c>
      <c r="C177" s="67">
        <v>3000</v>
      </c>
      <c r="D177" s="67">
        <v>3000</v>
      </c>
      <c r="E177" s="7">
        <v>1000</v>
      </c>
      <c r="F177" s="7">
        <v>1000</v>
      </c>
      <c r="H177" s="31"/>
      <c r="I177" s="31"/>
      <c r="J177" s="31"/>
      <c r="K177" s="31"/>
    </row>
    <row r="178" spans="1:11" ht="15.9" x14ac:dyDescent="0.4">
      <c r="A178" s="75"/>
      <c r="B178" s="1" t="s">
        <v>84</v>
      </c>
      <c r="C178" s="67">
        <v>7000</v>
      </c>
      <c r="D178" s="67">
        <v>7000</v>
      </c>
      <c r="E178" s="7">
        <v>1000</v>
      </c>
      <c r="F178" s="7">
        <v>1000</v>
      </c>
      <c r="H178" s="31"/>
      <c r="I178" s="31"/>
      <c r="J178" s="31"/>
      <c r="K178" s="31"/>
    </row>
    <row r="179" spans="1:11" ht="15.9" x14ac:dyDescent="0.4">
      <c r="A179" s="75"/>
      <c r="B179" s="1" t="s">
        <v>85</v>
      </c>
      <c r="C179" s="67">
        <v>19000</v>
      </c>
      <c r="D179" s="67">
        <v>19000</v>
      </c>
      <c r="E179" s="7">
        <v>5000</v>
      </c>
      <c r="F179" s="7">
        <v>5000</v>
      </c>
      <c r="H179" s="31"/>
      <c r="I179" s="31"/>
      <c r="J179" s="31"/>
      <c r="K179" s="31"/>
    </row>
    <row r="180" spans="1:11" ht="15.9" x14ac:dyDescent="0.4">
      <c r="A180" s="75"/>
      <c r="B180" s="1" t="s">
        <v>86</v>
      </c>
      <c r="C180" s="67">
        <v>16000</v>
      </c>
      <c r="D180" s="67">
        <v>16000</v>
      </c>
      <c r="E180" s="7">
        <v>6000</v>
      </c>
      <c r="F180" s="7">
        <v>6000</v>
      </c>
      <c r="H180" s="31"/>
      <c r="I180" s="31"/>
      <c r="J180" s="31"/>
      <c r="K180" s="31"/>
    </row>
    <row r="181" spans="1:11" ht="15.9" x14ac:dyDescent="0.4">
      <c r="A181" s="75"/>
      <c r="B181" s="1" t="s">
        <v>87</v>
      </c>
      <c r="C181" s="67">
        <v>12000</v>
      </c>
      <c r="D181" s="67">
        <v>12000</v>
      </c>
      <c r="E181" s="7">
        <v>5000</v>
      </c>
      <c r="F181" s="7">
        <v>5000</v>
      </c>
      <c r="H181" s="31"/>
      <c r="I181" s="31"/>
      <c r="J181" s="31"/>
      <c r="K181" s="31"/>
    </row>
    <row r="182" spans="1:11" ht="15.9" x14ac:dyDescent="0.4">
      <c r="A182" s="75"/>
      <c r="B182" s="1" t="s">
        <v>88</v>
      </c>
      <c r="C182" s="67">
        <v>12000</v>
      </c>
      <c r="D182" s="67">
        <v>12000</v>
      </c>
      <c r="E182" s="7">
        <v>5000</v>
      </c>
      <c r="F182" s="7">
        <v>5000</v>
      </c>
      <c r="H182" s="31"/>
      <c r="I182" s="31"/>
      <c r="J182" s="31"/>
      <c r="K182" s="31"/>
    </row>
    <row r="183" spans="1:11" ht="15.9" x14ac:dyDescent="0.4">
      <c r="A183" s="75"/>
      <c r="B183" s="1" t="s">
        <v>89</v>
      </c>
      <c r="C183" s="67">
        <v>3000</v>
      </c>
      <c r="D183" s="67">
        <v>3000</v>
      </c>
      <c r="E183" s="7">
        <v>1000</v>
      </c>
      <c r="F183" s="7">
        <v>1000</v>
      </c>
      <c r="H183" s="31"/>
      <c r="I183" s="31"/>
      <c r="J183" s="31"/>
      <c r="K183" s="31"/>
    </row>
    <row r="184" spans="1:11" x14ac:dyDescent="0.4">
      <c r="A184" s="75"/>
      <c r="B184" s="4" t="s">
        <v>77</v>
      </c>
      <c r="C184" s="68">
        <v>71000</v>
      </c>
      <c r="D184" s="68">
        <v>71000</v>
      </c>
      <c r="E184" s="8">
        <v>24000</v>
      </c>
      <c r="F184" s="8">
        <v>24000</v>
      </c>
      <c r="H184" s="31"/>
      <c r="I184" s="31"/>
      <c r="J184" s="31"/>
      <c r="K184" s="31"/>
    </row>
    <row r="185" spans="1:11" x14ac:dyDescent="0.4">
      <c r="A185" s="75" t="s">
        <v>76</v>
      </c>
      <c r="B185" s="45" t="s">
        <v>81</v>
      </c>
      <c r="C185" s="67">
        <v>14000</v>
      </c>
      <c r="D185" s="67">
        <v>14000</v>
      </c>
      <c r="E185" s="7">
        <v>4000</v>
      </c>
      <c r="F185" s="7">
        <v>4000</v>
      </c>
      <c r="H185" s="31"/>
      <c r="I185" s="31"/>
      <c r="J185" s="31"/>
      <c r="K185" s="31"/>
    </row>
    <row r="186" spans="1:11" ht="15.9" x14ac:dyDescent="0.4">
      <c r="A186" s="75"/>
      <c r="B186" s="1" t="s">
        <v>83</v>
      </c>
      <c r="C186" s="67">
        <v>3000</v>
      </c>
      <c r="D186" s="67">
        <v>3000</v>
      </c>
      <c r="E186" s="7">
        <v>1000</v>
      </c>
      <c r="F186" s="7">
        <v>1000</v>
      </c>
      <c r="H186" s="31"/>
      <c r="I186" s="31"/>
      <c r="J186" s="31"/>
      <c r="K186" s="31"/>
    </row>
    <row r="187" spans="1:11" ht="15.9" x14ac:dyDescent="0.4">
      <c r="A187" s="75"/>
      <c r="B187" s="1" t="s">
        <v>84</v>
      </c>
      <c r="C187" s="67">
        <v>3000</v>
      </c>
      <c r="D187" s="67">
        <v>3000</v>
      </c>
      <c r="E187" s="7">
        <v>1000</v>
      </c>
      <c r="F187" s="7">
        <v>1000</v>
      </c>
      <c r="H187" s="31"/>
      <c r="I187" s="31"/>
      <c r="J187" s="31"/>
      <c r="K187" s="31"/>
    </row>
    <row r="188" spans="1:11" ht="15.9" x14ac:dyDescent="0.4">
      <c r="A188" s="75"/>
      <c r="B188" s="1" t="s">
        <v>85</v>
      </c>
      <c r="C188" s="67">
        <v>8000</v>
      </c>
      <c r="D188" s="67">
        <v>8000</v>
      </c>
      <c r="E188" s="7">
        <v>3000</v>
      </c>
      <c r="F188" s="7">
        <v>3000</v>
      </c>
      <c r="H188" s="31"/>
      <c r="I188" s="31"/>
      <c r="J188" s="31"/>
      <c r="K188" s="31"/>
    </row>
    <row r="189" spans="1:11" ht="15.9" x14ac:dyDescent="0.4">
      <c r="A189" s="75"/>
      <c r="B189" s="1" t="s">
        <v>86</v>
      </c>
      <c r="C189" s="67">
        <v>6000</v>
      </c>
      <c r="D189" s="67">
        <v>6000</v>
      </c>
      <c r="E189" s="7">
        <v>2000</v>
      </c>
      <c r="F189" s="7">
        <v>2000</v>
      </c>
      <c r="H189" s="31"/>
      <c r="I189" s="31"/>
      <c r="J189" s="31"/>
      <c r="K189" s="31"/>
    </row>
    <row r="190" spans="1:11" ht="15.9" x14ac:dyDescent="0.4">
      <c r="A190" s="75"/>
      <c r="B190" s="1" t="s">
        <v>87</v>
      </c>
      <c r="C190" s="67">
        <v>4000</v>
      </c>
      <c r="D190" s="67">
        <v>4000</v>
      </c>
      <c r="E190" s="7">
        <v>1000</v>
      </c>
      <c r="F190" s="7">
        <v>1000</v>
      </c>
      <c r="H190" s="31"/>
      <c r="I190" s="31"/>
      <c r="J190" s="31"/>
      <c r="K190" s="31"/>
    </row>
    <row r="191" spans="1:11" ht="15.9" x14ac:dyDescent="0.4">
      <c r="A191" s="75"/>
      <c r="B191" s="1" t="s">
        <v>88</v>
      </c>
      <c r="C191" s="67">
        <v>4000</v>
      </c>
      <c r="D191" s="67">
        <v>4000</v>
      </c>
      <c r="E191" s="7">
        <v>2000</v>
      </c>
      <c r="F191" s="7">
        <v>2000</v>
      </c>
      <c r="H191" s="31"/>
      <c r="I191" s="31"/>
      <c r="J191" s="31"/>
      <c r="K191" s="31"/>
    </row>
    <row r="192" spans="1:11" ht="15.9" x14ac:dyDescent="0.4">
      <c r="A192" s="75"/>
      <c r="B192" s="1" t="s">
        <v>89</v>
      </c>
      <c r="C192" s="67">
        <v>1000</v>
      </c>
      <c r="D192" s="67">
        <v>1000</v>
      </c>
      <c r="E192" s="71" t="s">
        <v>111</v>
      </c>
      <c r="F192" s="71" t="s">
        <v>111</v>
      </c>
      <c r="H192" s="31"/>
      <c r="I192" s="31"/>
      <c r="J192" s="31"/>
      <c r="K192" s="31"/>
    </row>
    <row r="193" spans="1:11" x14ac:dyDescent="0.4">
      <c r="A193" s="75"/>
      <c r="B193" s="4" t="s">
        <v>77</v>
      </c>
      <c r="C193" s="68">
        <v>43000</v>
      </c>
      <c r="D193" s="68">
        <v>43000</v>
      </c>
      <c r="E193" s="8">
        <v>13000</v>
      </c>
      <c r="F193" s="8">
        <v>13000</v>
      </c>
      <c r="H193" s="31"/>
      <c r="I193" s="31"/>
      <c r="J193" s="31"/>
      <c r="K193" s="31"/>
    </row>
    <row r="194" spans="1:11" x14ac:dyDescent="0.4">
      <c r="A194" s="70" t="s">
        <v>77</v>
      </c>
      <c r="B194" s="4" t="s">
        <v>77</v>
      </c>
      <c r="C194" s="8">
        <v>814000</v>
      </c>
      <c r="D194" s="8">
        <v>814000</v>
      </c>
      <c r="E194" s="8">
        <v>359000</v>
      </c>
      <c r="F194" s="8">
        <v>358000</v>
      </c>
      <c r="H194" s="31"/>
      <c r="I194" s="31"/>
      <c r="J194" s="31"/>
      <c r="K194" s="31"/>
    </row>
  </sheetData>
  <mergeCells count="20">
    <mergeCell ref="A113:A121"/>
    <mergeCell ref="A7:A15"/>
    <mergeCell ref="A16:A24"/>
    <mergeCell ref="A25:A33"/>
    <mergeCell ref="A34:A42"/>
    <mergeCell ref="A43:A51"/>
    <mergeCell ref="A52:A60"/>
    <mergeCell ref="A61:A69"/>
    <mergeCell ref="A70:A78"/>
    <mergeCell ref="A79:A87"/>
    <mergeCell ref="A88:A96"/>
    <mergeCell ref="A104:A112"/>
    <mergeCell ref="A176:A184"/>
    <mergeCell ref="A185:A193"/>
    <mergeCell ref="A122:A130"/>
    <mergeCell ref="A131:A139"/>
    <mergeCell ref="A140:A148"/>
    <mergeCell ref="A149:A157"/>
    <mergeCell ref="A158:A166"/>
    <mergeCell ref="A167:A175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E4A91-900D-4B25-BEC6-AFD8D5DF44C2}">
  <dimension ref="A1:K154"/>
  <sheetViews>
    <sheetView topLeftCell="A58" workbookViewId="0">
      <selection activeCell="H147" sqref="H147"/>
    </sheetView>
  </sheetViews>
  <sheetFormatPr defaultRowHeight="14.6" x14ac:dyDescent="0.4"/>
  <cols>
    <col min="1" max="1" width="32.23046875" customWidth="1"/>
    <col min="2" max="2" width="19.69140625" bestFit="1" customWidth="1"/>
    <col min="3" max="4" width="35.3828125" bestFit="1" customWidth="1"/>
    <col min="5" max="6" width="29.3828125" bestFit="1" customWidth="1"/>
  </cols>
  <sheetData>
    <row r="1" spans="1:10" ht="15.45" x14ac:dyDescent="0.4">
      <c r="A1" s="2" t="s">
        <v>224</v>
      </c>
      <c r="C1" s="57"/>
      <c r="D1" s="57"/>
      <c r="E1" s="57"/>
    </row>
    <row r="2" spans="1:10" ht="15.45" x14ac:dyDescent="0.4">
      <c r="A2" s="61" t="s">
        <v>59</v>
      </c>
      <c r="C2" s="57"/>
      <c r="D2" s="57"/>
      <c r="E2" s="57"/>
    </row>
    <row r="3" spans="1:10" x14ac:dyDescent="0.4">
      <c r="A3" s="3" t="s">
        <v>212</v>
      </c>
      <c r="C3" s="57"/>
      <c r="D3" s="57"/>
      <c r="E3" s="57"/>
    </row>
    <row r="4" spans="1:10" ht="15.45" x14ac:dyDescent="0.4">
      <c r="A4" s="3" t="s">
        <v>213</v>
      </c>
      <c r="B4" s="40"/>
      <c r="C4" s="40"/>
      <c r="D4" s="40"/>
      <c r="J4" s="62"/>
    </row>
    <row r="5" spans="1:10" ht="15.45" x14ac:dyDescent="0.4">
      <c r="A5" s="3"/>
      <c r="B5" s="40"/>
      <c r="C5" s="40"/>
      <c r="D5" s="40"/>
      <c r="J5" s="62"/>
    </row>
    <row r="6" spans="1:10" x14ac:dyDescent="0.4">
      <c r="C6" s="9" t="s">
        <v>214</v>
      </c>
      <c r="D6" s="9" t="s">
        <v>215</v>
      </c>
      <c r="E6" s="9" t="s">
        <v>216</v>
      </c>
      <c r="F6" s="9" t="s">
        <v>217</v>
      </c>
    </row>
    <row r="7" spans="1:10" x14ac:dyDescent="0.4">
      <c r="A7" s="75" t="s">
        <v>67</v>
      </c>
      <c r="B7" s="45" t="s">
        <v>81</v>
      </c>
      <c r="C7" s="7">
        <v>1.8834242000000001</v>
      </c>
      <c r="D7" s="7">
        <v>1.8181084766</v>
      </c>
      <c r="E7" s="5">
        <v>2.4862326101999996</v>
      </c>
      <c r="F7" s="5">
        <v>2.1473837456</v>
      </c>
    </row>
    <row r="8" spans="1:10" x14ac:dyDescent="0.4">
      <c r="A8" s="75"/>
      <c r="B8" s="1" t="s">
        <v>116</v>
      </c>
      <c r="C8" s="7">
        <v>0.56179334374000001</v>
      </c>
      <c r="D8" s="7">
        <v>0.55347846497000008</v>
      </c>
      <c r="E8" s="5">
        <v>0.97633635676999997</v>
      </c>
      <c r="F8" s="5">
        <v>0.85368772859999997</v>
      </c>
    </row>
    <row r="9" spans="1:10" x14ac:dyDescent="0.4">
      <c r="A9" s="75"/>
      <c r="B9" s="1" t="s">
        <v>117</v>
      </c>
      <c r="C9" s="10" t="s">
        <v>111</v>
      </c>
      <c r="D9" s="10" t="s">
        <v>111</v>
      </c>
      <c r="E9" s="5">
        <v>0.88698105796000004</v>
      </c>
      <c r="F9" s="5">
        <v>0.72374708575000002</v>
      </c>
    </row>
    <row r="10" spans="1:10" x14ac:dyDescent="0.4">
      <c r="A10" s="75"/>
      <c r="B10" s="1" t="s">
        <v>118</v>
      </c>
      <c r="C10" s="7">
        <v>0.53380597037999999</v>
      </c>
      <c r="D10" s="7">
        <v>0.51754414163999996</v>
      </c>
      <c r="E10" s="5">
        <v>0.91228319984000006</v>
      </c>
      <c r="F10" s="5">
        <v>0.82757860810000006</v>
      </c>
    </row>
    <row r="11" spans="1:10" x14ac:dyDescent="0.4">
      <c r="A11" s="75"/>
      <c r="B11" s="1" t="s">
        <v>119</v>
      </c>
      <c r="C11" s="10" t="s">
        <v>111</v>
      </c>
      <c r="D11" s="10" t="s">
        <v>111</v>
      </c>
      <c r="E11" s="5">
        <v>0.55607882828999999</v>
      </c>
      <c r="F11" s="10" t="s">
        <v>111</v>
      </c>
    </row>
    <row r="12" spans="1:10" x14ac:dyDescent="0.4">
      <c r="A12" s="75"/>
      <c r="B12" s="1" t="s">
        <v>120</v>
      </c>
      <c r="C12" s="10" t="s">
        <v>111</v>
      </c>
      <c r="D12" s="10" t="s">
        <v>111</v>
      </c>
      <c r="E12" s="5">
        <v>0.70564778800000005</v>
      </c>
      <c r="F12" s="5">
        <v>0.57973611323999996</v>
      </c>
    </row>
    <row r="13" spans="1:10" x14ac:dyDescent="0.4">
      <c r="A13" s="75"/>
      <c r="B13" s="64" t="s">
        <v>77</v>
      </c>
      <c r="C13" s="8">
        <v>4.0630106500499998</v>
      </c>
      <c r="D13" s="8">
        <v>3.9436968222800002</v>
      </c>
      <c r="E13" s="6">
        <v>6.5235598410600009</v>
      </c>
      <c r="F13" s="6">
        <v>5.62532651219</v>
      </c>
    </row>
    <row r="14" spans="1:10" x14ac:dyDescent="0.4">
      <c r="A14" s="75" t="s">
        <v>68</v>
      </c>
      <c r="B14" s="45" t="s">
        <v>81</v>
      </c>
      <c r="C14" s="7">
        <v>3.0380276929000001</v>
      </c>
      <c r="D14" s="7">
        <v>2.9632233138999999</v>
      </c>
      <c r="E14" s="5">
        <v>6.5632024326000007</v>
      </c>
      <c r="F14" s="5">
        <v>6.3727889585000002</v>
      </c>
    </row>
    <row r="15" spans="1:10" x14ac:dyDescent="0.4">
      <c r="A15" s="75"/>
      <c r="B15" s="1" t="s">
        <v>116</v>
      </c>
      <c r="C15" s="7">
        <v>0.56876553182</v>
      </c>
      <c r="D15" s="7">
        <v>0.53700227471000006</v>
      </c>
      <c r="E15" s="5">
        <v>1.4845351968</v>
      </c>
      <c r="F15" s="5">
        <v>1.4484551777000001</v>
      </c>
    </row>
    <row r="16" spans="1:10" x14ac:dyDescent="0.4">
      <c r="A16" s="75"/>
      <c r="B16" s="1" t="s">
        <v>117</v>
      </c>
      <c r="C16" s="7">
        <v>0.58417025588999993</v>
      </c>
      <c r="D16" s="7">
        <v>0.57629674764999994</v>
      </c>
      <c r="E16" s="5">
        <v>1.3099343192000001</v>
      </c>
      <c r="F16" s="5">
        <v>1.2835983916</v>
      </c>
    </row>
    <row r="17" spans="1:6" x14ac:dyDescent="0.4">
      <c r="A17" s="75"/>
      <c r="B17" s="1" t="s">
        <v>118</v>
      </c>
      <c r="C17" s="7">
        <v>0.77282269177999996</v>
      </c>
      <c r="D17" s="7">
        <v>0.78338991147000003</v>
      </c>
      <c r="E17" s="5">
        <v>1.7059584794</v>
      </c>
      <c r="F17" s="5">
        <v>1.6323141727999999</v>
      </c>
    </row>
    <row r="18" spans="1:6" x14ac:dyDescent="0.4">
      <c r="A18" s="75"/>
      <c r="B18" s="1" t="s">
        <v>119</v>
      </c>
      <c r="C18" s="10" t="s">
        <v>111</v>
      </c>
      <c r="D18" s="10" t="s">
        <v>111</v>
      </c>
      <c r="E18" s="5">
        <v>0.77088978523000007</v>
      </c>
      <c r="F18" s="5">
        <v>0.74082688633000005</v>
      </c>
    </row>
    <row r="19" spans="1:6" x14ac:dyDescent="0.4">
      <c r="A19" s="75"/>
      <c r="B19" s="1" t="s">
        <v>120</v>
      </c>
      <c r="C19" s="10" t="s">
        <v>111</v>
      </c>
      <c r="D19" s="10" t="s">
        <v>111</v>
      </c>
      <c r="E19" s="10" t="s">
        <v>111</v>
      </c>
      <c r="F19" s="10" t="s">
        <v>111</v>
      </c>
    </row>
    <row r="20" spans="1:6" x14ac:dyDescent="0.4">
      <c r="A20" s="75"/>
      <c r="B20" s="64" t="s">
        <v>77</v>
      </c>
      <c r="C20" s="8">
        <v>5.3610657262000005</v>
      </c>
      <c r="D20" s="8">
        <v>5.2427592879600002</v>
      </c>
      <c r="E20" s="6">
        <v>12.274197783010001</v>
      </c>
      <c r="F20" s="6">
        <v>11.942512728360001</v>
      </c>
    </row>
    <row r="21" spans="1:6" x14ac:dyDescent="0.4">
      <c r="A21" s="75" t="s">
        <v>69</v>
      </c>
      <c r="B21" s="45" t="s">
        <v>81</v>
      </c>
      <c r="C21" s="10" t="s">
        <v>111</v>
      </c>
      <c r="D21" s="10" t="s">
        <v>111</v>
      </c>
      <c r="E21" s="5">
        <v>0.86029109426999995</v>
      </c>
      <c r="F21" s="5">
        <v>0.87023031080999991</v>
      </c>
    </row>
    <row r="22" spans="1:6" x14ac:dyDescent="0.4">
      <c r="A22" s="75"/>
      <c r="B22" s="1" t="s">
        <v>116</v>
      </c>
      <c r="C22" s="10" t="s">
        <v>111</v>
      </c>
      <c r="D22" s="10" t="s">
        <v>111</v>
      </c>
      <c r="E22" s="10" t="s">
        <v>111</v>
      </c>
      <c r="F22" s="10" t="s">
        <v>111</v>
      </c>
    </row>
    <row r="23" spans="1:6" x14ac:dyDescent="0.4">
      <c r="A23" s="75"/>
      <c r="B23" s="1" t="s">
        <v>117</v>
      </c>
      <c r="C23" s="10" t="s">
        <v>111</v>
      </c>
      <c r="D23" s="10" t="s">
        <v>111</v>
      </c>
      <c r="E23" s="10" t="s">
        <v>111</v>
      </c>
      <c r="F23" s="10" t="s">
        <v>111</v>
      </c>
    </row>
    <row r="24" spans="1:6" x14ac:dyDescent="0.4">
      <c r="A24" s="75"/>
      <c r="B24" s="1" t="s">
        <v>118</v>
      </c>
      <c r="C24" s="10" t="s">
        <v>111</v>
      </c>
      <c r="D24" s="10" t="s">
        <v>111</v>
      </c>
      <c r="E24" s="10" t="s">
        <v>111</v>
      </c>
      <c r="F24" s="10" t="s">
        <v>111</v>
      </c>
    </row>
    <row r="25" spans="1:6" x14ac:dyDescent="0.4">
      <c r="A25" s="75"/>
      <c r="B25" s="1" t="s">
        <v>119</v>
      </c>
      <c r="C25" s="10" t="s">
        <v>111</v>
      </c>
      <c r="D25" s="10" t="s">
        <v>111</v>
      </c>
      <c r="E25" s="10" t="s">
        <v>111</v>
      </c>
      <c r="F25" s="10" t="s">
        <v>111</v>
      </c>
    </row>
    <row r="26" spans="1:6" x14ac:dyDescent="0.4">
      <c r="A26" s="75"/>
      <c r="B26" s="1" t="s">
        <v>120</v>
      </c>
      <c r="C26" s="10" t="s">
        <v>111</v>
      </c>
      <c r="D26" s="10" t="s">
        <v>111</v>
      </c>
      <c r="E26" s="10" t="s">
        <v>111</v>
      </c>
      <c r="F26" s="10" t="s">
        <v>111</v>
      </c>
    </row>
    <row r="27" spans="1:6" x14ac:dyDescent="0.4">
      <c r="A27" s="75"/>
      <c r="B27" s="64" t="s">
        <v>77</v>
      </c>
      <c r="C27" s="8">
        <v>0.73400896309000008</v>
      </c>
      <c r="D27" s="8">
        <v>0.71572237123999993</v>
      </c>
      <c r="E27" s="6">
        <v>1.5166592216100001</v>
      </c>
      <c r="F27" s="6">
        <v>1.5033785722699999</v>
      </c>
    </row>
    <row r="28" spans="1:6" x14ac:dyDescent="0.4">
      <c r="A28" s="75" t="s">
        <v>70</v>
      </c>
      <c r="B28" s="45" t="s">
        <v>81</v>
      </c>
      <c r="C28" s="7">
        <v>14.50457203</v>
      </c>
      <c r="D28" s="7">
        <v>14.019631391000001</v>
      </c>
      <c r="E28" s="5">
        <v>20.584249424999999</v>
      </c>
      <c r="F28" s="5">
        <v>20.112269304000002</v>
      </c>
    </row>
    <row r="29" spans="1:6" x14ac:dyDescent="0.4">
      <c r="A29" s="75"/>
      <c r="B29" s="1" t="s">
        <v>116</v>
      </c>
      <c r="C29" s="7">
        <v>1.8859067222000001</v>
      </c>
      <c r="D29" s="7">
        <v>1.8398103605</v>
      </c>
      <c r="E29" s="5">
        <v>1.5307868007000001</v>
      </c>
      <c r="F29" s="5">
        <v>1.0860233592999999</v>
      </c>
    </row>
    <row r="30" spans="1:6" x14ac:dyDescent="0.4">
      <c r="A30" s="75"/>
      <c r="B30" s="1" t="s">
        <v>117</v>
      </c>
      <c r="C30" s="7">
        <v>3.331141498</v>
      </c>
      <c r="D30" s="7">
        <v>3.3018502885999998</v>
      </c>
      <c r="E30" s="5">
        <v>3.126400281</v>
      </c>
      <c r="F30" s="5">
        <v>3.0307954326999997</v>
      </c>
    </row>
    <row r="31" spans="1:6" x14ac:dyDescent="0.4">
      <c r="A31" s="75"/>
      <c r="B31" s="1" t="s">
        <v>118</v>
      </c>
      <c r="C31" s="7">
        <v>8.1438459215000005</v>
      </c>
      <c r="D31" s="7">
        <v>8.2960045961999995</v>
      </c>
      <c r="E31" s="5">
        <v>10.344795812999999</v>
      </c>
      <c r="F31" s="5">
        <v>9.9155874582999992</v>
      </c>
    </row>
    <row r="32" spans="1:6" x14ac:dyDescent="0.4">
      <c r="A32" s="75"/>
      <c r="B32" s="1" t="s">
        <v>119</v>
      </c>
      <c r="C32" s="7">
        <v>5.7041166383999995</v>
      </c>
      <c r="D32" s="7">
        <v>5.6146049175000003</v>
      </c>
      <c r="E32" s="5">
        <v>12.759275519999999</v>
      </c>
      <c r="F32" s="5">
        <v>12.016027211999999</v>
      </c>
    </row>
    <row r="33" spans="1:6" x14ac:dyDescent="0.4">
      <c r="A33" s="75"/>
      <c r="B33" s="1" t="s">
        <v>120</v>
      </c>
      <c r="C33" s="7">
        <v>6.9811397941999997</v>
      </c>
      <c r="D33" s="7">
        <v>6.3545831286999999</v>
      </c>
      <c r="E33" s="5">
        <v>8.3950066549999995</v>
      </c>
      <c r="F33" s="5">
        <v>8.3221239328000003</v>
      </c>
    </row>
    <row r="34" spans="1:6" x14ac:dyDescent="0.4">
      <c r="A34" s="75"/>
      <c r="B34" s="64" t="s">
        <v>77</v>
      </c>
      <c r="C34" s="8">
        <v>40.550722604299999</v>
      </c>
      <c r="D34" s="8">
        <v>39.426484682500003</v>
      </c>
      <c r="E34" s="6">
        <v>56.740514494699994</v>
      </c>
      <c r="F34" s="6">
        <v>54.482826699100002</v>
      </c>
    </row>
    <row r="35" spans="1:6" x14ac:dyDescent="0.4">
      <c r="A35" s="75" t="s">
        <v>71</v>
      </c>
      <c r="B35" s="45" t="s">
        <v>81</v>
      </c>
      <c r="C35" s="7">
        <v>1.0315020681</v>
      </c>
      <c r="D35" s="7">
        <v>1.0053013012000001</v>
      </c>
      <c r="E35" s="5">
        <v>1.9419807440999999</v>
      </c>
      <c r="F35" s="5">
        <v>2.0364928267</v>
      </c>
    </row>
    <row r="36" spans="1:6" x14ac:dyDescent="0.4">
      <c r="A36" s="75"/>
      <c r="B36" s="1" t="s">
        <v>116</v>
      </c>
      <c r="C36" s="7">
        <v>0.60114040866999996</v>
      </c>
      <c r="D36" s="7">
        <v>0.59877133417999995</v>
      </c>
      <c r="E36" s="5">
        <v>1.8786712219999999</v>
      </c>
      <c r="F36" s="5">
        <v>1.9190320109000001</v>
      </c>
    </row>
    <row r="37" spans="1:6" x14ac:dyDescent="0.4">
      <c r="A37" s="75"/>
      <c r="B37" s="1" t="s">
        <v>117</v>
      </c>
      <c r="C37" s="7">
        <v>0.69363380701999999</v>
      </c>
      <c r="D37" s="7">
        <v>0.67609040758000005</v>
      </c>
      <c r="E37" s="5">
        <v>1.7413542319999999</v>
      </c>
      <c r="F37" s="5">
        <v>1.4970412817999998</v>
      </c>
    </row>
    <row r="38" spans="1:6" x14ac:dyDescent="0.4">
      <c r="A38" s="75"/>
      <c r="B38" s="1" t="s">
        <v>118</v>
      </c>
      <c r="C38" s="10" t="s">
        <v>111</v>
      </c>
      <c r="D38" s="10" t="s">
        <v>111</v>
      </c>
      <c r="E38" s="5">
        <v>1.3214148638000001</v>
      </c>
      <c r="F38" s="5">
        <v>1.3001511370999999</v>
      </c>
    </row>
    <row r="39" spans="1:6" x14ac:dyDescent="0.4">
      <c r="A39" s="75"/>
      <c r="B39" s="1" t="s">
        <v>119</v>
      </c>
      <c r="C39" s="10" t="s">
        <v>111</v>
      </c>
      <c r="D39" s="10" t="s">
        <v>111</v>
      </c>
      <c r="E39" s="5">
        <v>0.69281023135999997</v>
      </c>
      <c r="F39" s="5">
        <v>0.63462824726</v>
      </c>
    </row>
    <row r="40" spans="1:6" x14ac:dyDescent="0.4">
      <c r="A40" s="75"/>
      <c r="B40" s="1" t="s">
        <v>120</v>
      </c>
      <c r="C40" s="10" t="s">
        <v>111</v>
      </c>
      <c r="D40" s="10" t="s">
        <v>111</v>
      </c>
      <c r="E40" s="5">
        <v>1.0852530457</v>
      </c>
      <c r="F40" s="5">
        <v>1.2630704665999999</v>
      </c>
    </row>
    <row r="41" spans="1:6" x14ac:dyDescent="0.4">
      <c r="A41" s="75"/>
      <c r="B41" s="64" t="s">
        <v>77</v>
      </c>
      <c r="C41" s="8">
        <v>3.1762924754100004</v>
      </c>
      <c r="D41" s="8">
        <v>3.0767985291</v>
      </c>
      <c r="E41" s="6">
        <v>8.6614843389600011</v>
      </c>
      <c r="F41" s="6">
        <v>8.650415970360001</v>
      </c>
    </row>
    <row r="42" spans="1:6" x14ac:dyDescent="0.4">
      <c r="A42" s="75" t="s">
        <v>72</v>
      </c>
      <c r="B42" s="45" t="s">
        <v>81</v>
      </c>
      <c r="C42" s="7">
        <v>3.6768214750000001</v>
      </c>
      <c r="D42" s="7">
        <v>3.5565871476999997</v>
      </c>
      <c r="E42" s="5">
        <v>4.7945231568999995</v>
      </c>
      <c r="F42" s="5">
        <v>4.0459881332999998</v>
      </c>
    </row>
    <row r="43" spans="1:6" x14ac:dyDescent="0.4">
      <c r="A43" s="75"/>
      <c r="B43" s="1" t="s">
        <v>116</v>
      </c>
      <c r="C43" s="7">
        <v>1.3478812584000002</v>
      </c>
      <c r="D43" s="7">
        <v>1.2969413477</v>
      </c>
      <c r="E43" s="5">
        <v>2.286015795</v>
      </c>
      <c r="F43" s="5">
        <v>1.9336086979</v>
      </c>
    </row>
    <row r="44" spans="1:6" x14ac:dyDescent="0.4">
      <c r="A44" s="75"/>
      <c r="B44" s="1" t="s">
        <v>117</v>
      </c>
      <c r="C44" s="7">
        <v>1.2314043535999999</v>
      </c>
      <c r="D44" s="7">
        <v>1.1896426757</v>
      </c>
      <c r="E44" s="5">
        <v>2.0188684181999998</v>
      </c>
      <c r="F44" s="5">
        <v>1.6066737714999999</v>
      </c>
    </row>
    <row r="45" spans="1:6" x14ac:dyDescent="0.4">
      <c r="A45" s="75"/>
      <c r="B45" s="1" t="s">
        <v>118</v>
      </c>
      <c r="C45" s="7">
        <v>0.82202411923000007</v>
      </c>
      <c r="D45" s="7">
        <v>0.79615845759000003</v>
      </c>
      <c r="E45" s="5">
        <v>1.3548947689999999</v>
      </c>
      <c r="F45" s="5">
        <v>1.1282464677999999</v>
      </c>
    </row>
    <row r="46" spans="1:6" x14ac:dyDescent="0.4">
      <c r="A46" s="75"/>
      <c r="B46" s="1" t="s">
        <v>119</v>
      </c>
      <c r="C46" s="10" t="s">
        <v>111</v>
      </c>
      <c r="D46" s="10" t="s">
        <v>111</v>
      </c>
      <c r="E46" s="10" t="s">
        <v>111</v>
      </c>
      <c r="F46" s="10" t="s">
        <v>111</v>
      </c>
    </row>
    <row r="47" spans="1:6" x14ac:dyDescent="0.4">
      <c r="A47" s="75"/>
      <c r="B47" s="1" t="s">
        <v>120</v>
      </c>
      <c r="C47" s="7">
        <v>1.9840947566</v>
      </c>
      <c r="D47" s="7">
        <v>1.9533873728</v>
      </c>
      <c r="E47" s="5">
        <v>1.9243530385999998</v>
      </c>
      <c r="F47" s="5">
        <v>1.5180475837</v>
      </c>
    </row>
    <row r="48" spans="1:6" x14ac:dyDescent="0.4">
      <c r="A48" s="75"/>
      <c r="B48" s="64" t="s">
        <v>77</v>
      </c>
      <c r="C48" s="8">
        <v>9.3442368190699998</v>
      </c>
      <c r="D48" s="8">
        <v>9.0716822797399992</v>
      </c>
      <c r="E48" s="6">
        <v>12.792649999229999</v>
      </c>
      <c r="F48" s="6">
        <v>10.579249346509998</v>
      </c>
    </row>
    <row r="49" spans="1:6" x14ac:dyDescent="0.4">
      <c r="A49" s="75" t="s">
        <v>73</v>
      </c>
      <c r="B49" s="45" t="s">
        <v>81</v>
      </c>
      <c r="C49" s="7">
        <v>10.895979562999999</v>
      </c>
      <c r="D49" s="7">
        <v>10.628207611000001</v>
      </c>
      <c r="E49" s="5">
        <v>4.1897157054000003</v>
      </c>
      <c r="F49" s="5">
        <v>4.0048488100999995</v>
      </c>
    </row>
    <row r="50" spans="1:6" x14ac:dyDescent="0.4">
      <c r="A50" s="75"/>
      <c r="B50" s="1" t="s">
        <v>116</v>
      </c>
      <c r="C50" s="7">
        <v>2.7851056970000001</v>
      </c>
      <c r="D50" s="7">
        <v>2.7565469203000004</v>
      </c>
      <c r="E50" s="5">
        <v>2.0555290753</v>
      </c>
      <c r="F50" s="5">
        <v>1.9752534882999999</v>
      </c>
    </row>
    <row r="51" spans="1:6" x14ac:dyDescent="0.4">
      <c r="A51" s="75"/>
      <c r="B51" s="1" t="s">
        <v>117</v>
      </c>
      <c r="C51" s="7">
        <v>2.0429568114000003</v>
      </c>
      <c r="D51" s="7">
        <v>1.9161028303000001</v>
      </c>
      <c r="E51" s="5">
        <v>1.5084366077</v>
      </c>
      <c r="F51" s="5">
        <v>1.3962361410999999</v>
      </c>
    </row>
    <row r="52" spans="1:6" x14ac:dyDescent="0.4">
      <c r="A52" s="75"/>
      <c r="B52" s="1" t="s">
        <v>118</v>
      </c>
      <c r="C52" s="7">
        <v>2.0004130442000001</v>
      </c>
      <c r="D52" s="7">
        <v>1.8927383149000001</v>
      </c>
      <c r="E52" s="5">
        <v>1.3954902267</v>
      </c>
      <c r="F52" s="5">
        <v>1.3644125872999999</v>
      </c>
    </row>
    <row r="53" spans="1:6" x14ac:dyDescent="0.4">
      <c r="A53" s="75"/>
      <c r="B53" s="1" t="s">
        <v>119</v>
      </c>
      <c r="C53" s="7">
        <v>1.3576853582000001</v>
      </c>
      <c r="D53" s="7">
        <v>1.2874517325999999</v>
      </c>
      <c r="E53" s="5">
        <v>1.0466401160000001</v>
      </c>
      <c r="F53" s="5">
        <v>0.94708633076999993</v>
      </c>
    </row>
    <row r="54" spans="1:6" x14ac:dyDescent="0.4">
      <c r="A54" s="75"/>
      <c r="B54" s="1" t="s">
        <v>120</v>
      </c>
      <c r="C54" s="7">
        <v>1.6390667347000001</v>
      </c>
      <c r="D54" s="7">
        <v>1.5041478179000001</v>
      </c>
      <c r="E54" s="5">
        <v>1.2572375182</v>
      </c>
      <c r="F54" s="5">
        <v>1.1421159317</v>
      </c>
    </row>
    <row r="55" spans="1:6" x14ac:dyDescent="0.4">
      <c r="A55" s="75"/>
      <c r="B55" s="64" t="s">
        <v>77</v>
      </c>
      <c r="C55" s="8">
        <v>20.721207208500005</v>
      </c>
      <c r="D55" s="8">
        <v>19.985195227000002</v>
      </c>
      <c r="E55" s="6">
        <v>11.453049249300001</v>
      </c>
      <c r="F55" s="6">
        <v>10.82995328927</v>
      </c>
    </row>
    <row r="56" spans="1:6" x14ac:dyDescent="0.4">
      <c r="A56" s="75" t="s">
        <v>74</v>
      </c>
      <c r="B56" s="45" t="s">
        <v>81</v>
      </c>
      <c r="C56" s="7">
        <v>5.8955817826999999</v>
      </c>
      <c r="D56" s="7">
        <v>5.6349551427</v>
      </c>
      <c r="E56" s="5">
        <v>3.5509513917</v>
      </c>
      <c r="F56" s="5">
        <v>3.3034702579999999</v>
      </c>
    </row>
    <row r="57" spans="1:6" x14ac:dyDescent="0.4">
      <c r="A57" s="75"/>
      <c r="B57" s="1" t="s">
        <v>116</v>
      </c>
      <c r="C57" s="7">
        <v>2.6131037471999998</v>
      </c>
      <c r="D57" s="7">
        <v>2.4996549391999996</v>
      </c>
      <c r="E57" s="5">
        <v>2.8855795469999999</v>
      </c>
      <c r="F57" s="5">
        <v>2.6128983728000001</v>
      </c>
    </row>
    <row r="58" spans="1:6" x14ac:dyDescent="0.4">
      <c r="A58" s="75"/>
      <c r="B58" s="1" t="s">
        <v>117</v>
      </c>
      <c r="C58" s="7">
        <v>0.74701722616999999</v>
      </c>
      <c r="D58" s="7">
        <v>0.71955013360999998</v>
      </c>
      <c r="E58" s="5">
        <v>0.54894312670000001</v>
      </c>
      <c r="F58" s="10" t="s">
        <v>111</v>
      </c>
    </row>
    <row r="59" spans="1:6" x14ac:dyDescent="0.4">
      <c r="A59" s="75"/>
      <c r="B59" s="1" t="s">
        <v>118</v>
      </c>
      <c r="C59" s="10" t="s">
        <v>111</v>
      </c>
      <c r="D59" s="10" t="s">
        <v>111</v>
      </c>
      <c r="E59" s="10" t="s">
        <v>111</v>
      </c>
      <c r="F59" s="10" t="s">
        <v>111</v>
      </c>
    </row>
    <row r="60" spans="1:6" x14ac:dyDescent="0.4">
      <c r="A60" s="75"/>
      <c r="B60" s="1" t="s">
        <v>119</v>
      </c>
      <c r="C60" s="7">
        <v>0.50267918907999998</v>
      </c>
      <c r="D60" s="10" t="s">
        <v>111</v>
      </c>
      <c r="E60" s="10" t="s">
        <v>111</v>
      </c>
      <c r="F60" s="10" t="s">
        <v>111</v>
      </c>
    </row>
    <row r="61" spans="1:6" x14ac:dyDescent="0.4">
      <c r="A61" s="75"/>
      <c r="B61" s="1" t="s">
        <v>120</v>
      </c>
      <c r="C61" s="7">
        <v>7.2939749315000002</v>
      </c>
      <c r="D61" s="7">
        <v>6.9936765999999997</v>
      </c>
      <c r="E61" s="5">
        <v>2.7648389574999999</v>
      </c>
      <c r="F61" s="5">
        <v>2.7969161019</v>
      </c>
    </row>
    <row r="62" spans="1:6" x14ac:dyDescent="0.4">
      <c r="A62" s="75"/>
      <c r="B62" s="64" t="s">
        <v>77</v>
      </c>
      <c r="C62" s="8">
        <v>17.511428015219998</v>
      </c>
      <c r="D62" s="8">
        <v>16.764867197379999</v>
      </c>
      <c r="E62" s="6">
        <v>10.112753623309999</v>
      </c>
      <c r="F62" s="6">
        <v>9.5409510307900014</v>
      </c>
    </row>
    <row r="63" spans="1:6" x14ac:dyDescent="0.4">
      <c r="A63" s="75" t="s">
        <v>75</v>
      </c>
      <c r="B63" s="45" t="s">
        <v>81</v>
      </c>
      <c r="C63" s="7">
        <v>7.8544813916000003</v>
      </c>
      <c r="D63" s="7">
        <v>7.8861696610000003</v>
      </c>
      <c r="E63" s="5">
        <v>3.2815203349000002</v>
      </c>
      <c r="F63" s="5">
        <v>3.0271774836000001</v>
      </c>
    </row>
    <row r="64" spans="1:6" x14ac:dyDescent="0.4">
      <c r="A64" s="75"/>
      <c r="B64" s="1" t="s">
        <v>116</v>
      </c>
      <c r="C64" s="7">
        <v>1.2415232994000001</v>
      </c>
      <c r="D64" s="7">
        <v>1.2199751917000001</v>
      </c>
      <c r="E64" s="5">
        <v>0.76828580694000004</v>
      </c>
      <c r="F64" s="5">
        <v>0.68763113269000009</v>
      </c>
    </row>
    <row r="65" spans="1:6" x14ac:dyDescent="0.4">
      <c r="A65" s="75"/>
      <c r="B65" s="1" t="s">
        <v>117</v>
      </c>
      <c r="C65" s="7">
        <v>1.6913095368</v>
      </c>
      <c r="D65" s="7">
        <v>1.7102829602</v>
      </c>
      <c r="E65" s="5">
        <v>1.1973422917999998</v>
      </c>
      <c r="F65" s="5">
        <v>1.1696388092999999</v>
      </c>
    </row>
    <row r="66" spans="1:6" x14ac:dyDescent="0.4">
      <c r="A66" s="75"/>
      <c r="B66" s="1" t="s">
        <v>118</v>
      </c>
      <c r="C66" s="7">
        <v>1.4682139292</v>
      </c>
      <c r="D66" s="7">
        <v>1.4360239953</v>
      </c>
      <c r="E66" s="5">
        <v>1.1757363149000002</v>
      </c>
      <c r="F66" s="5">
        <v>1.0821554314999999</v>
      </c>
    </row>
    <row r="67" spans="1:6" x14ac:dyDescent="0.4">
      <c r="A67" s="75"/>
      <c r="B67" s="1" t="s">
        <v>119</v>
      </c>
      <c r="C67" s="7">
        <v>0.76152011060000002</v>
      </c>
      <c r="D67" s="7">
        <v>0.77390492605999994</v>
      </c>
      <c r="E67" s="5">
        <v>0.53140648640999999</v>
      </c>
      <c r="F67" s="5">
        <v>0.51857748042000007</v>
      </c>
    </row>
    <row r="68" spans="1:6" x14ac:dyDescent="0.4">
      <c r="A68" s="75"/>
      <c r="B68" s="1" t="s">
        <v>120</v>
      </c>
      <c r="C68" s="7">
        <v>1.4720044349000001</v>
      </c>
      <c r="D68" s="7">
        <v>1.4051581334000001</v>
      </c>
      <c r="E68" s="5">
        <v>1.5335590835999999</v>
      </c>
      <c r="F68" s="5">
        <v>1.4882735426</v>
      </c>
    </row>
    <row r="69" spans="1:6" x14ac:dyDescent="0.4">
      <c r="A69" s="75"/>
      <c r="B69" s="64" t="s">
        <v>77</v>
      </c>
      <c r="C69" s="8">
        <v>14.4890527025</v>
      </c>
      <c r="D69" s="8">
        <v>14.431514867660001</v>
      </c>
      <c r="E69" s="6">
        <v>8.4878503185500005</v>
      </c>
      <c r="F69" s="6">
        <v>7.973453880110001</v>
      </c>
    </row>
    <row r="70" spans="1:6" x14ac:dyDescent="0.4">
      <c r="A70" s="75" t="s">
        <v>76</v>
      </c>
      <c r="B70" s="45" t="s">
        <v>81</v>
      </c>
      <c r="C70" s="7">
        <v>9.5971204541000006</v>
      </c>
      <c r="D70" s="7">
        <v>9.6143580600000007</v>
      </c>
      <c r="E70" s="5">
        <v>9.3348739002000016</v>
      </c>
      <c r="F70" s="5">
        <v>10.046309238999999</v>
      </c>
    </row>
    <row r="71" spans="1:6" x14ac:dyDescent="0.4">
      <c r="A71" s="75"/>
      <c r="B71" s="1" t="s">
        <v>116</v>
      </c>
      <c r="C71" s="7">
        <v>1.4346563859999999</v>
      </c>
      <c r="D71" s="7">
        <v>1.4090814108</v>
      </c>
      <c r="E71" s="5">
        <v>2.3607968115000002</v>
      </c>
      <c r="F71" s="5">
        <v>2.7162787608000003</v>
      </c>
    </row>
    <row r="72" spans="1:6" x14ac:dyDescent="0.4">
      <c r="A72" s="75"/>
      <c r="B72" s="1" t="s">
        <v>117</v>
      </c>
      <c r="C72" s="7">
        <v>1.3250298160999998</v>
      </c>
      <c r="D72" s="7">
        <v>1.2881368065999999</v>
      </c>
      <c r="E72" s="5">
        <v>1.4142224249000002</v>
      </c>
      <c r="F72" s="5">
        <v>1.4727529989000001</v>
      </c>
    </row>
    <row r="73" spans="1:6" x14ac:dyDescent="0.4">
      <c r="A73" s="75"/>
      <c r="B73" s="1" t="s">
        <v>118</v>
      </c>
      <c r="C73" s="7">
        <v>1.4405861230000001</v>
      </c>
      <c r="D73" s="7">
        <v>1.4437762955</v>
      </c>
      <c r="E73" s="5">
        <v>5.1105194192000001</v>
      </c>
      <c r="F73" s="5">
        <v>4.7034852863999994</v>
      </c>
    </row>
    <row r="74" spans="1:6" x14ac:dyDescent="0.4">
      <c r="A74" s="75"/>
      <c r="B74" s="1" t="s">
        <v>119</v>
      </c>
      <c r="C74" s="7">
        <v>1.2758200849000001</v>
      </c>
      <c r="D74" s="7">
        <v>1.2408367874999999</v>
      </c>
      <c r="E74" s="5">
        <v>3.8141318860000002</v>
      </c>
      <c r="F74" s="5">
        <v>3.6390750829000003</v>
      </c>
    </row>
    <row r="75" spans="1:6" x14ac:dyDescent="0.4">
      <c r="A75" s="75"/>
      <c r="B75" s="1" t="s">
        <v>120</v>
      </c>
      <c r="C75" s="7">
        <v>1.8161484493</v>
      </c>
      <c r="D75" s="7">
        <v>1.79968967</v>
      </c>
      <c r="E75" s="5">
        <v>2.8817924038</v>
      </c>
      <c r="F75" s="5">
        <v>3.7482322065</v>
      </c>
    </row>
    <row r="76" spans="1:6" x14ac:dyDescent="0.4">
      <c r="A76" s="75"/>
      <c r="B76" s="64" t="s">
        <v>77</v>
      </c>
      <c r="C76" s="8">
        <v>16.889361313399998</v>
      </c>
      <c r="D76" s="8">
        <v>16.795879030399998</v>
      </c>
      <c r="E76" s="6">
        <v>24.9163368456</v>
      </c>
      <c r="F76" s="6">
        <v>26.326133574499998</v>
      </c>
    </row>
    <row r="77" spans="1:6" x14ac:dyDescent="0.4">
      <c r="A77" s="70" t="s">
        <v>77</v>
      </c>
      <c r="B77" s="4" t="s">
        <v>77</v>
      </c>
      <c r="C77" s="8">
        <v>132.84038647774</v>
      </c>
      <c r="D77" s="8">
        <v>129.45460029526001</v>
      </c>
      <c r="E77" s="8">
        <v>153.47905571533002</v>
      </c>
      <c r="F77" s="8">
        <v>147.45420160346004</v>
      </c>
    </row>
    <row r="79" spans="1:6" ht="15.45" x14ac:dyDescent="0.4">
      <c r="A79" s="2" t="s">
        <v>225</v>
      </c>
    </row>
    <row r="80" spans="1:6" x14ac:dyDescent="0.4">
      <c r="A80" s="3" t="s">
        <v>139</v>
      </c>
    </row>
    <row r="81" spans="1:11" x14ac:dyDescent="0.4">
      <c r="A81" s="3" t="s">
        <v>219</v>
      </c>
    </row>
    <row r="83" spans="1:11" x14ac:dyDescent="0.4">
      <c r="C83" s="59" t="s">
        <v>226</v>
      </c>
      <c r="D83" s="59" t="s">
        <v>221</v>
      </c>
      <c r="E83" s="59" t="s">
        <v>227</v>
      </c>
      <c r="F83" s="59" t="s">
        <v>223</v>
      </c>
    </row>
    <row r="84" spans="1:11" x14ac:dyDescent="0.4">
      <c r="A84" s="75" t="s">
        <v>67</v>
      </c>
      <c r="B84" s="45" t="s">
        <v>81</v>
      </c>
      <c r="C84" s="7">
        <v>16000</v>
      </c>
      <c r="D84" s="7">
        <v>16000</v>
      </c>
      <c r="E84" s="7">
        <v>6000</v>
      </c>
      <c r="F84" s="7">
        <v>6000</v>
      </c>
      <c r="H84" s="31"/>
      <c r="I84" s="31"/>
      <c r="J84" s="31"/>
      <c r="K84" s="31"/>
    </row>
    <row r="85" spans="1:11" x14ac:dyDescent="0.4">
      <c r="A85" s="75"/>
      <c r="B85" s="1" t="s">
        <v>116</v>
      </c>
      <c r="C85" s="7">
        <v>5000</v>
      </c>
      <c r="D85" s="7">
        <v>5000</v>
      </c>
      <c r="E85" s="7">
        <v>3000</v>
      </c>
      <c r="F85" s="7">
        <v>3000</v>
      </c>
      <c r="H85" s="31"/>
      <c r="I85" s="31"/>
      <c r="J85" s="31"/>
      <c r="K85" s="31"/>
    </row>
    <row r="86" spans="1:11" x14ac:dyDescent="0.4">
      <c r="A86" s="75"/>
      <c r="B86" s="1" t="s">
        <v>117</v>
      </c>
      <c r="C86" s="7">
        <v>2000</v>
      </c>
      <c r="D86" s="7">
        <v>2000</v>
      </c>
      <c r="E86" s="7">
        <v>1000</v>
      </c>
      <c r="F86" s="7">
        <v>1000</v>
      </c>
      <c r="H86" s="31"/>
      <c r="I86" s="31"/>
      <c r="J86" s="31"/>
      <c r="K86" s="31"/>
    </row>
    <row r="87" spans="1:11" x14ac:dyDescent="0.4">
      <c r="A87" s="75"/>
      <c r="B87" s="1" t="s">
        <v>118</v>
      </c>
      <c r="C87" s="7">
        <v>1000</v>
      </c>
      <c r="D87" s="7">
        <v>1000</v>
      </c>
      <c r="E87" s="7">
        <v>1000</v>
      </c>
      <c r="F87" s="7">
        <v>1000</v>
      </c>
      <c r="H87" s="31"/>
      <c r="I87" s="31"/>
      <c r="J87" s="31"/>
      <c r="K87" s="31"/>
    </row>
    <row r="88" spans="1:11" x14ac:dyDescent="0.4">
      <c r="A88" s="75"/>
      <c r="B88" s="1" t="s">
        <v>119</v>
      </c>
      <c r="C88" s="7">
        <v>1000</v>
      </c>
      <c r="D88" s="7">
        <v>1000</v>
      </c>
      <c r="E88" s="7">
        <v>1000</v>
      </c>
      <c r="F88" s="10" t="s">
        <v>111</v>
      </c>
      <c r="H88" s="31"/>
      <c r="I88" s="31"/>
      <c r="J88" s="31"/>
      <c r="K88" s="31"/>
    </row>
    <row r="89" spans="1:11" x14ac:dyDescent="0.4">
      <c r="A89" s="75"/>
      <c r="B89" s="1" t="s">
        <v>120</v>
      </c>
      <c r="C89" s="7">
        <v>1000</v>
      </c>
      <c r="D89" s="7">
        <v>1000</v>
      </c>
      <c r="E89" s="10" t="s">
        <v>111</v>
      </c>
      <c r="F89" s="10" t="s">
        <v>111</v>
      </c>
      <c r="H89" s="31"/>
      <c r="I89" s="31"/>
      <c r="J89" s="31"/>
      <c r="K89" s="31"/>
    </row>
    <row r="90" spans="1:11" x14ac:dyDescent="0.4">
      <c r="A90" s="75"/>
      <c r="B90" s="64" t="s">
        <v>77</v>
      </c>
      <c r="C90" s="8">
        <v>25000</v>
      </c>
      <c r="D90" s="8">
        <v>25000</v>
      </c>
      <c r="E90" s="8">
        <v>12000</v>
      </c>
      <c r="F90" s="8">
        <v>12000</v>
      </c>
      <c r="H90" s="31"/>
      <c r="I90" s="31"/>
      <c r="J90" s="31"/>
      <c r="K90" s="31"/>
    </row>
    <row r="91" spans="1:11" x14ac:dyDescent="0.4">
      <c r="A91" s="75" t="s">
        <v>68</v>
      </c>
      <c r="B91" s="45" t="s">
        <v>81</v>
      </c>
      <c r="C91" s="7">
        <v>16000</v>
      </c>
      <c r="D91" s="7">
        <v>16000</v>
      </c>
      <c r="E91" s="7">
        <v>11000</v>
      </c>
      <c r="F91" s="7">
        <v>11000</v>
      </c>
      <c r="H91" s="31"/>
      <c r="I91" s="31"/>
      <c r="J91" s="31"/>
      <c r="K91" s="31"/>
    </row>
    <row r="92" spans="1:11" x14ac:dyDescent="0.4">
      <c r="A92" s="75"/>
      <c r="B92" s="1" t="s">
        <v>116</v>
      </c>
      <c r="C92" s="7">
        <v>3000</v>
      </c>
      <c r="D92" s="7">
        <v>3000</v>
      </c>
      <c r="E92" s="7">
        <v>2000</v>
      </c>
      <c r="F92" s="7">
        <v>2000</v>
      </c>
      <c r="H92" s="31"/>
      <c r="I92" s="31"/>
      <c r="J92" s="31"/>
      <c r="K92" s="31"/>
    </row>
    <row r="93" spans="1:11" x14ac:dyDescent="0.4">
      <c r="A93" s="75"/>
      <c r="B93" s="1" t="s">
        <v>117</v>
      </c>
      <c r="C93" s="7">
        <v>5000</v>
      </c>
      <c r="D93" s="7">
        <v>5000</v>
      </c>
      <c r="E93" s="7">
        <v>4000</v>
      </c>
      <c r="F93" s="7">
        <v>4000</v>
      </c>
      <c r="H93" s="31"/>
      <c r="I93" s="31"/>
      <c r="J93" s="31"/>
      <c r="K93" s="31"/>
    </row>
    <row r="94" spans="1:11" x14ac:dyDescent="0.4">
      <c r="A94" s="75"/>
      <c r="B94" s="1" t="s">
        <v>118</v>
      </c>
      <c r="C94" s="7">
        <v>2000</v>
      </c>
      <c r="D94" s="7">
        <v>2000</v>
      </c>
      <c r="E94" s="7">
        <v>2000</v>
      </c>
      <c r="F94" s="7">
        <v>2000</v>
      </c>
      <c r="H94" s="31"/>
      <c r="I94" s="31"/>
      <c r="J94" s="31"/>
      <c r="K94" s="31"/>
    </row>
    <row r="95" spans="1:11" x14ac:dyDescent="0.4">
      <c r="A95" s="75"/>
      <c r="B95" s="1" t="s">
        <v>119</v>
      </c>
      <c r="C95" s="7">
        <v>1000</v>
      </c>
      <c r="D95" s="7">
        <v>1000</v>
      </c>
      <c r="E95" s="7">
        <v>1000</v>
      </c>
      <c r="F95" s="7">
        <v>1000</v>
      </c>
      <c r="H95" s="31"/>
      <c r="I95" s="31"/>
      <c r="J95" s="31"/>
      <c r="K95" s="31"/>
    </row>
    <row r="96" spans="1:11" x14ac:dyDescent="0.4">
      <c r="A96" s="75"/>
      <c r="B96" s="1" t="s">
        <v>120</v>
      </c>
      <c r="C96" s="10" t="s">
        <v>111</v>
      </c>
      <c r="D96" s="10" t="s">
        <v>111</v>
      </c>
      <c r="E96" s="10" t="s">
        <v>111</v>
      </c>
      <c r="F96" s="10" t="s">
        <v>111</v>
      </c>
      <c r="H96" s="31"/>
      <c r="I96" s="31"/>
      <c r="J96" s="31"/>
      <c r="K96" s="31"/>
    </row>
    <row r="97" spans="1:11" x14ac:dyDescent="0.4">
      <c r="A97" s="75"/>
      <c r="B97" s="64" t="s">
        <v>77</v>
      </c>
      <c r="C97" s="8">
        <v>26000</v>
      </c>
      <c r="D97" s="8">
        <v>26000</v>
      </c>
      <c r="E97" s="8">
        <v>19000</v>
      </c>
      <c r="F97" s="8">
        <v>19000</v>
      </c>
      <c r="H97" s="31"/>
      <c r="I97" s="31"/>
      <c r="J97" s="31"/>
      <c r="K97" s="31"/>
    </row>
    <row r="98" spans="1:11" x14ac:dyDescent="0.4">
      <c r="A98" s="75" t="s">
        <v>69</v>
      </c>
      <c r="B98" s="45" t="s">
        <v>81</v>
      </c>
      <c r="C98" s="7">
        <v>2000</v>
      </c>
      <c r="D98" s="7">
        <v>2000</v>
      </c>
      <c r="E98" s="7">
        <v>1000</v>
      </c>
      <c r="F98" s="7">
        <v>1000</v>
      </c>
      <c r="H98" s="31"/>
      <c r="I98" s="31"/>
      <c r="J98" s="31"/>
      <c r="K98" s="31"/>
    </row>
    <row r="99" spans="1:11" x14ac:dyDescent="0.4">
      <c r="A99" s="75"/>
      <c r="B99" s="1" t="s">
        <v>116</v>
      </c>
      <c r="C99" s="10" t="s">
        <v>111</v>
      </c>
      <c r="D99" s="10" t="s">
        <v>111</v>
      </c>
      <c r="E99" s="10" t="s">
        <v>111</v>
      </c>
      <c r="F99" s="10" t="s">
        <v>111</v>
      </c>
      <c r="H99" s="31"/>
      <c r="I99" s="31"/>
      <c r="J99" s="31"/>
      <c r="K99" s="31"/>
    </row>
    <row r="100" spans="1:11" x14ac:dyDescent="0.4">
      <c r="A100" s="75"/>
      <c r="B100" s="1" t="s">
        <v>117</v>
      </c>
      <c r="C100" s="10" t="s">
        <v>111</v>
      </c>
      <c r="D100" s="10" t="s">
        <v>111</v>
      </c>
      <c r="E100" s="10" t="s">
        <v>111</v>
      </c>
      <c r="F100" s="10" t="s">
        <v>111</v>
      </c>
      <c r="H100" s="31"/>
      <c r="I100" s="31"/>
      <c r="J100" s="31"/>
      <c r="K100" s="31"/>
    </row>
    <row r="101" spans="1:11" x14ac:dyDescent="0.4">
      <c r="A101" s="75"/>
      <c r="B101" s="1" t="s">
        <v>118</v>
      </c>
      <c r="C101" s="10" t="s">
        <v>111</v>
      </c>
      <c r="D101" s="10" t="s">
        <v>111</v>
      </c>
      <c r="E101" s="10" t="s">
        <v>111</v>
      </c>
      <c r="F101" s="10" t="s">
        <v>111</v>
      </c>
      <c r="H101" s="31"/>
      <c r="I101" s="31"/>
      <c r="J101" s="31"/>
      <c r="K101" s="31"/>
    </row>
    <row r="102" spans="1:11" x14ac:dyDescent="0.4">
      <c r="A102" s="75"/>
      <c r="B102" s="1" t="s">
        <v>119</v>
      </c>
      <c r="C102" s="10" t="s">
        <v>111</v>
      </c>
      <c r="D102" s="10" t="s">
        <v>111</v>
      </c>
      <c r="E102" s="10" t="s">
        <v>111</v>
      </c>
      <c r="F102" s="10" t="s">
        <v>111</v>
      </c>
      <c r="H102" s="31"/>
      <c r="I102" s="31"/>
      <c r="J102" s="31"/>
      <c r="K102" s="31"/>
    </row>
    <row r="103" spans="1:11" x14ac:dyDescent="0.4">
      <c r="A103" s="75"/>
      <c r="B103" s="1" t="s">
        <v>120</v>
      </c>
      <c r="C103" s="10" t="s">
        <v>111</v>
      </c>
      <c r="D103" s="10" t="s">
        <v>111</v>
      </c>
      <c r="E103" s="10" t="s">
        <v>111</v>
      </c>
      <c r="F103" s="10" t="s">
        <v>111</v>
      </c>
      <c r="H103" s="31"/>
      <c r="I103" s="31"/>
      <c r="J103" s="31"/>
      <c r="K103" s="31"/>
    </row>
    <row r="104" spans="1:11" x14ac:dyDescent="0.4">
      <c r="A104" s="75"/>
      <c r="B104" s="64" t="s">
        <v>77</v>
      </c>
      <c r="C104" s="8">
        <v>3000</v>
      </c>
      <c r="D104" s="8">
        <v>3000</v>
      </c>
      <c r="E104" s="8">
        <v>2000</v>
      </c>
      <c r="F104" s="8">
        <v>2000</v>
      </c>
      <c r="H104" s="31"/>
      <c r="I104" s="31"/>
      <c r="J104" s="31"/>
      <c r="K104" s="31"/>
    </row>
    <row r="105" spans="1:11" x14ac:dyDescent="0.4">
      <c r="A105" s="75" t="s">
        <v>70</v>
      </c>
      <c r="B105" s="45" t="s">
        <v>81</v>
      </c>
      <c r="C105" s="7">
        <v>52000</v>
      </c>
      <c r="D105" s="7">
        <v>52000</v>
      </c>
      <c r="E105" s="7">
        <v>14000</v>
      </c>
      <c r="F105" s="7">
        <v>13000</v>
      </c>
      <c r="H105" s="31"/>
      <c r="I105" s="31"/>
      <c r="J105" s="31"/>
      <c r="K105" s="31"/>
    </row>
    <row r="106" spans="1:11" x14ac:dyDescent="0.4">
      <c r="A106" s="75"/>
      <c r="B106" s="1" t="s">
        <v>116</v>
      </c>
      <c r="C106" s="7">
        <v>26000</v>
      </c>
      <c r="D106" s="7">
        <v>26000</v>
      </c>
      <c r="E106" s="7">
        <v>8000</v>
      </c>
      <c r="F106" s="7">
        <v>8000</v>
      </c>
      <c r="H106" s="31"/>
      <c r="I106" s="31"/>
      <c r="J106" s="31"/>
      <c r="K106" s="31"/>
    </row>
    <row r="107" spans="1:11" x14ac:dyDescent="0.4">
      <c r="A107" s="75"/>
      <c r="B107" s="1" t="s">
        <v>117</v>
      </c>
      <c r="C107" s="7">
        <v>11000</v>
      </c>
      <c r="D107" s="7">
        <v>11000</v>
      </c>
      <c r="E107" s="7">
        <v>5000</v>
      </c>
      <c r="F107" s="7">
        <v>5000</v>
      </c>
      <c r="H107" s="31"/>
      <c r="I107" s="31"/>
      <c r="J107" s="31"/>
      <c r="K107" s="31"/>
    </row>
    <row r="108" spans="1:11" x14ac:dyDescent="0.4">
      <c r="A108" s="75"/>
      <c r="B108" s="1" t="s">
        <v>118</v>
      </c>
      <c r="C108" s="7">
        <v>3000</v>
      </c>
      <c r="D108" s="7">
        <v>3000</v>
      </c>
      <c r="E108" s="7">
        <v>2000</v>
      </c>
      <c r="F108" s="7">
        <v>2000</v>
      </c>
      <c r="H108" s="31"/>
      <c r="I108" s="31"/>
      <c r="J108" s="31"/>
      <c r="K108" s="31"/>
    </row>
    <row r="109" spans="1:11" x14ac:dyDescent="0.4">
      <c r="A109" s="75"/>
      <c r="B109" s="1" t="s">
        <v>119</v>
      </c>
      <c r="C109" s="7">
        <v>1000</v>
      </c>
      <c r="D109" s="7">
        <v>1000</v>
      </c>
      <c r="E109" s="7">
        <v>1000</v>
      </c>
      <c r="F109" s="7">
        <v>1000</v>
      </c>
      <c r="H109" s="31"/>
      <c r="I109" s="31"/>
      <c r="J109" s="31"/>
      <c r="K109" s="31"/>
    </row>
    <row r="110" spans="1:11" x14ac:dyDescent="0.4">
      <c r="A110" s="75"/>
      <c r="B110" s="1" t="s">
        <v>120</v>
      </c>
      <c r="C110" s="7">
        <v>1000</v>
      </c>
      <c r="D110" s="7">
        <v>1000</v>
      </c>
      <c r="E110" s="10" t="s">
        <v>111</v>
      </c>
      <c r="F110" s="10" t="s">
        <v>111</v>
      </c>
      <c r="H110" s="31"/>
      <c r="I110" s="31"/>
      <c r="J110" s="31"/>
      <c r="K110" s="31"/>
    </row>
    <row r="111" spans="1:11" x14ac:dyDescent="0.4">
      <c r="A111" s="75"/>
      <c r="B111" s="64" t="s">
        <v>77</v>
      </c>
      <c r="C111" s="8">
        <v>94000</v>
      </c>
      <c r="D111" s="8">
        <v>94000</v>
      </c>
      <c r="E111" s="8">
        <v>30000</v>
      </c>
      <c r="F111" s="8">
        <v>30000</v>
      </c>
      <c r="H111" s="31"/>
      <c r="I111" s="31"/>
      <c r="J111" s="31"/>
      <c r="K111" s="31"/>
    </row>
    <row r="112" spans="1:11" x14ac:dyDescent="0.4">
      <c r="A112" s="75" t="s">
        <v>71</v>
      </c>
      <c r="B112" s="45" t="s">
        <v>81</v>
      </c>
      <c r="C112" s="7">
        <v>6000</v>
      </c>
      <c r="D112" s="7">
        <v>6000</v>
      </c>
      <c r="E112" s="7">
        <v>4000</v>
      </c>
      <c r="F112" s="7">
        <v>4000</v>
      </c>
      <c r="H112" s="31"/>
      <c r="I112" s="31"/>
      <c r="J112" s="31"/>
      <c r="K112" s="31"/>
    </row>
    <row r="113" spans="1:11" x14ac:dyDescent="0.4">
      <c r="A113" s="75"/>
      <c r="B113" s="1" t="s">
        <v>116</v>
      </c>
      <c r="C113" s="7">
        <v>6000</v>
      </c>
      <c r="D113" s="7">
        <v>6000</v>
      </c>
      <c r="E113" s="7">
        <v>5000</v>
      </c>
      <c r="F113" s="7">
        <v>5000</v>
      </c>
      <c r="H113" s="31"/>
      <c r="I113" s="31"/>
      <c r="J113" s="31"/>
      <c r="K113" s="31"/>
    </row>
    <row r="114" spans="1:11" x14ac:dyDescent="0.4">
      <c r="A114" s="75"/>
      <c r="B114" s="1" t="s">
        <v>117</v>
      </c>
      <c r="C114" s="7">
        <v>4000</v>
      </c>
      <c r="D114" s="7">
        <v>4000</v>
      </c>
      <c r="E114" s="7">
        <v>3000</v>
      </c>
      <c r="F114" s="7">
        <v>3000</v>
      </c>
      <c r="H114" s="31"/>
      <c r="I114" s="31"/>
      <c r="J114" s="31"/>
      <c r="K114" s="31"/>
    </row>
    <row r="115" spans="1:11" x14ac:dyDescent="0.4">
      <c r="A115" s="75"/>
      <c r="B115" s="1" t="s">
        <v>118</v>
      </c>
      <c r="C115" s="7">
        <v>1000</v>
      </c>
      <c r="D115" s="7">
        <v>1000</v>
      </c>
      <c r="E115" s="10" t="s">
        <v>111</v>
      </c>
      <c r="F115" s="10" t="s">
        <v>111</v>
      </c>
      <c r="H115" s="31"/>
      <c r="I115" s="31"/>
      <c r="J115" s="31"/>
      <c r="K115" s="31"/>
    </row>
    <row r="116" spans="1:11" x14ac:dyDescent="0.4">
      <c r="A116" s="75"/>
      <c r="B116" s="1" t="s">
        <v>119</v>
      </c>
      <c r="C116" s="10" t="s">
        <v>111</v>
      </c>
      <c r="D116" s="10" t="s">
        <v>111</v>
      </c>
      <c r="E116" s="10" t="s">
        <v>111</v>
      </c>
      <c r="F116" s="10" t="s">
        <v>111</v>
      </c>
      <c r="H116" s="31"/>
      <c r="I116" s="31"/>
      <c r="J116" s="31"/>
      <c r="K116" s="31"/>
    </row>
    <row r="117" spans="1:11" x14ac:dyDescent="0.4">
      <c r="A117" s="75"/>
      <c r="B117" s="1" t="s">
        <v>120</v>
      </c>
      <c r="C117" s="10" t="s">
        <v>111</v>
      </c>
      <c r="D117" s="10" t="s">
        <v>111</v>
      </c>
      <c r="E117" s="10" t="s">
        <v>111</v>
      </c>
      <c r="F117" s="10" t="s">
        <v>111</v>
      </c>
      <c r="H117" s="31"/>
      <c r="I117" s="31"/>
      <c r="J117" s="31"/>
      <c r="K117" s="31"/>
    </row>
    <row r="118" spans="1:11" x14ac:dyDescent="0.4">
      <c r="A118" s="75"/>
      <c r="B118" s="64" t="s">
        <v>77</v>
      </c>
      <c r="C118" s="8">
        <v>18000</v>
      </c>
      <c r="D118" s="8">
        <v>18000</v>
      </c>
      <c r="E118" s="8">
        <v>13000</v>
      </c>
      <c r="F118" s="8">
        <v>13000</v>
      </c>
      <c r="H118" s="31"/>
      <c r="I118" s="31"/>
      <c r="J118" s="31"/>
      <c r="K118" s="31"/>
    </row>
    <row r="119" spans="1:11" x14ac:dyDescent="0.4">
      <c r="A119" s="75" t="s">
        <v>72</v>
      </c>
      <c r="B119" s="45" t="s">
        <v>81</v>
      </c>
      <c r="C119" s="7">
        <v>69000</v>
      </c>
      <c r="D119" s="7">
        <v>69000</v>
      </c>
      <c r="E119" s="7">
        <v>35000</v>
      </c>
      <c r="F119" s="7">
        <v>34000</v>
      </c>
      <c r="H119" s="31"/>
      <c r="I119" s="31"/>
      <c r="J119" s="31"/>
      <c r="K119" s="31"/>
    </row>
    <row r="120" spans="1:11" x14ac:dyDescent="0.4">
      <c r="A120" s="75"/>
      <c r="B120" s="1" t="s">
        <v>116</v>
      </c>
      <c r="C120" s="7">
        <v>21000</v>
      </c>
      <c r="D120" s="7">
        <v>21000</v>
      </c>
      <c r="E120" s="7">
        <v>17000</v>
      </c>
      <c r="F120" s="7">
        <v>16000</v>
      </c>
      <c r="H120" s="31"/>
      <c r="I120" s="31"/>
      <c r="J120" s="31"/>
      <c r="K120" s="31"/>
    </row>
    <row r="121" spans="1:11" x14ac:dyDescent="0.4">
      <c r="A121" s="75"/>
      <c r="B121" s="1" t="s">
        <v>117</v>
      </c>
      <c r="C121" s="7">
        <v>8000</v>
      </c>
      <c r="D121" s="7">
        <v>8000</v>
      </c>
      <c r="E121" s="7">
        <v>6000</v>
      </c>
      <c r="F121" s="7">
        <v>6000</v>
      </c>
      <c r="H121" s="31"/>
      <c r="I121" s="31"/>
      <c r="J121" s="31"/>
      <c r="K121" s="31"/>
    </row>
    <row r="122" spans="1:11" x14ac:dyDescent="0.4">
      <c r="A122" s="75"/>
      <c r="B122" s="1" t="s">
        <v>118</v>
      </c>
      <c r="C122" s="7">
        <v>3000</v>
      </c>
      <c r="D122" s="7">
        <v>3000</v>
      </c>
      <c r="E122" s="7">
        <v>2000</v>
      </c>
      <c r="F122" s="7">
        <v>2000</v>
      </c>
      <c r="H122" s="31"/>
      <c r="I122" s="31"/>
      <c r="J122" s="31"/>
      <c r="K122" s="31"/>
    </row>
    <row r="123" spans="1:11" x14ac:dyDescent="0.4">
      <c r="A123" s="75"/>
      <c r="B123" s="1" t="s">
        <v>119</v>
      </c>
      <c r="C123" s="7">
        <v>1000</v>
      </c>
      <c r="D123" s="7">
        <v>1000</v>
      </c>
      <c r="E123" s="7">
        <v>1000</v>
      </c>
      <c r="F123" s="7">
        <v>1000</v>
      </c>
      <c r="H123" s="31"/>
      <c r="I123" s="31"/>
      <c r="J123" s="31"/>
      <c r="K123" s="31"/>
    </row>
    <row r="124" spans="1:11" x14ac:dyDescent="0.4">
      <c r="A124" s="75"/>
      <c r="B124" s="1" t="s">
        <v>120</v>
      </c>
      <c r="C124" s="7">
        <v>7000</v>
      </c>
      <c r="D124" s="7">
        <v>7000</v>
      </c>
      <c r="E124" s="7">
        <v>5000</v>
      </c>
      <c r="F124" s="7">
        <v>5000</v>
      </c>
      <c r="H124" s="31"/>
      <c r="I124" s="31"/>
      <c r="J124" s="31"/>
      <c r="K124" s="31"/>
    </row>
    <row r="125" spans="1:11" x14ac:dyDescent="0.4">
      <c r="A125" s="75"/>
      <c r="B125" s="64" t="s">
        <v>77</v>
      </c>
      <c r="C125" s="8">
        <v>109000</v>
      </c>
      <c r="D125" s="8">
        <v>109000</v>
      </c>
      <c r="E125" s="8">
        <v>65000</v>
      </c>
      <c r="F125" s="8">
        <v>65000</v>
      </c>
      <c r="H125" s="31"/>
      <c r="I125" s="31"/>
      <c r="J125" s="31"/>
      <c r="K125" s="31"/>
    </row>
    <row r="126" spans="1:11" x14ac:dyDescent="0.4">
      <c r="A126" s="75" t="s">
        <v>73</v>
      </c>
      <c r="B126" s="45" t="s">
        <v>81</v>
      </c>
      <c r="C126" s="7">
        <v>44000</v>
      </c>
      <c r="D126" s="7">
        <v>44000</v>
      </c>
      <c r="E126" s="7">
        <v>15000</v>
      </c>
      <c r="F126" s="7">
        <v>15000</v>
      </c>
      <c r="H126" s="31"/>
      <c r="I126" s="31"/>
      <c r="J126" s="31"/>
      <c r="K126" s="31"/>
    </row>
    <row r="127" spans="1:11" x14ac:dyDescent="0.4">
      <c r="A127" s="75"/>
      <c r="B127" s="1" t="s">
        <v>116</v>
      </c>
      <c r="C127" s="7">
        <v>21000</v>
      </c>
      <c r="D127" s="7">
        <v>21000</v>
      </c>
      <c r="E127" s="7">
        <v>11000</v>
      </c>
      <c r="F127" s="7">
        <v>11000</v>
      </c>
      <c r="H127" s="31"/>
      <c r="I127" s="31"/>
      <c r="J127" s="31"/>
      <c r="K127" s="31"/>
    </row>
    <row r="128" spans="1:11" x14ac:dyDescent="0.4">
      <c r="A128" s="75"/>
      <c r="B128" s="1" t="s">
        <v>117</v>
      </c>
      <c r="C128" s="7">
        <v>11000</v>
      </c>
      <c r="D128" s="7">
        <v>11000</v>
      </c>
      <c r="E128" s="7">
        <v>6000</v>
      </c>
      <c r="F128" s="7">
        <v>6000</v>
      </c>
      <c r="H128" s="31"/>
      <c r="I128" s="31"/>
      <c r="J128" s="31"/>
      <c r="K128" s="31"/>
    </row>
    <row r="129" spans="1:11" x14ac:dyDescent="0.4">
      <c r="A129" s="75"/>
      <c r="B129" s="1" t="s">
        <v>118</v>
      </c>
      <c r="C129" s="7">
        <v>4000</v>
      </c>
      <c r="D129" s="7">
        <v>4000</v>
      </c>
      <c r="E129" s="7">
        <v>2000</v>
      </c>
      <c r="F129" s="7">
        <v>2000</v>
      </c>
      <c r="H129" s="31"/>
      <c r="I129" s="31"/>
      <c r="J129" s="31"/>
      <c r="K129" s="31"/>
    </row>
    <row r="130" spans="1:11" x14ac:dyDescent="0.4">
      <c r="A130" s="75"/>
      <c r="B130" s="1" t="s">
        <v>119</v>
      </c>
      <c r="C130" s="7">
        <v>2000</v>
      </c>
      <c r="D130" s="7">
        <v>2000</v>
      </c>
      <c r="E130" s="7">
        <v>1000</v>
      </c>
      <c r="F130" s="7">
        <v>1000</v>
      </c>
      <c r="H130" s="31"/>
      <c r="I130" s="31"/>
      <c r="J130" s="31"/>
      <c r="K130" s="31"/>
    </row>
    <row r="131" spans="1:11" x14ac:dyDescent="0.4">
      <c r="A131" s="75"/>
      <c r="B131" s="1" t="s">
        <v>120</v>
      </c>
      <c r="C131" s="7">
        <v>2000</v>
      </c>
      <c r="D131" s="7">
        <v>2000</v>
      </c>
      <c r="E131" s="7">
        <v>1000</v>
      </c>
      <c r="F131" s="7">
        <v>1000</v>
      </c>
      <c r="H131" s="31"/>
      <c r="I131" s="31"/>
      <c r="J131" s="31"/>
      <c r="K131" s="31"/>
    </row>
    <row r="132" spans="1:11" x14ac:dyDescent="0.4">
      <c r="A132" s="75"/>
      <c r="B132" s="64" t="s">
        <v>77</v>
      </c>
      <c r="C132" s="8">
        <v>84000</v>
      </c>
      <c r="D132" s="8">
        <v>84000</v>
      </c>
      <c r="E132" s="8">
        <v>36000</v>
      </c>
      <c r="F132" s="8">
        <v>36000</v>
      </c>
      <c r="H132" s="31"/>
      <c r="I132" s="31"/>
      <c r="J132" s="31"/>
      <c r="K132" s="31"/>
    </row>
    <row r="133" spans="1:11" x14ac:dyDescent="0.4">
      <c r="A133" s="75" t="s">
        <v>74</v>
      </c>
      <c r="B133" s="45" t="s">
        <v>81</v>
      </c>
      <c r="C133" s="7">
        <v>153000</v>
      </c>
      <c r="D133" s="7">
        <v>153000</v>
      </c>
      <c r="E133" s="7">
        <v>63000</v>
      </c>
      <c r="F133" s="7">
        <v>63000</v>
      </c>
      <c r="H133" s="31"/>
      <c r="I133" s="31"/>
      <c r="J133" s="31"/>
      <c r="K133" s="31"/>
    </row>
    <row r="134" spans="1:11" x14ac:dyDescent="0.4">
      <c r="A134" s="75"/>
      <c r="B134" s="1" t="s">
        <v>116</v>
      </c>
      <c r="C134" s="7">
        <v>120000</v>
      </c>
      <c r="D134" s="7">
        <v>120000</v>
      </c>
      <c r="E134" s="7">
        <v>58000</v>
      </c>
      <c r="F134" s="7">
        <v>57000</v>
      </c>
      <c r="H134" s="31"/>
      <c r="I134" s="31"/>
      <c r="J134" s="31"/>
      <c r="K134" s="31"/>
    </row>
    <row r="135" spans="1:11" x14ac:dyDescent="0.4">
      <c r="A135" s="75"/>
      <c r="B135" s="1" t="s">
        <v>117</v>
      </c>
      <c r="C135" s="7">
        <v>18000</v>
      </c>
      <c r="D135" s="7">
        <v>18000</v>
      </c>
      <c r="E135" s="7">
        <v>8000</v>
      </c>
      <c r="F135" s="7">
        <v>8000</v>
      </c>
      <c r="H135" s="31"/>
      <c r="I135" s="31"/>
      <c r="J135" s="31"/>
      <c r="K135" s="31"/>
    </row>
    <row r="136" spans="1:11" x14ac:dyDescent="0.4">
      <c r="A136" s="75"/>
      <c r="B136" s="1" t="s">
        <v>118</v>
      </c>
      <c r="C136" s="7">
        <v>7000</v>
      </c>
      <c r="D136" s="7">
        <v>7000</v>
      </c>
      <c r="E136" s="7">
        <v>3000</v>
      </c>
      <c r="F136" s="7">
        <v>3000</v>
      </c>
      <c r="H136" s="31"/>
      <c r="I136" s="31"/>
      <c r="J136" s="31"/>
      <c r="K136" s="31"/>
    </row>
    <row r="137" spans="1:11" x14ac:dyDescent="0.4">
      <c r="A137" s="75"/>
      <c r="B137" s="1" t="s">
        <v>119</v>
      </c>
      <c r="C137" s="7">
        <v>7000</v>
      </c>
      <c r="D137" s="7">
        <v>7000</v>
      </c>
      <c r="E137" s="7">
        <v>2000</v>
      </c>
      <c r="F137" s="7">
        <v>2000</v>
      </c>
      <c r="H137" s="31"/>
      <c r="I137" s="31"/>
      <c r="J137" s="31"/>
      <c r="K137" s="31"/>
    </row>
    <row r="138" spans="1:11" x14ac:dyDescent="0.4">
      <c r="A138" s="75"/>
      <c r="B138" s="1" t="s">
        <v>120</v>
      </c>
      <c r="C138" s="7">
        <v>35000</v>
      </c>
      <c r="D138" s="7">
        <v>35000</v>
      </c>
      <c r="E138" s="7">
        <v>10000</v>
      </c>
      <c r="F138" s="7">
        <v>10000</v>
      </c>
      <c r="H138" s="31"/>
      <c r="I138" s="31"/>
      <c r="J138" s="31"/>
      <c r="K138" s="31"/>
    </row>
    <row r="139" spans="1:11" x14ac:dyDescent="0.4">
      <c r="A139" s="75"/>
      <c r="B139" s="64" t="s">
        <v>77</v>
      </c>
      <c r="C139" s="8">
        <v>341000</v>
      </c>
      <c r="D139" s="8">
        <v>340000</v>
      </c>
      <c r="E139" s="8">
        <v>145000</v>
      </c>
      <c r="F139" s="8">
        <v>144000</v>
      </c>
      <c r="H139" s="31"/>
      <c r="I139" s="31"/>
      <c r="J139" s="31"/>
      <c r="K139" s="31"/>
    </row>
    <row r="140" spans="1:11" x14ac:dyDescent="0.4">
      <c r="A140" s="75" t="s">
        <v>75</v>
      </c>
      <c r="B140" s="45" t="s">
        <v>81</v>
      </c>
      <c r="C140" s="7">
        <v>39000</v>
      </c>
      <c r="D140" s="7">
        <v>39000</v>
      </c>
      <c r="E140" s="7">
        <v>11000</v>
      </c>
      <c r="F140" s="7">
        <v>11000</v>
      </c>
      <c r="H140" s="31"/>
      <c r="I140" s="31"/>
      <c r="J140" s="31"/>
      <c r="K140" s="31"/>
    </row>
    <row r="141" spans="1:11" x14ac:dyDescent="0.4">
      <c r="A141" s="75"/>
      <c r="B141" s="1" t="s">
        <v>116</v>
      </c>
      <c r="C141" s="7">
        <v>17000</v>
      </c>
      <c r="D141" s="7">
        <v>17000</v>
      </c>
      <c r="E141" s="7">
        <v>6000</v>
      </c>
      <c r="F141" s="7">
        <v>6000</v>
      </c>
      <c r="H141" s="31"/>
      <c r="I141" s="31"/>
      <c r="J141" s="31"/>
      <c r="K141" s="31"/>
    </row>
    <row r="142" spans="1:11" x14ac:dyDescent="0.4">
      <c r="A142" s="75"/>
      <c r="B142" s="1" t="s">
        <v>117</v>
      </c>
      <c r="C142" s="7">
        <v>9000</v>
      </c>
      <c r="D142" s="7">
        <v>9000</v>
      </c>
      <c r="E142" s="7">
        <v>4000</v>
      </c>
      <c r="F142" s="7">
        <v>4000</v>
      </c>
      <c r="H142" s="31"/>
      <c r="I142" s="31"/>
      <c r="J142" s="31"/>
      <c r="K142" s="31"/>
    </row>
    <row r="143" spans="1:11" x14ac:dyDescent="0.4">
      <c r="A143" s="75"/>
      <c r="B143" s="1" t="s">
        <v>118</v>
      </c>
      <c r="C143" s="7">
        <v>3000</v>
      </c>
      <c r="D143" s="7">
        <v>3000</v>
      </c>
      <c r="E143" s="7">
        <v>1000</v>
      </c>
      <c r="F143" s="7">
        <v>1000</v>
      </c>
      <c r="H143" s="31"/>
      <c r="I143" s="31"/>
      <c r="J143" s="31"/>
      <c r="K143" s="31"/>
    </row>
    <row r="144" spans="1:11" x14ac:dyDescent="0.4">
      <c r="A144" s="75"/>
      <c r="B144" s="1" t="s">
        <v>119</v>
      </c>
      <c r="C144" s="7">
        <v>1000</v>
      </c>
      <c r="D144" s="7">
        <v>1000</v>
      </c>
      <c r="E144" s="7">
        <v>1000</v>
      </c>
      <c r="F144" s="7">
        <v>1000</v>
      </c>
      <c r="H144" s="31"/>
      <c r="I144" s="31"/>
      <c r="J144" s="31"/>
      <c r="K144" s="31"/>
    </row>
    <row r="145" spans="1:11" x14ac:dyDescent="0.4">
      <c r="A145" s="75"/>
      <c r="B145" s="1" t="s">
        <v>120</v>
      </c>
      <c r="C145" s="7">
        <v>3000</v>
      </c>
      <c r="D145" s="7">
        <v>3000</v>
      </c>
      <c r="E145" s="7">
        <v>1000</v>
      </c>
      <c r="F145" s="7">
        <v>1000</v>
      </c>
      <c r="H145" s="31"/>
      <c r="I145" s="31"/>
      <c r="J145" s="31"/>
      <c r="K145" s="31"/>
    </row>
    <row r="146" spans="1:11" x14ac:dyDescent="0.4">
      <c r="A146" s="75"/>
      <c r="B146" s="64" t="s">
        <v>77</v>
      </c>
      <c r="C146" s="8">
        <v>71000</v>
      </c>
      <c r="D146" s="8">
        <v>71000</v>
      </c>
      <c r="E146" s="8">
        <v>24000</v>
      </c>
      <c r="F146" s="8">
        <v>24000</v>
      </c>
      <c r="H146" s="31"/>
      <c r="I146" s="31"/>
      <c r="J146" s="31"/>
      <c r="K146" s="31"/>
    </row>
    <row r="147" spans="1:11" x14ac:dyDescent="0.4">
      <c r="A147" s="75" t="s">
        <v>76</v>
      </c>
      <c r="B147" s="45" t="s">
        <v>81</v>
      </c>
      <c r="C147" s="7">
        <v>25000</v>
      </c>
      <c r="D147" s="7">
        <v>26000</v>
      </c>
      <c r="E147" s="7">
        <v>7000</v>
      </c>
      <c r="F147" s="7">
        <v>7000</v>
      </c>
      <c r="H147" s="31"/>
      <c r="I147" s="31"/>
      <c r="J147" s="31"/>
      <c r="K147" s="31"/>
    </row>
    <row r="148" spans="1:11" x14ac:dyDescent="0.4">
      <c r="A148" s="75"/>
      <c r="B148" s="1" t="s">
        <v>116</v>
      </c>
      <c r="C148" s="7">
        <v>10000</v>
      </c>
      <c r="D148" s="7">
        <v>10000</v>
      </c>
      <c r="E148" s="7">
        <v>3000</v>
      </c>
      <c r="F148" s="7">
        <v>3000</v>
      </c>
      <c r="H148" s="31"/>
      <c r="I148" s="31"/>
      <c r="J148" s="31"/>
      <c r="K148" s="31"/>
    </row>
    <row r="149" spans="1:11" x14ac:dyDescent="0.4">
      <c r="A149" s="75"/>
      <c r="B149" s="1" t="s">
        <v>117</v>
      </c>
      <c r="C149" s="7">
        <v>3000</v>
      </c>
      <c r="D149" s="7">
        <v>3000</v>
      </c>
      <c r="E149" s="7">
        <v>1000</v>
      </c>
      <c r="F149" s="7">
        <v>1000</v>
      </c>
      <c r="H149" s="31"/>
      <c r="I149" s="31"/>
      <c r="J149" s="31"/>
      <c r="K149" s="31"/>
    </row>
    <row r="150" spans="1:11" x14ac:dyDescent="0.4">
      <c r="A150" s="75"/>
      <c r="B150" s="1" t="s">
        <v>118</v>
      </c>
      <c r="C150" s="7">
        <v>1000</v>
      </c>
      <c r="D150" s="7">
        <v>1000</v>
      </c>
      <c r="E150" s="7">
        <v>1000</v>
      </c>
      <c r="F150" s="7">
        <v>1000</v>
      </c>
      <c r="H150" s="31"/>
      <c r="I150" s="31"/>
      <c r="J150" s="31"/>
      <c r="K150" s="31"/>
    </row>
    <row r="151" spans="1:11" x14ac:dyDescent="0.4">
      <c r="A151" s="75"/>
      <c r="B151" s="1" t="s">
        <v>119</v>
      </c>
      <c r="C151" s="7">
        <v>1000</v>
      </c>
      <c r="D151" s="7">
        <v>1000</v>
      </c>
      <c r="E151" s="10" t="s">
        <v>111</v>
      </c>
      <c r="F151" s="10" t="s">
        <v>111</v>
      </c>
      <c r="H151" s="31"/>
      <c r="I151" s="31"/>
      <c r="J151" s="31"/>
      <c r="K151" s="31"/>
    </row>
    <row r="152" spans="1:11" x14ac:dyDescent="0.4">
      <c r="A152" s="75"/>
      <c r="B152" s="1" t="s">
        <v>120</v>
      </c>
      <c r="C152" s="7">
        <v>2000</v>
      </c>
      <c r="D152" s="7">
        <v>2000</v>
      </c>
      <c r="E152" s="7">
        <v>1000</v>
      </c>
      <c r="F152" s="7">
        <v>1000</v>
      </c>
      <c r="H152" s="31"/>
      <c r="I152" s="31"/>
      <c r="J152" s="31"/>
      <c r="K152" s="31"/>
    </row>
    <row r="153" spans="1:11" x14ac:dyDescent="0.4">
      <c r="A153" s="75"/>
      <c r="B153" s="64" t="s">
        <v>77</v>
      </c>
      <c r="C153" s="8">
        <v>43000</v>
      </c>
      <c r="D153" s="8">
        <v>43000</v>
      </c>
      <c r="E153" s="8">
        <v>13000</v>
      </c>
      <c r="F153" s="8">
        <v>13000</v>
      </c>
      <c r="H153" s="31"/>
      <c r="I153" s="31"/>
      <c r="J153" s="31"/>
      <c r="K153" s="31"/>
    </row>
    <row r="154" spans="1:11" x14ac:dyDescent="0.4">
      <c r="A154" s="70" t="s">
        <v>77</v>
      </c>
      <c r="B154" s="4" t="s">
        <v>77</v>
      </c>
      <c r="C154" s="8">
        <v>814000</v>
      </c>
      <c r="D154" s="8">
        <v>814000</v>
      </c>
      <c r="E154" s="8">
        <v>359000</v>
      </c>
      <c r="F154" s="8">
        <v>358000</v>
      </c>
      <c r="H154" s="31"/>
      <c r="I154" s="31"/>
      <c r="J154" s="31"/>
      <c r="K154" s="31"/>
    </row>
  </sheetData>
  <mergeCells count="20">
    <mergeCell ref="A91:A97"/>
    <mergeCell ref="A7:A13"/>
    <mergeCell ref="A14:A20"/>
    <mergeCell ref="A21:A27"/>
    <mergeCell ref="A28:A34"/>
    <mergeCell ref="A35:A41"/>
    <mergeCell ref="A42:A48"/>
    <mergeCell ref="A49:A55"/>
    <mergeCell ref="A56:A62"/>
    <mergeCell ref="A63:A69"/>
    <mergeCell ref="A70:A76"/>
    <mergeCell ref="A84:A90"/>
    <mergeCell ref="A140:A146"/>
    <mergeCell ref="A147:A153"/>
    <mergeCell ref="A98:A104"/>
    <mergeCell ref="A105:A111"/>
    <mergeCell ref="A112:A118"/>
    <mergeCell ref="A119:A125"/>
    <mergeCell ref="A126:A132"/>
    <mergeCell ref="A133:A13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51937-5ABF-4906-849E-D061BE7E6770}">
  <dimension ref="A1:F18"/>
  <sheetViews>
    <sheetView workbookViewId="0">
      <selection activeCell="E16" sqref="E16"/>
    </sheetView>
  </sheetViews>
  <sheetFormatPr defaultRowHeight="14.6" x14ac:dyDescent="0.4"/>
  <cols>
    <col min="1" max="1" width="16.23046875" customWidth="1"/>
    <col min="2" max="2" width="20.69140625" bestFit="1" customWidth="1"/>
    <col min="3" max="3" width="15.15234375" bestFit="1" customWidth="1"/>
    <col min="4" max="4" width="21.69140625" bestFit="1" customWidth="1"/>
    <col min="5" max="5" width="15" bestFit="1" customWidth="1"/>
  </cols>
  <sheetData>
    <row r="1" spans="1:6" ht="15.45" x14ac:dyDescent="0.4">
      <c r="A1" s="2" t="s">
        <v>78</v>
      </c>
      <c r="B1" s="2"/>
      <c r="C1" s="2"/>
    </row>
    <row r="2" spans="1:6" ht="15.45" x14ac:dyDescent="0.4">
      <c r="A2" s="2" t="s">
        <v>59</v>
      </c>
      <c r="B2" s="2"/>
      <c r="C2" s="2"/>
    </row>
    <row r="3" spans="1:6" ht="15.45" x14ac:dyDescent="0.4">
      <c r="A3" s="3" t="s">
        <v>60</v>
      </c>
      <c r="B3" s="40"/>
      <c r="C3" s="40"/>
    </row>
    <row r="4" spans="1:6" ht="15.45" x14ac:dyDescent="0.4">
      <c r="A4" s="3" t="s">
        <v>61</v>
      </c>
      <c r="B4" s="40"/>
      <c r="C4" s="40"/>
    </row>
    <row r="5" spans="1:6" ht="15.45" x14ac:dyDescent="0.4">
      <c r="A5" s="3" t="s">
        <v>62</v>
      </c>
      <c r="B5" s="2"/>
      <c r="C5" s="2"/>
    </row>
    <row r="6" spans="1:6" ht="15.45" x14ac:dyDescent="0.4">
      <c r="A6" s="40"/>
    </row>
    <row r="7" spans="1:6" ht="16.3" x14ac:dyDescent="0.4">
      <c r="A7" s="1"/>
      <c r="B7" s="9" t="s">
        <v>63</v>
      </c>
      <c r="C7" s="9" t="s">
        <v>64</v>
      </c>
      <c r="D7" s="9" t="s">
        <v>79</v>
      </c>
      <c r="E7" s="9" t="s">
        <v>80</v>
      </c>
      <c r="F7" s="1"/>
    </row>
    <row r="8" spans="1:6" x14ac:dyDescent="0.4">
      <c r="A8" s="45" t="s">
        <v>81</v>
      </c>
      <c r="B8" s="41">
        <v>288000</v>
      </c>
      <c r="C8" s="29">
        <f>B8/$B$16</f>
        <v>0.17391304347826086</v>
      </c>
      <c r="D8" s="46" t="s">
        <v>82</v>
      </c>
      <c r="E8" s="46" t="s">
        <v>82</v>
      </c>
      <c r="F8" s="1"/>
    </row>
    <row r="9" spans="1:6" ht="15.9" x14ac:dyDescent="0.4">
      <c r="A9" s="1" t="s">
        <v>83</v>
      </c>
      <c r="B9" s="41">
        <v>297000</v>
      </c>
      <c r="C9" s="29">
        <f t="shared" ref="C9:C15" si="0">B9/$B$16</f>
        <v>0.17934782608695651</v>
      </c>
      <c r="D9" s="7">
        <v>9667000</v>
      </c>
      <c r="E9" s="29">
        <f>D9/$D$16</f>
        <v>1.632310529053E-2</v>
      </c>
      <c r="F9" s="1"/>
    </row>
    <row r="10" spans="1:6" ht="15.9" x14ac:dyDescent="0.4">
      <c r="A10" s="1" t="s">
        <v>84</v>
      </c>
      <c r="B10" s="41">
        <v>337000</v>
      </c>
      <c r="C10" s="29">
        <f t="shared" si="0"/>
        <v>0.20350241545893719</v>
      </c>
      <c r="D10" s="7">
        <v>24489000</v>
      </c>
      <c r="E10" s="29">
        <f t="shared" ref="E10:E15" si="1">D10/$D$16</f>
        <v>4.1350628474168732E-2</v>
      </c>
      <c r="F10" s="1"/>
    </row>
    <row r="11" spans="1:6" ht="15.9" x14ac:dyDescent="0.4">
      <c r="A11" s="1" t="s">
        <v>85</v>
      </c>
      <c r="B11" s="41">
        <v>370000</v>
      </c>
      <c r="C11" s="29">
        <f t="shared" si="0"/>
        <v>0.22342995169082125</v>
      </c>
      <c r="D11" s="7">
        <v>58713000</v>
      </c>
      <c r="E11" s="29">
        <f t="shared" si="1"/>
        <v>9.913918288226832E-2</v>
      </c>
      <c r="F11" s="1"/>
    </row>
    <row r="12" spans="1:6" ht="15.9" x14ac:dyDescent="0.4">
      <c r="A12" s="1" t="s">
        <v>86</v>
      </c>
      <c r="B12" s="41">
        <v>173000</v>
      </c>
      <c r="C12" s="29">
        <f t="shared" si="0"/>
        <v>0.10446859903381643</v>
      </c>
      <c r="D12" s="7">
        <v>60610000</v>
      </c>
      <c r="E12" s="29">
        <f t="shared" si="1"/>
        <v>0.10234234112537739</v>
      </c>
      <c r="F12" s="1"/>
    </row>
    <row r="13" spans="1:6" ht="15.9" x14ac:dyDescent="0.4">
      <c r="A13" s="1" t="s">
        <v>87</v>
      </c>
      <c r="B13" s="41">
        <v>94000</v>
      </c>
      <c r="C13" s="29">
        <f t="shared" si="0"/>
        <v>5.6763285024154592E-2</v>
      </c>
      <c r="D13" s="7">
        <v>65854000</v>
      </c>
      <c r="E13" s="29">
        <f t="shared" si="1"/>
        <v>0.11119703897823136</v>
      </c>
      <c r="F13" s="1"/>
    </row>
    <row r="14" spans="1:6" ht="15.9" x14ac:dyDescent="0.4">
      <c r="A14" s="1" t="s">
        <v>88</v>
      </c>
      <c r="B14" s="41">
        <v>80000</v>
      </c>
      <c r="C14" s="29">
        <f t="shared" si="0"/>
        <v>4.8309178743961352E-2</v>
      </c>
      <c r="D14" s="7">
        <v>162464000</v>
      </c>
      <c r="E14" s="29">
        <f t="shared" si="1"/>
        <v>0.27432677955111884</v>
      </c>
      <c r="F14" s="1"/>
    </row>
    <row r="15" spans="1:6" ht="15.9" x14ac:dyDescent="0.4">
      <c r="A15" s="1" t="s">
        <v>89</v>
      </c>
      <c r="B15" s="41">
        <v>16000</v>
      </c>
      <c r="C15" s="29">
        <f t="shared" si="0"/>
        <v>9.6618357487922701E-3</v>
      </c>
      <c r="D15" s="7">
        <v>210431000</v>
      </c>
      <c r="E15" s="29">
        <f t="shared" si="1"/>
        <v>0.35532092369830537</v>
      </c>
      <c r="F15" s="1"/>
    </row>
    <row r="16" spans="1:6" x14ac:dyDescent="0.4">
      <c r="A16" s="4" t="s">
        <v>77</v>
      </c>
      <c r="B16" s="8">
        <f>1656000</f>
        <v>1656000</v>
      </c>
      <c r="C16" s="30">
        <v>1</v>
      </c>
      <c r="D16" s="8">
        <v>592228000</v>
      </c>
      <c r="E16" s="30">
        <v>1</v>
      </c>
      <c r="F16" s="1"/>
    </row>
    <row r="17" spans="1:6" x14ac:dyDescent="0.4">
      <c r="A17" s="1"/>
      <c r="B17" s="1"/>
      <c r="C17" s="1"/>
      <c r="D17" s="1"/>
      <c r="E17" s="1"/>
      <c r="F17" s="1"/>
    </row>
    <row r="18" spans="1:6" x14ac:dyDescent="0.4">
      <c r="D18" s="31"/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AF5AA-3A44-4FC5-BCB6-2CA0B5FF80DB}">
  <dimension ref="A1:K122"/>
  <sheetViews>
    <sheetView topLeftCell="A109" workbookViewId="0">
      <selection activeCell="H109" sqref="H109"/>
    </sheetView>
  </sheetViews>
  <sheetFormatPr defaultRowHeight="14.6" x14ac:dyDescent="0.4"/>
  <cols>
    <col min="1" max="1" width="33.3828125" customWidth="1"/>
    <col min="2" max="2" width="19.69140625" bestFit="1" customWidth="1"/>
    <col min="3" max="3" width="35.3828125" bestFit="1" customWidth="1"/>
    <col min="4" max="4" width="35.3828125" customWidth="1"/>
    <col min="5" max="6" width="29.3828125" bestFit="1" customWidth="1"/>
  </cols>
  <sheetData>
    <row r="1" spans="1:10" ht="15.45" x14ac:dyDescent="0.4">
      <c r="A1" s="2" t="s">
        <v>228</v>
      </c>
      <c r="C1" s="57"/>
      <c r="D1" s="57"/>
      <c r="E1" s="57"/>
    </row>
    <row r="2" spans="1:10" ht="15.45" x14ac:dyDescent="0.4">
      <c r="A2" s="61" t="s">
        <v>59</v>
      </c>
      <c r="C2" s="57"/>
      <c r="D2" s="57"/>
      <c r="E2" s="57"/>
    </row>
    <row r="3" spans="1:10" x14ac:dyDescent="0.4">
      <c r="A3" s="3" t="s">
        <v>212</v>
      </c>
      <c r="C3" s="57"/>
      <c r="D3" s="57"/>
      <c r="E3" s="57"/>
    </row>
    <row r="4" spans="1:10" ht="15.45" x14ac:dyDescent="0.4">
      <c r="A4" s="3" t="s">
        <v>213</v>
      </c>
      <c r="B4" s="40"/>
      <c r="C4" s="40"/>
      <c r="D4" s="40"/>
      <c r="J4" s="62"/>
    </row>
    <row r="5" spans="1:10" ht="15.45" x14ac:dyDescent="0.4">
      <c r="A5" s="62"/>
      <c r="C5" s="57"/>
      <c r="D5" s="57"/>
      <c r="E5" s="57"/>
    </row>
    <row r="6" spans="1:10" x14ac:dyDescent="0.4">
      <c r="B6" s="4"/>
      <c r="C6" s="9" t="s">
        <v>214</v>
      </c>
      <c r="D6" s="9" t="s">
        <v>215</v>
      </c>
      <c r="E6" s="9" t="s">
        <v>216</v>
      </c>
      <c r="F6" s="9" t="s">
        <v>217</v>
      </c>
    </row>
    <row r="7" spans="1:10" x14ac:dyDescent="0.4">
      <c r="A7" s="73" t="s">
        <v>122</v>
      </c>
      <c r="B7" s="45" t="s">
        <v>81</v>
      </c>
      <c r="C7" s="7">
        <v>21.655582153000001</v>
      </c>
      <c r="D7" s="7">
        <v>21.475743401999999</v>
      </c>
      <c r="E7" s="7">
        <v>26.029779959999999</v>
      </c>
      <c r="F7" s="7">
        <v>26.154382684000002</v>
      </c>
    </row>
    <row r="8" spans="1:10" ht="15.9" x14ac:dyDescent="0.4">
      <c r="A8" s="73"/>
      <c r="B8" s="1" t="s">
        <v>83</v>
      </c>
      <c r="C8" s="7">
        <v>2.3344859296</v>
      </c>
      <c r="D8" s="7">
        <v>2.2655052818999999</v>
      </c>
      <c r="E8" s="7">
        <v>2.0955418289000001</v>
      </c>
      <c r="F8" s="7">
        <v>2.0401762044999998</v>
      </c>
    </row>
    <row r="9" spans="1:10" ht="15.9" x14ac:dyDescent="0.4">
      <c r="A9" s="73"/>
      <c r="B9" s="1" t="s">
        <v>84</v>
      </c>
      <c r="C9" s="7">
        <v>2.8331170984999998</v>
      </c>
      <c r="D9" s="7">
        <v>2.7210361903</v>
      </c>
      <c r="E9" s="7">
        <v>2.0904372967000002</v>
      </c>
      <c r="F9" s="7">
        <v>1.960690566</v>
      </c>
    </row>
    <row r="10" spans="1:10" ht="15.9" x14ac:dyDescent="0.4">
      <c r="A10" s="73"/>
      <c r="B10" s="1" t="s">
        <v>85</v>
      </c>
      <c r="C10" s="7">
        <v>3.8955281585999999</v>
      </c>
      <c r="D10" s="7">
        <v>3.8009040609000002</v>
      </c>
      <c r="E10" s="7">
        <v>2.6093783128000001</v>
      </c>
      <c r="F10" s="7">
        <v>2.3675927325999999</v>
      </c>
    </row>
    <row r="11" spans="1:10" ht="15.9" x14ac:dyDescent="0.4">
      <c r="A11" s="73"/>
      <c r="B11" s="1" t="s">
        <v>86</v>
      </c>
      <c r="C11" s="7">
        <v>3.5889185984000003</v>
      </c>
      <c r="D11" s="7">
        <v>3.4632408508000001</v>
      </c>
      <c r="E11" s="7">
        <v>2.0434868880999999</v>
      </c>
      <c r="F11" s="7">
        <v>1.8353694435999999</v>
      </c>
    </row>
    <row r="12" spans="1:10" ht="15.9" x14ac:dyDescent="0.4">
      <c r="A12" s="73"/>
      <c r="B12" s="1" t="s">
        <v>87</v>
      </c>
      <c r="C12" s="7">
        <v>2.8022136794999999</v>
      </c>
      <c r="D12" s="7">
        <v>2.7335366804000003</v>
      </c>
      <c r="E12" s="7">
        <v>1.6714685052</v>
      </c>
      <c r="F12" s="7">
        <v>1.5001520377999999</v>
      </c>
    </row>
    <row r="13" spans="1:10" ht="15.9" x14ac:dyDescent="0.4">
      <c r="A13" s="73"/>
      <c r="B13" s="1" t="s">
        <v>88</v>
      </c>
      <c r="C13" s="7">
        <v>6.7435383934999997</v>
      </c>
      <c r="D13" s="7">
        <v>6.4694522112000001</v>
      </c>
      <c r="E13" s="7">
        <v>4.5455851361999997</v>
      </c>
      <c r="F13" s="7">
        <v>4.2728782558000002</v>
      </c>
    </row>
    <row r="14" spans="1:10" ht="15.9" x14ac:dyDescent="0.4">
      <c r="A14" s="73"/>
      <c r="B14" s="1" t="s">
        <v>89</v>
      </c>
      <c r="C14" s="7">
        <v>14.976914727</v>
      </c>
      <c r="D14" s="7">
        <v>14.639400058</v>
      </c>
      <c r="E14" s="7">
        <v>16.501862867</v>
      </c>
      <c r="F14" s="7">
        <v>15.835717145</v>
      </c>
    </row>
    <row r="15" spans="1:10" x14ac:dyDescent="0.4">
      <c r="A15" s="73"/>
      <c r="B15" s="4" t="s">
        <v>77</v>
      </c>
      <c r="C15" s="8">
        <v>58.830298738000003</v>
      </c>
      <c r="D15" s="8">
        <v>57.568818735999997</v>
      </c>
      <c r="E15" s="59">
        <v>57.587540794899994</v>
      </c>
      <c r="F15" s="59">
        <v>55.966959069300003</v>
      </c>
    </row>
    <row r="16" spans="1:10" ht="14.9" customHeight="1" x14ac:dyDescent="0.4">
      <c r="A16" s="73" t="s">
        <v>116</v>
      </c>
      <c r="B16" s="45" t="s">
        <v>81</v>
      </c>
      <c r="C16" s="7">
        <v>3.455367952</v>
      </c>
      <c r="D16" s="7">
        <v>3.3983984181999998</v>
      </c>
      <c r="E16" s="7">
        <v>6.5911588206000005</v>
      </c>
      <c r="F16" s="7">
        <v>6.0552636568999993</v>
      </c>
    </row>
    <row r="17" spans="1:6" ht="15.9" x14ac:dyDescent="0.4">
      <c r="A17" s="73"/>
      <c r="B17" s="1" t="s">
        <v>83</v>
      </c>
      <c r="C17" s="7">
        <v>1.1071541302999999</v>
      </c>
      <c r="D17" s="7">
        <v>1.0668409187999999</v>
      </c>
      <c r="E17" s="7">
        <v>1.0949807982999999</v>
      </c>
      <c r="F17" s="7">
        <v>1.0316766028</v>
      </c>
    </row>
    <row r="18" spans="1:6" ht="15.9" x14ac:dyDescent="0.4">
      <c r="A18" s="73"/>
      <c r="B18" s="1" t="s">
        <v>84</v>
      </c>
      <c r="C18" s="7">
        <v>1.7147525690000001</v>
      </c>
      <c r="D18" s="7">
        <v>1.6346850439</v>
      </c>
      <c r="E18" s="7">
        <v>1.9039000842</v>
      </c>
      <c r="F18" s="7">
        <v>1.7466173677999999</v>
      </c>
    </row>
    <row r="19" spans="1:6" ht="15.9" x14ac:dyDescent="0.4">
      <c r="A19" s="73"/>
      <c r="B19" s="1" t="s">
        <v>85</v>
      </c>
      <c r="C19" s="7">
        <v>2.3643761121</v>
      </c>
      <c r="D19" s="7">
        <v>2.3661990556999997</v>
      </c>
      <c r="E19" s="7">
        <v>2.0504788399000002</v>
      </c>
      <c r="F19" s="7">
        <v>2.4678864135</v>
      </c>
    </row>
    <row r="20" spans="1:6" ht="15.9" x14ac:dyDescent="0.4">
      <c r="A20" s="73"/>
      <c r="B20" s="1" t="s">
        <v>86</v>
      </c>
      <c r="C20" s="7">
        <v>1.2650727630999998</v>
      </c>
      <c r="D20" s="7">
        <v>1.2527340675999998</v>
      </c>
      <c r="E20" s="7">
        <v>1.5608261871</v>
      </c>
      <c r="F20" s="7">
        <v>1.4564692210999999</v>
      </c>
    </row>
    <row r="21" spans="1:6" ht="15.9" x14ac:dyDescent="0.4">
      <c r="A21" s="73"/>
      <c r="B21" s="1" t="s">
        <v>87</v>
      </c>
      <c r="C21" s="7">
        <v>0.89901886790999996</v>
      </c>
      <c r="D21" s="7">
        <v>0.86466585053</v>
      </c>
      <c r="E21" s="7">
        <v>0.89969957513999999</v>
      </c>
      <c r="F21" s="7">
        <v>0.80697641163</v>
      </c>
    </row>
    <row r="22" spans="1:6" ht="15.9" x14ac:dyDescent="0.4">
      <c r="A22" s="73"/>
      <c r="B22" s="1" t="s">
        <v>88</v>
      </c>
      <c r="C22" s="7">
        <v>1.1826191413</v>
      </c>
      <c r="D22" s="7">
        <v>1.1410449032999999</v>
      </c>
      <c r="E22" s="7">
        <v>1.1261774161</v>
      </c>
      <c r="F22" s="7">
        <v>1.0523703963</v>
      </c>
    </row>
    <row r="23" spans="1:6" ht="15.9" x14ac:dyDescent="0.4">
      <c r="A23" s="73"/>
      <c r="B23" s="1" t="s">
        <v>89</v>
      </c>
      <c r="C23" s="7">
        <v>1.1015258635</v>
      </c>
      <c r="D23" s="7">
        <v>1.0361598034999999</v>
      </c>
      <c r="E23" s="7">
        <v>1.0882334247000001</v>
      </c>
      <c r="F23" s="7">
        <v>0.71294160324</v>
      </c>
    </row>
    <row r="24" spans="1:6" x14ac:dyDescent="0.4">
      <c r="A24" s="73"/>
      <c r="B24" s="4" t="s">
        <v>77</v>
      </c>
      <c r="C24" s="8">
        <v>13.089887399209999</v>
      </c>
      <c r="D24" s="8">
        <v>12.760728061530001</v>
      </c>
      <c r="E24" s="8">
        <v>16.315455146040001</v>
      </c>
      <c r="F24" s="8">
        <v>15.33020167327</v>
      </c>
    </row>
    <row r="25" spans="1:6" x14ac:dyDescent="0.4">
      <c r="A25" s="73" t="s">
        <v>117</v>
      </c>
      <c r="B25" s="45" t="s">
        <v>81</v>
      </c>
      <c r="C25" s="7">
        <v>3.9500449005</v>
      </c>
      <c r="D25" s="7">
        <v>3.8820251867</v>
      </c>
      <c r="E25" s="7">
        <v>5.7019265529999998</v>
      </c>
      <c r="F25" s="7">
        <v>5.0880835453</v>
      </c>
    </row>
    <row r="26" spans="1:6" ht="15.9" x14ac:dyDescent="0.4">
      <c r="A26" s="73"/>
      <c r="B26" s="1" t="s">
        <v>83</v>
      </c>
      <c r="C26" s="10" t="s">
        <v>111</v>
      </c>
      <c r="D26" s="10" t="s">
        <v>111</v>
      </c>
      <c r="E26" s="10" t="s">
        <v>111</v>
      </c>
      <c r="F26" s="10" t="s">
        <v>111</v>
      </c>
    </row>
    <row r="27" spans="1:6" ht="15.9" x14ac:dyDescent="0.4">
      <c r="A27" s="73"/>
      <c r="B27" s="1" t="s">
        <v>84</v>
      </c>
      <c r="C27" s="10" t="s">
        <v>111</v>
      </c>
      <c r="D27" s="10" t="s">
        <v>111</v>
      </c>
      <c r="E27" s="10" t="s">
        <v>111</v>
      </c>
      <c r="F27" s="10" t="s">
        <v>111</v>
      </c>
    </row>
    <row r="28" spans="1:6" ht="15.9" x14ac:dyDescent="0.4">
      <c r="A28" s="73"/>
      <c r="B28" s="1" t="s">
        <v>85</v>
      </c>
      <c r="C28" s="7">
        <v>0.94371252467</v>
      </c>
      <c r="D28" s="7">
        <v>0.89041887258000008</v>
      </c>
      <c r="E28" s="7">
        <v>1.2940365315</v>
      </c>
      <c r="F28" s="7">
        <v>1.1160116172000001</v>
      </c>
    </row>
    <row r="29" spans="1:6" ht="15.9" x14ac:dyDescent="0.4">
      <c r="A29" s="73"/>
      <c r="B29" s="1" t="s">
        <v>86</v>
      </c>
      <c r="C29" s="7">
        <v>1.0778917414</v>
      </c>
      <c r="D29" s="7">
        <v>1.0424699102999999</v>
      </c>
      <c r="E29" s="7">
        <v>1.0099971802000001</v>
      </c>
      <c r="F29" s="7">
        <v>0.91393650562999995</v>
      </c>
    </row>
    <row r="30" spans="1:6" ht="15.9" x14ac:dyDescent="0.4">
      <c r="A30" s="73"/>
      <c r="B30" s="1" t="s">
        <v>87</v>
      </c>
      <c r="C30" s="7">
        <v>1.3449301920000001</v>
      </c>
      <c r="D30" s="7">
        <v>1.2970392351</v>
      </c>
      <c r="E30" s="7">
        <v>1.2515066587999999</v>
      </c>
      <c r="F30" s="7">
        <v>1.1219574731999999</v>
      </c>
    </row>
    <row r="31" spans="1:6" ht="15.9" x14ac:dyDescent="0.4">
      <c r="A31" s="73"/>
      <c r="B31" s="1" t="s">
        <v>88</v>
      </c>
      <c r="C31" s="7">
        <v>2.8771980455999997</v>
      </c>
      <c r="D31" s="7">
        <v>2.9076726435999998</v>
      </c>
      <c r="E31" s="7">
        <v>3.1904749031999997</v>
      </c>
      <c r="F31" s="7">
        <v>3.0833985896999998</v>
      </c>
    </row>
    <row r="32" spans="1:6" ht="15.9" x14ac:dyDescent="0.4">
      <c r="A32" s="73"/>
      <c r="B32" s="1" t="s">
        <v>89</v>
      </c>
      <c r="C32" s="7">
        <v>1.3873321148</v>
      </c>
      <c r="D32" s="7">
        <v>1.3058677579000002</v>
      </c>
      <c r="E32" s="7">
        <v>0.88263652116999991</v>
      </c>
      <c r="F32" s="7">
        <v>0.97910146304000001</v>
      </c>
    </row>
    <row r="33" spans="1:6" x14ac:dyDescent="0.4">
      <c r="A33" s="73"/>
      <c r="B33" s="4" t="s">
        <v>77</v>
      </c>
      <c r="C33" s="8">
        <v>12.18709844923</v>
      </c>
      <c r="D33" s="8">
        <v>11.903183456389998</v>
      </c>
      <c r="E33" s="8">
        <v>13.84322273616</v>
      </c>
      <c r="F33" s="8">
        <v>12.770094580779999</v>
      </c>
    </row>
    <row r="34" spans="1:6" x14ac:dyDescent="0.4">
      <c r="A34" s="73" t="s">
        <v>118</v>
      </c>
      <c r="B34" s="45" t="s">
        <v>81</v>
      </c>
      <c r="C34" s="7">
        <v>6.5154322804999998</v>
      </c>
      <c r="D34" s="7">
        <v>6.7973189864999997</v>
      </c>
      <c r="E34" s="7">
        <v>10.732944431</v>
      </c>
      <c r="F34" s="7">
        <v>9.9158962747999997</v>
      </c>
    </row>
    <row r="35" spans="1:6" ht="15.9" x14ac:dyDescent="0.4">
      <c r="A35" s="73"/>
      <c r="B35" s="1" t="s">
        <v>83</v>
      </c>
      <c r="C35" s="10" t="s">
        <v>111</v>
      </c>
      <c r="D35" s="10" t="s">
        <v>111</v>
      </c>
      <c r="E35" s="10" t="s">
        <v>111</v>
      </c>
      <c r="F35" s="10" t="s">
        <v>111</v>
      </c>
    </row>
    <row r="36" spans="1:6" ht="15.9" x14ac:dyDescent="0.4">
      <c r="A36" s="73"/>
      <c r="B36" s="1" t="s">
        <v>84</v>
      </c>
      <c r="C36" s="10" t="s">
        <v>111</v>
      </c>
      <c r="D36" s="10" t="s">
        <v>111</v>
      </c>
      <c r="E36" s="10" t="s">
        <v>111</v>
      </c>
      <c r="F36" s="10" t="s">
        <v>111</v>
      </c>
    </row>
    <row r="37" spans="1:6" ht="15.9" x14ac:dyDescent="0.4">
      <c r="A37" s="73"/>
      <c r="B37" s="1" t="s">
        <v>85</v>
      </c>
      <c r="C37" s="10" t="s">
        <v>111</v>
      </c>
      <c r="D37" s="10" t="s">
        <v>111</v>
      </c>
      <c r="E37" s="10" t="s">
        <v>111</v>
      </c>
      <c r="F37" s="10" t="s">
        <v>111</v>
      </c>
    </row>
    <row r="38" spans="1:6" ht="15.9" x14ac:dyDescent="0.4">
      <c r="A38" s="73"/>
      <c r="B38" s="1" t="s">
        <v>86</v>
      </c>
      <c r="C38" s="10" t="s">
        <v>111</v>
      </c>
      <c r="D38" s="10" t="s">
        <v>111</v>
      </c>
      <c r="E38" s="10" t="s">
        <v>111</v>
      </c>
      <c r="F38" s="10" t="s">
        <v>111</v>
      </c>
    </row>
    <row r="39" spans="1:6" ht="15.9" x14ac:dyDescent="0.4">
      <c r="A39" s="73"/>
      <c r="B39" s="1" t="s">
        <v>87</v>
      </c>
      <c r="C39" s="10" t="s">
        <v>111</v>
      </c>
      <c r="D39" s="10" t="s">
        <v>111</v>
      </c>
      <c r="E39" s="10" t="s">
        <v>111</v>
      </c>
      <c r="F39" s="10" t="s">
        <v>111</v>
      </c>
    </row>
    <row r="40" spans="1:6" ht="15.9" x14ac:dyDescent="0.4">
      <c r="A40" s="73"/>
      <c r="B40" s="1" t="s">
        <v>88</v>
      </c>
      <c r="C40" s="7">
        <v>2.7698594899</v>
      </c>
      <c r="D40" s="7">
        <v>2.6634470011999998</v>
      </c>
      <c r="E40" s="7">
        <v>2.7680051750999999</v>
      </c>
      <c r="F40" s="7">
        <v>2.4471842829999999</v>
      </c>
    </row>
    <row r="41" spans="1:6" ht="15.9" x14ac:dyDescent="0.4">
      <c r="A41" s="73"/>
      <c r="B41" s="1" t="s">
        <v>89</v>
      </c>
      <c r="C41" s="7">
        <v>5.3335782355000001</v>
      </c>
      <c r="D41" s="7">
        <v>5.1333874998999995</v>
      </c>
      <c r="E41" s="7">
        <v>8.8658273307000002</v>
      </c>
      <c r="F41" s="7">
        <v>8.6954229023999989</v>
      </c>
    </row>
    <row r="42" spans="1:6" x14ac:dyDescent="0.4">
      <c r="A42" s="73"/>
      <c r="B42" s="4" t="s">
        <v>77</v>
      </c>
      <c r="C42" s="8">
        <v>16.075301461860001</v>
      </c>
      <c r="D42" s="8">
        <v>16.00248446929</v>
      </c>
      <c r="E42" s="8">
        <v>23.69142402081</v>
      </c>
      <c r="F42" s="8">
        <v>22.294078236120001</v>
      </c>
    </row>
    <row r="43" spans="1:6" x14ac:dyDescent="0.4">
      <c r="A43" s="73" t="s">
        <v>119</v>
      </c>
      <c r="B43" s="45" t="s">
        <v>81</v>
      </c>
      <c r="C43" s="7">
        <v>3.4787212745999998</v>
      </c>
      <c r="D43" s="7">
        <v>3.3900877016999997</v>
      </c>
      <c r="E43" s="7">
        <v>6.7159686643000001</v>
      </c>
      <c r="F43" s="7">
        <v>6.2546858498999995</v>
      </c>
    </row>
    <row r="44" spans="1:6" ht="15.9" x14ac:dyDescent="0.4">
      <c r="A44" s="73"/>
      <c r="B44" s="1" t="s">
        <v>83</v>
      </c>
      <c r="C44" s="10" t="s">
        <v>111</v>
      </c>
      <c r="D44" s="10" t="s">
        <v>111</v>
      </c>
      <c r="E44" s="10" t="s">
        <v>111</v>
      </c>
      <c r="F44" s="10" t="s">
        <v>111</v>
      </c>
    </row>
    <row r="45" spans="1:6" ht="15.9" x14ac:dyDescent="0.4">
      <c r="A45" s="73"/>
      <c r="B45" s="1" t="s">
        <v>84</v>
      </c>
      <c r="C45" s="10" t="s">
        <v>111</v>
      </c>
      <c r="D45" s="10" t="s">
        <v>111</v>
      </c>
      <c r="E45" s="10" t="s">
        <v>111</v>
      </c>
      <c r="F45" s="10" t="s">
        <v>111</v>
      </c>
    </row>
    <row r="46" spans="1:6" ht="15.9" x14ac:dyDescent="0.4">
      <c r="A46" s="73"/>
      <c r="B46" s="1" t="s">
        <v>85</v>
      </c>
      <c r="C46" s="10" t="s">
        <v>111</v>
      </c>
      <c r="D46" s="10" t="s">
        <v>111</v>
      </c>
      <c r="E46" s="10" t="s">
        <v>111</v>
      </c>
      <c r="F46" s="10" t="s">
        <v>111</v>
      </c>
    </row>
    <row r="47" spans="1:6" ht="15.9" x14ac:dyDescent="0.4">
      <c r="A47" s="73"/>
      <c r="B47" s="1" t="s">
        <v>86</v>
      </c>
      <c r="C47" s="10" t="s">
        <v>111</v>
      </c>
      <c r="D47" s="10" t="s">
        <v>111</v>
      </c>
      <c r="E47" s="10" t="s">
        <v>111</v>
      </c>
      <c r="F47" s="10" t="s">
        <v>111</v>
      </c>
    </row>
    <row r="48" spans="1:6" ht="15.9" x14ac:dyDescent="0.4">
      <c r="A48" s="73"/>
      <c r="B48" s="1" t="s">
        <v>87</v>
      </c>
      <c r="C48" s="10" t="s">
        <v>111</v>
      </c>
      <c r="D48" s="10" t="s">
        <v>111</v>
      </c>
      <c r="E48" s="10" t="s">
        <v>111</v>
      </c>
      <c r="F48" s="10" t="s">
        <v>111</v>
      </c>
    </row>
    <row r="49" spans="1:6" ht="15.9" x14ac:dyDescent="0.4">
      <c r="A49" s="73"/>
      <c r="B49" s="1" t="s">
        <v>88</v>
      </c>
      <c r="C49" s="7">
        <v>1.1295779795999998</v>
      </c>
      <c r="D49" s="7">
        <v>1.0883369844000002</v>
      </c>
      <c r="E49" s="7">
        <v>0.88584364910000002</v>
      </c>
      <c r="F49" s="7">
        <v>0.80249542769000004</v>
      </c>
    </row>
    <row r="50" spans="1:6" ht="15.9" x14ac:dyDescent="0.4">
      <c r="A50" s="73"/>
      <c r="B50" s="1" t="s">
        <v>89</v>
      </c>
      <c r="C50" s="7">
        <v>4.9681741238999999</v>
      </c>
      <c r="D50" s="7">
        <v>4.8952831819</v>
      </c>
      <c r="E50" s="7">
        <v>12.761049636999999</v>
      </c>
      <c r="F50" s="7">
        <v>12.058336702</v>
      </c>
    </row>
    <row r="51" spans="1:6" x14ac:dyDescent="0.4">
      <c r="A51" s="73"/>
      <c r="B51" s="4" t="s">
        <v>77</v>
      </c>
      <c r="C51" s="8">
        <v>10.656026078629999</v>
      </c>
      <c r="D51" s="8">
        <v>10.41925251352</v>
      </c>
      <c r="E51" s="8">
        <v>20.990667876480003</v>
      </c>
      <c r="F51" s="8">
        <v>19.706329708189998</v>
      </c>
    </row>
    <row r="52" spans="1:6" x14ac:dyDescent="0.4">
      <c r="A52" s="73" t="s">
        <v>120</v>
      </c>
      <c r="B52" s="45" t="s">
        <v>81</v>
      </c>
      <c r="C52" s="7">
        <v>6.5721703052000002</v>
      </c>
      <c r="D52" s="7">
        <v>5.9428069091999998</v>
      </c>
      <c r="E52" s="7">
        <v>8.4283004024999997</v>
      </c>
      <c r="F52" s="7">
        <v>9.1831263294000003</v>
      </c>
    </row>
    <row r="53" spans="1:6" ht="15.9" x14ac:dyDescent="0.4">
      <c r="A53" s="73"/>
      <c r="B53" s="1" t="s">
        <v>83</v>
      </c>
      <c r="C53" s="10" t="s">
        <v>111</v>
      </c>
      <c r="D53" s="10" t="s">
        <v>111</v>
      </c>
      <c r="E53" s="10" t="s">
        <v>111</v>
      </c>
      <c r="F53" s="10" t="s">
        <v>111</v>
      </c>
    </row>
    <row r="54" spans="1:6" ht="15.9" x14ac:dyDescent="0.4">
      <c r="A54" s="73"/>
      <c r="B54" s="1" t="s">
        <v>84</v>
      </c>
      <c r="C54" s="10" t="s">
        <v>111</v>
      </c>
      <c r="D54" s="10" t="s">
        <v>111</v>
      </c>
      <c r="E54" s="10" t="s">
        <v>111</v>
      </c>
      <c r="F54" s="10" t="s">
        <v>111</v>
      </c>
    </row>
    <row r="55" spans="1:6" ht="15.9" x14ac:dyDescent="0.4">
      <c r="A55" s="73"/>
      <c r="B55" s="1" t="s">
        <v>85</v>
      </c>
      <c r="C55" s="7">
        <v>0.97700744008000007</v>
      </c>
      <c r="D55" s="7">
        <v>0.94463679765999997</v>
      </c>
      <c r="E55" s="10" t="s">
        <v>111</v>
      </c>
      <c r="F55" s="10" t="s">
        <v>111</v>
      </c>
    </row>
    <row r="56" spans="1:6" ht="15.9" x14ac:dyDescent="0.4">
      <c r="A56" s="73"/>
      <c r="B56" s="1" t="s">
        <v>86</v>
      </c>
      <c r="C56" s="7">
        <v>1.6938732162999999</v>
      </c>
      <c r="D56" s="7">
        <v>1.6668925160000001</v>
      </c>
      <c r="E56" s="7">
        <v>0.69366176339999996</v>
      </c>
      <c r="F56" s="7">
        <v>0.55308848191999993</v>
      </c>
    </row>
    <row r="57" spans="1:6" ht="15.9" x14ac:dyDescent="0.4">
      <c r="A57" s="73"/>
      <c r="B57" s="1" t="s">
        <v>87</v>
      </c>
      <c r="C57" s="7">
        <v>1.3629828587000001</v>
      </c>
      <c r="D57" s="7">
        <v>1.3101702917</v>
      </c>
      <c r="E57" s="10" t="s">
        <v>111</v>
      </c>
      <c r="F57" s="10" t="s">
        <v>111</v>
      </c>
    </row>
    <row r="58" spans="1:6" ht="15.9" x14ac:dyDescent="0.4">
      <c r="A58" s="73"/>
      <c r="B58" s="1" t="s">
        <v>88</v>
      </c>
      <c r="C58" s="7">
        <v>3.3603688989</v>
      </c>
      <c r="D58" s="7">
        <v>3.2466267146999996</v>
      </c>
      <c r="E58" s="7">
        <v>2.3866563985</v>
      </c>
      <c r="F58" s="7">
        <v>2.1948621559000001</v>
      </c>
    </row>
    <row r="59" spans="1:6" ht="15.9" x14ac:dyDescent="0.4">
      <c r="A59" s="73"/>
      <c r="B59" s="1" t="s">
        <v>89</v>
      </c>
      <c r="C59" s="7">
        <v>7.6824225346000006</v>
      </c>
      <c r="D59" s="7">
        <v>7.3537444360000004</v>
      </c>
      <c r="E59" s="7">
        <v>8.5032417666000004</v>
      </c>
      <c r="F59" s="7">
        <v>8.5072729600999999</v>
      </c>
    </row>
    <row r="60" spans="1:6" x14ac:dyDescent="0.4">
      <c r="A60" s="73"/>
      <c r="B60" s="4" t="s">
        <v>77</v>
      </c>
      <c r="C60" s="8">
        <v>22.001774351520002</v>
      </c>
      <c r="D60" s="8">
        <v>20.800133057989999</v>
      </c>
      <c r="E60" s="8">
        <v>21.050745140699998</v>
      </c>
      <c r="F60" s="8">
        <v>21.38653833555</v>
      </c>
    </row>
    <row r="61" spans="1:6" x14ac:dyDescent="0.4">
      <c r="A61" s="70" t="s">
        <v>99</v>
      </c>
      <c r="B61" s="63" t="s">
        <v>99</v>
      </c>
      <c r="C61" s="8">
        <v>132.84038647845</v>
      </c>
      <c r="D61" s="8">
        <v>129.45460029472</v>
      </c>
      <c r="E61" s="8">
        <v>153.47905571509003</v>
      </c>
      <c r="F61" s="8">
        <v>147.45420160320998</v>
      </c>
    </row>
    <row r="63" spans="1:6" ht="15.45" x14ac:dyDescent="0.4">
      <c r="A63" s="2" t="s">
        <v>229</v>
      </c>
    </row>
    <row r="64" spans="1:6" x14ac:dyDescent="0.4">
      <c r="A64" s="3" t="s">
        <v>139</v>
      </c>
    </row>
    <row r="65" spans="1:11" x14ac:dyDescent="0.4">
      <c r="A65" s="3" t="s">
        <v>219</v>
      </c>
    </row>
    <row r="67" spans="1:11" x14ac:dyDescent="0.4">
      <c r="B67" s="4"/>
      <c r="C67" s="9" t="s">
        <v>226</v>
      </c>
      <c r="D67" s="9" t="s">
        <v>221</v>
      </c>
      <c r="E67" s="9" t="s">
        <v>227</v>
      </c>
      <c r="F67" s="9" t="s">
        <v>223</v>
      </c>
    </row>
    <row r="68" spans="1:11" x14ac:dyDescent="0.4">
      <c r="A68" s="73" t="s">
        <v>122</v>
      </c>
      <c r="B68" s="45" t="s">
        <v>81</v>
      </c>
      <c r="C68" s="7">
        <v>87000</v>
      </c>
      <c r="D68" s="7">
        <v>87000</v>
      </c>
      <c r="E68" s="7">
        <v>43000</v>
      </c>
      <c r="F68" s="7">
        <v>43000</v>
      </c>
      <c r="H68" s="31"/>
      <c r="I68" s="31"/>
      <c r="J68" s="31"/>
      <c r="K68" s="31"/>
    </row>
    <row r="69" spans="1:11" ht="15.9" x14ac:dyDescent="0.4">
      <c r="A69" s="73"/>
      <c r="B69" s="1" t="s">
        <v>83</v>
      </c>
      <c r="C69" s="7">
        <v>69000</v>
      </c>
      <c r="D69" s="7">
        <v>69000</v>
      </c>
      <c r="E69" s="7">
        <v>25000</v>
      </c>
      <c r="F69" s="7">
        <v>25000</v>
      </c>
      <c r="H69" s="31"/>
      <c r="I69" s="31"/>
      <c r="J69" s="31"/>
      <c r="K69" s="31"/>
    </row>
    <row r="70" spans="1:11" ht="15.9" x14ac:dyDescent="0.4">
      <c r="A70" s="73"/>
      <c r="B70" s="1" t="s">
        <v>84</v>
      </c>
      <c r="C70" s="7">
        <v>95000</v>
      </c>
      <c r="D70" s="7">
        <v>95000</v>
      </c>
      <c r="E70" s="7">
        <v>37000</v>
      </c>
      <c r="F70" s="7">
        <v>37000</v>
      </c>
      <c r="H70" s="31"/>
      <c r="I70" s="31"/>
      <c r="J70" s="31"/>
      <c r="K70" s="31"/>
    </row>
    <row r="71" spans="1:11" ht="15.9" x14ac:dyDescent="0.4">
      <c r="A71" s="73"/>
      <c r="B71" s="1" t="s">
        <v>85</v>
      </c>
      <c r="C71" s="7">
        <v>94000</v>
      </c>
      <c r="D71" s="7">
        <v>94000</v>
      </c>
      <c r="E71" s="7">
        <v>33000</v>
      </c>
      <c r="F71" s="7">
        <v>33000</v>
      </c>
      <c r="H71" s="31"/>
      <c r="I71" s="31"/>
      <c r="J71" s="31"/>
      <c r="K71" s="31"/>
    </row>
    <row r="72" spans="1:11" ht="15.9" x14ac:dyDescent="0.4">
      <c r="A72" s="73"/>
      <c r="B72" s="1" t="s">
        <v>86</v>
      </c>
      <c r="C72" s="7">
        <v>39000</v>
      </c>
      <c r="D72" s="7">
        <v>39000</v>
      </c>
      <c r="E72" s="7">
        <v>15000</v>
      </c>
      <c r="F72" s="7">
        <v>14000</v>
      </c>
      <c r="H72" s="31"/>
      <c r="I72" s="31"/>
      <c r="J72" s="31"/>
      <c r="K72" s="31"/>
    </row>
    <row r="73" spans="1:11" ht="15.9" x14ac:dyDescent="0.4">
      <c r="A73" s="73"/>
      <c r="B73" s="1" t="s">
        <v>87</v>
      </c>
      <c r="C73" s="7">
        <v>19000</v>
      </c>
      <c r="D73" s="7">
        <v>19000</v>
      </c>
      <c r="E73" s="7">
        <v>8000</v>
      </c>
      <c r="F73" s="7">
        <v>8000</v>
      </c>
      <c r="H73" s="31"/>
      <c r="I73" s="31"/>
      <c r="J73" s="31"/>
      <c r="K73" s="31"/>
    </row>
    <row r="74" spans="1:11" ht="15.9" x14ac:dyDescent="0.4">
      <c r="A74" s="73"/>
      <c r="B74" s="1" t="s">
        <v>88</v>
      </c>
      <c r="C74" s="7">
        <v>15000</v>
      </c>
      <c r="D74" s="7">
        <v>15000</v>
      </c>
      <c r="E74" s="7">
        <v>6000</v>
      </c>
      <c r="F74" s="7">
        <v>6000</v>
      </c>
      <c r="H74" s="31"/>
      <c r="I74" s="31"/>
      <c r="J74" s="31"/>
      <c r="K74" s="31"/>
    </row>
    <row r="75" spans="1:11" ht="15.9" x14ac:dyDescent="0.4">
      <c r="A75" s="73"/>
      <c r="B75" s="1" t="s">
        <v>89</v>
      </c>
      <c r="C75" s="7">
        <v>3000</v>
      </c>
      <c r="D75" s="7">
        <v>3000</v>
      </c>
      <c r="E75" s="7">
        <v>1000</v>
      </c>
      <c r="F75" s="7">
        <v>1000</v>
      </c>
      <c r="H75" s="31"/>
      <c r="I75" s="31"/>
      <c r="J75" s="31"/>
      <c r="K75" s="31"/>
    </row>
    <row r="76" spans="1:11" x14ac:dyDescent="0.4">
      <c r="A76" s="73"/>
      <c r="B76" s="4" t="s">
        <v>77</v>
      </c>
      <c r="C76" s="8">
        <v>422000</v>
      </c>
      <c r="D76" s="8">
        <v>422000</v>
      </c>
      <c r="E76" s="59">
        <v>168000</v>
      </c>
      <c r="F76" s="59">
        <v>167000</v>
      </c>
      <c r="H76" s="31"/>
      <c r="I76" s="31"/>
      <c r="J76" s="31"/>
      <c r="K76" s="31"/>
    </row>
    <row r="77" spans="1:11" x14ac:dyDescent="0.4">
      <c r="A77" s="73" t="s">
        <v>116</v>
      </c>
      <c r="B77" s="45" t="s">
        <v>81</v>
      </c>
      <c r="C77" s="7">
        <v>18000</v>
      </c>
      <c r="D77" s="7">
        <v>18000</v>
      </c>
      <c r="E77" s="7">
        <v>12000</v>
      </c>
      <c r="F77" s="7">
        <v>12000</v>
      </c>
      <c r="H77" s="31"/>
      <c r="I77" s="31"/>
      <c r="J77" s="31"/>
      <c r="K77" s="31"/>
    </row>
    <row r="78" spans="1:11" ht="15.9" x14ac:dyDescent="0.4">
      <c r="A78" s="73"/>
      <c r="B78" s="1" t="s">
        <v>83</v>
      </c>
      <c r="C78" s="7">
        <v>44000</v>
      </c>
      <c r="D78" s="7">
        <v>43000</v>
      </c>
      <c r="E78" s="7">
        <v>19000</v>
      </c>
      <c r="F78" s="7">
        <v>19000</v>
      </c>
      <c r="H78" s="31"/>
      <c r="I78" s="31"/>
      <c r="J78" s="31"/>
      <c r="K78" s="31"/>
    </row>
    <row r="79" spans="1:11" ht="15.9" x14ac:dyDescent="0.4">
      <c r="A79" s="73"/>
      <c r="B79" s="1" t="s">
        <v>84</v>
      </c>
      <c r="C79" s="7">
        <v>73000</v>
      </c>
      <c r="D79" s="7">
        <v>73000</v>
      </c>
      <c r="E79" s="7">
        <v>36000</v>
      </c>
      <c r="F79" s="7">
        <v>36000</v>
      </c>
      <c r="H79" s="31"/>
      <c r="I79" s="31"/>
      <c r="J79" s="31"/>
      <c r="K79" s="31"/>
    </row>
    <row r="80" spans="1:11" ht="15.9" x14ac:dyDescent="0.4">
      <c r="A80" s="73"/>
      <c r="B80" s="1" t="s">
        <v>85</v>
      </c>
      <c r="C80" s="7">
        <v>60000</v>
      </c>
      <c r="D80" s="7">
        <v>60000</v>
      </c>
      <c r="E80" s="7">
        <v>29000</v>
      </c>
      <c r="F80" s="7">
        <v>29000</v>
      </c>
      <c r="H80" s="31"/>
      <c r="I80" s="31"/>
      <c r="J80" s="31"/>
      <c r="K80" s="31"/>
    </row>
    <row r="81" spans="1:11" ht="15.9" x14ac:dyDescent="0.4">
      <c r="A81" s="73"/>
      <c r="B81" s="1" t="s">
        <v>86</v>
      </c>
      <c r="C81" s="7">
        <v>21000</v>
      </c>
      <c r="D81" s="7">
        <v>21000</v>
      </c>
      <c r="E81" s="7">
        <v>10000</v>
      </c>
      <c r="F81" s="7">
        <v>10000</v>
      </c>
      <c r="H81" s="31"/>
      <c r="I81" s="31"/>
      <c r="J81" s="31"/>
      <c r="K81" s="31"/>
    </row>
    <row r="82" spans="1:11" ht="15.9" x14ac:dyDescent="0.4">
      <c r="A82" s="73"/>
      <c r="B82" s="1" t="s">
        <v>87</v>
      </c>
      <c r="C82" s="7">
        <v>9000</v>
      </c>
      <c r="D82" s="7">
        <v>9000</v>
      </c>
      <c r="E82" s="7">
        <v>4000</v>
      </c>
      <c r="F82" s="7">
        <v>4000</v>
      </c>
      <c r="H82" s="31"/>
      <c r="I82" s="31"/>
      <c r="J82" s="31"/>
      <c r="K82" s="31"/>
    </row>
    <row r="83" spans="1:11" ht="15.9" x14ac:dyDescent="0.4">
      <c r="A83" s="73"/>
      <c r="B83" s="1" t="s">
        <v>88</v>
      </c>
      <c r="C83" s="7">
        <v>4000</v>
      </c>
      <c r="D83" s="7">
        <v>4000</v>
      </c>
      <c r="E83" s="7">
        <v>2000</v>
      </c>
      <c r="F83" s="7">
        <v>2000</v>
      </c>
      <c r="H83" s="31"/>
      <c r="I83" s="31"/>
      <c r="J83" s="31"/>
      <c r="K83" s="31"/>
    </row>
    <row r="84" spans="1:11" ht="15.9" x14ac:dyDescent="0.4">
      <c r="A84" s="73"/>
      <c r="B84" s="1" t="s">
        <v>89</v>
      </c>
      <c r="C84" s="7">
        <v>1000</v>
      </c>
      <c r="D84" s="7">
        <v>1000</v>
      </c>
      <c r="E84" s="10" t="s">
        <v>111</v>
      </c>
      <c r="F84" s="10" t="s">
        <v>111</v>
      </c>
      <c r="H84" s="31"/>
      <c r="I84" s="31"/>
      <c r="J84" s="31"/>
      <c r="K84" s="31"/>
    </row>
    <row r="85" spans="1:11" x14ac:dyDescent="0.4">
      <c r="A85" s="73"/>
      <c r="B85" s="4" t="s">
        <v>77</v>
      </c>
      <c r="C85" s="8">
        <v>229000</v>
      </c>
      <c r="D85" s="8">
        <v>228000</v>
      </c>
      <c r="E85" s="8">
        <v>112000</v>
      </c>
      <c r="F85" s="8">
        <v>112000</v>
      </c>
      <c r="H85" s="31"/>
      <c r="I85" s="31"/>
      <c r="J85" s="31"/>
      <c r="K85" s="31"/>
    </row>
    <row r="86" spans="1:11" x14ac:dyDescent="0.4">
      <c r="A86" s="73" t="s">
        <v>117</v>
      </c>
      <c r="B86" s="45" t="s">
        <v>81</v>
      </c>
      <c r="C86" s="7">
        <v>11000</v>
      </c>
      <c r="D86" s="7">
        <v>11000</v>
      </c>
      <c r="E86" s="7">
        <v>7000</v>
      </c>
      <c r="F86" s="7">
        <v>7000</v>
      </c>
      <c r="H86" s="31"/>
      <c r="I86" s="31"/>
      <c r="J86" s="31"/>
      <c r="K86" s="31"/>
    </row>
    <row r="87" spans="1:11" ht="15.9" x14ac:dyDescent="0.4">
      <c r="A87" s="73"/>
      <c r="B87" s="1" t="s">
        <v>83</v>
      </c>
      <c r="C87" s="7">
        <v>4000</v>
      </c>
      <c r="D87" s="7">
        <v>4000</v>
      </c>
      <c r="E87" s="7">
        <v>2000</v>
      </c>
      <c r="F87" s="7">
        <v>2000</v>
      </c>
      <c r="H87" s="31"/>
      <c r="I87" s="31"/>
      <c r="J87" s="31"/>
      <c r="K87" s="31"/>
    </row>
    <row r="88" spans="1:11" ht="15.9" x14ac:dyDescent="0.4">
      <c r="A88" s="73"/>
      <c r="B88" s="1" t="s">
        <v>84</v>
      </c>
      <c r="C88" s="7">
        <v>10000</v>
      </c>
      <c r="D88" s="7">
        <v>10000</v>
      </c>
      <c r="E88" s="7">
        <v>5000</v>
      </c>
      <c r="F88" s="7">
        <v>5000</v>
      </c>
      <c r="H88" s="31"/>
      <c r="I88" s="31"/>
      <c r="J88" s="31"/>
      <c r="K88" s="31"/>
    </row>
    <row r="89" spans="1:11" ht="15.9" x14ac:dyDescent="0.4">
      <c r="A89" s="73"/>
      <c r="B89" s="1" t="s">
        <v>85</v>
      </c>
      <c r="C89" s="7">
        <v>19000</v>
      </c>
      <c r="D89" s="7">
        <v>19000</v>
      </c>
      <c r="E89" s="7">
        <v>11000</v>
      </c>
      <c r="F89" s="7">
        <v>11000</v>
      </c>
      <c r="H89" s="31"/>
      <c r="I89" s="31"/>
      <c r="J89" s="31"/>
      <c r="K89" s="31"/>
    </row>
    <row r="90" spans="1:11" ht="15.9" x14ac:dyDescent="0.4">
      <c r="A90" s="73"/>
      <c r="B90" s="1" t="s">
        <v>86</v>
      </c>
      <c r="C90" s="7">
        <v>12000</v>
      </c>
      <c r="D90" s="7">
        <v>12000</v>
      </c>
      <c r="E90" s="7">
        <v>6000</v>
      </c>
      <c r="F90" s="7">
        <v>6000</v>
      </c>
      <c r="H90" s="31"/>
      <c r="I90" s="31"/>
      <c r="J90" s="31"/>
      <c r="K90" s="31"/>
    </row>
    <row r="91" spans="1:11" ht="15.9" x14ac:dyDescent="0.4">
      <c r="A91" s="73"/>
      <c r="B91" s="1" t="s">
        <v>87</v>
      </c>
      <c r="C91" s="7">
        <v>9000</v>
      </c>
      <c r="D91" s="7">
        <v>9000</v>
      </c>
      <c r="E91" s="7">
        <v>5000</v>
      </c>
      <c r="F91" s="7">
        <v>5000</v>
      </c>
      <c r="H91" s="31"/>
      <c r="I91" s="31"/>
      <c r="J91" s="31"/>
      <c r="K91" s="31"/>
    </row>
    <row r="92" spans="1:11" ht="15.9" x14ac:dyDescent="0.4">
      <c r="A92" s="73"/>
      <c r="B92" s="1" t="s">
        <v>88</v>
      </c>
      <c r="C92" s="7">
        <v>7000</v>
      </c>
      <c r="D92" s="7">
        <v>7000</v>
      </c>
      <c r="E92" s="7">
        <v>4000</v>
      </c>
      <c r="F92" s="7">
        <v>4000</v>
      </c>
      <c r="H92" s="31"/>
      <c r="I92" s="31"/>
      <c r="J92" s="31"/>
      <c r="K92" s="31"/>
    </row>
    <row r="93" spans="1:11" ht="15.9" x14ac:dyDescent="0.4">
      <c r="A93" s="73"/>
      <c r="B93" s="1" t="s">
        <v>89</v>
      </c>
      <c r="C93" s="7">
        <v>1000</v>
      </c>
      <c r="D93" s="7">
        <v>1000</v>
      </c>
      <c r="E93" s="10" t="s">
        <v>111</v>
      </c>
      <c r="F93" s="10" t="s">
        <v>111</v>
      </c>
      <c r="H93" s="31"/>
      <c r="I93" s="31"/>
      <c r="J93" s="31"/>
      <c r="K93" s="31"/>
    </row>
    <row r="94" spans="1:11" x14ac:dyDescent="0.4">
      <c r="A94" s="73"/>
      <c r="B94" s="4" t="s">
        <v>77</v>
      </c>
      <c r="C94" s="8">
        <v>72000</v>
      </c>
      <c r="D94" s="8">
        <v>72000</v>
      </c>
      <c r="E94" s="8">
        <v>40000</v>
      </c>
      <c r="F94" s="8">
        <v>40000</v>
      </c>
      <c r="H94" s="31"/>
      <c r="I94" s="31"/>
      <c r="J94" s="31"/>
      <c r="K94" s="31"/>
    </row>
    <row r="95" spans="1:11" x14ac:dyDescent="0.4">
      <c r="A95" s="73" t="s">
        <v>118</v>
      </c>
      <c r="B95" s="45" t="s">
        <v>81</v>
      </c>
      <c r="C95" s="7">
        <v>5000</v>
      </c>
      <c r="D95" s="7">
        <v>5000</v>
      </c>
      <c r="E95" s="7">
        <v>4000</v>
      </c>
      <c r="F95" s="7">
        <v>4000</v>
      </c>
      <c r="H95" s="31"/>
      <c r="I95" s="31"/>
      <c r="J95" s="31"/>
      <c r="K95" s="31"/>
    </row>
    <row r="96" spans="1:11" ht="15.9" x14ac:dyDescent="0.4">
      <c r="A96" s="73"/>
      <c r="B96" s="1" t="s">
        <v>83</v>
      </c>
      <c r="C96" s="7">
        <v>1000</v>
      </c>
      <c r="D96" s="7">
        <v>1000</v>
      </c>
      <c r="E96" s="10" t="s">
        <v>111</v>
      </c>
      <c r="F96" s="10" t="s">
        <v>111</v>
      </c>
      <c r="H96" s="31"/>
      <c r="I96" s="31"/>
      <c r="J96" s="31"/>
      <c r="K96" s="31"/>
    </row>
    <row r="97" spans="1:11" ht="15.9" x14ac:dyDescent="0.4">
      <c r="A97" s="73"/>
      <c r="B97" s="1" t="s">
        <v>84</v>
      </c>
      <c r="C97" s="7">
        <v>3000</v>
      </c>
      <c r="D97" s="7">
        <v>3000</v>
      </c>
      <c r="E97" s="7">
        <v>1000</v>
      </c>
      <c r="F97" s="7">
        <v>1000</v>
      </c>
      <c r="H97" s="31"/>
      <c r="I97" s="31"/>
      <c r="J97" s="31"/>
      <c r="K97" s="31"/>
    </row>
    <row r="98" spans="1:11" ht="15.9" x14ac:dyDescent="0.4">
      <c r="A98" s="73"/>
      <c r="B98" s="1" t="s">
        <v>85</v>
      </c>
      <c r="C98" s="7">
        <v>5000</v>
      </c>
      <c r="D98" s="7">
        <v>5000</v>
      </c>
      <c r="E98" s="7">
        <v>2000</v>
      </c>
      <c r="F98" s="7">
        <v>2000</v>
      </c>
      <c r="H98" s="31"/>
      <c r="I98" s="31"/>
      <c r="J98" s="31"/>
      <c r="K98" s="31"/>
    </row>
    <row r="99" spans="1:11" ht="15.9" x14ac:dyDescent="0.4">
      <c r="A99" s="73"/>
      <c r="B99" s="1" t="s">
        <v>86</v>
      </c>
      <c r="C99" s="7">
        <v>3000</v>
      </c>
      <c r="D99" s="7">
        <v>3000</v>
      </c>
      <c r="E99" s="7">
        <v>1000</v>
      </c>
      <c r="F99" s="7">
        <v>1000</v>
      </c>
      <c r="H99" s="31"/>
      <c r="I99" s="31"/>
      <c r="J99" s="31"/>
      <c r="K99" s="31"/>
    </row>
    <row r="100" spans="1:11" ht="15.9" x14ac:dyDescent="0.4">
      <c r="A100" s="73"/>
      <c r="B100" s="1" t="s">
        <v>87</v>
      </c>
      <c r="C100" s="7">
        <v>2000</v>
      </c>
      <c r="D100" s="7">
        <v>2000</v>
      </c>
      <c r="E100" s="7">
        <v>1000</v>
      </c>
      <c r="F100" s="7">
        <v>1000</v>
      </c>
      <c r="H100" s="31"/>
      <c r="I100" s="31"/>
      <c r="J100" s="31"/>
      <c r="K100" s="31"/>
    </row>
    <row r="101" spans="1:11" ht="15.9" x14ac:dyDescent="0.4">
      <c r="A101" s="73"/>
      <c r="B101" s="1" t="s">
        <v>88</v>
      </c>
      <c r="C101" s="7">
        <v>4000</v>
      </c>
      <c r="D101" s="7">
        <v>4000</v>
      </c>
      <c r="E101" s="7">
        <v>2000</v>
      </c>
      <c r="F101" s="7">
        <v>2000</v>
      </c>
      <c r="H101" s="31"/>
      <c r="I101" s="31"/>
      <c r="J101" s="31"/>
      <c r="K101" s="31"/>
    </row>
    <row r="102" spans="1:11" ht="15.9" x14ac:dyDescent="0.4">
      <c r="A102" s="73"/>
      <c r="B102" s="1" t="s">
        <v>89</v>
      </c>
      <c r="C102" s="7">
        <v>1000</v>
      </c>
      <c r="D102" s="7">
        <v>1000</v>
      </c>
      <c r="E102" s="7">
        <v>1000</v>
      </c>
      <c r="F102" s="7">
        <v>1000</v>
      </c>
      <c r="H102" s="31"/>
      <c r="I102" s="31"/>
      <c r="J102" s="31"/>
      <c r="K102" s="31"/>
    </row>
    <row r="103" spans="1:11" x14ac:dyDescent="0.4">
      <c r="A103" s="73"/>
      <c r="B103" s="4" t="s">
        <v>77</v>
      </c>
      <c r="C103" s="8">
        <v>25000</v>
      </c>
      <c r="D103" s="8">
        <v>25000</v>
      </c>
      <c r="E103" s="8">
        <v>14000</v>
      </c>
      <c r="F103" s="8">
        <v>14000</v>
      </c>
      <c r="H103" s="31"/>
      <c r="I103" s="31"/>
      <c r="J103" s="31"/>
      <c r="K103" s="31"/>
    </row>
    <row r="104" spans="1:11" x14ac:dyDescent="0.4">
      <c r="A104" s="73" t="s">
        <v>119</v>
      </c>
      <c r="B104" s="45" t="s">
        <v>81</v>
      </c>
      <c r="C104" s="7">
        <v>3000</v>
      </c>
      <c r="D104" s="7">
        <v>3000</v>
      </c>
      <c r="E104" s="7">
        <v>2000</v>
      </c>
      <c r="F104" s="7">
        <v>2000</v>
      </c>
      <c r="H104" s="31"/>
      <c r="I104" s="31"/>
      <c r="J104" s="31"/>
      <c r="K104" s="31"/>
    </row>
    <row r="105" spans="1:11" ht="15.9" x14ac:dyDescent="0.4">
      <c r="A105" s="73"/>
      <c r="B105" s="1" t="s">
        <v>83</v>
      </c>
      <c r="C105" s="7">
        <v>1000</v>
      </c>
      <c r="D105" s="7">
        <v>1000</v>
      </c>
      <c r="E105" s="10" t="s">
        <v>111</v>
      </c>
      <c r="F105" s="10" t="s">
        <v>111</v>
      </c>
      <c r="H105" s="31"/>
      <c r="I105" s="31"/>
      <c r="J105" s="31"/>
      <c r="K105" s="31"/>
    </row>
    <row r="106" spans="1:11" ht="15.9" x14ac:dyDescent="0.4">
      <c r="A106" s="73"/>
      <c r="B106" s="1" t="s">
        <v>84</v>
      </c>
      <c r="C106" s="7">
        <v>2000</v>
      </c>
      <c r="D106" s="7">
        <v>2000</v>
      </c>
      <c r="E106" s="7">
        <v>1000</v>
      </c>
      <c r="F106" s="7">
        <v>1000</v>
      </c>
      <c r="H106" s="31"/>
      <c r="I106" s="31"/>
      <c r="J106" s="31"/>
      <c r="K106" s="31"/>
    </row>
    <row r="107" spans="1:11" ht="15.9" x14ac:dyDescent="0.4">
      <c r="A107" s="73"/>
      <c r="B107" s="1" t="s">
        <v>85</v>
      </c>
      <c r="C107" s="7">
        <v>4000</v>
      </c>
      <c r="D107" s="7">
        <v>4000</v>
      </c>
      <c r="E107" s="7">
        <v>1000</v>
      </c>
      <c r="F107" s="7">
        <v>1000</v>
      </c>
      <c r="H107" s="31"/>
      <c r="I107" s="31"/>
      <c r="J107" s="31"/>
      <c r="K107" s="31"/>
    </row>
    <row r="108" spans="1:11" ht="15.9" x14ac:dyDescent="0.4">
      <c r="A108" s="73"/>
      <c r="B108" s="1" t="s">
        <v>86</v>
      </c>
      <c r="C108" s="7">
        <v>2000</v>
      </c>
      <c r="D108" s="7">
        <v>2000</v>
      </c>
      <c r="E108" s="7">
        <v>1000</v>
      </c>
      <c r="F108" s="7">
        <v>1000</v>
      </c>
      <c r="H108" s="31"/>
      <c r="I108" s="31"/>
      <c r="J108" s="31"/>
      <c r="K108" s="31"/>
    </row>
    <row r="109" spans="1:11" ht="15.9" x14ac:dyDescent="0.4">
      <c r="A109" s="73"/>
      <c r="B109" s="1" t="s">
        <v>87</v>
      </c>
      <c r="C109" s="7">
        <v>1000</v>
      </c>
      <c r="D109" s="7">
        <v>1000</v>
      </c>
      <c r="E109" s="10" t="s">
        <v>111</v>
      </c>
      <c r="F109" s="10" t="s">
        <v>111</v>
      </c>
      <c r="H109" s="31"/>
      <c r="I109" s="31"/>
      <c r="J109" s="31"/>
      <c r="K109" s="31"/>
    </row>
    <row r="110" spans="1:11" ht="15.9" x14ac:dyDescent="0.4">
      <c r="A110" s="73"/>
      <c r="B110" s="1" t="s">
        <v>88</v>
      </c>
      <c r="C110" s="7">
        <v>1000</v>
      </c>
      <c r="D110" s="7">
        <v>2000</v>
      </c>
      <c r="E110" s="7">
        <v>1000</v>
      </c>
      <c r="F110" s="7">
        <v>1000</v>
      </c>
      <c r="H110" s="31"/>
      <c r="I110" s="31"/>
      <c r="J110" s="31"/>
      <c r="K110" s="31"/>
    </row>
    <row r="111" spans="1:11" ht="15.9" x14ac:dyDescent="0.4">
      <c r="A111" s="73"/>
      <c r="B111" s="1" t="s">
        <v>89</v>
      </c>
      <c r="C111" s="7">
        <v>1000</v>
      </c>
      <c r="D111" s="7">
        <v>1000</v>
      </c>
      <c r="E111" s="7">
        <v>1000</v>
      </c>
      <c r="F111" s="7">
        <v>1000</v>
      </c>
      <c r="H111" s="31"/>
      <c r="I111" s="31"/>
      <c r="J111" s="31"/>
      <c r="K111" s="31"/>
    </row>
    <row r="112" spans="1:11" x14ac:dyDescent="0.4">
      <c r="A112" s="73"/>
      <c r="B112" s="4" t="s">
        <v>77</v>
      </c>
      <c r="C112" s="8">
        <v>15000</v>
      </c>
      <c r="D112" s="8">
        <v>15000</v>
      </c>
      <c r="E112" s="8">
        <v>7000</v>
      </c>
      <c r="F112" s="8">
        <v>7000</v>
      </c>
      <c r="H112" s="31"/>
      <c r="I112" s="31"/>
      <c r="J112" s="31"/>
      <c r="K112" s="31"/>
    </row>
    <row r="113" spans="1:11" x14ac:dyDescent="0.4">
      <c r="A113" s="73" t="s">
        <v>120</v>
      </c>
      <c r="B113" s="45" t="s">
        <v>81</v>
      </c>
      <c r="C113" s="7">
        <v>7000</v>
      </c>
      <c r="D113" s="7">
        <v>7000</v>
      </c>
      <c r="E113" s="7">
        <v>4000</v>
      </c>
      <c r="F113" s="7">
        <v>4000</v>
      </c>
      <c r="H113" s="31"/>
      <c r="I113" s="31"/>
      <c r="J113" s="31"/>
      <c r="K113" s="31"/>
    </row>
    <row r="114" spans="1:11" ht="15.9" x14ac:dyDescent="0.4">
      <c r="A114" s="73"/>
      <c r="B114" s="1" t="s">
        <v>83</v>
      </c>
      <c r="C114" s="7">
        <v>1000</v>
      </c>
      <c r="D114" s="7">
        <v>1000</v>
      </c>
      <c r="E114" s="10" t="s">
        <v>111</v>
      </c>
      <c r="F114" s="10" t="s">
        <v>111</v>
      </c>
      <c r="H114" s="31"/>
      <c r="I114" s="31"/>
      <c r="J114" s="31"/>
      <c r="K114" s="31"/>
    </row>
    <row r="115" spans="1:11" ht="15.9" x14ac:dyDescent="0.4">
      <c r="A115" s="73"/>
      <c r="B115" s="1" t="s">
        <v>84</v>
      </c>
      <c r="C115" s="7">
        <v>7000</v>
      </c>
      <c r="D115" s="7">
        <v>7000</v>
      </c>
      <c r="E115" s="7">
        <v>2000</v>
      </c>
      <c r="F115" s="7">
        <v>2000</v>
      </c>
      <c r="H115" s="31"/>
      <c r="I115" s="31"/>
      <c r="J115" s="31"/>
      <c r="K115" s="31"/>
    </row>
    <row r="116" spans="1:11" ht="15.9" x14ac:dyDescent="0.4">
      <c r="A116" s="73"/>
      <c r="B116" s="1" t="s">
        <v>85</v>
      </c>
      <c r="C116" s="7">
        <v>15000</v>
      </c>
      <c r="D116" s="7">
        <v>15000</v>
      </c>
      <c r="E116" s="7">
        <v>4000</v>
      </c>
      <c r="F116" s="7">
        <v>4000</v>
      </c>
      <c r="H116" s="31"/>
      <c r="I116" s="31"/>
      <c r="J116" s="31"/>
      <c r="K116" s="31"/>
    </row>
    <row r="117" spans="1:11" ht="15.9" x14ac:dyDescent="0.4">
      <c r="A117" s="73"/>
      <c r="B117" s="1" t="s">
        <v>86</v>
      </c>
      <c r="C117" s="7">
        <v>9000</v>
      </c>
      <c r="D117" s="7">
        <v>9000</v>
      </c>
      <c r="E117" s="7">
        <v>3000</v>
      </c>
      <c r="F117" s="7">
        <v>3000</v>
      </c>
      <c r="H117" s="31"/>
      <c r="I117" s="31"/>
      <c r="J117" s="31"/>
      <c r="K117" s="31"/>
    </row>
    <row r="118" spans="1:11" ht="15.9" x14ac:dyDescent="0.4">
      <c r="A118" s="73"/>
      <c r="B118" s="1" t="s">
        <v>87</v>
      </c>
      <c r="C118" s="7">
        <v>6000</v>
      </c>
      <c r="D118" s="7">
        <v>6000</v>
      </c>
      <c r="E118" s="7">
        <v>2000</v>
      </c>
      <c r="F118" s="7">
        <v>2000</v>
      </c>
      <c r="H118" s="31"/>
      <c r="I118" s="31"/>
      <c r="J118" s="31"/>
      <c r="K118" s="31"/>
    </row>
    <row r="119" spans="1:11" ht="15.9" x14ac:dyDescent="0.4">
      <c r="A119" s="73"/>
      <c r="B119" s="1" t="s">
        <v>88</v>
      </c>
      <c r="C119" s="7">
        <v>5000</v>
      </c>
      <c r="D119" s="7">
        <v>6000</v>
      </c>
      <c r="E119" s="7">
        <v>2000</v>
      </c>
      <c r="F119" s="7">
        <v>2000</v>
      </c>
      <c r="H119" s="31"/>
      <c r="I119" s="31"/>
      <c r="J119" s="31"/>
      <c r="K119" s="31"/>
    </row>
    <row r="120" spans="1:11" ht="15.9" x14ac:dyDescent="0.4">
      <c r="A120" s="73"/>
      <c r="B120" s="1" t="s">
        <v>89</v>
      </c>
      <c r="C120" s="7">
        <v>1000</v>
      </c>
      <c r="D120" s="7">
        <v>1000</v>
      </c>
      <c r="E120" s="7">
        <v>1000</v>
      </c>
      <c r="F120" s="7">
        <v>1000</v>
      </c>
      <c r="H120" s="31"/>
      <c r="I120" s="31"/>
      <c r="J120" s="31"/>
      <c r="K120" s="31"/>
    </row>
    <row r="121" spans="1:11" x14ac:dyDescent="0.4">
      <c r="A121" s="73"/>
      <c r="B121" s="4" t="s">
        <v>77</v>
      </c>
      <c r="C121" s="8">
        <v>51000</v>
      </c>
      <c r="D121" s="8">
        <v>51000</v>
      </c>
      <c r="E121" s="8">
        <v>19000</v>
      </c>
      <c r="F121" s="8">
        <v>19000</v>
      </c>
      <c r="H121" s="31"/>
      <c r="I121" s="31"/>
      <c r="J121" s="31"/>
      <c r="K121" s="31"/>
    </row>
    <row r="122" spans="1:11" x14ac:dyDescent="0.4">
      <c r="A122" s="70" t="s">
        <v>99</v>
      </c>
      <c r="B122" s="63" t="s">
        <v>99</v>
      </c>
      <c r="C122" s="8">
        <v>814000</v>
      </c>
      <c r="D122" s="8">
        <v>814000</v>
      </c>
      <c r="E122" s="8">
        <v>359000</v>
      </c>
      <c r="F122" s="8">
        <v>358000</v>
      </c>
      <c r="H122" s="31"/>
      <c r="I122" s="31"/>
      <c r="J122" s="31"/>
      <c r="K122" s="31"/>
    </row>
  </sheetData>
  <mergeCells count="12">
    <mergeCell ref="A113:A121"/>
    <mergeCell ref="A7:A15"/>
    <mergeCell ref="A16:A24"/>
    <mergeCell ref="A25:A33"/>
    <mergeCell ref="A34:A42"/>
    <mergeCell ref="A43:A51"/>
    <mergeCell ref="A52:A60"/>
    <mergeCell ref="A68:A76"/>
    <mergeCell ref="A77:A85"/>
    <mergeCell ref="A86:A94"/>
    <mergeCell ref="A95:A103"/>
    <mergeCell ref="A104:A1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472C-A526-4FB7-9891-4A3E540B75DF}">
  <dimension ref="A1:I22"/>
  <sheetViews>
    <sheetView workbookViewId="0">
      <selection activeCell="B33" sqref="B33"/>
    </sheetView>
  </sheetViews>
  <sheetFormatPr defaultRowHeight="14.6" x14ac:dyDescent="0.4"/>
  <cols>
    <col min="1" max="1" width="36.23046875" customWidth="1"/>
    <col min="2" max="2" width="23.69140625" customWidth="1"/>
    <col min="3" max="3" width="27.61328125" customWidth="1"/>
    <col min="4" max="4" width="24.15234375" customWidth="1"/>
    <col min="5" max="5" width="29.3828125" bestFit="1" customWidth="1"/>
    <col min="7" max="7" width="14.15234375" customWidth="1"/>
  </cols>
  <sheetData>
    <row r="1" spans="1:9" ht="15.45" x14ac:dyDescent="0.4">
      <c r="A1" s="2" t="s">
        <v>58</v>
      </c>
      <c r="B1" s="2"/>
      <c r="C1" s="2"/>
    </row>
    <row r="2" spans="1:9" ht="15.45" x14ac:dyDescent="0.4">
      <c r="A2" s="2" t="s">
        <v>59</v>
      </c>
      <c r="B2" s="2"/>
      <c r="C2" s="2"/>
    </row>
    <row r="3" spans="1:9" ht="15.45" x14ac:dyDescent="0.4">
      <c r="A3" s="3" t="s">
        <v>60</v>
      </c>
      <c r="B3" s="40"/>
      <c r="C3" s="40"/>
      <c r="I3" s="40"/>
    </row>
    <row r="4" spans="1:9" ht="15.45" x14ac:dyDescent="0.4">
      <c r="A4" s="3" t="s">
        <v>61</v>
      </c>
      <c r="B4" s="40"/>
      <c r="C4" s="40"/>
      <c r="I4" s="40"/>
    </row>
    <row r="5" spans="1:9" ht="15.45" x14ac:dyDescent="0.4">
      <c r="A5" s="3" t="s">
        <v>62</v>
      </c>
      <c r="B5" s="2"/>
      <c r="C5" s="2"/>
    </row>
    <row r="6" spans="1:9" ht="15.45" x14ac:dyDescent="0.4">
      <c r="A6" s="3"/>
      <c r="B6" s="2"/>
      <c r="C6" s="2"/>
    </row>
    <row r="7" spans="1:9" ht="16.3" x14ac:dyDescent="0.4">
      <c r="A7" s="23"/>
      <c r="B7" s="9" t="s">
        <v>63</v>
      </c>
      <c r="C7" s="9" t="s">
        <v>64</v>
      </c>
      <c r="D7" s="9" t="s">
        <v>65</v>
      </c>
      <c r="E7" s="9" t="s">
        <v>66</v>
      </c>
    </row>
    <row r="8" spans="1:9" x14ac:dyDescent="0.4">
      <c r="A8" s="23" t="s">
        <v>67</v>
      </c>
      <c r="B8" s="32">
        <v>51000</v>
      </c>
      <c r="C8" s="29">
        <f t="shared" ref="C8:C18" si="0">B8/$B$18</f>
        <v>3.0797101449275364E-2</v>
      </c>
      <c r="D8" s="7">
        <v>14634000</v>
      </c>
      <c r="E8" s="29">
        <f t="shared" ref="E8:E18" si="1">D8/$D$18</f>
        <v>2.4710077875412847E-2</v>
      </c>
      <c r="G8" s="31"/>
    </row>
    <row r="9" spans="1:9" x14ac:dyDescent="0.4">
      <c r="A9" s="23" t="s">
        <v>68</v>
      </c>
      <c r="B9" s="32">
        <v>39000</v>
      </c>
      <c r="C9" s="29">
        <f t="shared" si="0"/>
        <v>2.355072463768116E-2</v>
      </c>
      <c r="D9" s="7">
        <v>3619000</v>
      </c>
      <c r="E9" s="29">
        <f t="shared" si="1"/>
        <v>6.1108221833483054E-3</v>
      </c>
      <c r="G9" s="31"/>
    </row>
    <row r="10" spans="1:9" x14ac:dyDescent="0.4">
      <c r="A10" s="23" t="s">
        <v>69</v>
      </c>
      <c r="B10" s="32">
        <v>4000</v>
      </c>
      <c r="C10" s="29">
        <f t="shared" si="0"/>
        <v>2.4154589371980675E-3</v>
      </c>
      <c r="D10" s="7">
        <v>160000</v>
      </c>
      <c r="E10" s="29">
        <f t="shared" si="1"/>
        <v>2.7016621976671146E-4</v>
      </c>
      <c r="G10" s="31"/>
    </row>
    <row r="11" spans="1:9" x14ac:dyDescent="0.4">
      <c r="A11" s="23" t="s">
        <v>70</v>
      </c>
      <c r="B11" s="41">
        <v>227000</v>
      </c>
      <c r="C11" s="29">
        <f t="shared" si="0"/>
        <v>0.13707729468599034</v>
      </c>
      <c r="D11" s="7">
        <v>148466000</v>
      </c>
      <c r="E11" s="29">
        <f t="shared" si="1"/>
        <v>0.25069061239927865</v>
      </c>
      <c r="G11" s="31"/>
    </row>
    <row r="12" spans="1:9" x14ac:dyDescent="0.4">
      <c r="A12" s="23" t="s">
        <v>71</v>
      </c>
      <c r="B12" s="41">
        <v>26000</v>
      </c>
      <c r="C12" s="29">
        <f t="shared" si="0"/>
        <v>1.570048309178744E-2</v>
      </c>
      <c r="D12" s="7">
        <v>2348000</v>
      </c>
      <c r="E12" s="29">
        <f t="shared" si="1"/>
        <v>3.9646892750764906E-3</v>
      </c>
      <c r="G12" s="31"/>
    </row>
    <row r="13" spans="1:9" x14ac:dyDescent="0.4">
      <c r="A13" s="23" t="s">
        <v>72</v>
      </c>
      <c r="B13" s="41">
        <v>162000</v>
      </c>
      <c r="C13" s="29">
        <f t="shared" si="0"/>
        <v>9.7826086956521743E-2</v>
      </c>
      <c r="D13" s="7">
        <v>12591000</v>
      </c>
      <c r="E13" s="29">
        <f t="shared" si="1"/>
        <v>2.1260392956766652E-2</v>
      </c>
      <c r="G13" s="31"/>
    </row>
    <row r="14" spans="1:9" x14ac:dyDescent="0.4">
      <c r="A14" s="23" t="s">
        <v>73</v>
      </c>
      <c r="B14" s="41">
        <v>335000</v>
      </c>
      <c r="C14" s="29">
        <f t="shared" si="0"/>
        <v>0.20229468599033817</v>
      </c>
      <c r="D14" s="7">
        <v>76158000</v>
      </c>
      <c r="E14" s="29">
        <f t="shared" si="1"/>
        <v>0.12859574353120756</v>
      </c>
      <c r="G14" s="31"/>
    </row>
    <row r="15" spans="1:9" x14ac:dyDescent="0.4">
      <c r="A15" s="23" t="s">
        <v>74</v>
      </c>
      <c r="B15" s="41">
        <v>476000</v>
      </c>
      <c r="C15" s="29">
        <f t="shared" si="0"/>
        <v>0.28743961352657005</v>
      </c>
      <c r="D15" s="7">
        <v>97104000</v>
      </c>
      <c r="E15" s="29">
        <f t="shared" si="1"/>
        <v>0.16396387877641719</v>
      </c>
      <c r="G15" s="31"/>
    </row>
    <row r="16" spans="1:9" x14ac:dyDescent="0.4">
      <c r="A16" s="23" t="s">
        <v>75</v>
      </c>
      <c r="B16" s="41">
        <v>204000</v>
      </c>
      <c r="C16" s="29">
        <f t="shared" si="0"/>
        <v>0.12318840579710146</v>
      </c>
      <c r="D16" s="7">
        <v>192710000</v>
      </c>
      <c r="E16" s="29">
        <f t="shared" si="1"/>
        <v>0.32539832632026855</v>
      </c>
      <c r="G16" s="31"/>
    </row>
    <row r="17" spans="1:7" x14ac:dyDescent="0.4">
      <c r="A17" s="23" t="s">
        <v>76</v>
      </c>
      <c r="B17" s="41">
        <v>132000</v>
      </c>
      <c r="C17" s="29">
        <f t="shared" si="0"/>
        <v>7.9710144927536225E-2</v>
      </c>
      <c r="D17" s="7">
        <v>44438000</v>
      </c>
      <c r="E17" s="29">
        <f t="shared" si="1"/>
        <v>7.5035290462457022E-2</v>
      </c>
      <c r="G17" s="31"/>
    </row>
    <row r="18" spans="1:7" x14ac:dyDescent="0.4">
      <c r="A18" s="24" t="s">
        <v>77</v>
      </c>
      <c r="B18" s="42">
        <v>1656000</v>
      </c>
      <c r="C18" s="29">
        <f t="shared" si="0"/>
        <v>1</v>
      </c>
      <c r="D18" s="8">
        <v>592228000</v>
      </c>
      <c r="E18" s="29">
        <f t="shared" si="1"/>
        <v>1</v>
      </c>
      <c r="G18" s="31"/>
    </row>
    <row r="19" spans="1:7" x14ac:dyDescent="0.4">
      <c r="A19" s="43"/>
      <c r="B19" s="42"/>
      <c r="D19" s="44"/>
    </row>
    <row r="20" spans="1:7" x14ac:dyDescent="0.4">
      <c r="D20" s="31"/>
    </row>
    <row r="21" spans="1:7" x14ac:dyDescent="0.4">
      <c r="B21" s="31"/>
    </row>
    <row r="22" spans="1:7" x14ac:dyDescent="0.4">
      <c r="B22" s="3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99E45-AB07-42D0-B785-377C531DC237}">
  <dimension ref="A1:E12"/>
  <sheetViews>
    <sheetView workbookViewId="0">
      <selection activeCell="F8" sqref="F8"/>
    </sheetView>
  </sheetViews>
  <sheetFormatPr defaultRowHeight="14.6" x14ac:dyDescent="0.4"/>
  <cols>
    <col min="1" max="1" width="12.84375" customWidth="1"/>
    <col min="2" max="2" width="20.69140625" bestFit="1" customWidth="1"/>
    <col min="3" max="3" width="14.61328125" bestFit="1" customWidth="1"/>
  </cols>
  <sheetData>
    <row r="1" spans="1:5" ht="15.45" x14ac:dyDescent="0.4">
      <c r="A1" s="2" t="s">
        <v>90</v>
      </c>
    </row>
    <row r="2" spans="1:5" ht="15.45" x14ac:dyDescent="0.4">
      <c r="A2" s="2" t="s">
        <v>59</v>
      </c>
    </row>
    <row r="3" spans="1:5" x14ac:dyDescent="0.4">
      <c r="A3" s="3" t="s">
        <v>91</v>
      </c>
    </row>
    <row r="5" spans="1:5" x14ac:dyDescent="0.4">
      <c r="B5" s="4" t="s">
        <v>92</v>
      </c>
      <c r="C5" s="9" t="s">
        <v>93</v>
      </c>
    </row>
    <row r="6" spans="1:5" x14ac:dyDescent="0.4">
      <c r="A6" s="1" t="s">
        <v>81</v>
      </c>
      <c r="B6" s="7">
        <v>249000</v>
      </c>
      <c r="C6" s="33">
        <v>0.15</v>
      </c>
    </row>
    <row r="7" spans="1:5" x14ac:dyDescent="0.4">
      <c r="A7" s="1" t="s">
        <v>94</v>
      </c>
      <c r="B7" s="7">
        <v>401000</v>
      </c>
      <c r="C7" s="33">
        <v>0.24</v>
      </c>
    </row>
    <row r="8" spans="1:5" x14ac:dyDescent="0.4">
      <c r="A8" s="1" t="s">
        <v>95</v>
      </c>
      <c r="B8" s="7">
        <v>226000</v>
      </c>
      <c r="C8" s="33">
        <v>0.14000000000000001</v>
      </c>
    </row>
    <row r="9" spans="1:5" x14ac:dyDescent="0.4">
      <c r="A9" s="1" t="s">
        <v>96</v>
      </c>
      <c r="B9" s="7">
        <v>268000</v>
      </c>
      <c r="C9" s="33">
        <v>0.16</v>
      </c>
    </row>
    <row r="10" spans="1:5" x14ac:dyDescent="0.4">
      <c r="A10" s="1" t="s">
        <v>97</v>
      </c>
      <c r="B10" s="7">
        <v>297000</v>
      </c>
      <c r="C10" s="33">
        <v>0.18</v>
      </c>
      <c r="E10" s="31"/>
    </row>
    <row r="11" spans="1:5" x14ac:dyDescent="0.4">
      <c r="A11" s="1" t="s">
        <v>98</v>
      </c>
      <c r="B11" s="7">
        <v>214000</v>
      </c>
      <c r="C11" s="33">
        <v>0.13</v>
      </c>
      <c r="E11" s="39"/>
    </row>
    <row r="12" spans="1:5" x14ac:dyDescent="0.4">
      <c r="A12" s="4" t="s">
        <v>99</v>
      </c>
      <c r="B12" s="8">
        <v>1656000</v>
      </c>
      <c r="C12" s="35">
        <f>SUM(C6:C11)</f>
        <v>1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B6DC9-E647-4BC0-8AFE-8351A0EB4380}">
  <dimension ref="A1:C12"/>
  <sheetViews>
    <sheetView workbookViewId="0">
      <selection activeCell="B6" sqref="B6"/>
    </sheetView>
  </sheetViews>
  <sheetFormatPr defaultRowHeight="14.6" x14ac:dyDescent="0.4"/>
  <cols>
    <col min="1" max="1" width="31" customWidth="1"/>
    <col min="2" max="2" width="22.61328125" customWidth="1"/>
    <col min="3" max="3" width="19.15234375" customWidth="1"/>
  </cols>
  <sheetData>
    <row r="1" spans="1:3" ht="15.45" x14ac:dyDescent="0.4">
      <c r="A1" s="2" t="s">
        <v>100</v>
      </c>
    </row>
    <row r="2" spans="1:3" ht="15.45" x14ac:dyDescent="0.4">
      <c r="A2" s="2" t="s">
        <v>59</v>
      </c>
    </row>
    <row r="3" spans="1:3" x14ac:dyDescent="0.4">
      <c r="A3" s="3" t="s">
        <v>91</v>
      </c>
    </row>
    <row r="5" spans="1:3" x14ac:dyDescent="0.4">
      <c r="B5" s="9" t="s">
        <v>92</v>
      </c>
      <c r="C5" s="9" t="s">
        <v>93</v>
      </c>
    </row>
    <row r="6" spans="1:3" x14ac:dyDescent="0.4">
      <c r="A6" s="1" t="s">
        <v>81</v>
      </c>
      <c r="B6" s="32">
        <v>1130000</v>
      </c>
      <c r="C6" s="33">
        <v>0.68</v>
      </c>
    </row>
    <row r="7" spans="1:3" x14ac:dyDescent="0.4">
      <c r="A7" s="23" t="s">
        <v>101</v>
      </c>
      <c r="B7" s="32">
        <v>300000</v>
      </c>
      <c r="C7" s="33">
        <v>0.18</v>
      </c>
    </row>
    <row r="8" spans="1:3" x14ac:dyDescent="0.4">
      <c r="A8" s="23" t="s">
        <v>102</v>
      </c>
      <c r="B8" s="32">
        <v>99000</v>
      </c>
      <c r="C8" s="33">
        <v>0.06</v>
      </c>
    </row>
    <row r="9" spans="1:3" x14ac:dyDescent="0.4">
      <c r="A9" s="23" t="s">
        <v>103</v>
      </c>
      <c r="B9" s="32">
        <v>35000</v>
      </c>
      <c r="C9" s="33">
        <v>0.02</v>
      </c>
    </row>
    <row r="10" spans="1:3" x14ac:dyDescent="0.4">
      <c r="A10" s="23" t="s">
        <v>104</v>
      </c>
      <c r="B10" s="32">
        <v>21000</v>
      </c>
      <c r="C10" s="33">
        <v>0.01</v>
      </c>
    </row>
    <row r="11" spans="1:3" x14ac:dyDescent="0.4">
      <c r="A11" s="23" t="s">
        <v>105</v>
      </c>
      <c r="B11" s="32">
        <v>70000</v>
      </c>
      <c r="C11" s="33">
        <v>0.04</v>
      </c>
    </row>
    <row r="12" spans="1:3" x14ac:dyDescent="0.4">
      <c r="A12" s="24" t="s">
        <v>106</v>
      </c>
      <c r="B12" s="34">
        <v>1656000</v>
      </c>
      <c r="C12" s="35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8A7A4-2EE7-4FD0-8F7E-39EB82556E52}">
  <dimension ref="A1:I101"/>
  <sheetViews>
    <sheetView workbookViewId="0">
      <selection activeCell="H9" sqref="H9"/>
    </sheetView>
  </sheetViews>
  <sheetFormatPr defaultRowHeight="14.6" x14ac:dyDescent="0.4"/>
  <cols>
    <col min="1" max="1" width="32.61328125" customWidth="1"/>
    <col min="2" max="2" width="25" customWidth="1"/>
    <col min="3" max="3" width="22" style="57" customWidth="1"/>
    <col min="4" max="4" width="23" style="57" customWidth="1"/>
    <col min="7" max="7" width="11.84375" customWidth="1"/>
  </cols>
  <sheetData>
    <row r="1" spans="1:9" ht="15.45" x14ac:dyDescent="0.4">
      <c r="A1" s="2" t="s">
        <v>107</v>
      </c>
    </row>
    <row r="2" spans="1:9" ht="15.45" x14ac:dyDescent="0.4">
      <c r="A2" s="2" t="s">
        <v>59</v>
      </c>
    </row>
    <row r="3" spans="1:9" x14ac:dyDescent="0.4">
      <c r="A3" s="3" t="s">
        <v>108</v>
      </c>
    </row>
    <row r="4" spans="1:9" ht="15.45" x14ac:dyDescent="0.4">
      <c r="A4" s="3" t="s">
        <v>60</v>
      </c>
      <c r="B4" s="40"/>
      <c r="C4" s="40"/>
      <c r="D4"/>
      <c r="I4" s="40"/>
    </row>
    <row r="5" spans="1:9" ht="15.45" x14ac:dyDescent="0.4">
      <c r="A5" s="3" t="s">
        <v>61</v>
      </c>
      <c r="B5" s="40"/>
      <c r="C5" s="40"/>
      <c r="D5"/>
      <c r="I5" s="40"/>
    </row>
    <row r="6" spans="1:9" ht="15.45" x14ac:dyDescent="0.4">
      <c r="A6" s="3" t="s">
        <v>109</v>
      </c>
      <c r="B6" s="2"/>
      <c r="C6" s="58"/>
    </row>
    <row r="7" spans="1:9" ht="15.45" x14ac:dyDescent="0.4">
      <c r="A7" s="40"/>
    </row>
    <row r="8" spans="1:9" ht="16.3" x14ac:dyDescent="0.4">
      <c r="B8" s="4" t="s">
        <v>110</v>
      </c>
      <c r="C8" s="9" t="s">
        <v>63</v>
      </c>
      <c r="D8" s="9" t="s">
        <v>79</v>
      </c>
    </row>
    <row r="9" spans="1:9" x14ac:dyDescent="0.4">
      <c r="A9" s="72" t="s">
        <v>67</v>
      </c>
      <c r="B9" s="45" t="s">
        <v>81</v>
      </c>
      <c r="C9" s="10">
        <v>11000</v>
      </c>
      <c r="D9" s="10" t="s">
        <v>82</v>
      </c>
      <c r="F9" s="31"/>
      <c r="G9" s="31"/>
    </row>
    <row r="10" spans="1:9" ht="15.9" x14ac:dyDescent="0.4">
      <c r="A10" s="72"/>
      <c r="B10" s="1" t="s">
        <v>83</v>
      </c>
      <c r="C10" s="10">
        <v>1000</v>
      </c>
      <c r="D10" s="10">
        <v>45000</v>
      </c>
      <c r="F10" s="31"/>
      <c r="G10" s="31"/>
    </row>
    <row r="11" spans="1:9" ht="15.9" x14ac:dyDescent="0.4">
      <c r="A11" s="72"/>
      <c r="B11" s="1" t="s">
        <v>84</v>
      </c>
      <c r="C11" s="10">
        <v>5000</v>
      </c>
      <c r="D11" s="10">
        <v>386000</v>
      </c>
      <c r="F11" s="31"/>
      <c r="G11" s="31"/>
    </row>
    <row r="12" spans="1:9" ht="15.9" x14ac:dyDescent="0.4">
      <c r="A12" s="72"/>
      <c r="B12" s="1" t="s">
        <v>85</v>
      </c>
      <c r="C12" s="10">
        <v>17000</v>
      </c>
      <c r="D12" s="10">
        <v>2801000</v>
      </c>
      <c r="F12" s="31"/>
      <c r="G12" s="31"/>
    </row>
    <row r="13" spans="1:9" ht="15.9" x14ac:dyDescent="0.4">
      <c r="A13" s="72"/>
      <c r="B13" s="1" t="s">
        <v>86</v>
      </c>
      <c r="C13" s="10">
        <v>11000</v>
      </c>
      <c r="D13" s="10">
        <v>3650000</v>
      </c>
      <c r="F13" s="31"/>
      <c r="G13" s="31"/>
    </row>
    <row r="14" spans="1:9" ht="15.9" x14ac:dyDescent="0.4">
      <c r="A14" s="72"/>
      <c r="B14" s="1" t="s">
        <v>87</v>
      </c>
      <c r="C14" s="10">
        <v>5000</v>
      </c>
      <c r="D14" s="10">
        <v>3118000</v>
      </c>
      <c r="F14" s="31"/>
      <c r="G14" s="31"/>
    </row>
    <row r="15" spans="1:9" ht="15.9" x14ac:dyDescent="0.4">
      <c r="A15" s="72"/>
      <c r="B15" s="1" t="s">
        <v>88</v>
      </c>
      <c r="C15" s="10">
        <v>2000</v>
      </c>
      <c r="D15" s="10">
        <v>3547000</v>
      </c>
      <c r="F15" s="31"/>
      <c r="G15" s="31"/>
    </row>
    <row r="16" spans="1:9" ht="15.9" x14ac:dyDescent="0.4">
      <c r="A16" s="72"/>
      <c r="B16" s="1" t="s">
        <v>89</v>
      </c>
      <c r="C16" s="10" t="s">
        <v>111</v>
      </c>
      <c r="D16" s="10">
        <v>1085000</v>
      </c>
      <c r="F16" s="31"/>
      <c r="G16" s="31"/>
    </row>
    <row r="17" spans="1:8" x14ac:dyDescent="0.4">
      <c r="A17" s="72"/>
      <c r="B17" s="4" t="s">
        <v>77</v>
      </c>
      <c r="C17" s="59">
        <v>51000</v>
      </c>
      <c r="D17" s="59">
        <v>14634000</v>
      </c>
      <c r="F17" s="31"/>
      <c r="G17" s="31"/>
    </row>
    <row r="18" spans="1:8" x14ac:dyDescent="0.4">
      <c r="A18" s="72" t="s">
        <v>68</v>
      </c>
      <c r="B18" s="45" t="s">
        <v>81</v>
      </c>
      <c r="C18" s="10">
        <v>26000</v>
      </c>
      <c r="D18" s="10" t="s">
        <v>82</v>
      </c>
      <c r="F18" s="31"/>
      <c r="G18" s="31"/>
    </row>
    <row r="19" spans="1:8" ht="15.9" x14ac:dyDescent="0.4">
      <c r="A19" s="72"/>
      <c r="B19" s="1" t="s">
        <v>83</v>
      </c>
      <c r="C19" s="10" t="s">
        <v>111</v>
      </c>
      <c r="D19" s="10">
        <v>8000</v>
      </c>
      <c r="F19" s="31"/>
      <c r="G19" s="31"/>
      <c r="H19" s="31"/>
    </row>
    <row r="20" spans="1:8" ht="15.9" x14ac:dyDescent="0.4">
      <c r="A20" s="72"/>
      <c r="B20" s="1" t="s">
        <v>84</v>
      </c>
      <c r="C20" s="10">
        <v>2000</v>
      </c>
      <c r="D20" s="10">
        <v>135000</v>
      </c>
      <c r="F20" s="31"/>
      <c r="G20" s="31"/>
    </row>
    <row r="21" spans="1:8" ht="15.9" x14ac:dyDescent="0.4">
      <c r="A21" s="72"/>
      <c r="B21" s="1" t="s">
        <v>85</v>
      </c>
      <c r="C21" s="10">
        <v>6000</v>
      </c>
      <c r="D21" s="10">
        <v>1061000</v>
      </c>
      <c r="F21" s="31"/>
      <c r="G21" s="31"/>
    </row>
    <row r="22" spans="1:8" ht="15.9" x14ac:dyDescent="0.4">
      <c r="A22" s="72"/>
      <c r="B22" s="1" t="s">
        <v>86</v>
      </c>
      <c r="C22" s="10">
        <v>4000</v>
      </c>
      <c r="D22" s="10">
        <v>1274000</v>
      </c>
      <c r="F22" s="31"/>
      <c r="G22" s="31"/>
    </row>
    <row r="23" spans="1:8" ht="15.9" x14ac:dyDescent="0.4">
      <c r="A23" s="72"/>
      <c r="B23" s="1" t="s">
        <v>87</v>
      </c>
      <c r="C23" s="10">
        <v>1000</v>
      </c>
      <c r="D23" s="10">
        <v>695000</v>
      </c>
      <c r="F23" s="31"/>
      <c r="G23" s="31"/>
    </row>
    <row r="24" spans="1:8" ht="15.9" x14ac:dyDescent="0.4">
      <c r="A24" s="72"/>
      <c r="B24" s="1" t="s">
        <v>88</v>
      </c>
      <c r="C24" s="10" t="s">
        <v>111</v>
      </c>
      <c r="D24" s="10">
        <v>433000</v>
      </c>
      <c r="F24" s="31"/>
      <c r="G24" s="31"/>
    </row>
    <row r="25" spans="1:8" ht="15.9" x14ac:dyDescent="0.4">
      <c r="A25" s="72"/>
      <c r="B25" s="1" t="s">
        <v>89</v>
      </c>
      <c r="C25" s="10" t="s">
        <v>111</v>
      </c>
      <c r="D25" s="10">
        <v>12000</v>
      </c>
      <c r="F25" s="31"/>
      <c r="G25" s="31"/>
    </row>
    <row r="26" spans="1:8" x14ac:dyDescent="0.4">
      <c r="A26" s="72"/>
      <c r="B26" s="4" t="s">
        <v>77</v>
      </c>
      <c r="C26" s="59">
        <v>39000</v>
      </c>
      <c r="D26" s="59">
        <v>3619000</v>
      </c>
      <c r="F26" s="31"/>
      <c r="G26" s="31"/>
    </row>
    <row r="27" spans="1:8" x14ac:dyDescent="0.4">
      <c r="A27" s="72" t="s">
        <v>69</v>
      </c>
      <c r="B27" s="45" t="s">
        <v>81</v>
      </c>
      <c r="C27" s="10">
        <v>4000</v>
      </c>
      <c r="D27" s="10" t="s">
        <v>82</v>
      </c>
      <c r="F27" s="31"/>
      <c r="G27" s="31"/>
    </row>
    <row r="28" spans="1:8" ht="15.9" x14ac:dyDescent="0.4">
      <c r="A28" s="72"/>
      <c r="B28" s="1" t="s">
        <v>83</v>
      </c>
      <c r="C28" s="10" t="s">
        <v>111</v>
      </c>
      <c r="D28" s="10" t="s">
        <v>111</v>
      </c>
      <c r="F28" s="31"/>
      <c r="G28" s="31"/>
    </row>
    <row r="29" spans="1:8" ht="15.9" x14ac:dyDescent="0.4">
      <c r="A29" s="72"/>
      <c r="B29" s="1" t="s">
        <v>84</v>
      </c>
      <c r="C29" s="10" t="s">
        <v>111</v>
      </c>
      <c r="D29" s="10">
        <v>1000</v>
      </c>
      <c r="F29" s="31"/>
      <c r="G29" s="31"/>
    </row>
    <row r="30" spans="1:8" ht="15.9" x14ac:dyDescent="0.4">
      <c r="A30" s="72"/>
      <c r="B30" s="1" t="s">
        <v>85</v>
      </c>
      <c r="C30" s="10" t="s">
        <v>111</v>
      </c>
      <c r="D30" s="10">
        <v>7000</v>
      </c>
      <c r="F30" s="31"/>
      <c r="G30" s="31"/>
    </row>
    <row r="31" spans="1:8" ht="15.9" x14ac:dyDescent="0.4">
      <c r="A31" s="72"/>
      <c r="B31" s="1" t="s">
        <v>86</v>
      </c>
      <c r="C31" s="10" t="s">
        <v>111</v>
      </c>
      <c r="D31" s="10">
        <v>17000</v>
      </c>
      <c r="F31" s="31"/>
      <c r="G31" s="31"/>
    </row>
    <row r="32" spans="1:8" ht="15.9" x14ac:dyDescent="0.4">
      <c r="A32" s="72"/>
      <c r="B32" s="1" t="s">
        <v>87</v>
      </c>
      <c r="C32" s="10" t="s">
        <v>111</v>
      </c>
      <c r="D32" s="10">
        <v>27000</v>
      </c>
      <c r="F32" s="31"/>
      <c r="G32" s="31"/>
    </row>
    <row r="33" spans="1:7" ht="15.9" x14ac:dyDescent="0.4">
      <c r="A33" s="72"/>
      <c r="B33" s="1" t="s">
        <v>88</v>
      </c>
      <c r="C33" s="10" t="s">
        <v>111</v>
      </c>
      <c r="D33" s="10">
        <v>74000</v>
      </c>
      <c r="F33" s="31"/>
      <c r="G33" s="31"/>
    </row>
    <row r="34" spans="1:7" ht="15.9" x14ac:dyDescent="0.4">
      <c r="A34" s="72"/>
      <c r="B34" s="1" t="s">
        <v>89</v>
      </c>
      <c r="C34" s="10" t="s">
        <v>111</v>
      </c>
      <c r="D34" s="10">
        <v>33000</v>
      </c>
      <c r="F34" s="31"/>
      <c r="G34" s="31"/>
    </row>
    <row r="35" spans="1:7" x14ac:dyDescent="0.4">
      <c r="A35" s="72"/>
      <c r="B35" s="4" t="s">
        <v>99</v>
      </c>
      <c r="C35" s="59">
        <v>4000</v>
      </c>
      <c r="D35" s="59">
        <v>160000</v>
      </c>
      <c r="F35" s="31"/>
      <c r="G35" s="31"/>
    </row>
    <row r="36" spans="1:7" x14ac:dyDescent="0.4">
      <c r="A36" s="72" t="s">
        <v>70</v>
      </c>
      <c r="B36" s="45" t="s">
        <v>81</v>
      </c>
      <c r="C36" s="10">
        <v>4000</v>
      </c>
      <c r="D36" s="10" t="s">
        <v>82</v>
      </c>
      <c r="F36" s="31"/>
      <c r="G36" s="31"/>
    </row>
    <row r="37" spans="1:7" ht="15.9" x14ac:dyDescent="0.4">
      <c r="A37" s="72"/>
      <c r="B37" s="1" t="s">
        <v>83</v>
      </c>
      <c r="C37" s="10">
        <v>27000</v>
      </c>
      <c r="D37" s="10">
        <v>939000</v>
      </c>
      <c r="F37" s="31"/>
      <c r="G37" s="31"/>
    </row>
    <row r="38" spans="1:7" ht="15.9" x14ac:dyDescent="0.4">
      <c r="A38" s="72"/>
      <c r="B38" s="1" t="s">
        <v>84</v>
      </c>
      <c r="C38" s="10">
        <v>44000</v>
      </c>
      <c r="D38" s="10">
        <v>3302000</v>
      </c>
      <c r="F38" s="31"/>
      <c r="G38" s="31"/>
    </row>
    <row r="39" spans="1:7" ht="15.9" x14ac:dyDescent="0.4">
      <c r="A39" s="72"/>
      <c r="B39" s="1" t="s">
        <v>85</v>
      </c>
      <c r="C39" s="10">
        <v>70000</v>
      </c>
      <c r="D39" s="10">
        <v>11305000</v>
      </c>
      <c r="F39" s="31"/>
      <c r="G39" s="31"/>
    </row>
    <row r="40" spans="1:7" ht="15.9" x14ac:dyDescent="0.4">
      <c r="A40" s="72"/>
      <c r="B40" s="1" t="s">
        <v>86</v>
      </c>
      <c r="C40" s="10">
        <v>37000</v>
      </c>
      <c r="D40" s="10">
        <v>12812000</v>
      </c>
      <c r="F40" s="31"/>
      <c r="G40" s="31"/>
    </row>
    <row r="41" spans="1:7" ht="15.9" x14ac:dyDescent="0.4">
      <c r="A41" s="72"/>
      <c r="B41" s="1" t="s">
        <v>87</v>
      </c>
      <c r="C41" s="10">
        <v>21000</v>
      </c>
      <c r="D41" s="10">
        <v>14320000</v>
      </c>
      <c r="F41" s="31"/>
      <c r="G41" s="31"/>
    </row>
    <row r="42" spans="1:7" ht="15.9" x14ac:dyDescent="0.4">
      <c r="A42" s="72"/>
      <c r="B42" s="1" t="s">
        <v>88</v>
      </c>
      <c r="C42" s="10">
        <v>19000</v>
      </c>
      <c r="D42" s="10">
        <v>39237000</v>
      </c>
      <c r="F42" s="31"/>
      <c r="G42" s="31"/>
    </row>
    <row r="43" spans="1:7" ht="15.9" x14ac:dyDescent="0.4">
      <c r="A43" s="72"/>
      <c r="B43" s="1" t="s">
        <v>89</v>
      </c>
      <c r="C43" s="10">
        <v>5000</v>
      </c>
      <c r="D43" s="10">
        <v>66551000</v>
      </c>
      <c r="F43" s="31"/>
      <c r="G43" s="31"/>
    </row>
    <row r="44" spans="1:7" x14ac:dyDescent="0.4">
      <c r="A44" s="72"/>
      <c r="B44" s="4" t="s">
        <v>99</v>
      </c>
      <c r="C44" s="59">
        <v>227000</v>
      </c>
      <c r="D44" s="59">
        <v>148466000</v>
      </c>
      <c r="F44" s="31"/>
      <c r="G44" s="31"/>
    </row>
    <row r="45" spans="1:7" x14ac:dyDescent="0.4">
      <c r="A45" s="72" t="s">
        <v>71</v>
      </c>
      <c r="B45" s="45" t="s">
        <v>81</v>
      </c>
      <c r="C45" s="10">
        <v>10000</v>
      </c>
      <c r="D45" s="10" t="s">
        <v>82</v>
      </c>
      <c r="F45" s="31"/>
      <c r="G45" s="31"/>
    </row>
    <row r="46" spans="1:7" ht="15" customHeight="1" x14ac:dyDescent="0.4">
      <c r="A46" s="72"/>
      <c r="B46" s="1" t="s">
        <v>83</v>
      </c>
      <c r="C46" s="10">
        <v>2000</v>
      </c>
      <c r="D46" s="10">
        <v>72000</v>
      </c>
      <c r="F46" s="31"/>
      <c r="G46" s="31"/>
    </row>
    <row r="47" spans="1:7" ht="15" customHeight="1" x14ac:dyDescent="0.4">
      <c r="A47" s="72"/>
      <c r="B47" s="1" t="s">
        <v>84</v>
      </c>
      <c r="C47" s="10">
        <v>5000</v>
      </c>
      <c r="D47" s="10">
        <v>356000</v>
      </c>
      <c r="F47" s="31"/>
      <c r="G47" s="31"/>
    </row>
    <row r="48" spans="1:7" ht="15" customHeight="1" x14ac:dyDescent="0.4">
      <c r="A48" s="72"/>
      <c r="B48" s="1" t="s">
        <v>85</v>
      </c>
      <c r="C48" s="10">
        <v>7000</v>
      </c>
      <c r="D48" s="10">
        <v>1019000</v>
      </c>
      <c r="F48" s="31"/>
      <c r="G48" s="31"/>
    </row>
    <row r="49" spans="1:7" ht="15.9" x14ac:dyDescent="0.4">
      <c r="A49" s="72"/>
      <c r="B49" s="1" t="s">
        <v>86</v>
      </c>
      <c r="C49" s="10">
        <v>2000</v>
      </c>
      <c r="D49" s="10">
        <v>542000</v>
      </c>
      <c r="F49" s="31"/>
      <c r="G49" s="31"/>
    </row>
    <row r="50" spans="1:7" ht="15.9" x14ac:dyDescent="0.4">
      <c r="A50" s="72"/>
      <c r="B50" s="1" t="s">
        <v>87</v>
      </c>
      <c r="C50" s="10" t="s">
        <v>112</v>
      </c>
      <c r="D50" s="10">
        <v>256000</v>
      </c>
      <c r="F50" s="31"/>
      <c r="G50" s="31"/>
    </row>
    <row r="51" spans="1:7" ht="15.9" x14ac:dyDescent="0.4">
      <c r="A51" s="72"/>
      <c r="B51" s="1" t="s">
        <v>88</v>
      </c>
      <c r="C51" s="10" t="s">
        <v>112</v>
      </c>
      <c r="D51" s="10">
        <v>104000</v>
      </c>
      <c r="F51" s="31"/>
      <c r="G51" s="31"/>
    </row>
    <row r="52" spans="1:7" ht="15.9" x14ac:dyDescent="0.4">
      <c r="A52" s="72"/>
      <c r="B52" s="1" t="s">
        <v>89</v>
      </c>
      <c r="C52" s="10" t="s">
        <v>112</v>
      </c>
      <c r="D52" s="10" t="s">
        <v>111</v>
      </c>
      <c r="F52" s="31"/>
      <c r="G52" s="31"/>
    </row>
    <row r="53" spans="1:7" x14ac:dyDescent="0.4">
      <c r="A53" s="72"/>
      <c r="B53" s="4" t="s">
        <v>99</v>
      </c>
      <c r="C53" s="59">
        <v>26000</v>
      </c>
      <c r="D53" s="59">
        <v>2348000</v>
      </c>
      <c r="F53" s="31"/>
      <c r="G53" s="31"/>
    </row>
    <row r="54" spans="1:7" x14ac:dyDescent="0.4">
      <c r="A54" s="72" t="s">
        <v>72</v>
      </c>
      <c r="B54" s="45" t="s">
        <v>81</v>
      </c>
      <c r="C54" s="10">
        <v>106000</v>
      </c>
      <c r="D54" s="10" t="s">
        <v>82</v>
      </c>
      <c r="F54" s="31"/>
      <c r="G54" s="31"/>
    </row>
    <row r="55" spans="1:7" ht="15" customHeight="1" x14ac:dyDescent="0.4">
      <c r="A55" s="72"/>
      <c r="B55" s="1" t="s">
        <v>83</v>
      </c>
      <c r="C55" s="10">
        <v>6000</v>
      </c>
      <c r="D55" s="10">
        <v>202000</v>
      </c>
      <c r="F55" s="31"/>
      <c r="G55" s="31"/>
    </row>
    <row r="56" spans="1:7" ht="15.9" x14ac:dyDescent="0.4">
      <c r="A56" s="72"/>
      <c r="B56" s="1" t="s">
        <v>84</v>
      </c>
      <c r="C56" s="10">
        <v>12000</v>
      </c>
      <c r="D56" s="10">
        <v>892000</v>
      </c>
      <c r="F56" s="31"/>
      <c r="G56" s="31"/>
    </row>
    <row r="57" spans="1:7" ht="15.9" x14ac:dyDescent="0.4">
      <c r="A57" s="72"/>
      <c r="B57" s="1" t="s">
        <v>85</v>
      </c>
      <c r="C57" s="10">
        <v>21000</v>
      </c>
      <c r="D57" s="10">
        <v>3361000</v>
      </c>
      <c r="F57" s="31"/>
      <c r="G57" s="31"/>
    </row>
    <row r="58" spans="1:7" ht="15.9" x14ac:dyDescent="0.4">
      <c r="A58" s="72"/>
      <c r="B58" s="1" t="s">
        <v>86</v>
      </c>
      <c r="C58" s="10">
        <v>12000</v>
      </c>
      <c r="D58" s="10">
        <v>4165000</v>
      </c>
      <c r="F58" s="31"/>
      <c r="G58" s="31"/>
    </row>
    <row r="59" spans="1:7" ht="15.9" x14ac:dyDescent="0.4">
      <c r="A59" s="72"/>
      <c r="B59" s="1" t="s">
        <v>87</v>
      </c>
      <c r="C59" s="10">
        <v>4000</v>
      </c>
      <c r="D59" s="10">
        <v>2872000</v>
      </c>
      <c r="F59" s="31"/>
      <c r="G59" s="31"/>
    </row>
    <row r="60" spans="1:7" ht="15.9" x14ac:dyDescent="0.4">
      <c r="A60" s="72"/>
      <c r="B60" s="1" t="s">
        <v>88</v>
      </c>
      <c r="C60" s="10" t="s">
        <v>111</v>
      </c>
      <c r="D60" s="10">
        <v>1080000</v>
      </c>
      <c r="F60" s="31"/>
      <c r="G60" s="31"/>
    </row>
    <row r="61" spans="1:7" ht="15.9" x14ac:dyDescent="0.4">
      <c r="A61" s="72"/>
      <c r="B61" s="1" t="s">
        <v>89</v>
      </c>
      <c r="C61" s="10" t="s">
        <v>111</v>
      </c>
      <c r="D61" s="10">
        <v>20000</v>
      </c>
      <c r="F61" s="31"/>
      <c r="G61" s="31"/>
    </row>
    <row r="62" spans="1:7" x14ac:dyDescent="0.4">
      <c r="A62" s="72"/>
      <c r="B62" s="4" t="s">
        <v>99</v>
      </c>
      <c r="C62" s="59">
        <v>162000</v>
      </c>
      <c r="D62" s="59">
        <v>12591000</v>
      </c>
      <c r="F62" s="31"/>
      <c r="G62" s="31"/>
    </row>
    <row r="63" spans="1:7" x14ac:dyDescent="0.4">
      <c r="A63" s="72" t="s">
        <v>73</v>
      </c>
      <c r="B63" s="45" t="s">
        <v>81</v>
      </c>
      <c r="C63" s="10">
        <v>40000</v>
      </c>
      <c r="D63" s="10" t="s">
        <v>82</v>
      </c>
      <c r="F63" s="31"/>
      <c r="G63" s="31"/>
    </row>
    <row r="64" spans="1:7" ht="15" customHeight="1" x14ac:dyDescent="0.4">
      <c r="A64" s="72"/>
      <c r="B64" s="1" t="s">
        <v>83</v>
      </c>
      <c r="C64" s="10">
        <v>104000</v>
      </c>
      <c r="D64" s="10">
        <v>3085000</v>
      </c>
      <c r="F64" s="31"/>
      <c r="G64" s="31"/>
    </row>
    <row r="65" spans="1:7" ht="15.9" x14ac:dyDescent="0.4">
      <c r="A65" s="72"/>
      <c r="B65" s="1" t="s">
        <v>84</v>
      </c>
      <c r="C65" s="10">
        <v>67000</v>
      </c>
      <c r="D65" s="10">
        <v>4846000</v>
      </c>
      <c r="F65" s="31"/>
      <c r="G65" s="31"/>
    </row>
    <row r="66" spans="1:7" ht="15.9" x14ac:dyDescent="0.4">
      <c r="A66" s="72"/>
      <c r="B66" s="1" t="s">
        <v>85</v>
      </c>
      <c r="C66" s="10">
        <v>69000</v>
      </c>
      <c r="D66" s="10">
        <v>10827000</v>
      </c>
      <c r="F66" s="31"/>
      <c r="G66" s="31"/>
    </row>
    <row r="67" spans="1:7" ht="15.9" x14ac:dyDescent="0.4">
      <c r="A67" s="72"/>
      <c r="B67" s="1" t="s">
        <v>86</v>
      </c>
      <c r="C67" s="10">
        <v>29000</v>
      </c>
      <c r="D67" s="10">
        <v>10104000</v>
      </c>
      <c r="F67" s="31"/>
      <c r="G67" s="31"/>
    </row>
    <row r="68" spans="1:7" ht="15.9" x14ac:dyDescent="0.4">
      <c r="A68" s="72"/>
      <c r="B68" s="1" t="s">
        <v>87</v>
      </c>
      <c r="C68" s="10">
        <v>15000</v>
      </c>
      <c r="D68" s="10">
        <v>10067000</v>
      </c>
      <c r="F68" s="31"/>
      <c r="G68" s="31"/>
    </row>
    <row r="69" spans="1:7" ht="15.9" x14ac:dyDescent="0.4">
      <c r="A69" s="72"/>
      <c r="B69" s="1" t="s">
        <v>88</v>
      </c>
      <c r="C69" s="10">
        <v>10000</v>
      </c>
      <c r="D69" s="10">
        <v>18771000</v>
      </c>
      <c r="F69" s="31"/>
      <c r="G69" s="31"/>
    </row>
    <row r="70" spans="1:7" ht="15.9" x14ac:dyDescent="0.4">
      <c r="A70" s="72"/>
      <c r="B70" s="1" t="s">
        <v>89</v>
      </c>
      <c r="C70" s="10">
        <v>2000</v>
      </c>
      <c r="D70" s="10">
        <v>18457000</v>
      </c>
      <c r="F70" s="31"/>
      <c r="G70" s="31"/>
    </row>
    <row r="71" spans="1:7" x14ac:dyDescent="0.4">
      <c r="A71" s="72"/>
      <c r="B71" s="4" t="s">
        <v>99</v>
      </c>
      <c r="C71" s="59">
        <v>335000</v>
      </c>
      <c r="D71" s="59">
        <v>76158000</v>
      </c>
      <c r="F71" s="31"/>
      <c r="G71" s="31"/>
    </row>
    <row r="72" spans="1:7" x14ac:dyDescent="0.4">
      <c r="A72" s="72" t="s">
        <v>74</v>
      </c>
      <c r="B72" s="45" t="s">
        <v>81</v>
      </c>
      <c r="C72" s="10">
        <v>12000</v>
      </c>
      <c r="D72" s="10" t="s">
        <v>82</v>
      </c>
      <c r="F72" s="31"/>
      <c r="G72" s="31"/>
    </row>
    <row r="73" spans="1:7" ht="15.9" x14ac:dyDescent="0.4">
      <c r="A73" s="72"/>
      <c r="B73" s="1" t="s">
        <v>83</v>
      </c>
      <c r="C73" s="10">
        <v>123000</v>
      </c>
      <c r="D73" s="10">
        <v>4297000</v>
      </c>
      <c r="F73" s="31"/>
      <c r="G73" s="31"/>
    </row>
    <row r="74" spans="1:7" ht="15.9" x14ac:dyDescent="0.4">
      <c r="A74" s="72"/>
      <c r="B74" s="1" t="s">
        <v>84</v>
      </c>
      <c r="C74" s="10">
        <v>167000</v>
      </c>
      <c r="D74" s="10">
        <v>11941000</v>
      </c>
      <c r="F74" s="31"/>
      <c r="G74" s="31"/>
    </row>
    <row r="75" spans="1:7" ht="15.9" x14ac:dyDescent="0.4">
      <c r="A75" s="72"/>
      <c r="B75" s="1" t="s">
        <v>85</v>
      </c>
      <c r="C75" s="10">
        <v>115000</v>
      </c>
      <c r="D75" s="10">
        <v>17247000</v>
      </c>
      <c r="F75" s="31"/>
      <c r="G75" s="31"/>
    </row>
    <row r="76" spans="1:7" ht="15.9" x14ac:dyDescent="0.4">
      <c r="A76" s="72"/>
      <c r="B76" s="1" t="s">
        <v>86</v>
      </c>
      <c r="C76" s="10">
        <v>32000</v>
      </c>
      <c r="D76" s="10">
        <v>11018000</v>
      </c>
      <c r="F76" s="31"/>
      <c r="G76" s="31"/>
    </row>
    <row r="77" spans="1:7" ht="15.9" x14ac:dyDescent="0.4">
      <c r="A77" s="72"/>
      <c r="B77" s="1" t="s">
        <v>87</v>
      </c>
      <c r="C77" s="10">
        <v>15000</v>
      </c>
      <c r="D77" s="10">
        <v>10467000</v>
      </c>
      <c r="F77" s="31"/>
      <c r="G77" s="31"/>
    </row>
    <row r="78" spans="1:7" ht="15.9" x14ac:dyDescent="0.4">
      <c r="A78" s="72"/>
      <c r="B78" s="1" t="s">
        <v>88</v>
      </c>
      <c r="C78" s="10">
        <v>11000</v>
      </c>
      <c r="D78" s="10">
        <v>23476000</v>
      </c>
      <c r="F78" s="31"/>
      <c r="G78" s="31"/>
    </row>
    <row r="79" spans="1:7" ht="15.9" x14ac:dyDescent="0.4">
      <c r="A79" s="72"/>
      <c r="B79" s="1" t="s">
        <v>89</v>
      </c>
      <c r="C79" s="10">
        <v>2000</v>
      </c>
      <c r="D79" s="10">
        <v>18658000</v>
      </c>
      <c r="F79" s="31"/>
      <c r="G79" s="31"/>
    </row>
    <row r="80" spans="1:7" x14ac:dyDescent="0.4">
      <c r="A80" s="72"/>
      <c r="B80" s="4" t="s">
        <v>99</v>
      </c>
      <c r="C80" s="59">
        <v>476000</v>
      </c>
      <c r="D80" s="59">
        <v>97104000</v>
      </c>
      <c r="F80" s="31"/>
      <c r="G80" s="31"/>
    </row>
    <row r="81" spans="1:7" x14ac:dyDescent="0.4">
      <c r="A81" s="72" t="s">
        <v>75</v>
      </c>
      <c r="B81" s="45" t="s">
        <v>81</v>
      </c>
      <c r="C81" s="10">
        <v>11000</v>
      </c>
      <c r="D81" s="10" t="s">
        <v>82</v>
      </c>
      <c r="F81" s="31"/>
      <c r="G81" s="31"/>
    </row>
    <row r="82" spans="1:7" ht="15.9" x14ac:dyDescent="0.4">
      <c r="A82" s="72"/>
      <c r="B82" s="1" t="s">
        <v>83</v>
      </c>
      <c r="C82" s="10">
        <v>22000</v>
      </c>
      <c r="D82" s="10">
        <v>697000</v>
      </c>
      <c r="F82" s="31"/>
      <c r="G82" s="31"/>
    </row>
    <row r="83" spans="1:7" ht="15.9" x14ac:dyDescent="0.4">
      <c r="A83" s="72"/>
      <c r="B83" s="1" t="s">
        <v>84</v>
      </c>
      <c r="C83" s="10">
        <v>26000</v>
      </c>
      <c r="D83" s="10">
        <v>1949000</v>
      </c>
      <c r="F83" s="31"/>
      <c r="G83" s="31"/>
    </row>
    <row r="84" spans="1:7" ht="15.9" x14ac:dyDescent="0.4">
      <c r="A84" s="72"/>
      <c r="B84" s="1" t="s">
        <v>85</v>
      </c>
      <c r="C84" s="10">
        <v>48000</v>
      </c>
      <c r="D84" s="10">
        <v>7981000</v>
      </c>
      <c r="F84" s="31"/>
      <c r="G84" s="31"/>
    </row>
    <row r="85" spans="1:7" ht="15.9" x14ac:dyDescent="0.4">
      <c r="A85" s="72"/>
      <c r="B85" s="1" t="s">
        <v>86</v>
      </c>
      <c r="C85" s="10">
        <v>35000</v>
      </c>
      <c r="D85" s="10">
        <v>12635000</v>
      </c>
      <c r="F85" s="31"/>
      <c r="G85" s="31"/>
    </row>
    <row r="86" spans="1:7" ht="15.9" x14ac:dyDescent="0.4">
      <c r="A86" s="72"/>
      <c r="B86" s="1" t="s">
        <v>87</v>
      </c>
      <c r="C86" s="10">
        <v>27000</v>
      </c>
      <c r="D86" s="10">
        <v>18918000</v>
      </c>
      <c r="F86" s="31"/>
      <c r="G86" s="31"/>
    </row>
    <row r="87" spans="1:7" ht="15.9" x14ac:dyDescent="0.4">
      <c r="A87" s="72"/>
      <c r="B87" s="1" t="s">
        <v>88</v>
      </c>
      <c r="C87" s="10">
        <v>29000</v>
      </c>
      <c r="D87" s="10">
        <v>61158000</v>
      </c>
      <c r="F87" s="31"/>
      <c r="G87" s="31"/>
    </row>
    <row r="88" spans="1:7" ht="15.9" x14ac:dyDescent="0.4">
      <c r="A88" s="72"/>
      <c r="B88" s="1" t="s">
        <v>89</v>
      </c>
      <c r="C88" s="10">
        <v>6000</v>
      </c>
      <c r="D88" s="10">
        <v>89372000</v>
      </c>
      <c r="F88" s="31"/>
      <c r="G88" s="31"/>
    </row>
    <row r="89" spans="1:7" x14ac:dyDescent="0.4">
      <c r="A89" s="72"/>
      <c r="B89" s="4" t="s">
        <v>99</v>
      </c>
      <c r="C89" s="59">
        <v>204000</v>
      </c>
      <c r="D89" s="59">
        <v>192710000</v>
      </c>
      <c r="F89" s="31"/>
      <c r="G89" s="31"/>
    </row>
    <row r="90" spans="1:7" x14ac:dyDescent="0.4">
      <c r="A90" s="72" t="s">
        <v>76</v>
      </c>
      <c r="B90" s="45" t="s">
        <v>81</v>
      </c>
      <c r="C90" s="10">
        <v>65000</v>
      </c>
      <c r="D90" s="10" t="s">
        <v>82</v>
      </c>
      <c r="F90" s="31"/>
      <c r="G90" s="31"/>
    </row>
    <row r="91" spans="1:7" ht="15.9" x14ac:dyDescent="0.4">
      <c r="A91" s="72"/>
      <c r="B91" s="1" t="s">
        <v>83</v>
      </c>
      <c r="C91" s="10">
        <v>11000</v>
      </c>
      <c r="D91" s="10">
        <v>322000</v>
      </c>
      <c r="F91" s="31"/>
      <c r="G91" s="31"/>
    </row>
    <row r="92" spans="1:7" ht="15.9" x14ac:dyDescent="0.4">
      <c r="A92" s="72"/>
      <c r="B92" s="1" t="s">
        <v>84</v>
      </c>
      <c r="C92" s="10">
        <v>9000</v>
      </c>
      <c r="D92" s="10">
        <v>681000</v>
      </c>
      <c r="F92" s="31"/>
      <c r="G92" s="31"/>
    </row>
    <row r="93" spans="1:7" ht="15.9" x14ac:dyDescent="0.4">
      <c r="A93" s="72"/>
      <c r="B93" s="1" t="s">
        <v>85</v>
      </c>
      <c r="C93" s="10">
        <v>19000</v>
      </c>
      <c r="D93" s="10">
        <v>3104000</v>
      </c>
      <c r="F93" s="31"/>
      <c r="G93" s="31"/>
    </row>
    <row r="94" spans="1:7" ht="15.9" x14ac:dyDescent="0.4">
      <c r="A94" s="72"/>
      <c r="B94" s="1" t="s">
        <v>86</v>
      </c>
      <c r="C94" s="10">
        <v>13000</v>
      </c>
      <c r="D94" s="10">
        <v>4392000</v>
      </c>
      <c r="F94" s="31"/>
      <c r="G94" s="31"/>
    </row>
    <row r="95" spans="1:7" ht="15.9" x14ac:dyDescent="0.4">
      <c r="A95" s="72"/>
      <c r="B95" s="1" t="s">
        <v>87</v>
      </c>
      <c r="C95" s="10">
        <v>7000</v>
      </c>
      <c r="D95" s="10">
        <v>5113000</v>
      </c>
      <c r="F95" s="31"/>
      <c r="G95" s="31"/>
    </row>
    <row r="96" spans="1:7" ht="15.9" x14ac:dyDescent="0.4">
      <c r="A96" s="72"/>
      <c r="B96" s="1" t="s">
        <v>88</v>
      </c>
      <c r="C96" s="10">
        <v>7000</v>
      </c>
      <c r="D96" s="10">
        <v>14583000</v>
      </c>
      <c r="F96" s="31"/>
      <c r="G96" s="31"/>
    </row>
    <row r="97" spans="1:7" ht="15.9" x14ac:dyDescent="0.4">
      <c r="A97" s="72"/>
      <c r="B97" s="1" t="s">
        <v>89</v>
      </c>
      <c r="C97" s="10">
        <v>1000</v>
      </c>
      <c r="D97" s="10">
        <v>16242000</v>
      </c>
      <c r="F97" s="31"/>
      <c r="G97" s="31"/>
    </row>
    <row r="98" spans="1:7" x14ac:dyDescent="0.4">
      <c r="A98" s="72"/>
      <c r="B98" s="4" t="s">
        <v>99</v>
      </c>
      <c r="C98" s="59">
        <v>132000</v>
      </c>
      <c r="D98" s="59">
        <v>44438000</v>
      </c>
      <c r="F98" s="31"/>
      <c r="G98" s="31"/>
    </row>
    <row r="99" spans="1:7" x14ac:dyDescent="0.4">
      <c r="A99" s="70" t="s">
        <v>77</v>
      </c>
      <c r="B99" s="4" t="s">
        <v>77</v>
      </c>
      <c r="C99" s="59">
        <f>SUM(C17,C26,C35,C44,C53,C62,C71,C80,C89,C98)</f>
        <v>1656000</v>
      </c>
      <c r="D99" s="59">
        <f>SUM(D17,D26,D35,D44,D53,D62,D71,D80,D89,D98)</f>
        <v>592228000</v>
      </c>
    </row>
    <row r="101" spans="1:7" x14ac:dyDescent="0.4">
      <c r="C101" s="60"/>
    </row>
  </sheetData>
  <mergeCells count="10">
    <mergeCell ref="A63:A71"/>
    <mergeCell ref="A72:A80"/>
    <mergeCell ref="A81:A89"/>
    <mergeCell ref="A90:A98"/>
    <mergeCell ref="A9:A17"/>
    <mergeCell ref="A18:A26"/>
    <mergeCell ref="A27:A35"/>
    <mergeCell ref="A36:A44"/>
    <mergeCell ref="A45:A53"/>
    <mergeCell ref="A54:A6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877CC-8A8C-4CFD-AB5D-2C0C1E354269}">
  <dimension ref="A1:I81"/>
  <sheetViews>
    <sheetView topLeftCell="G17" workbookViewId="0">
      <selection activeCell="G17" sqref="G17"/>
    </sheetView>
  </sheetViews>
  <sheetFormatPr defaultRowHeight="14.6" x14ac:dyDescent="0.4"/>
  <cols>
    <col min="1" max="1" width="32.61328125" customWidth="1"/>
    <col min="2" max="2" width="25" customWidth="1"/>
    <col min="3" max="3" width="22" style="57" customWidth="1"/>
    <col min="4" max="4" width="23" style="57" customWidth="1"/>
    <col min="7" max="7" width="11.84375" customWidth="1"/>
  </cols>
  <sheetData>
    <row r="1" spans="1:9" ht="15.45" x14ac:dyDescent="0.4">
      <c r="A1" s="2" t="s">
        <v>113</v>
      </c>
    </row>
    <row r="2" spans="1:9" ht="15.45" x14ac:dyDescent="0.4">
      <c r="A2" s="2" t="s">
        <v>59</v>
      </c>
    </row>
    <row r="3" spans="1:9" x14ac:dyDescent="0.4">
      <c r="A3" s="3" t="s">
        <v>114</v>
      </c>
    </row>
    <row r="4" spans="1:9" ht="15.45" x14ac:dyDescent="0.4">
      <c r="A4" s="3" t="s">
        <v>60</v>
      </c>
      <c r="B4" s="40"/>
      <c r="C4" s="40"/>
      <c r="D4"/>
      <c r="I4" s="40"/>
    </row>
    <row r="5" spans="1:9" ht="15.45" x14ac:dyDescent="0.4">
      <c r="A5" s="3" t="s">
        <v>61</v>
      </c>
      <c r="B5" s="40"/>
      <c r="C5" s="40"/>
      <c r="D5"/>
      <c r="I5" s="40"/>
    </row>
    <row r="6" spans="1:9" ht="15.45" x14ac:dyDescent="0.4">
      <c r="A6" s="3" t="s">
        <v>91</v>
      </c>
      <c r="B6" s="2"/>
      <c r="C6" s="58"/>
    </row>
    <row r="7" spans="1:9" ht="15.45" x14ac:dyDescent="0.4">
      <c r="A7" s="40"/>
    </row>
    <row r="8" spans="1:9" ht="16.3" x14ac:dyDescent="0.4">
      <c r="B8" s="4" t="s">
        <v>115</v>
      </c>
      <c r="C8" s="9" t="s">
        <v>63</v>
      </c>
      <c r="D8" s="9" t="s">
        <v>79</v>
      </c>
    </row>
    <row r="9" spans="1:9" x14ac:dyDescent="0.4">
      <c r="A9" s="72" t="s">
        <v>67</v>
      </c>
      <c r="B9" s="45" t="s">
        <v>81</v>
      </c>
      <c r="C9" s="10">
        <v>38000</v>
      </c>
      <c r="D9" s="10">
        <v>9454000</v>
      </c>
      <c r="F9" s="31"/>
      <c r="G9" s="31"/>
    </row>
    <row r="10" spans="1:9" x14ac:dyDescent="0.4">
      <c r="A10" s="72"/>
      <c r="B10" s="1" t="s">
        <v>116</v>
      </c>
      <c r="C10" s="10">
        <v>7000</v>
      </c>
      <c r="D10" s="10">
        <v>2317000</v>
      </c>
      <c r="F10" s="31"/>
      <c r="G10" s="31"/>
    </row>
    <row r="11" spans="1:9" x14ac:dyDescent="0.4">
      <c r="A11" s="72"/>
      <c r="B11" s="1" t="s">
        <v>117</v>
      </c>
      <c r="C11" s="10">
        <v>3000</v>
      </c>
      <c r="D11" s="10">
        <v>1274000</v>
      </c>
      <c r="F11" s="31"/>
      <c r="G11" s="31"/>
    </row>
    <row r="12" spans="1:9" x14ac:dyDescent="0.4">
      <c r="A12" s="72"/>
      <c r="B12" s="1" t="s">
        <v>118</v>
      </c>
      <c r="C12" s="10">
        <v>1000</v>
      </c>
      <c r="D12" s="10">
        <v>487000</v>
      </c>
      <c r="F12" s="31"/>
      <c r="G12" s="31"/>
    </row>
    <row r="13" spans="1:9" x14ac:dyDescent="0.4">
      <c r="A13" s="72"/>
      <c r="B13" s="1" t="s">
        <v>119</v>
      </c>
      <c r="C13" s="10">
        <v>1000</v>
      </c>
      <c r="D13" s="10">
        <v>267000</v>
      </c>
      <c r="F13" s="31"/>
      <c r="G13" s="31"/>
    </row>
    <row r="14" spans="1:9" x14ac:dyDescent="0.4">
      <c r="A14" s="72"/>
      <c r="B14" s="1" t="s">
        <v>120</v>
      </c>
      <c r="C14" s="10">
        <v>1000</v>
      </c>
      <c r="D14" s="10">
        <v>834000</v>
      </c>
      <c r="F14" s="31"/>
      <c r="G14" s="31"/>
    </row>
    <row r="15" spans="1:9" x14ac:dyDescent="0.4">
      <c r="A15" s="72"/>
      <c r="B15" s="4" t="s">
        <v>77</v>
      </c>
      <c r="C15" s="59">
        <v>51000</v>
      </c>
      <c r="D15" s="59">
        <v>14634000</v>
      </c>
      <c r="F15" s="31"/>
      <c r="G15" s="31"/>
    </row>
    <row r="16" spans="1:9" x14ac:dyDescent="0.4">
      <c r="A16" s="72" t="s">
        <v>68</v>
      </c>
      <c r="B16" s="45" t="s">
        <v>81</v>
      </c>
      <c r="C16" s="10">
        <v>25000</v>
      </c>
      <c r="D16" s="10">
        <v>1970000</v>
      </c>
      <c r="F16" s="31"/>
      <c r="G16" s="31"/>
    </row>
    <row r="17" spans="1:7" x14ac:dyDescent="0.4">
      <c r="A17" s="72"/>
      <c r="B17" s="1" t="s">
        <v>116</v>
      </c>
      <c r="C17" s="10">
        <v>3000</v>
      </c>
      <c r="D17" s="10">
        <v>355000</v>
      </c>
      <c r="F17" s="31"/>
      <c r="G17" s="31"/>
    </row>
    <row r="18" spans="1:7" x14ac:dyDescent="0.4">
      <c r="A18" s="72"/>
      <c r="B18" s="1" t="s">
        <v>117</v>
      </c>
      <c r="C18" s="10">
        <v>7000</v>
      </c>
      <c r="D18" s="10">
        <v>913000</v>
      </c>
      <c r="F18" s="31"/>
      <c r="G18" s="31"/>
    </row>
    <row r="19" spans="1:7" x14ac:dyDescent="0.4">
      <c r="A19" s="72"/>
      <c r="B19" s="1" t="s">
        <v>118</v>
      </c>
      <c r="C19" s="10">
        <v>2000</v>
      </c>
      <c r="D19" s="10">
        <v>262000</v>
      </c>
      <c r="F19" s="31"/>
      <c r="G19" s="31"/>
    </row>
    <row r="20" spans="1:7" x14ac:dyDescent="0.4">
      <c r="A20" s="72"/>
      <c r="B20" s="1" t="s">
        <v>119</v>
      </c>
      <c r="C20" s="10">
        <v>1000</v>
      </c>
      <c r="D20" s="10">
        <v>67000</v>
      </c>
      <c r="F20" s="31"/>
      <c r="G20" s="31"/>
    </row>
    <row r="21" spans="1:7" x14ac:dyDescent="0.4">
      <c r="A21" s="72"/>
      <c r="B21" s="1" t="s">
        <v>120</v>
      </c>
      <c r="C21" s="10" t="s">
        <v>111</v>
      </c>
      <c r="D21" s="10">
        <v>50000</v>
      </c>
      <c r="F21" s="31"/>
      <c r="G21" s="31"/>
    </row>
    <row r="22" spans="1:7" x14ac:dyDescent="0.4">
      <c r="A22" s="72"/>
      <c r="B22" s="4" t="s">
        <v>77</v>
      </c>
      <c r="C22" s="59">
        <v>39000</v>
      </c>
      <c r="D22" s="59">
        <v>3619000</v>
      </c>
      <c r="F22" s="31"/>
      <c r="G22" s="31"/>
    </row>
    <row r="23" spans="1:7" x14ac:dyDescent="0.4">
      <c r="A23" s="72" t="s">
        <v>69</v>
      </c>
      <c r="B23" s="45" t="s">
        <v>81</v>
      </c>
      <c r="C23" s="10">
        <v>3000</v>
      </c>
      <c r="D23" s="10">
        <v>122000</v>
      </c>
      <c r="F23" s="31"/>
      <c r="G23" s="31"/>
    </row>
    <row r="24" spans="1:7" x14ac:dyDescent="0.4">
      <c r="A24" s="72"/>
      <c r="B24" s="1" t="s">
        <v>116</v>
      </c>
      <c r="C24" s="10" t="s">
        <v>111</v>
      </c>
      <c r="D24" s="10">
        <v>1000</v>
      </c>
      <c r="F24" s="31"/>
      <c r="G24" s="31"/>
    </row>
    <row r="25" spans="1:7" x14ac:dyDescent="0.4">
      <c r="A25" s="72"/>
      <c r="B25" s="1" t="s">
        <v>117</v>
      </c>
      <c r="C25" s="10" t="s">
        <v>111</v>
      </c>
      <c r="D25" s="10">
        <v>15000</v>
      </c>
      <c r="F25" s="31"/>
      <c r="G25" s="31"/>
    </row>
    <row r="26" spans="1:7" x14ac:dyDescent="0.4">
      <c r="A26" s="72"/>
      <c r="B26" s="1" t="s">
        <v>118</v>
      </c>
      <c r="C26" s="10" t="s">
        <v>111</v>
      </c>
      <c r="D26" s="10">
        <v>20000</v>
      </c>
      <c r="F26" s="31"/>
      <c r="G26" s="31"/>
    </row>
    <row r="27" spans="1:7" x14ac:dyDescent="0.4">
      <c r="A27" s="72"/>
      <c r="B27" s="1" t="s">
        <v>119</v>
      </c>
      <c r="C27" s="10" t="s">
        <v>111</v>
      </c>
      <c r="D27" s="10" t="s">
        <v>111</v>
      </c>
      <c r="F27" s="31"/>
      <c r="G27" s="31"/>
    </row>
    <row r="28" spans="1:7" x14ac:dyDescent="0.4">
      <c r="A28" s="72"/>
      <c r="B28" s="1" t="s">
        <v>120</v>
      </c>
      <c r="C28" s="10" t="s">
        <v>111</v>
      </c>
      <c r="D28" s="10">
        <v>2000</v>
      </c>
      <c r="F28" s="31"/>
      <c r="G28" s="31"/>
    </row>
    <row r="29" spans="1:7" x14ac:dyDescent="0.4">
      <c r="A29" s="72"/>
      <c r="B29" s="4" t="s">
        <v>77</v>
      </c>
      <c r="C29" s="59">
        <v>4000</v>
      </c>
      <c r="D29" s="59">
        <v>160000</v>
      </c>
      <c r="F29" s="31"/>
      <c r="G29" s="31"/>
    </row>
    <row r="30" spans="1:7" x14ac:dyDescent="0.4">
      <c r="A30" s="72" t="s">
        <v>70</v>
      </c>
      <c r="B30" s="45" t="s">
        <v>81</v>
      </c>
      <c r="C30" s="10">
        <v>160000</v>
      </c>
      <c r="D30" s="10">
        <v>81575000</v>
      </c>
      <c r="F30" s="31"/>
      <c r="G30" s="31"/>
    </row>
    <row r="31" spans="1:7" x14ac:dyDescent="0.4">
      <c r="A31" s="72"/>
      <c r="B31" s="1" t="s">
        <v>116</v>
      </c>
      <c r="C31" s="10">
        <v>42000</v>
      </c>
      <c r="D31" s="10">
        <v>14102000</v>
      </c>
      <c r="F31" s="31"/>
      <c r="G31" s="31"/>
    </row>
    <row r="32" spans="1:7" x14ac:dyDescent="0.4">
      <c r="A32" s="72"/>
      <c r="B32" s="1" t="s">
        <v>117</v>
      </c>
      <c r="C32" s="10">
        <v>16000</v>
      </c>
      <c r="D32" s="10">
        <v>16229000</v>
      </c>
      <c r="F32" s="31"/>
      <c r="G32" s="31"/>
    </row>
    <row r="33" spans="1:7" x14ac:dyDescent="0.4">
      <c r="A33" s="72"/>
      <c r="B33" s="1" t="s">
        <v>118</v>
      </c>
      <c r="C33" s="10">
        <v>5000</v>
      </c>
      <c r="D33" s="10">
        <v>16735000</v>
      </c>
      <c r="F33" s="31"/>
      <c r="G33" s="31"/>
    </row>
    <row r="34" spans="1:7" x14ac:dyDescent="0.4">
      <c r="A34" s="72"/>
      <c r="B34" s="1" t="s">
        <v>119</v>
      </c>
      <c r="C34" s="10">
        <v>2000</v>
      </c>
      <c r="D34" s="10">
        <v>11824000</v>
      </c>
      <c r="F34" s="31"/>
      <c r="G34" s="31"/>
    </row>
    <row r="35" spans="1:7" x14ac:dyDescent="0.4">
      <c r="A35" s="72"/>
      <c r="B35" s="1" t="s">
        <v>120</v>
      </c>
      <c r="C35" s="10">
        <v>2000</v>
      </c>
      <c r="D35" s="10">
        <v>8001000</v>
      </c>
      <c r="F35" s="31"/>
      <c r="G35" s="31"/>
    </row>
    <row r="36" spans="1:7" x14ac:dyDescent="0.4">
      <c r="A36" s="72"/>
      <c r="B36" s="4" t="s">
        <v>77</v>
      </c>
      <c r="C36" s="59">
        <v>227000</v>
      </c>
      <c r="D36" s="59">
        <v>148466000</v>
      </c>
      <c r="F36" s="31"/>
      <c r="G36" s="31"/>
    </row>
    <row r="37" spans="1:7" x14ac:dyDescent="0.4">
      <c r="A37" s="72" t="s">
        <v>71</v>
      </c>
      <c r="B37" s="45" t="s">
        <v>81</v>
      </c>
      <c r="C37" s="10">
        <v>12000</v>
      </c>
      <c r="D37" s="10">
        <v>939000</v>
      </c>
      <c r="F37" s="31"/>
      <c r="G37" s="31"/>
    </row>
    <row r="38" spans="1:7" ht="15" customHeight="1" x14ac:dyDescent="0.4">
      <c r="A38" s="72"/>
      <c r="B38" s="1" t="s">
        <v>116</v>
      </c>
      <c r="C38" s="10">
        <v>8000</v>
      </c>
      <c r="D38" s="10">
        <v>733000</v>
      </c>
      <c r="F38" s="31"/>
      <c r="G38" s="31"/>
    </row>
    <row r="39" spans="1:7" ht="15" customHeight="1" x14ac:dyDescent="0.4">
      <c r="A39" s="72"/>
      <c r="B39" s="1" t="s">
        <v>117</v>
      </c>
      <c r="C39" s="10">
        <v>5000</v>
      </c>
      <c r="D39" s="10">
        <v>536000</v>
      </c>
      <c r="F39" s="31"/>
      <c r="G39" s="31"/>
    </row>
    <row r="40" spans="1:7" ht="15" customHeight="1" x14ac:dyDescent="0.4">
      <c r="A40" s="72"/>
      <c r="B40" s="1" t="s">
        <v>118</v>
      </c>
      <c r="C40" s="10">
        <v>1000</v>
      </c>
      <c r="D40" s="10">
        <v>74000</v>
      </c>
      <c r="F40" s="31"/>
      <c r="G40" s="31"/>
    </row>
    <row r="41" spans="1:7" x14ac:dyDescent="0.4">
      <c r="A41" s="72"/>
      <c r="B41" s="1" t="s">
        <v>119</v>
      </c>
      <c r="C41" s="10" t="s">
        <v>111</v>
      </c>
      <c r="D41" s="10">
        <v>43000</v>
      </c>
      <c r="F41" s="31"/>
      <c r="G41" s="31"/>
    </row>
    <row r="42" spans="1:7" x14ac:dyDescent="0.4">
      <c r="A42" s="72"/>
      <c r="B42" s="1" t="s">
        <v>120</v>
      </c>
      <c r="C42" s="10" t="s">
        <v>111</v>
      </c>
      <c r="D42" s="10">
        <v>23000</v>
      </c>
      <c r="F42" s="31"/>
      <c r="G42" s="31"/>
    </row>
    <row r="43" spans="1:7" x14ac:dyDescent="0.4">
      <c r="A43" s="72"/>
      <c r="B43" s="4" t="s">
        <v>77</v>
      </c>
      <c r="C43" s="59">
        <v>26000</v>
      </c>
      <c r="D43" s="59">
        <v>2348000</v>
      </c>
      <c r="F43" s="31"/>
      <c r="G43" s="31"/>
    </row>
    <row r="44" spans="1:7" x14ac:dyDescent="0.4">
      <c r="A44" s="72" t="s">
        <v>72</v>
      </c>
      <c r="B44" s="45" t="s">
        <v>81</v>
      </c>
      <c r="C44" s="10">
        <v>113000</v>
      </c>
      <c r="D44" s="10">
        <v>7046000</v>
      </c>
      <c r="F44" s="31"/>
      <c r="G44" s="31"/>
    </row>
    <row r="45" spans="1:7" ht="15" customHeight="1" x14ac:dyDescent="0.4">
      <c r="A45" s="72"/>
      <c r="B45" s="1" t="s">
        <v>116</v>
      </c>
      <c r="C45" s="10">
        <v>25000</v>
      </c>
      <c r="D45" s="10">
        <v>2534000</v>
      </c>
      <c r="F45" s="31"/>
      <c r="G45" s="31"/>
    </row>
    <row r="46" spans="1:7" x14ac:dyDescent="0.4">
      <c r="A46" s="72"/>
      <c r="B46" s="1" t="s">
        <v>117</v>
      </c>
      <c r="C46" s="10">
        <v>10000</v>
      </c>
      <c r="D46" s="10">
        <v>1380000</v>
      </c>
      <c r="F46" s="31"/>
      <c r="G46" s="31"/>
    </row>
    <row r="47" spans="1:7" x14ac:dyDescent="0.4">
      <c r="A47" s="72"/>
      <c r="B47" s="1" t="s">
        <v>118</v>
      </c>
      <c r="C47" s="10">
        <v>3000</v>
      </c>
      <c r="D47" s="10">
        <v>285000</v>
      </c>
      <c r="F47" s="31"/>
      <c r="G47" s="31"/>
    </row>
    <row r="48" spans="1:7" x14ac:dyDescent="0.4">
      <c r="A48" s="72"/>
      <c r="B48" s="1" t="s">
        <v>119</v>
      </c>
      <c r="C48" s="10">
        <v>1000</v>
      </c>
      <c r="D48" s="10">
        <v>195000</v>
      </c>
      <c r="F48" s="31"/>
      <c r="G48" s="31"/>
    </row>
    <row r="49" spans="1:7" x14ac:dyDescent="0.4">
      <c r="A49" s="72"/>
      <c r="B49" s="1" t="s">
        <v>120</v>
      </c>
      <c r="C49" s="10">
        <v>9000</v>
      </c>
      <c r="D49" s="10">
        <v>1152000</v>
      </c>
      <c r="F49" s="31"/>
      <c r="G49" s="31"/>
    </row>
    <row r="50" spans="1:7" x14ac:dyDescent="0.4">
      <c r="A50" s="72"/>
      <c r="B50" s="4" t="s">
        <v>77</v>
      </c>
      <c r="C50" s="59">
        <v>162000</v>
      </c>
      <c r="D50" s="59">
        <v>12591000</v>
      </c>
      <c r="F50" s="31"/>
      <c r="G50" s="31"/>
    </row>
    <row r="51" spans="1:7" x14ac:dyDescent="0.4">
      <c r="A51" s="72" t="s">
        <v>73</v>
      </c>
      <c r="B51" s="45" t="s">
        <v>81</v>
      </c>
      <c r="C51" s="10">
        <v>267000</v>
      </c>
      <c r="D51" s="10">
        <v>49062000</v>
      </c>
      <c r="F51" s="31"/>
      <c r="G51" s="31"/>
    </row>
    <row r="52" spans="1:7" ht="15" customHeight="1" x14ac:dyDescent="0.4">
      <c r="A52" s="72"/>
      <c r="B52" s="1" t="s">
        <v>116</v>
      </c>
      <c r="C52" s="10">
        <v>36000</v>
      </c>
      <c r="D52" s="10">
        <v>6711000</v>
      </c>
      <c r="F52" s="31"/>
      <c r="G52" s="31"/>
    </row>
    <row r="53" spans="1:7" x14ac:dyDescent="0.4">
      <c r="A53" s="72"/>
      <c r="B53" s="1" t="s">
        <v>117</v>
      </c>
      <c r="C53" s="10">
        <v>18000</v>
      </c>
      <c r="D53" s="10">
        <v>6650000</v>
      </c>
      <c r="F53" s="31"/>
      <c r="G53" s="31"/>
    </row>
    <row r="54" spans="1:7" x14ac:dyDescent="0.4">
      <c r="A54" s="72"/>
      <c r="B54" s="1" t="s">
        <v>118</v>
      </c>
      <c r="C54" s="10">
        <v>7000</v>
      </c>
      <c r="D54" s="10">
        <v>5547000</v>
      </c>
      <c r="F54" s="31"/>
      <c r="G54" s="31"/>
    </row>
    <row r="55" spans="1:7" x14ac:dyDescent="0.4">
      <c r="A55" s="72"/>
      <c r="B55" s="1" t="s">
        <v>119</v>
      </c>
      <c r="C55" s="10">
        <v>3000</v>
      </c>
      <c r="D55" s="10">
        <v>3653000</v>
      </c>
      <c r="F55" s="31"/>
      <c r="G55" s="31"/>
    </row>
    <row r="56" spans="1:7" x14ac:dyDescent="0.4">
      <c r="A56" s="72"/>
      <c r="B56" s="1" t="s">
        <v>120</v>
      </c>
      <c r="C56" s="10">
        <v>3000</v>
      </c>
      <c r="D56" s="10">
        <v>4535000</v>
      </c>
      <c r="F56" s="31"/>
      <c r="G56" s="31"/>
    </row>
    <row r="57" spans="1:7" x14ac:dyDescent="0.4">
      <c r="A57" s="72"/>
      <c r="B57" s="4" t="s">
        <v>77</v>
      </c>
      <c r="C57" s="59">
        <v>335000</v>
      </c>
      <c r="D57" s="59">
        <v>76158000</v>
      </c>
      <c r="F57" s="31"/>
      <c r="G57" s="31"/>
    </row>
    <row r="58" spans="1:7" x14ac:dyDescent="0.4">
      <c r="A58" s="72" t="s">
        <v>74</v>
      </c>
      <c r="B58" s="45" t="s">
        <v>81</v>
      </c>
      <c r="C58" s="10">
        <v>253000</v>
      </c>
      <c r="D58" s="10">
        <v>42430000</v>
      </c>
      <c r="F58" s="31"/>
      <c r="G58" s="31"/>
    </row>
    <row r="59" spans="1:7" x14ac:dyDescent="0.4">
      <c r="A59" s="72"/>
      <c r="B59" s="1" t="s">
        <v>116</v>
      </c>
      <c r="C59" s="10">
        <v>137000</v>
      </c>
      <c r="D59" s="10">
        <v>13046000</v>
      </c>
      <c r="F59" s="31"/>
      <c r="G59" s="31"/>
    </row>
    <row r="60" spans="1:7" x14ac:dyDescent="0.4">
      <c r="A60" s="72"/>
      <c r="B60" s="1" t="s">
        <v>117</v>
      </c>
      <c r="C60" s="10">
        <v>22000</v>
      </c>
      <c r="D60" s="10">
        <v>3862000</v>
      </c>
      <c r="F60" s="31"/>
      <c r="G60" s="31"/>
    </row>
    <row r="61" spans="1:7" x14ac:dyDescent="0.4">
      <c r="A61" s="72"/>
      <c r="B61" s="1" t="s">
        <v>118</v>
      </c>
      <c r="C61" s="10">
        <v>9000</v>
      </c>
      <c r="D61" s="10">
        <v>2294000</v>
      </c>
      <c r="F61" s="31"/>
      <c r="G61" s="31"/>
    </row>
    <row r="62" spans="1:7" x14ac:dyDescent="0.4">
      <c r="A62" s="72"/>
      <c r="B62" s="1" t="s">
        <v>119</v>
      </c>
      <c r="C62" s="10">
        <v>9000</v>
      </c>
      <c r="D62" s="10">
        <v>2463000</v>
      </c>
      <c r="F62" s="31"/>
      <c r="G62" s="31"/>
    </row>
    <row r="63" spans="1:7" x14ac:dyDescent="0.4">
      <c r="A63" s="72"/>
      <c r="B63" s="1" t="s">
        <v>120</v>
      </c>
      <c r="C63" s="10">
        <v>46000</v>
      </c>
      <c r="D63" s="10">
        <v>33008000</v>
      </c>
      <c r="F63" s="31"/>
      <c r="G63" s="31"/>
    </row>
    <row r="64" spans="1:7" x14ac:dyDescent="0.4">
      <c r="A64" s="72"/>
      <c r="B64" s="4" t="s">
        <v>77</v>
      </c>
      <c r="C64" s="59">
        <v>476000</v>
      </c>
      <c r="D64" s="59">
        <v>97104000</v>
      </c>
      <c r="F64" s="31"/>
      <c r="G64" s="31"/>
    </row>
    <row r="65" spans="1:7" x14ac:dyDescent="0.4">
      <c r="A65" s="72" t="s">
        <v>75</v>
      </c>
      <c r="B65" s="45" t="s">
        <v>81</v>
      </c>
      <c r="C65" s="10">
        <v>153000</v>
      </c>
      <c r="D65" s="10">
        <v>128900000</v>
      </c>
      <c r="F65" s="31"/>
      <c r="G65" s="31"/>
    </row>
    <row r="66" spans="1:7" x14ac:dyDescent="0.4">
      <c r="A66" s="72"/>
      <c r="B66" s="1" t="s">
        <v>116</v>
      </c>
      <c r="C66" s="10">
        <v>27000</v>
      </c>
      <c r="D66" s="10">
        <v>15613000</v>
      </c>
      <c r="F66" s="31"/>
      <c r="G66" s="31"/>
    </row>
    <row r="67" spans="1:7" x14ac:dyDescent="0.4">
      <c r="A67" s="72"/>
      <c r="B67" s="1" t="s">
        <v>117</v>
      </c>
      <c r="C67" s="10">
        <v>14000</v>
      </c>
      <c r="D67" s="10">
        <v>16294000</v>
      </c>
      <c r="F67" s="31"/>
      <c r="G67" s="31"/>
    </row>
    <row r="68" spans="1:7" x14ac:dyDescent="0.4">
      <c r="A68" s="72"/>
      <c r="B68" s="1" t="s">
        <v>118</v>
      </c>
      <c r="C68" s="10">
        <v>4000</v>
      </c>
      <c r="D68" s="10">
        <v>11952000</v>
      </c>
      <c r="F68" s="31"/>
      <c r="G68" s="31"/>
    </row>
    <row r="69" spans="1:7" x14ac:dyDescent="0.4">
      <c r="A69" s="72"/>
      <c r="B69" s="1" t="s">
        <v>119</v>
      </c>
      <c r="C69" s="10">
        <v>2000</v>
      </c>
      <c r="D69" s="10">
        <v>7354000</v>
      </c>
      <c r="F69" s="31"/>
      <c r="G69" s="31"/>
    </row>
    <row r="70" spans="1:7" x14ac:dyDescent="0.4">
      <c r="A70" s="72"/>
      <c r="B70" s="1" t="s">
        <v>120</v>
      </c>
      <c r="C70" s="10">
        <v>4000</v>
      </c>
      <c r="D70" s="10">
        <v>12598000</v>
      </c>
      <c r="F70" s="31"/>
      <c r="G70" s="31"/>
    </row>
    <row r="71" spans="1:7" x14ac:dyDescent="0.4">
      <c r="A71" s="72"/>
      <c r="B71" s="4" t="s">
        <v>77</v>
      </c>
      <c r="C71" s="59">
        <v>204000</v>
      </c>
      <c r="D71" s="59">
        <v>192710000</v>
      </c>
      <c r="F71" s="31"/>
      <c r="G71" s="31"/>
    </row>
    <row r="72" spans="1:7" x14ac:dyDescent="0.4">
      <c r="A72" s="72" t="s">
        <v>76</v>
      </c>
      <c r="B72" s="45" t="s">
        <v>81</v>
      </c>
      <c r="C72" s="10">
        <v>105000</v>
      </c>
      <c r="D72" s="10">
        <v>25490000</v>
      </c>
      <c r="F72" s="31"/>
      <c r="G72" s="31"/>
    </row>
    <row r="73" spans="1:7" x14ac:dyDescent="0.4">
      <c r="A73" s="72"/>
      <c r="B73" s="1" t="s">
        <v>116</v>
      </c>
      <c r="C73" s="10">
        <v>15000</v>
      </c>
      <c r="D73" s="10">
        <v>5861000</v>
      </c>
      <c r="F73" s="31"/>
      <c r="G73" s="31"/>
    </row>
    <row r="74" spans="1:7" x14ac:dyDescent="0.4">
      <c r="A74" s="72"/>
      <c r="B74" s="1" t="s">
        <v>117</v>
      </c>
      <c r="C74" s="10">
        <v>5000</v>
      </c>
      <c r="D74" s="10">
        <v>3996000</v>
      </c>
      <c r="F74" s="31"/>
      <c r="G74" s="31"/>
    </row>
    <row r="75" spans="1:7" x14ac:dyDescent="0.4">
      <c r="A75" s="72"/>
      <c r="B75" s="1" t="s">
        <v>118</v>
      </c>
      <c r="C75" s="10">
        <v>2000</v>
      </c>
      <c r="D75" s="10">
        <v>3531000</v>
      </c>
      <c r="F75" s="31"/>
      <c r="G75" s="31"/>
    </row>
    <row r="76" spans="1:7" x14ac:dyDescent="0.4">
      <c r="A76" s="72"/>
      <c r="B76" s="1" t="s">
        <v>119</v>
      </c>
      <c r="C76" s="10">
        <v>2000</v>
      </c>
      <c r="D76" s="10">
        <v>2328000</v>
      </c>
      <c r="F76" s="31"/>
      <c r="G76" s="31"/>
    </row>
    <row r="77" spans="1:7" x14ac:dyDescent="0.4">
      <c r="A77" s="72"/>
      <c r="B77" s="1" t="s">
        <v>120</v>
      </c>
      <c r="C77" s="10">
        <v>4000</v>
      </c>
      <c r="D77" s="10">
        <v>3232000</v>
      </c>
      <c r="F77" s="31"/>
      <c r="G77" s="31"/>
    </row>
    <row r="78" spans="1:7" x14ac:dyDescent="0.4">
      <c r="A78" s="72"/>
      <c r="B78" s="4" t="s">
        <v>77</v>
      </c>
      <c r="C78" s="59">
        <v>132000</v>
      </c>
      <c r="D78" s="59">
        <v>44438000</v>
      </c>
      <c r="F78" s="31"/>
      <c r="G78" s="31"/>
    </row>
    <row r="79" spans="1:7" x14ac:dyDescent="0.4">
      <c r="A79" s="70" t="s">
        <v>77</v>
      </c>
      <c r="B79" s="4" t="s">
        <v>77</v>
      </c>
      <c r="C79" s="59">
        <v>1656000</v>
      </c>
      <c r="D79" s="59">
        <v>592228000</v>
      </c>
      <c r="F79" s="31"/>
      <c r="G79" s="31"/>
    </row>
    <row r="81" spans="3:3" x14ac:dyDescent="0.4">
      <c r="C81" s="60"/>
    </row>
  </sheetData>
  <mergeCells count="10">
    <mergeCell ref="A51:A57"/>
    <mergeCell ref="A58:A64"/>
    <mergeCell ref="A65:A71"/>
    <mergeCell ref="A72:A78"/>
    <mergeCell ref="A9:A15"/>
    <mergeCell ref="A16:A22"/>
    <mergeCell ref="A23:A29"/>
    <mergeCell ref="A30:A36"/>
    <mergeCell ref="A37:A43"/>
    <mergeCell ref="A44:A50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84C8F-DC3E-4977-8592-41EADDCEFB4A}">
  <dimension ref="A1:I65"/>
  <sheetViews>
    <sheetView workbookViewId="0">
      <selection activeCell="G25" sqref="G25"/>
    </sheetView>
  </sheetViews>
  <sheetFormatPr defaultRowHeight="14.6" x14ac:dyDescent="0.4"/>
  <cols>
    <col min="1" max="1" width="33.3828125" customWidth="1"/>
    <col min="2" max="2" width="19.69140625" bestFit="1" customWidth="1"/>
    <col min="3" max="3" width="21.23046875" bestFit="1" customWidth="1"/>
    <col min="4" max="4" width="22.15234375" bestFit="1" customWidth="1"/>
    <col min="7" max="7" width="10.69140625" bestFit="1" customWidth="1"/>
  </cols>
  <sheetData>
    <row r="1" spans="1:9" ht="15.45" x14ac:dyDescent="0.4">
      <c r="A1" s="2" t="s">
        <v>121</v>
      </c>
      <c r="C1" s="57"/>
      <c r="D1" s="57"/>
    </row>
    <row r="2" spans="1:9" ht="15.45" x14ac:dyDescent="0.4">
      <c r="A2" s="2" t="s">
        <v>59</v>
      </c>
      <c r="C2" s="57"/>
      <c r="D2" s="57"/>
    </row>
    <row r="3" spans="1:9" x14ac:dyDescent="0.4">
      <c r="A3" s="3" t="s">
        <v>108</v>
      </c>
      <c r="C3" s="57"/>
      <c r="D3" s="57"/>
    </row>
    <row r="4" spans="1:9" ht="15.45" x14ac:dyDescent="0.4">
      <c r="A4" s="3" t="s">
        <v>60</v>
      </c>
      <c r="B4" s="40"/>
      <c r="C4" s="40"/>
      <c r="I4" s="40"/>
    </row>
    <row r="5" spans="1:9" ht="15.45" x14ac:dyDescent="0.4">
      <c r="A5" s="3" t="s">
        <v>61</v>
      </c>
      <c r="B5" s="40"/>
      <c r="C5" s="40"/>
      <c r="I5" s="40"/>
    </row>
    <row r="6" spans="1:9" ht="15.45" x14ac:dyDescent="0.4">
      <c r="A6" s="3" t="s">
        <v>91</v>
      </c>
      <c r="B6" s="2"/>
      <c r="C6" s="58"/>
      <c r="D6" s="57"/>
    </row>
    <row r="7" spans="1:9" ht="15.45" x14ac:dyDescent="0.4">
      <c r="A7" s="40"/>
      <c r="C7" s="57"/>
      <c r="D7" s="57"/>
    </row>
    <row r="8" spans="1:9" ht="16.3" x14ac:dyDescent="0.4">
      <c r="B8" s="4" t="s">
        <v>115</v>
      </c>
      <c r="C8" s="9" t="s">
        <v>63</v>
      </c>
      <c r="D8" s="9" t="s">
        <v>79</v>
      </c>
    </row>
    <row r="9" spans="1:9" x14ac:dyDescent="0.4">
      <c r="A9" s="73" t="s">
        <v>122</v>
      </c>
      <c r="B9" s="45" t="s">
        <v>81</v>
      </c>
      <c r="C9" s="7">
        <v>234000</v>
      </c>
      <c r="D9" s="46" t="s">
        <v>123</v>
      </c>
      <c r="F9" s="31"/>
      <c r="G9" s="31"/>
    </row>
    <row r="10" spans="1:9" x14ac:dyDescent="0.4">
      <c r="A10" s="73"/>
      <c r="B10" s="1" t="s">
        <v>116</v>
      </c>
      <c r="C10" s="7">
        <v>22000</v>
      </c>
      <c r="D10" s="46" t="s">
        <v>123</v>
      </c>
      <c r="F10" s="31"/>
      <c r="G10" s="31"/>
    </row>
    <row r="11" spans="1:9" x14ac:dyDescent="0.4">
      <c r="A11" s="73"/>
      <c r="B11" s="1" t="s">
        <v>117</v>
      </c>
      <c r="C11" s="7">
        <v>13000</v>
      </c>
      <c r="D11" s="46" t="s">
        <v>123</v>
      </c>
      <c r="F11" s="31"/>
      <c r="G11" s="31"/>
    </row>
    <row r="12" spans="1:9" x14ac:dyDescent="0.4">
      <c r="A12" s="73"/>
      <c r="B12" s="1" t="s">
        <v>118</v>
      </c>
      <c r="C12" s="7">
        <v>6000</v>
      </c>
      <c r="D12" s="46" t="s">
        <v>123</v>
      </c>
      <c r="F12" s="31"/>
      <c r="G12" s="31"/>
    </row>
    <row r="13" spans="1:9" x14ac:dyDescent="0.4">
      <c r="A13" s="73"/>
      <c r="B13" s="1" t="s">
        <v>119</v>
      </c>
      <c r="C13" s="7">
        <v>3000</v>
      </c>
      <c r="D13" s="46" t="s">
        <v>123</v>
      </c>
      <c r="F13" s="31"/>
      <c r="G13" s="31"/>
    </row>
    <row r="14" spans="1:9" x14ac:dyDescent="0.4">
      <c r="A14" s="73"/>
      <c r="B14" s="1" t="s">
        <v>120</v>
      </c>
      <c r="C14" s="7">
        <v>9000</v>
      </c>
      <c r="D14" s="46" t="s">
        <v>123</v>
      </c>
      <c r="F14" s="31"/>
      <c r="G14" s="31"/>
    </row>
    <row r="15" spans="1:9" x14ac:dyDescent="0.4">
      <c r="A15" s="73"/>
      <c r="B15" s="4" t="s">
        <v>77</v>
      </c>
      <c r="C15" s="8">
        <v>288000</v>
      </c>
      <c r="D15" s="9" t="s">
        <v>123</v>
      </c>
      <c r="F15" s="31"/>
      <c r="G15" s="31"/>
    </row>
    <row r="16" spans="1:9" ht="14.9" customHeight="1" x14ac:dyDescent="0.4">
      <c r="A16" s="73" t="s">
        <v>124</v>
      </c>
      <c r="B16" s="45" t="s">
        <v>81</v>
      </c>
      <c r="C16" s="7">
        <v>230000</v>
      </c>
      <c r="D16" s="7">
        <v>7282000</v>
      </c>
      <c r="F16" s="31"/>
      <c r="G16" s="31"/>
    </row>
    <row r="17" spans="1:7" x14ac:dyDescent="0.4">
      <c r="A17" s="73"/>
      <c r="B17" s="1" t="s">
        <v>116</v>
      </c>
      <c r="C17" s="7">
        <v>57000</v>
      </c>
      <c r="D17" s="7">
        <v>2027000</v>
      </c>
      <c r="F17" s="31"/>
      <c r="G17" s="31"/>
    </row>
    <row r="18" spans="1:7" x14ac:dyDescent="0.4">
      <c r="A18" s="73"/>
      <c r="B18" s="1" t="s">
        <v>117</v>
      </c>
      <c r="C18" s="7">
        <v>6000</v>
      </c>
      <c r="D18" s="7">
        <v>204000</v>
      </c>
      <c r="F18" s="31"/>
      <c r="G18" s="31"/>
    </row>
    <row r="19" spans="1:7" x14ac:dyDescent="0.4">
      <c r="A19" s="73"/>
      <c r="B19" s="1" t="s">
        <v>118</v>
      </c>
      <c r="C19" s="7">
        <v>2000</v>
      </c>
      <c r="D19" s="7">
        <v>59000</v>
      </c>
      <c r="F19" s="31"/>
      <c r="G19" s="31"/>
    </row>
    <row r="20" spans="1:7" x14ac:dyDescent="0.4">
      <c r="A20" s="73"/>
      <c r="B20" s="1" t="s">
        <v>119</v>
      </c>
      <c r="C20" s="7">
        <v>1000</v>
      </c>
      <c r="D20" s="7">
        <v>32000</v>
      </c>
      <c r="F20" s="31"/>
      <c r="G20" s="31"/>
    </row>
    <row r="21" spans="1:7" x14ac:dyDescent="0.4">
      <c r="A21" s="73"/>
      <c r="B21" s="1" t="s">
        <v>120</v>
      </c>
      <c r="C21" s="7">
        <v>2000</v>
      </c>
      <c r="D21" s="7">
        <v>63000</v>
      </c>
      <c r="F21" s="31"/>
      <c r="G21" s="31"/>
    </row>
    <row r="22" spans="1:7" x14ac:dyDescent="0.4">
      <c r="A22" s="73"/>
      <c r="B22" s="4" t="s">
        <v>77</v>
      </c>
      <c r="C22" s="8">
        <v>297000</v>
      </c>
      <c r="D22" s="8">
        <v>9667000</v>
      </c>
      <c r="F22" s="31"/>
      <c r="G22" s="31"/>
    </row>
    <row r="23" spans="1:7" x14ac:dyDescent="0.4">
      <c r="A23" s="73" t="s">
        <v>125</v>
      </c>
      <c r="B23" s="45" t="s">
        <v>81</v>
      </c>
      <c r="C23" s="7">
        <v>218000</v>
      </c>
      <c r="D23" s="7">
        <v>15788000</v>
      </c>
      <c r="F23" s="31"/>
      <c r="G23" s="31"/>
    </row>
    <row r="24" spans="1:7" x14ac:dyDescent="0.4">
      <c r="A24" s="73"/>
      <c r="B24" s="1" t="s">
        <v>116</v>
      </c>
      <c r="C24" s="7">
        <v>90000</v>
      </c>
      <c r="D24" s="7">
        <v>6502000</v>
      </c>
      <c r="F24" s="31"/>
      <c r="G24" s="31"/>
    </row>
    <row r="25" spans="1:7" x14ac:dyDescent="0.4">
      <c r="A25" s="73"/>
      <c r="B25" s="1" t="s">
        <v>117</v>
      </c>
      <c r="C25" s="7">
        <v>13000</v>
      </c>
      <c r="D25" s="7">
        <v>978000</v>
      </c>
      <c r="F25" s="31"/>
      <c r="G25" s="31"/>
    </row>
    <row r="26" spans="1:7" x14ac:dyDescent="0.4">
      <c r="A26" s="73"/>
      <c r="B26" s="1" t="s">
        <v>118</v>
      </c>
      <c r="C26" s="7">
        <v>4000</v>
      </c>
      <c r="D26" s="7">
        <v>306000</v>
      </c>
      <c r="F26" s="31"/>
      <c r="G26" s="31"/>
    </row>
    <row r="27" spans="1:7" x14ac:dyDescent="0.4">
      <c r="A27" s="73"/>
      <c r="B27" s="1" t="s">
        <v>119</v>
      </c>
      <c r="C27" s="7">
        <v>3000</v>
      </c>
      <c r="D27" s="7">
        <v>243000</v>
      </c>
      <c r="F27" s="31"/>
      <c r="G27" s="31"/>
    </row>
    <row r="28" spans="1:7" x14ac:dyDescent="0.4">
      <c r="A28" s="73"/>
      <c r="B28" s="1" t="s">
        <v>120</v>
      </c>
      <c r="C28" s="7">
        <v>9000</v>
      </c>
      <c r="D28" s="7">
        <v>673000</v>
      </c>
      <c r="F28" s="31"/>
      <c r="G28" s="31"/>
    </row>
    <row r="29" spans="1:7" x14ac:dyDescent="0.4">
      <c r="A29" s="73"/>
      <c r="B29" s="4" t="s">
        <v>77</v>
      </c>
      <c r="C29" s="8">
        <v>337000</v>
      </c>
      <c r="D29" s="8">
        <v>24489000</v>
      </c>
      <c r="F29" s="31"/>
      <c r="G29" s="31"/>
    </row>
    <row r="30" spans="1:7" x14ac:dyDescent="0.4">
      <c r="A30" s="73" t="s">
        <v>126</v>
      </c>
      <c r="B30" s="45" t="s">
        <v>81</v>
      </c>
      <c r="C30" s="7">
        <v>234000</v>
      </c>
      <c r="D30" s="7">
        <v>37007000</v>
      </c>
      <c r="F30" s="31"/>
      <c r="G30" s="31"/>
    </row>
    <row r="31" spans="1:7" x14ac:dyDescent="0.4">
      <c r="A31" s="73"/>
      <c r="B31" s="1" t="s">
        <v>116</v>
      </c>
      <c r="C31" s="7">
        <v>80000</v>
      </c>
      <c r="D31" s="7">
        <v>12437000</v>
      </c>
      <c r="F31" s="31"/>
      <c r="G31" s="31"/>
    </row>
    <row r="32" spans="1:7" x14ac:dyDescent="0.4">
      <c r="A32" s="73"/>
      <c r="B32" s="1" t="s">
        <v>117</v>
      </c>
      <c r="C32" s="7">
        <v>25000</v>
      </c>
      <c r="D32" s="7">
        <v>4180000</v>
      </c>
      <c r="F32" s="31"/>
      <c r="G32" s="31"/>
    </row>
    <row r="33" spans="1:7" x14ac:dyDescent="0.4">
      <c r="A33" s="73"/>
      <c r="B33" s="1" t="s">
        <v>118</v>
      </c>
      <c r="C33" s="7">
        <v>7000</v>
      </c>
      <c r="D33" s="7">
        <v>1076000</v>
      </c>
      <c r="F33" s="31"/>
      <c r="G33" s="31"/>
    </row>
    <row r="34" spans="1:7" x14ac:dyDescent="0.4">
      <c r="A34" s="73"/>
      <c r="B34" s="1" t="s">
        <v>119</v>
      </c>
      <c r="C34" s="7">
        <v>6000</v>
      </c>
      <c r="D34" s="7">
        <v>925000</v>
      </c>
      <c r="F34" s="31"/>
      <c r="G34" s="31"/>
    </row>
    <row r="35" spans="1:7" x14ac:dyDescent="0.4">
      <c r="A35" s="73"/>
      <c r="B35" s="1" t="s">
        <v>120</v>
      </c>
      <c r="C35" s="7">
        <v>19000</v>
      </c>
      <c r="D35" s="7">
        <v>3088000</v>
      </c>
      <c r="F35" s="31"/>
      <c r="G35" s="31"/>
    </row>
    <row r="36" spans="1:7" x14ac:dyDescent="0.4">
      <c r="A36" s="73"/>
      <c r="B36" s="4" t="s">
        <v>77</v>
      </c>
      <c r="C36" s="8">
        <v>370000</v>
      </c>
      <c r="D36" s="8">
        <v>58713000</v>
      </c>
      <c r="F36" s="31"/>
      <c r="G36" s="31"/>
    </row>
    <row r="37" spans="1:7" x14ac:dyDescent="0.4">
      <c r="A37" s="73" t="s">
        <v>127</v>
      </c>
      <c r="B37" s="45" t="s">
        <v>81</v>
      </c>
      <c r="C37" s="7">
        <v>105000</v>
      </c>
      <c r="D37" s="7">
        <v>36825000</v>
      </c>
      <c r="F37" s="31"/>
      <c r="G37" s="31"/>
    </row>
    <row r="38" spans="1:7" x14ac:dyDescent="0.4">
      <c r="A38" s="73"/>
      <c r="B38" s="1" t="s">
        <v>116</v>
      </c>
      <c r="C38" s="7">
        <v>31000</v>
      </c>
      <c r="D38" s="7">
        <v>10618000</v>
      </c>
      <c r="F38" s="31"/>
      <c r="G38" s="31"/>
    </row>
    <row r="39" spans="1:7" x14ac:dyDescent="0.4">
      <c r="A39" s="73"/>
      <c r="B39" s="1" t="s">
        <v>117</v>
      </c>
      <c r="C39" s="7">
        <v>17000</v>
      </c>
      <c r="D39" s="7">
        <v>5890000</v>
      </c>
      <c r="F39" s="31"/>
      <c r="G39" s="31"/>
    </row>
    <row r="40" spans="1:7" x14ac:dyDescent="0.4">
      <c r="A40" s="73"/>
      <c r="B40" s="1" t="s">
        <v>118</v>
      </c>
      <c r="C40" s="7">
        <v>5000</v>
      </c>
      <c r="D40" s="7">
        <v>1631000</v>
      </c>
      <c r="F40" s="31"/>
      <c r="G40" s="31"/>
    </row>
    <row r="41" spans="1:7" x14ac:dyDescent="0.4">
      <c r="A41" s="73"/>
      <c r="B41" s="1" t="s">
        <v>119</v>
      </c>
      <c r="C41" s="7">
        <v>3000</v>
      </c>
      <c r="D41" s="7">
        <v>974000</v>
      </c>
      <c r="F41" s="31"/>
      <c r="G41" s="31"/>
    </row>
    <row r="42" spans="1:7" x14ac:dyDescent="0.4">
      <c r="A42" s="73"/>
      <c r="B42" s="1" t="s">
        <v>120</v>
      </c>
      <c r="C42" s="7">
        <v>13000</v>
      </c>
      <c r="D42" s="7">
        <v>4671000</v>
      </c>
      <c r="F42" s="31"/>
      <c r="G42" s="31"/>
    </row>
    <row r="43" spans="1:7" x14ac:dyDescent="0.4">
      <c r="A43" s="73"/>
      <c r="B43" s="4" t="s">
        <v>77</v>
      </c>
      <c r="C43" s="8">
        <v>173000</v>
      </c>
      <c r="D43" s="8">
        <v>60610000</v>
      </c>
      <c r="F43" s="31"/>
      <c r="G43" s="31"/>
    </row>
    <row r="44" spans="1:7" x14ac:dyDescent="0.4">
      <c r="A44" s="73" t="s">
        <v>128</v>
      </c>
      <c r="B44" s="45" t="s">
        <v>81</v>
      </c>
      <c r="C44" s="7">
        <v>55000</v>
      </c>
      <c r="D44" s="7">
        <v>38066000</v>
      </c>
      <c r="F44" s="31"/>
      <c r="G44" s="31"/>
    </row>
    <row r="45" spans="1:7" x14ac:dyDescent="0.4">
      <c r="A45" s="73"/>
      <c r="B45" s="1" t="s">
        <v>116</v>
      </c>
      <c r="C45" s="7">
        <v>13000</v>
      </c>
      <c r="D45" s="7">
        <v>8749000</v>
      </c>
      <c r="F45" s="31"/>
      <c r="G45" s="31"/>
    </row>
    <row r="46" spans="1:7" x14ac:dyDescent="0.4">
      <c r="A46" s="73"/>
      <c r="B46" s="1" t="s">
        <v>117</v>
      </c>
      <c r="C46" s="7">
        <v>13000</v>
      </c>
      <c r="D46" s="7">
        <v>8954000</v>
      </c>
      <c r="F46" s="31"/>
      <c r="G46" s="31"/>
    </row>
    <row r="47" spans="1:7" x14ac:dyDescent="0.4">
      <c r="A47" s="73"/>
      <c r="B47" s="1" t="s">
        <v>118</v>
      </c>
      <c r="C47" s="7">
        <v>4000</v>
      </c>
      <c r="D47" s="7">
        <v>2673000</v>
      </c>
      <c r="F47" s="31"/>
      <c r="G47" s="31"/>
    </row>
    <row r="48" spans="1:7" x14ac:dyDescent="0.4">
      <c r="A48" s="73"/>
      <c r="B48" s="1" t="s">
        <v>119</v>
      </c>
      <c r="C48" s="7">
        <v>2000</v>
      </c>
      <c r="D48" s="7">
        <v>1192000</v>
      </c>
      <c r="F48" s="31"/>
      <c r="G48" s="31"/>
    </row>
    <row r="49" spans="1:7" x14ac:dyDescent="0.4">
      <c r="A49" s="73"/>
      <c r="B49" s="1" t="s">
        <v>120</v>
      </c>
      <c r="C49" s="7">
        <v>9000</v>
      </c>
      <c r="D49" s="7">
        <v>6219000</v>
      </c>
      <c r="F49" s="31"/>
      <c r="G49" s="31"/>
    </row>
    <row r="50" spans="1:7" x14ac:dyDescent="0.4">
      <c r="A50" s="73"/>
      <c r="B50" s="4" t="s">
        <v>77</v>
      </c>
      <c r="C50" s="8">
        <v>94000</v>
      </c>
      <c r="D50" s="8">
        <v>65854000</v>
      </c>
      <c r="F50" s="31"/>
      <c r="G50" s="31"/>
    </row>
    <row r="51" spans="1:7" x14ac:dyDescent="0.4">
      <c r="A51" s="73" t="s">
        <v>129</v>
      </c>
      <c r="B51" s="45" t="s">
        <v>81</v>
      </c>
      <c r="C51" s="7">
        <v>45000</v>
      </c>
      <c r="D51" s="7">
        <v>92152000</v>
      </c>
      <c r="F51" s="31"/>
      <c r="G51" s="31"/>
    </row>
    <row r="52" spans="1:7" x14ac:dyDescent="0.4">
      <c r="A52" s="73"/>
      <c r="B52" s="1" t="s">
        <v>116</v>
      </c>
      <c r="C52" s="7">
        <v>6000</v>
      </c>
      <c r="D52" s="7">
        <v>11655000</v>
      </c>
      <c r="F52" s="31"/>
      <c r="G52" s="31"/>
    </row>
    <row r="53" spans="1:7" x14ac:dyDescent="0.4">
      <c r="A53" s="73"/>
      <c r="B53" s="1" t="s">
        <v>117</v>
      </c>
      <c r="C53" s="7">
        <v>11000</v>
      </c>
      <c r="D53" s="7">
        <v>21289000</v>
      </c>
      <c r="F53" s="31"/>
      <c r="G53" s="31"/>
    </row>
    <row r="54" spans="1:7" x14ac:dyDescent="0.4">
      <c r="A54" s="73"/>
      <c r="B54" s="1" t="s">
        <v>118</v>
      </c>
      <c r="C54" s="7">
        <v>6000</v>
      </c>
      <c r="D54" s="7">
        <v>13974000</v>
      </c>
      <c r="F54" s="31"/>
      <c r="G54" s="31"/>
    </row>
    <row r="55" spans="1:7" x14ac:dyDescent="0.4">
      <c r="A55" s="73"/>
      <c r="B55" s="1" t="s">
        <v>119</v>
      </c>
      <c r="C55" s="7">
        <v>2000</v>
      </c>
      <c r="D55" s="7">
        <v>5365000</v>
      </c>
      <c r="F55" s="31"/>
      <c r="G55" s="31"/>
    </row>
    <row r="56" spans="1:7" x14ac:dyDescent="0.4">
      <c r="A56" s="73"/>
      <c r="B56" s="1" t="s">
        <v>120</v>
      </c>
      <c r="C56" s="7">
        <v>9000</v>
      </c>
      <c r="D56" s="7">
        <v>18029000</v>
      </c>
      <c r="F56" s="31"/>
      <c r="G56" s="31"/>
    </row>
    <row r="57" spans="1:7" x14ac:dyDescent="0.4">
      <c r="A57" s="73"/>
      <c r="B57" s="4" t="s">
        <v>77</v>
      </c>
      <c r="C57" s="8">
        <v>80000</v>
      </c>
      <c r="D57" s="8">
        <v>162464000</v>
      </c>
      <c r="F57" s="31"/>
      <c r="G57" s="31"/>
    </row>
    <row r="58" spans="1:7" x14ac:dyDescent="0.4">
      <c r="A58" s="73" t="s">
        <v>130</v>
      </c>
      <c r="B58" s="45" t="s">
        <v>81</v>
      </c>
      <c r="C58" s="7">
        <v>9000</v>
      </c>
      <c r="D58" s="7">
        <v>119868000</v>
      </c>
      <c r="F58" s="31"/>
      <c r="G58" s="31"/>
    </row>
    <row r="59" spans="1:7" x14ac:dyDescent="0.4">
      <c r="A59" s="73"/>
      <c r="B59" s="1" t="s">
        <v>116</v>
      </c>
      <c r="C59" s="7">
        <v>1000</v>
      </c>
      <c r="D59" s="7">
        <v>9285000</v>
      </c>
      <c r="F59" s="31"/>
      <c r="G59" s="31"/>
    </row>
    <row r="60" spans="1:7" x14ac:dyDescent="0.4">
      <c r="A60" s="73"/>
      <c r="B60" s="1" t="s">
        <v>117</v>
      </c>
      <c r="C60" s="7">
        <v>1000</v>
      </c>
      <c r="D60" s="7">
        <v>9653000</v>
      </c>
      <c r="F60" s="31"/>
      <c r="G60" s="31"/>
    </row>
    <row r="61" spans="1:7" x14ac:dyDescent="0.4">
      <c r="A61" s="73"/>
      <c r="B61" s="1" t="s">
        <v>118</v>
      </c>
      <c r="C61" s="7">
        <v>2000</v>
      </c>
      <c r="D61" s="7">
        <v>21468000</v>
      </c>
      <c r="F61" s="31"/>
      <c r="G61" s="31"/>
    </row>
    <row r="62" spans="1:7" x14ac:dyDescent="0.4">
      <c r="A62" s="73"/>
      <c r="B62" s="1" t="s">
        <v>119</v>
      </c>
      <c r="C62" s="7">
        <v>1000</v>
      </c>
      <c r="D62" s="7">
        <v>19465000</v>
      </c>
      <c r="F62" s="31"/>
      <c r="G62" s="31"/>
    </row>
    <row r="63" spans="1:7" x14ac:dyDescent="0.4">
      <c r="A63" s="73"/>
      <c r="B63" s="1" t="s">
        <v>120</v>
      </c>
      <c r="C63" s="7">
        <v>2000</v>
      </c>
      <c r="D63" s="7">
        <v>30692000</v>
      </c>
      <c r="F63" s="31"/>
      <c r="G63" s="31"/>
    </row>
    <row r="64" spans="1:7" x14ac:dyDescent="0.4">
      <c r="A64" s="73"/>
      <c r="B64" s="4" t="s">
        <v>77</v>
      </c>
      <c r="C64" s="8">
        <v>16000</v>
      </c>
      <c r="D64" s="8">
        <v>210431000</v>
      </c>
      <c r="F64" s="31"/>
      <c r="G64" s="31"/>
    </row>
    <row r="65" spans="1:7" x14ac:dyDescent="0.4">
      <c r="A65" s="70" t="s">
        <v>99</v>
      </c>
      <c r="B65" s="4" t="s">
        <v>99</v>
      </c>
      <c r="C65" s="8">
        <v>1656000</v>
      </c>
      <c r="D65" s="8">
        <v>592228000</v>
      </c>
      <c r="F65" s="31"/>
      <c r="G65" s="31"/>
    </row>
  </sheetData>
  <mergeCells count="8">
    <mergeCell ref="A51:A57"/>
    <mergeCell ref="A58:A64"/>
    <mergeCell ref="A9:A15"/>
    <mergeCell ref="A16:A22"/>
    <mergeCell ref="A23:A29"/>
    <mergeCell ref="A30:A36"/>
    <mergeCell ref="A37:A43"/>
    <mergeCell ref="A44:A50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55944-C1D2-4154-BE35-3AD6E07933F2}">
  <dimension ref="A1:Z49"/>
  <sheetViews>
    <sheetView workbookViewId="0">
      <selection activeCell="K3" sqref="K3"/>
    </sheetView>
  </sheetViews>
  <sheetFormatPr defaultRowHeight="14.6" x14ac:dyDescent="0.4"/>
  <cols>
    <col min="1" max="1" width="28.15234375" customWidth="1"/>
    <col min="6" max="6" width="8" customWidth="1"/>
  </cols>
  <sheetData>
    <row r="1" spans="1:26" ht="15.45" x14ac:dyDescent="0.4">
      <c r="A1" s="2" t="s">
        <v>131</v>
      </c>
    </row>
    <row r="2" spans="1:26" ht="15.45" x14ac:dyDescent="0.4">
      <c r="A2" s="2" t="s">
        <v>132</v>
      </c>
    </row>
    <row r="3" spans="1:26" x14ac:dyDescent="0.4">
      <c r="A3" s="3" t="s">
        <v>133</v>
      </c>
    </row>
    <row r="4" spans="1:26" x14ac:dyDescent="0.4">
      <c r="A4" s="3" t="s">
        <v>134</v>
      </c>
    </row>
    <row r="5" spans="1:26" x14ac:dyDescent="0.4">
      <c r="A5" s="3"/>
    </row>
    <row r="6" spans="1:26" x14ac:dyDescent="0.4">
      <c r="B6" s="74" t="s">
        <v>135</v>
      </c>
      <c r="C6" s="74"/>
      <c r="D6" s="74"/>
      <c r="E6" s="74"/>
      <c r="F6" s="74"/>
      <c r="G6" s="74"/>
      <c r="H6" s="74"/>
      <c r="I6" s="74"/>
      <c r="J6" s="36"/>
      <c r="K6" s="74" t="s">
        <v>136</v>
      </c>
      <c r="L6" s="74"/>
      <c r="M6" s="74"/>
      <c r="N6" s="74"/>
      <c r="O6" s="74"/>
      <c r="P6" s="74"/>
      <c r="Q6" s="74"/>
      <c r="R6" s="74"/>
    </row>
    <row r="7" spans="1:26" x14ac:dyDescent="0.4">
      <c r="B7" s="4">
        <v>2012</v>
      </c>
      <c r="C7" s="4">
        <v>2013</v>
      </c>
      <c r="D7" s="4">
        <v>2014</v>
      </c>
      <c r="E7" s="4">
        <v>2015</v>
      </c>
      <c r="F7" s="4">
        <v>2016</v>
      </c>
      <c r="G7" s="4">
        <v>2017</v>
      </c>
      <c r="H7" s="4">
        <v>2018</v>
      </c>
      <c r="I7" s="4">
        <v>2019</v>
      </c>
      <c r="J7" s="4"/>
      <c r="K7" s="4">
        <v>2012</v>
      </c>
      <c r="L7" s="4">
        <v>2013</v>
      </c>
      <c r="M7" s="4">
        <v>2014</v>
      </c>
      <c r="N7" s="4">
        <v>2015</v>
      </c>
      <c r="O7" s="4">
        <v>2016</v>
      </c>
      <c r="P7" s="4">
        <v>2017</v>
      </c>
      <c r="Q7" s="4">
        <v>2018</v>
      </c>
      <c r="R7" s="4">
        <v>2019</v>
      </c>
    </row>
    <row r="8" spans="1:26" x14ac:dyDescent="0.4">
      <c r="A8" s="1" t="s">
        <v>67</v>
      </c>
      <c r="B8" s="5">
        <v>4.2691963611999997</v>
      </c>
      <c r="C8" s="5">
        <v>4.1781997395000001</v>
      </c>
      <c r="D8" s="5">
        <v>4.1863660913</v>
      </c>
      <c r="E8" s="5">
        <v>4.0581037729</v>
      </c>
      <c r="F8" s="37">
        <v>3.9693213928000004</v>
      </c>
      <c r="G8" s="5">
        <v>4.0336824380999996</v>
      </c>
      <c r="H8" s="5">
        <v>4.0630106500999998</v>
      </c>
      <c r="I8" s="5">
        <v>3.9436968221999997</v>
      </c>
      <c r="J8" s="29"/>
      <c r="K8" s="5">
        <v>6.7972225213999993</v>
      </c>
      <c r="L8" s="5">
        <v>6.7052008148999995</v>
      </c>
      <c r="M8" s="5">
        <v>6.5851547253999998</v>
      </c>
      <c r="N8" s="5">
        <v>6.5179567526</v>
      </c>
      <c r="O8" s="37">
        <v>6.4610862753000005</v>
      </c>
      <c r="P8" s="5">
        <v>6.4906979370000002</v>
      </c>
      <c r="Q8" s="5">
        <v>6.5235598411</v>
      </c>
      <c r="R8" s="5">
        <v>5.6253265122</v>
      </c>
      <c r="S8" s="39"/>
      <c r="T8" s="56"/>
      <c r="U8" s="56"/>
      <c r="V8" s="56"/>
      <c r="W8" s="56"/>
      <c r="X8" s="56"/>
      <c r="Y8" s="56"/>
      <c r="Z8" s="56"/>
    </row>
    <row r="9" spans="1:26" x14ac:dyDescent="0.4">
      <c r="A9" s="1" t="s">
        <v>68</v>
      </c>
      <c r="B9" s="5">
        <v>5.4142471897000002</v>
      </c>
      <c r="C9" s="5">
        <v>5.5292798353999997</v>
      </c>
      <c r="D9" s="5">
        <v>5.5575698428999996</v>
      </c>
      <c r="E9" s="5">
        <v>5.5678201787999999</v>
      </c>
      <c r="F9" s="37">
        <v>5.3587803913999998</v>
      </c>
      <c r="G9" s="5">
        <v>5.4312002419000001</v>
      </c>
      <c r="H9" s="5">
        <v>5.3610657261999997</v>
      </c>
      <c r="I9" s="5">
        <v>5.2427592880000002</v>
      </c>
      <c r="J9" s="29"/>
      <c r="K9" s="5">
        <v>13.179940330999999</v>
      </c>
      <c r="L9" s="5">
        <v>12.261174145</v>
      </c>
      <c r="M9" s="5">
        <v>11.819626051</v>
      </c>
      <c r="N9" s="5">
        <v>12.339256580000001</v>
      </c>
      <c r="O9" s="37">
        <v>12.086696362</v>
      </c>
      <c r="P9" s="5">
        <v>12.235658591</v>
      </c>
      <c r="Q9" s="5">
        <v>12.274197783</v>
      </c>
      <c r="R9" s="5">
        <v>11.942512728000001</v>
      </c>
      <c r="S9" s="39"/>
      <c r="T9" s="53"/>
    </row>
    <row r="10" spans="1:26" x14ac:dyDescent="0.4">
      <c r="A10" s="1" t="s">
        <v>69</v>
      </c>
      <c r="B10" s="5">
        <v>0.79954330770000004</v>
      </c>
      <c r="C10" s="5">
        <v>0.80144095371000001</v>
      </c>
      <c r="D10" s="5">
        <v>0.79774680248000007</v>
      </c>
      <c r="E10" s="5">
        <v>0.77442638409000009</v>
      </c>
      <c r="F10" s="37">
        <v>0.74301991655999999</v>
      </c>
      <c r="G10" s="5">
        <v>0.73069316422999997</v>
      </c>
      <c r="H10" s="5">
        <v>0.73400896309000008</v>
      </c>
      <c r="I10" s="5">
        <v>0.71572237126000005</v>
      </c>
      <c r="J10" s="29"/>
      <c r="K10" s="5">
        <v>1.6971412507000001</v>
      </c>
      <c r="L10" s="5">
        <v>1.6706774545</v>
      </c>
      <c r="M10" s="5">
        <v>1.6676122799000002</v>
      </c>
      <c r="N10" s="5">
        <v>1.6020999617</v>
      </c>
      <c r="O10" s="37">
        <v>1.568866635</v>
      </c>
      <c r="P10" s="5">
        <v>1.4921837915</v>
      </c>
      <c r="Q10" s="5">
        <v>1.5166592215999999</v>
      </c>
      <c r="R10" s="5">
        <v>1.5033785722999999</v>
      </c>
      <c r="S10" s="39"/>
      <c r="T10" s="53"/>
    </row>
    <row r="11" spans="1:26" x14ac:dyDescent="0.4">
      <c r="A11" s="1" t="s">
        <v>70</v>
      </c>
      <c r="B11" s="5">
        <v>41.322352645000002</v>
      </c>
      <c r="C11" s="5">
        <v>42.608405640000001</v>
      </c>
      <c r="D11" s="5">
        <v>42.174761795999999</v>
      </c>
      <c r="E11" s="5">
        <v>41.640604246000002</v>
      </c>
      <c r="F11" s="37">
        <v>39.916287572000002</v>
      </c>
      <c r="G11" s="5">
        <v>40.389217047999999</v>
      </c>
      <c r="H11" s="5">
        <v>40.550722604000001</v>
      </c>
      <c r="I11" s="5">
        <v>39.426484682000002</v>
      </c>
      <c r="J11" s="29"/>
      <c r="K11" s="5">
        <v>50.850885247000001</v>
      </c>
      <c r="L11" s="5">
        <v>51.392131233999997</v>
      </c>
      <c r="M11" s="5">
        <v>57.387110866</v>
      </c>
      <c r="N11" s="5">
        <v>51.765109721000002</v>
      </c>
      <c r="O11" s="37">
        <v>52.468733630000003</v>
      </c>
      <c r="P11" s="5">
        <v>54.833384017</v>
      </c>
      <c r="Q11" s="5">
        <v>56.740514494000003</v>
      </c>
      <c r="R11" s="5">
        <v>54.482826699999997</v>
      </c>
      <c r="S11" s="39"/>
      <c r="T11" s="53"/>
    </row>
    <row r="12" spans="1:26" x14ac:dyDescent="0.4">
      <c r="A12" s="1" t="s">
        <v>71</v>
      </c>
      <c r="B12" s="5">
        <v>3.3605048424000001</v>
      </c>
      <c r="C12" s="5">
        <v>3.4078230296999998</v>
      </c>
      <c r="D12" s="5">
        <v>3.4104236781999999</v>
      </c>
      <c r="E12" s="5">
        <v>3.3047189793</v>
      </c>
      <c r="F12" s="37">
        <v>3.2686634875</v>
      </c>
      <c r="G12" s="5">
        <v>3.2210623342</v>
      </c>
      <c r="H12" s="5">
        <v>3.1762924753999999</v>
      </c>
      <c r="I12" s="5">
        <v>3.0767985291</v>
      </c>
      <c r="J12" s="29"/>
      <c r="K12" s="5">
        <v>8.2001548157999995</v>
      </c>
      <c r="L12" s="5">
        <v>8.2757025219999996</v>
      </c>
      <c r="M12" s="5">
        <v>8.3977173580999995</v>
      </c>
      <c r="N12" s="5">
        <v>8.1790837089000004</v>
      </c>
      <c r="O12" s="37">
        <v>8.3960941126000002</v>
      </c>
      <c r="P12" s="5">
        <v>8.4334471913000009</v>
      </c>
      <c r="Q12" s="5">
        <v>8.6614843387999993</v>
      </c>
      <c r="R12" s="5">
        <v>8.6504159703999992</v>
      </c>
      <c r="S12" s="39"/>
      <c r="T12" s="53"/>
    </row>
    <row r="13" spans="1:26" x14ac:dyDescent="0.4">
      <c r="A13" s="1" t="s">
        <v>72</v>
      </c>
      <c r="B13" s="5">
        <v>9.0646949072999998</v>
      </c>
      <c r="C13" s="5">
        <v>9.1720374547000016</v>
      </c>
      <c r="D13" s="5">
        <v>9.4297367105000003</v>
      </c>
      <c r="E13" s="5">
        <v>9.3368476527999995</v>
      </c>
      <c r="F13" s="37">
        <v>8.8270486525000003</v>
      </c>
      <c r="G13" s="5">
        <v>9.2433800245000004</v>
      </c>
      <c r="H13" s="5">
        <v>9.3442368190000007</v>
      </c>
      <c r="I13" s="5">
        <v>9.0716822797999992</v>
      </c>
      <c r="J13" s="29"/>
      <c r="K13" s="5">
        <v>12.556008106</v>
      </c>
      <c r="L13" s="5">
        <v>12.911644878000001</v>
      </c>
      <c r="M13" s="5">
        <v>12.96348045</v>
      </c>
      <c r="N13" s="5">
        <v>13.056556039</v>
      </c>
      <c r="O13" s="37">
        <v>12.632628505</v>
      </c>
      <c r="P13" s="5">
        <v>13.030884564000001</v>
      </c>
      <c r="Q13" s="5">
        <v>12.792649999</v>
      </c>
      <c r="R13" s="5">
        <v>10.579249345999999</v>
      </c>
      <c r="S13" s="39"/>
      <c r="T13" s="53"/>
    </row>
    <row r="14" spans="1:26" x14ac:dyDescent="0.4">
      <c r="A14" s="1" t="s">
        <v>73</v>
      </c>
      <c r="B14" s="5">
        <v>23.554750552000002</v>
      </c>
      <c r="C14" s="5">
        <v>22.821945659000001</v>
      </c>
      <c r="D14" s="5">
        <v>22.629162348000001</v>
      </c>
      <c r="E14" s="5">
        <v>22.224969788999999</v>
      </c>
      <c r="F14" s="37">
        <v>21.337615347</v>
      </c>
      <c r="G14" s="5">
        <v>21.050486844000002</v>
      </c>
      <c r="H14" s="5">
        <v>20.721207208999999</v>
      </c>
      <c r="I14" s="5">
        <v>19.985195226999998</v>
      </c>
      <c r="J14" s="29"/>
      <c r="K14" s="5">
        <v>12.332879776</v>
      </c>
      <c r="L14" s="5">
        <v>12.007844561000001</v>
      </c>
      <c r="M14" s="5">
        <v>11.616450641</v>
      </c>
      <c r="N14" s="5">
        <v>11.430926657000001</v>
      </c>
      <c r="O14" s="37">
        <v>11.288736488</v>
      </c>
      <c r="P14" s="5">
        <v>11.454212283</v>
      </c>
      <c r="Q14" s="5">
        <v>11.453049248999999</v>
      </c>
      <c r="R14" s="5">
        <v>10.829953289000001</v>
      </c>
      <c r="S14" s="39"/>
      <c r="T14" s="53"/>
    </row>
    <row r="15" spans="1:26" x14ac:dyDescent="0.4">
      <c r="A15" s="1" t="s">
        <v>74</v>
      </c>
      <c r="B15" s="5">
        <v>19.071921206999999</v>
      </c>
      <c r="C15" s="5">
        <v>18.657000630999999</v>
      </c>
      <c r="D15" s="5">
        <v>18.941315253999999</v>
      </c>
      <c r="E15" s="5">
        <v>18.489196908</v>
      </c>
      <c r="F15" s="37">
        <v>17.761338502000001</v>
      </c>
      <c r="G15" s="5">
        <v>17.965901880000001</v>
      </c>
      <c r="H15" s="5">
        <v>17.511428015</v>
      </c>
      <c r="I15" s="5">
        <v>16.764867197000001</v>
      </c>
      <c r="J15" s="55"/>
      <c r="K15" s="5">
        <v>9.7781967189000003</v>
      </c>
      <c r="L15" s="5">
        <v>10.021888332</v>
      </c>
      <c r="M15" s="5">
        <v>10.037327857999999</v>
      </c>
      <c r="N15" s="5">
        <v>10.098280475999999</v>
      </c>
      <c r="O15" s="37">
        <v>10.063946997</v>
      </c>
      <c r="P15" s="5">
        <v>10.132717156</v>
      </c>
      <c r="Q15" s="5">
        <v>10.112753623</v>
      </c>
      <c r="R15" s="5">
        <v>9.5409510307000005</v>
      </c>
      <c r="S15" s="39"/>
      <c r="T15" s="53"/>
    </row>
    <row r="16" spans="1:26" x14ac:dyDescent="0.4">
      <c r="A16" s="1" t="s">
        <v>75</v>
      </c>
      <c r="B16" s="5">
        <v>13.947726492999999</v>
      </c>
      <c r="C16" s="5">
        <v>13.907384014</v>
      </c>
      <c r="D16" s="5">
        <v>14.208437835</v>
      </c>
      <c r="E16" s="5">
        <v>14.179092046999999</v>
      </c>
      <c r="F16" s="37">
        <v>14.182909264999999</v>
      </c>
      <c r="G16" s="5">
        <v>14.562226982</v>
      </c>
      <c r="H16" s="5">
        <v>14.489052703</v>
      </c>
      <c r="I16" s="5">
        <v>14.431514868000001</v>
      </c>
      <c r="J16" s="29"/>
      <c r="K16" s="5">
        <v>8.4403613140000004</v>
      </c>
      <c r="L16" s="5">
        <v>8.2788513252999998</v>
      </c>
      <c r="M16" s="5">
        <v>8.3885772608</v>
      </c>
      <c r="N16" s="5">
        <v>8.2722702265999999</v>
      </c>
      <c r="O16" s="37">
        <v>8.2709197394</v>
      </c>
      <c r="P16" s="5">
        <v>8.5894258318999999</v>
      </c>
      <c r="Q16" s="5">
        <v>8.4878503184999996</v>
      </c>
      <c r="R16" s="5">
        <v>7.9734538800000001</v>
      </c>
      <c r="S16" s="39"/>
      <c r="T16" s="53"/>
    </row>
    <row r="17" spans="1:20" x14ac:dyDescent="0.4">
      <c r="A17" s="1" t="s">
        <v>76</v>
      </c>
      <c r="B17" s="5">
        <v>17.890190704999998</v>
      </c>
      <c r="C17" s="5">
        <v>18.289576354000001</v>
      </c>
      <c r="D17" s="5">
        <v>18.193379571000001</v>
      </c>
      <c r="E17" s="5">
        <v>17.784521206000001</v>
      </c>
      <c r="F17" s="37">
        <v>16.765409624</v>
      </c>
      <c r="G17" s="5">
        <v>16.745040302</v>
      </c>
      <c r="H17" s="5">
        <v>16.889361312999998</v>
      </c>
      <c r="I17" s="5">
        <v>16.795879029999998</v>
      </c>
      <c r="J17" s="55"/>
      <c r="K17" s="5">
        <v>22.214723357</v>
      </c>
      <c r="L17" s="5">
        <v>22.272209031999999</v>
      </c>
      <c r="M17" s="5">
        <v>22.272232752000001</v>
      </c>
      <c r="N17" s="5">
        <v>22.81349144</v>
      </c>
      <c r="O17" s="37">
        <v>24.492034469</v>
      </c>
      <c r="P17" s="5">
        <v>23.266766173000001</v>
      </c>
      <c r="Q17" s="5">
        <v>24.916336846</v>
      </c>
      <c r="R17" s="5">
        <v>26.326133574</v>
      </c>
      <c r="S17" s="39"/>
      <c r="T17" s="53"/>
    </row>
    <row r="18" spans="1:20" x14ac:dyDescent="0.4">
      <c r="A18" s="4" t="s">
        <v>99</v>
      </c>
      <c r="B18" s="6">
        <f t="shared" ref="B18:E18" si="0">SUM(B8:B17)</f>
        <v>138.6951282103</v>
      </c>
      <c r="C18" s="6">
        <f t="shared" si="0"/>
        <v>139.37309331101</v>
      </c>
      <c r="D18" s="6">
        <f t="shared" si="0"/>
        <v>139.52889992938</v>
      </c>
      <c r="E18" s="6">
        <f t="shared" si="0"/>
        <v>137.36030116389</v>
      </c>
      <c r="F18" s="38">
        <f t="shared" ref="F18:I18" si="1">SUM(F8:F17)</f>
        <v>132.13039415076</v>
      </c>
      <c r="G18" s="6">
        <f t="shared" si="1"/>
        <v>133.37289125893</v>
      </c>
      <c r="H18" s="6">
        <f t="shared" si="1"/>
        <v>132.84038647778999</v>
      </c>
      <c r="I18" s="6">
        <f t="shared" si="1"/>
        <v>129.45460029436001</v>
      </c>
      <c r="J18" s="4"/>
      <c r="K18" s="6">
        <f t="shared" ref="K18:N18" si="2">SUM(K8:K17)</f>
        <v>146.04751343780001</v>
      </c>
      <c r="L18" s="6">
        <f t="shared" si="2"/>
        <v>145.7973242987</v>
      </c>
      <c r="M18" s="6">
        <f t="shared" si="2"/>
        <v>151.1352902422</v>
      </c>
      <c r="N18" s="6">
        <f t="shared" si="2"/>
        <v>146.07503156280001</v>
      </c>
      <c r="O18" s="38">
        <f t="shared" ref="O18:R18" si="3">SUM(O8:O17)</f>
        <v>147.7297432133</v>
      </c>
      <c r="P18" s="6">
        <f t="shared" si="3"/>
        <v>149.95937753570001</v>
      </c>
      <c r="Q18" s="6">
        <f t="shared" si="3"/>
        <v>153.47905571400003</v>
      </c>
      <c r="R18" s="6">
        <f t="shared" si="3"/>
        <v>147.45420160259999</v>
      </c>
    </row>
    <row r="20" spans="1:20" ht="15.45" x14ac:dyDescent="0.4">
      <c r="A20" s="2" t="s">
        <v>137</v>
      </c>
    </row>
    <row r="21" spans="1:20" x14ac:dyDescent="0.4">
      <c r="A21" s="3" t="s">
        <v>138</v>
      </c>
    </row>
    <row r="22" spans="1:20" x14ac:dyDescent="0.4">
      <c r="A22" s="3" t="s">
        <v>139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20" x14ac:dyDescent="0.4">
      <c r="A23" s="3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20" x14ac:dyDescent="0.4">
      <c r="A24" s="3"/>
      <c r="B24" s="74" t="s">
        <v>140</v>
      </c>
      <c r="C24" s="74"/>
      <c r="D24" s="74"/>
      <c r="E24" s="74"/>
      <c r="F24" s="74"/>
      <c r="G24" s="74"/>
      <c r="H24" s="74"/>
      <c r="I24" s="74"/>
      <c r="J24" s="36"/>
      <c r="K24" s="74" t="s">
        <v>141</v>
      </c>
      <c r="L24" s="74"/>
      <c r="M24" s="74"/>
      <c r="N24" s="74"/>
      <c r="O24" s="74"/>
      <c r="P24" s="74"/>
      <c r="Q24" s="74"/>
      <c r="R24" s="74"/>
    </row>
    <row r="25" spans="1:20" x14ac:dyDescent="0.4">
      <c r="B25" s="4">
        <v>2012</v>
      </c>
      <c r="C25" s="4">
        <v>2013</v>
      </c>
      <c r="D25" s="4">
        <v>2014</v>
      </c>
      <c r="E25" s="4">
        <v>2015</v>
      </c>
      <c r="F25" s="4">
        <v>2016</v>
      </c>
      <c r="G25" s="4">
        <v>2017</v>
      </c>
      <c r="H25" s="4">
        <v>2018</v>
      </c>
      <c r="I25" s="4">
        <v>2019</v>
      </c>
      <c r="J25" s="4"/>
      <c r="K25" s="4">
        <v>2012</v>
      </c>
      <c r="L25" s="4">
        <v>2013</v>
      </c>
      <c r="M25" s="4">
        <v>2014</v>
      </c>
      <c r="N25" s="4">
        <v>2015</v>
      </c>
      <c r="O25" s="4">
        <v>2016</v>
      </c>
      <c r="P25" s="4">
        <v>2017</v>
      </c>
      <c r="Q25" s="4">
        <v>2018</v>
      </c>
      <c r="R25" s="4">
        <v>2019</v>
      </c>
    </row>
    <row r="26" spans="1:20" x14ac:dyDescent="0.4">
      <c r="A26" s="1" t="s">
        <v>67</v>
      </c>
      <c r="B26" s="7">
        <v>24000</v>
      </c>
      <c r="C26" s="7">
        <v>24000</v>
      </c>
      <c r="D26" s="7">
        <v>24000</v>
      </c>
      <c r="E26" s="7">
        <v>24000</v>
      </c>
      <c r="F26" s="7">
        <v>25000</v>
      </c>
      <c r="G26" s="7">
        <v>25000</v>
      </c>
      <c r="H26" s="7">
        <v>25000</v>
      </c>
      <c r="I26" s="7">
        <v>25000</v>
      </c>
      <c r="J26" s="1"/>
      <c r="K26" s="7">
        <v>12000</v>
      </c>
      <c r="L26" s="7">
        <v>12000</v>
      </c>
      <c r="M26" s="7">
        <v>12000</v>
      </c>
      <c r="N26" s="7">
        <v>12000</v>
      </c>
      <c r="O26" s="7">
        <v>12000</v>
      </c>
      <c r="P26" s="7">
        <v>12000</v>
      </c>
      <c r="Q26" s="7">
        <v>12000</v>
      </c>
      <c r="R26" s="7">
        <v>12000</v>
      </c>
    </row>
    <row r="27" spans="1:20" x14ac:dyDescent="0.4">
      <c r="A27" s="1" t="s">
        <v>68</v>
      </c>
      <c r="B27" s="7">
        <v>25000</v>
      </c>
      <c r="C27" s="7">
        <v>25000</v>
      </c>
      <c r="D27" s="7">
        <v>26000</v>
      </c>
      <c r="E27" s="7">
        <v>26000</v>
      </c>
      <c r="F27" s="7">
        <v>26000</v>
      </c>
      <c r="G27" s="7">
        <v>26000</v>
      </c>
      <c r="H27" s="7">
        <v>26000</v>
      </c>
      <c r="I27" s="7">
        <v>26000</v>
      </c>
      <c r="J27" s="1"/>
      <c r="K27" s="7">
        <v>18000</v>
      </c>
      <c r="L27" s="7">
        <v>19000</v>
      </c>
      <c r="M27" s="7">
        <v>19000</v>
      </c>
      <c r="N27" s="7">
        <v>19000</v>
      </c>
      <c r="O27" s="7">
        <v>19000</v>
      </c>
      <c r="P27" s="7">
        <v>19000</v>
      </c>
      <c r="Q27" s="7">
        <v>19000</v>
      </c>
      <c r="R27" s="7">
        <v>19000</v>
      </c>
    </row>
    <row r="28" spans="1:20" x14ac:dyDescent="0.4">
      <c r="A28" s="1" t="s">
        <v>69</v>
      </c>
      <c r="B28" s="7">
        <v>3000</v>
      </c>
      <c r="C28" s="7">
        <v>3000</v>
      </c>
      <c r="D28" s="7">
        <v>3000</v>
      </c>
      <c r="E28" s="7">
        <v>3000</v>
      </c>
      <c r="F28" s="7">
        <v>3000</v>
      </c>
      <c r="G28" s="7">
        <v>3000</v>
      </c>
      <c r="H28" s="7">
        <v>3000</v>
      </c>
      <c r="I28" s="7">
        <v>3000</v>
      </c>
      <c r="J28" s="1"/>
      <c r="K28" s="7">
        <v>2000</v>
      </c>
      <c r="L28" s="7">
        <v>2000</v>
      </c>
      <c r="M28" s="7">
        <v>2000</v>
      </c>
      <c r="N28" s="7">
        <v>2000</v>
      </c>
      <c r="O28" s="7">
        <v>2000</v>
      </c>
      <c r="P28" s="7">
        <v>2000</v>
      </c>
      <c r="Q28" s="7">
        <v>2000</v>
      </c>
      <c r="R28" s="7">
        <v>2000</v>
      </c>
    </row>
    <row r="29" spans="1:20" x14ac:dyDescent="0.4">
      <c r="A29" s="1" t="s">
        <v>70</v>
      </c>
      <c r="B29" s="7">
        <v>90000</v>
      </c>
      <c r="C29" s="7">
        <v>90000</v>
      </c>
      <c r="D29" s="7">
        <v>91000</v>
      </c>
      <c r="E29" s="7">
        <v>92000</v>
      </c>
      <c r="F29" s="7">
        <v>93000</v>
      </c>
      <c r="G29" s="7">
        <v>94000</v>
      </c>
      <c r="H29" s="7">
        <v>94000</v>
      </c>
      <c r="I29" s="7">
        <v>94000</v>
      </c>
      <c r="J29" s="1"/>
      <c r="K29" s="7">
        <v>30000</v>
      </c>
      <c r="L29" s="7">
        <v>30000</v>
      </c>
      <c r="M29" s="7">
        <v>30000</v>
      </c>
      <c r="N29" s="7">
        <v>30000</v>
      </c>
      <c r="O29" s="7">
        <v>30000</v>
      </c>
      <c r="P29" s="7">
        <v>30000</v>
      </c>
      <c r="Q29" s="7">
        <v>30000</v>
      </c>
      <c r="R29" s="7">
        <v>30000</v>
      </c>
    </row>
    <row r="30" spans="1:20" x14ac:dyDescent="0.4">
      <c r="A30" s="1" t="s">
        <v>71</v>
      </c>
      <c r="B30" s="7">
        <v>18000</v>
      </c>
      <c r="C30" s="7">
        <v>18000</v>
      </c>
      <c r="D30" s="7">
        <v>18000</v>
      </c>
      <c r="E30" s="7">
        <v>18000</v>
      </c>
      <c r="F30" s="7">
        <v>18000</v>
      </c>
      <c r="G30" s="7">
        <v>18000</v>
      </c>
      <c r="H30" s="7">
        <v>18000</v>
      </c>
      <c r="I30" s="7">
        <v>18000</v>
      </c>
      <c r="J30" s="1"/>
      <c r="K30" s="7">
        <v>13000</v>
      </c>
      <c r="L30" s="7">
        <v>13000</v>
      </c>
      <c r="M30" s="7">
        <v>13000</v>
      </c>
      <c r="N30" s="7">
        <v>13000</v>
      </c>
      <c r="O30" s="7">
        <v>13000</v>
      </c>
      <c r="P30" s="7">
        <v>13000</v>
      </c>
      <c r="Q30" s="7">
        <v>13000</v>
      </c>
      <c r="R30" s="7">
        <v>13000</v>
      </c>
    </row>
    <row r="31" spans="1:20" x14ac:dyDescent="0.4">
      <c r="A31" s="1" t="s">
        <v>72</v>
      </c>
      <c r="B31" s="7">
        <v>106000</v>
      </c>
      <c r="C31" s="7">
        <v>106000</v>
      </c>
      <c r="D31" s="7">
        <v>107000</v>
      </c>
      <c r="E31" s="7">
        <v>107000</v>
      </c>
      <c r="F31" s="7">
        <v>109000</v>
      </c>
      <c r="G31" s="7">
        <v>109000</v>
      </c>
      <c r="H31" s="7">
        <v>109000</v>
      </c>
      <c r="I31" s="7">
        <v>109000</v>
      </c>
      <c r="J31" s="1"/>
      <c r="K31" s="7">
        <v>63000</v>
      </c>
      <c r="L31" s="7">
        <v>64000</v>
      </c>
      <c r="M31" s="7">
        <v>64000</v>
      </c>
      <c r="N31" s="7">
        <v>64000</v>
      </c>
      <c r="O31" s="7">
        <v>65000</v>
      </c>
      <c r="P31" s="7">
        <v>65000</v>
      </c>
      <c r="Q31" s="7">
        <v>65000</v>
      </c>
      <c r="R31" s="7">
        <v>65000</v>
      </c>
    </row>
    <row r="32" spans="1:20" x14ac:dyDescent="0.4">
      <c r="A32" s="1" t="s">
        <v>73</v>
      </c>
      <c r="B32" s="7">
        <v>82000</v>
      </c>
      <c r="C32" s="7">
        <v>82000</v>
      </c>
      <c r="D32" s="7">
        <v>83000</v>
      </c>
      <c r="E32" s="7">
        <v>83000</v>
      </c>
      <c r="F32" s="7">
        <v>84000</v>
      </c>
      <c r="G32" s="7">
        <v>84000</v>
      </c>
      <c r="H32" s="7">
        <v>84000</v>
      </c>
      <c r="I32" s="7">
        <v>84000</v>
      </c>
      <c r="J32" s="1"/>
      <c r="K32" s="7">
        <v>36000</v>
      </c>
      <c r="L32" s="7">
        <v>36000</v>
      </c>
      <c r="M32" s="7">
        <v>36000</v>
      </c>
      <c r="N32" s="7">
        <v>36000</v>
      </c>
      <c r="O32" s="7">
        <v>36000</v>
      </c>
      <c r="P32" s="7">
        <v>36000</v>
      </c>
      <c r="Q32" s="7">
        <v>36000</v>
      </c>
      <c r="R32" s="7">
        <v>36000</v>
      </c>
    </row>
    <row r="33" spans="1:18" x14ac:dyDescent="0.4">
      <c r="A33" s="1" t="s">
        <v>74</v>
      </c>
      <c r="B33" s="7">
        <v>333000</v>
      </c>
      <c r="C33" s="7">
        <v>333000</v>
      </c>
      <c r="D33" s="7">
        <v>337000</v>
      </c>
      <c r="E33" s="7">
        <v>337000</v>
      </c>
      <c r="F33" s="7">
        <v>341000</v>
      </c>
      <c r="G33" s="7">
        <v>341000</v>
      </c>
      <c r="H33" s="7">
        <v>341000</v>
      </c>
      <c r="I33" s="7">
        <v>340000</v>
      </c>
      <c r="J33" s="1"/>
      <c r="K33" s="7">
        <v>145000</v>
      </c>
      <c r="L33" s="7">
        <v>145000</v>
      </c>
      <c r="M33" s="7">
        <v>145000</v>
      </c>
      <c r="N33" s="7">
        <v>145000</v>
      </c>
      <c r="O33" s="7">
        <v>145000</v>
      </c>
      <c r="P33" s="7">
        <v>145000</v>
      </c>
      <c r="Q33" s="7">
        <v>145000</v>
      </c>
      <c r="R33" s="7">
        <v>144000</v>
      </c>
    </row>
    <row r="34" spans="1:18" x14ac:dyDescent="0.4">
      <c r="A34" s="1" t="s">
        <v>75</v>
      </c>
      <c r="B34" s="7">
        <v>66000</v>
      </c>
      <c r="C34" s="7">
        <v>67000</v>
      </c>
      <c r="D34" s="7">
        <v>68000</v>
      </c>
      <c r="E34" s="7">
        <v>69000</v>
      </c>
      <c r="F34" s="7">
        <v>70000</v>
      </c>
      <c r="G34" s="7">
        <v>71000</v>
      </c>
      <c r="H34" s="7">
        <v>71000</v>
      </c>
      <c r="I34" s="7">
        <v>71000</v>
      </c>
      <c r="J34" s="1"/>
      <c r="K34" s="7">
        <v>23000</v>
      </c>
      <c r="L34" s="7">
        <v>23000</v>
      </c>
      <c r="M34" s="7">
        <v>23000</v>
      </c>
      <c r="N34" s="7">
        <v>24000</v>
      </c>
      <c r="O34" s="7">
        <v>24000</v>
      </c>
      <c r="P34" s="7">
        <v>24000</v>
      </c>
      <c r="Q34" s="7">
        <v>24000</v>
      </c>
      <c r="R34" s="7">
        <v>24000</v>
      </c>
    </row>
    <row r="35" spans="1:18" x14ac:dyDescent="0.4">
      <c r="A35" s="1" t="s">
        <v>76</v>
      </c>
      <c r="B35" s="7">
        <v>41000</v>
      </c>
      <c r="C35" s="7">
        <v>41000</v>
      </c>
      <c r="D35" s="7">
        <v>41000</v>
      </c>
      <c r="E35" s="7">
        <v>42000</v>
      </c>
      <c r="F35" s="7">
        <v>42000</v>
      </c>
      <c r="G35" s="7">
        <v>43000</v>
      </c>
      <c r="H35" s="7">
        <v>43000</v>
      </c>
      <c r="I35" s="7">
        <v>43000</v>
      </c>
      <c r="J35" s="1"/>
      <c r="K35" s="7">
        <v>12000</v>
      </c>
      <c r="L35" s="7">
        <v>12000</v>
      </c>
      <c r="M35" s="7">
        <v>12000</v>
      </c>
      <c r="N35" s="7">
        <v>12000</v>
      </c>
      <c r="O35" s="7">
        <v>13000</v>
      </c>
      <c r="P35" s="7">
        <v>13000</v>
      </c>
      <c r="Q35" s="7">
        <v>13000</v>
      </c>
      <c r="R35" s="7">
        <v>13000</v>
      </c>
    </row>
    <row r="36" spans="1:18" x14ac:dyDescent="0.4">
      <c r="A36" s="4" t="s">
        <v>99</v>
      </c>
      <c r="B36" s="8">
        <v>787000</v>
      </c>
      <c r="C36" s="8">
        <v>788000</v>
      </c>
      <c r="D36" s="8">
        <v>798000</v>
      </c>
      <c r="E36" s="8">
        <v>799000</v>
      </c>
      <c r="F36" s="8">
        <v>810000</v>
      </c>
      <c r="G36" s="8">
        <v>813000</v>
      </c>
      <c r="H36" s="8">
        <v>814000</v>
      </c>
      <c r="I36" s="8">
        <v>814000</v>
      </c>
      <c r="J36" s="4"/>
      <c r="K36" s="8">
        <v>354000</v>
      </c>
      <c r="L36" s="8">
        <v>356000</v>
      </c>
      <c r="M36" s="8">
        <v>357000</v>
      </c>
      <c r="N36" s="8">
        <v>357000</v>
      </c>
      <c r="O36" s="8">
        <v>358000</v>
      </c>
      <c r="P36" s="8">
        <v>359000</v>
      </c>
      <c r="Q36" s="8">
        <v>359000</v>
      </c>
      <c r="R36" s="8">
        <v>358000</v>
      </c>
    </row>
    <row r="38" spans="1:18" x14ac:dyDescent="0.4">
      <c r="B38" s="31"/>
      <c r="C38" s="31"/>
      <c r="D38" s="31"/>
      <c r="E38" s="31"/>
      <c r="F38" s="31"/>
      <c r="G38" s="31"/>
      <c r="H38" s="31"/>
      <c r="I38" s="31"/>
      <c r="K38" s="31"/>
      <c r="L38" s="31"/>
      <c r="M38" s="31"/>
      <c r="N38" s="31"/>
      <c r="O38" s="31"/>
      <c r="P38" s="31"/>
      <c r="Q38" s="31"/>
      <c r="R38" s="31"/>
    </row>
    <row r="39" spans="1:18" x14ac:dyDescent="0.4">
      <c r="B39" s="31"/>
      <c r="C39" s="31"/>
      <c r="D39" s="31"/>
      <c r="E39" s="31"/>
      <c r="F39" s="31"/>
      <c r="G39" s="31"/>
      <c r="H39" s="31"/>
      <c r="I39" s="31"/>
      <c r="K39" s="31"/>
      <c r="L39" s="31"/>
      <c r="M39" s="31"/>
      <c r="N39" s="31"/>
      <c r="O39" s="31"/>
      <c r="P39" s="31"/>
      <c r="Q39" s="31"/>
      <c r="R39" s="31"/>
    </row>
    <row r="40" spans="1:18" x14ac:dyDescent="0.4">
      <c r="B40" s="31"/>
      <c r="C40" s="31"/>
      <c r="D40" s="31"/>
      <c r="E40" s="31"/>
      <c r="F40" s="31"/>
      <c r="G40" s="31"/>
      <c r="H40" s="31"/>
      <c r="I40" s="31"/>
      <c r="K40" s="31"/>
      <c r="L40" s="31"/>
      <c r="M40" s="31"/>
      <c r="N40" s="31"/>
      <c r="O40" s="31"/>
      <c r="P40" s="31"/>
      <c r="Q40" s="31"/>
      <c r="R40" s="31"/>
    </row>
    <row r="41" spans="1:18" x14ac:dyDescent="0.4">
      <c r="B41" s="31"/>
      <c r="C41" s="31"/>
      <c r="D41" s="31"/>
      <c r="E41" s="31"/>
      <c r="F41" s="31"/>
      <c r="G41" s="31"/>
      <c r="H41" s="31"/>
      <c r="I41" s="31"/>
      <c r="K41" s="31"/>
      <c r="L41" s="31"/>
      <c r="M41" s="31"/>
      <c r="N41" s="31"/>
      <c r="O41" s="31"/>
      <c r="P41" s="31"/>
      <c r="Q41" s="31"/>
      <c r="R41" s="31"/>
    </row>
    <row r="42" spans="1:18" x14ac:dyDescent="0.4">
      <c r="B42" s="31"/>
      <c r="C42" s="31"/>
      <c r="D42" s="31"/>
      <c r="E42" s="31"/>
      <c r="F42" s="31"/>
      <c r="G42" s="31"/>
      <c r="H42" s="31"/>
      <c r="I42" s="31"/>
      <c r="K42" s="31"/>
      <c r="L42" s="31"/>
      <c r="M42" s="31"/>
      <c r="N42" s="31"/>
      <c r="O42" s="31"/>
      <c r="P42" s="31"/>
      <c r="Q42" s="31"/>
      <c r="R42" s="31"/>
    </row>
    <row r="43" spans="1:18" x14ac:dyDescent="0.4">
      <c r="B43" s="31"/>
      <c r="C43" s="31"/>
      <c r="D43" s="31"/>
      <c r="E43" s="31"/>
      <c r="F43" s="31"/>
      <c r="G43" s="31"/>
      <c r="H43" s="31"/>
      <c r="I43" s="31"/>
      <c r="K43" s="31"/>
      <c r="L43" s="31"/>
      <c r="M43" s="31"/>
      <c r="N43" s="31"/>
      <c r="O43" s="31"/>
      <c r="P43" s="31"/>
      <c r="Q43" s="31"/>
      <c r="R43" s="31"/>
    </row>
    <row r="44" spans="1:18" x14ac:dyDescent="0.4">
      <c r="B44" s="31"/>
      <c r="C44" s="31"/>
      <c r="D44" s="31"/>
      <c r="E44" s="31"/>
      <c r="F44" s="31"/>
      <c r="G44" s="31"/>
      <c r="H44" s="31"/>
      <c r="I44" s="31"/>
      <c r="K44" s="31"/>
      <c r="L44" s="31"/>
      <c r="M44" s="31"/>
      <c r="N44" s="31"/>
      <c r="O44" s="31"/>
      <c r="P44" s="31"/>
      <c r="Q44" s="31"/>
      <c r="R44" s="31"/>
    </row>
    <row r="45" spans="1:18" x14ac:dyDescent="0.4">
      <c r="B45" s="31"/>
      <c r="C45" s="31"/>
      <c r="D45" s="31"/>
      <c r="E45" s="31"/>
      <c r="F45" s="31"/>
      <c r="G45" s="31"/>
      <c r="H45" s="31"/>
      <c r="I45" s="31"/>
      <c r="K45" s="31"/>
      <c r="L45" s="31"/>
      <c r="M45" s="31"/>
      <c r="N45" s="31"/>
      <c r="O45" s="31"/>
      <c r="P45" s="31"/>
      <c r="Q45" s="31"/>
      <c r="R45" s="31"/>
    </row>
    <row r="46" spans="1:18" x14ac:dyDescent="0.4">
      <c r="B46" s="31"/>
      <c r="C46" s="31"/>
      <c r="D46" s="31"/>
      <c r="E46" s="31"/>
      <c r="F46" s="31"/>
      <c r="G46" s="31"/>
      <c r="H46" s="31"/>
      <c r="I46" s="31"/>
      <c r="K46" s="31"/>
      <c r="L46" s="31"/>
      <c r="M46" s="31"/>
      <c r="N46" s="31"/>
      <c r="O46" s="31"/>
      <c r="P46" s="31"/>
      <c r="Q46" s="31"/>
      <c r="R46" s="31"/>
    </row>
    <row r="47" spans="1:18" x14ac:dyDescent="0.4">
      <c r="B47" s="31"/>
      <c r="C47" s="31"/>
      <c r="D47" s="31"/>
      <c r="E47" s="31"/>
      <c r="F47" s="31"/>
      <c r="G47" s="31"/>
      <c r="H47" s="31"/>
      <c r="I47" s="31"/>
      <c r="K47" s="31"/>
      <c r="L47" s="31"/>
      <c r="M47" s="31"/>
      <c r="N47" s="31"/>
      <c r="O47" s="31"/>
      <c r="P47" s="31"/>
      <c r="Q47" s="31"/>
      <c r="R47" s="31"/>
    </row>
    <row r="48" spans="1:18" x14ac:dyDescent="0.4">
      <c r="B48" s="31"/>
      <c r="C48" s="31"/>
      <c r="D48" s="31"/>
      <c r="E48" s="31"/>
      <c r="F48" s="31"/>
      <c r="G48" s="31"/>
      <c r="H48" s="31"/>
      <c r="I48" s="31"/>
      <c r="K48" s="31"/>
      <c r="L48" s="31"/>
      <c r="M48" s="31"/>
      <c r="N48" s="31"/>
      <c r="O48" s="31"/>
      <c r="P48" s="31"/>
      <c r="Q48" s="31"/>
      <c r="R48" s="31"/>
    </row>
    <row r="49" spans="2:18" x14ac:dyDescent="0.4">
      <c r="B49" s="31"/>
      <c r="C49" s="31"/>
      <c r="D49" s="31"/>
      <c r="E49" s="31"/>
      <c r="F49" s="31"/>
      <c r="G49" s="31"/>
      <c r="H49" s="31"/>
      <c r="I49" s="31"/>
      <c r="K49" s="31"/>
      <c r="L49" s="31"/>
      <c r="M49" s="31"/>
      <c r="N49" s="31"/>
      <c r="O49" s="31"/>
      <c r="P49" s="31"/>
      <c r="Q49" s="31"/>
      <c r="R49" s="31"/>
    </row>
  </sheetData>
  <mergeCells count="4">
    <mergeCell ref="K6:R6"/>
    <mergeCell ref="B24:I24"/>
    <mergeCell ref="K24:R24"/>
    <mergeCell ref="B6:I6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78DF077B1A74AA77A8BB3D47E9C65" ma:contentTypeVersion="15" ma:contentTypeDescription="Create a new document." ma:contentTypeScope="" ma:versionID="081b7c4fd546b0d7d4618216e7458507">
  <xsd:schema xmlns:xsd="http://www.w3.org/2001/XMLSchema" xmlns:xs="http://www.w3.org/2001/XMLSchema" xmlns:p="http://schemas.microsoft.com/office/2006/metadata/properties" xmlns:ns2="0063f72e-ace3-48fb-9c1f-5b513408b31f" xmlns:ns3="a1849d38-e72e-4852-a36b-13cdd6c06fc1" xmlns:ns4="b413c3fd-5a3b-4239-b985-69032e371c04" xmlns:ns5="a8f60570-4bd3-4f2b-950b-a996de8ab151" xmlns:ns6="aaacb922-5235-4a66-b188-303b9b46fbd7" xmlns:ns7="7da7a6c9-f445-4aaf-8526-e6eda3804298" targetNamespace="http://schemas.microsoft.com/office/2006/metadata/properties" ma:root="true" ma:fieldsID="3eb161aec13ab66aa02fa414636b5695" ns2:_="" ns3:_="" ns4:_="" ns5:_="" ns6:_="" ns7:_="">
    <xsd:import namespace="0063f72e-ace3-48fb-9c1f-5b513408b31f"/>
    <xsd:import namespace="a1849d38-e72e-4852-a36b-13cdd6c06fc1"/>
    <xsd:import namespace="b413c3fd-5a3b-4239-b985-69032e371c04"/>
    <xsd:import namespace="a8f60570-4bd3-4f2b-950b-a996de8ab151"/>
    <xsd:import namespace="aaacb922-5235-4a66-b188-303b9b46fbd7"/>
    <xsd:import namespace="7da7a6c9-f445-4aaf-8526-e6eda3804298"/>
    <xsd:element name="properties">
      <xsd:complexType>
        <xsd:sequence>
          <xsd:element name="documentManagement">
            <xsd:complexType>
              <xsd:all>
                <xsd:element ref="ns2:Security_x0020_Classification" minOccurs="0"/>
                <xsd:element ref="ns2:Descriptor" minOccurs="0"/>
                <xsd:element ref="ns3:m975189f4ba442ecbf67d4147307b177" minOccurs="0"/>
                <xsd:element ref="ns3:TaxCatchAll" minOccurs="0"/>
                <xsd:element ref="ns3:TaxCatchAllLabel" minOccurs="0"/>
                <xsd:element ref="ns4:Government_x0020_Body" minOccurs="0"/>
                <xsd:element ref="ns4:Date_x0020_Opened" minOccurs="0"/>
                <xsd:element ref="ns4:Date_x0020_Closed" minOccurs="0"/>
                <xsd:element ref="ns5:Retention_x0020_Label" minOccurs="0"/>
                <xsd:element ref="ns6:LegacyData" minOccurs="0"/>
                <xsd:element ref="ns3:_dlc_DocId" minOccurs="0"/>
                <xsd:element ref="ns3:_dlc_DocIdUrl" minOccurs="0"/>
                <xsd:element ref="ns3:_dlc_DocIdPersistId" minOccurs="0"/>
                <xsd:element ref="ns7:MediaServiceMetadata" minOccurs="0"/>
                <xsd:element ref="ns7:MediaServiceFastMetadata" minOccurs="0"/>
                <xsd:element ref="ns3:SharedWithUsers" minOccurs="0"/>
                <xsd:element ref="ns3:SharedWithDetails" minOccurs="0"/>
                <xsd:element ref="ns7:MediaServiceAutoKeyPoints" minOccurs="0"/>
                <xsd:element ref="ns7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8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9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849d38-e72e-4852-a36b-13cdd6c06fc1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10" nillable="true" ma:taxonomy="true" ma:internalName="m975189f4ba442ecbf67d4147307b177" ma:taxonomyFieldName="Business_x0020_Unit" ma:displayName="Business Unit" ma:default="1;#Clean Growth|f973f488-54cf-45aa-aac5-a52bc6d8f8c3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b21cefdd-9e1c-4930-97af-72216c8fcbc0}" ma:internalName="TaxCatchAll" ma:showField="CatchAllData" ma:web="a1849d38-e72e-4852-a36b-13cdd6c06f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b21cefdd-9e1c-4930-97af-72216c8fcbc0}" ma:internalName="TaxCatchAllLabel" ma:readOnly="true" ma:showField="CatchAllDataLabel" ma:web="a1849d38-e72e-4852-a36b-13cdd6c06f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Government_x0020_Body" ma:index="14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5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6" nillable="true" ma:displayName="Date Closed" ma:format="DateOnly" ma:internalName="Date_x0020_Clos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17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cb922-5235-4a66-b188-303b9b46fbd7" elementFormDefault="qualified">
    <xsd:import namespace="http://schemas.microsoft.com/office/2006/documentManagement/types"/>
    <xsd:import namespace="http://schemas.microsoft.com/office/infopath/2007/PartnerControls"/>
    <xsd:element name="LegacyData" ma:index="18" nillable="true" ma:displayName="Legacy Data" ma:internalName="Legacy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7a6c9-f445-4aaf-8526-e6eda3804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ernment_x0020_Body xmlns="b413c3fd-5a3b-4239-b985-69032e371c04">BEIS</Government_x0020_Body>
    <Date_x0020_Opened xmlns="b413c3fd-5a3b-4239-b985-69032e371c04">2021-05-24T09:42:59+00:00</Date_x0020_Opened>
    <LegacyData xmlns="aaacb922-5235-4a66-b188-303b9b46fbd7" xsi:nil="true"/>
    <Descriptor xmlns="0063f72e-ace3-48fb-9c1f-5b513408b31f" xsi:nil="true"/>
    <m975189f4ba442ecbf67d4147307b177 xmlns="a1849d38-e72e-4852-a36b-13cdd6c06fc1">
      <Terms xmlns="http://schemas.microsoft.com/office/infopath/2007/PartnerControls">
        <TermInfo xmlns="http://schemas.microsoft.com/office/infopath/2007/PartnerControls">
          <TermName xmlns="http://schemas.microsoft.com/office/infopath/2007/PartnerControls">Clean Growth</TermName>
          <TermId xmlns="http://schemas.microsoft.com/office/infopath/2007/PartnerControls">f973f488-54cf-45aa-aac5-a52bc6d8f8c3</TermId>
        </TermInfo>
      </Terms>
    </m975189f4ba442ecbf67d4147307b177>
    <Security_x0020_Classification xmlns="0063f72e-ace3-48fb-9c1f-5b513408b31f">OFFICIAL</Security_x0020_Classification>
    <Retention_x0020_Label xmlns="a8f60570-4bd3-4f2b-950b-a996de8ab151" xsi:nil="true"/>
    <Date_x0020_Closed xmlns="b413c3fd-5a3b-4239-b985-69032e371c04" xsi:nil="true"/>
    <TaxCatchAll xmlns="a1849d38-e72e-4852-a36b-13cdd6c06fc1">
      <Value>1</Value>
    </TaxCatchAll>
    <_dlc_DocId xmlns="a1849d38-e72e-4852-a36b-13cdd6c06fc1">TPHUYVHAYF2Q-875178084-138</_dlc_DocId>
    <_dlc_DocIdUrl xmlns="a1849d38-e72e-4852-a36b-13cdd6c06fc1">
      <Url>https://beisgov.sharepoint.com/sites/NDBuildingStats/_layouts/15/DocIdRedir.aspx?ID=TPHUYVHAYF2Q-875178084-138</Url>
      <Description>TPHUYVHAYF2Q-875178084-138</Description>
    </_dlc_DocIdUrl>
    <SharedWithUsers xmlns="a1849d38-e72e-4852-a36b-13cdd6c06fc1">
      <UserInfo>
        <DisplayName>Brindle, Tom (Energy Efficiency and Local)</DisplayName>
        <AccountId>14</AccountId>
        <AccountType/>
      </UserInfo>
      <UserInfo>
        <DisplayName>Hemingway, James (Energy Efficiency and Local)</DisplayName>
        <AccountId>23</AccountId>
        <AccountType/>
      </UserInfo>
      <UserInfo>
        <DisplayName>Gibson, Rachel (Communications)</DisplayName>
        <AccountId>77</AccountId>
        <AccountType/>
      </UserInfo>
      <UserInfo>
        <DisplayName>Knott, Jeremy (Energy Efficiency and Local)</DisplayName>
        <AccountId>28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13BAAA1-6A56-4D7B-87F7-E57B3B605E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7F32DE-A404-41FB-9E8D-17EF70E5252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F91130A-E69E-41C9-B659-55873E193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63f72e-ace3-48fb-9c1f-5b513408b31f"/>
    <ds:schemaRef ds:uri="a1849d38-e72e-4852-a36b-13cdd6c06fc1"/>
    <ds:schemaRef ds:uri="b413c3fd-5a3b-4239-b985-69032e371c04"/>
    <ds:schemaRef ds:uri="a8f60570-4bd3-4f2b-950b-a996de8ab151"/>
    <ds:schemaRef ds:uri="aaacb922-5235-4a66-b188-303b9b46fbd7"/>
    <ds:schemaRef ds:uri="7da7a6c9-f445-4aaf-8526-e6eda38042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C24EF4B-FD8A-4AEF-A354-642C81C02DCB}">
  <ds:schemaRefs>
    <ds:schemaRef ds:uri="http://purl.org/dc/dcmitype/"/>
    <ds:schemaRef ds:uri="a1849d38-e72e-4852-a36b-13cdd6c06fc1"/>
    <ds:schemaRef ds:uri="http://schemas.microsoft.com/office/infopath/2007/PartnerControls"/>
    <ds:schemaRef ds:uri="http://purl.org/dc/elements/1.1/"/>
    <ds:schemaRef ds:uri="http://schemas.microsoft.com/office/2006/metadata/properties"/>
    <ds:schemaRef ds:uri="b413c3fd-5a3b-4239-b985-69032e371c04"/>
    <ds:schemaRef ds:uri="7da7a6c9-f445-4aaf-8526-e6eda3804298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aaacb922-5235-4a66-b188-303b9b46fbd7"/>
    <ds:schemaRef ds:uri="a8f60570-4bd3-4f2b-950b-a996de8ab151"/>
    <ds:schemaRef ds:uri="0063f72e-ace3-48fb-9c1f-5b513408b31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Contents</vt:lpstr>
      <vt:lpstr>Table 2</vt:lpstr>
      <vt:lpstr>Table 1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Maya (Maya) Fooks</dc:creator>
  <cp:keywords/>
  <dc:description/>
  <cp:lastModifiedBy>Gibson, Rachel (Communications)</cp:lastModifiedBy>
  <cp:revision/>
  <dcterms:created xsi:type="dcterms:W3CDTF">2021-05-14T08:53:12Z</dcterms:created>
  <dcterms:modified xsi:type="dcterms:W3CDTF">2021-07-29T13:51:15Z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2021-05-20T09:47:03Z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235fa77a-c762-498c-8192-334ebd861303</vt:lpwstr>
  </property>
  <property fmtid="{D5CDD505-2E9C-101B-9397-08002B2CF9AE}" pid="8" name="MSIP_Label_ba62f585-b40f-4ab9-bafe-39150f03d124_ContentBits">
    <vt:lpwstr>0</vt:lpwstr>
  </property>
  <property fmtid="{D5CDD505-2E9C-101B-9397-08002B2CF9AE}" pid="9" name="ContentTypeId">
    <vt:lpwstr>0x01010054E78DF077B1A74AA77A8BB3D47E9C65</vt:lpwstr>
  </property>
  <property fmtid="{D5CDD505-2E9C-101B-9397-08002B2CF9AE}" pid="10" name="Business Unit">
    <vt:lpwstr>1;#Clean Growth|f973f488-54cf-45aa-aac5-a52bc6d8f8c3</vt:lpwstr>
  </property>
  <property fmtid="{D5CDD505-2E9C-101B-9397-08002B2CF9AE}" pid="11" name="_dlc_DocIdItemGuid">
    <vt:lpwstr>a83bdd37-8ea5-424b-84f5-58d6cf91c02e</vt:lpwstr>
  </property>
</Properties>
</file>