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m1.infra.int\data\hq\102PF\Shared\Group_LCDSSD3\HMCTS AP\Reform MI Products\covid\ar 08_07_21\AV\"/>
    </mc:Choice>
  </mc:AlternateContent>
  <xr:revisionPtr revIDLastSave="0" documentId="13_ncr:1_{016D9B68-4C65-4582-801D-5A7BF83D1B7A}" xr6:coauthVersionLast="45" xr6:coauthVersionMax="45" xr10:uidLastSave="{00000000-0000-0000-0000-000000000000}"/>
  <bookViews>
    <workbookView xWindow="-110" yWindow="-110" windowWidth="19420" windowHeight="10420" firstSheet="2" activeTab="2" xr2:uid="{B029E7F3-305F-4BFD-94DE-558465EDB33E}"/>
  </bookViews>
  <sheets>
    <sheet name="Regional Weekly 1" sheetId="3" state="hidden" r:id="rId1"/>
    <sheet name="Regional Weekly" sheetId="1" state="hidden" r:id="rId2"/>
    <sheet name="Cover" sheetId="13" r:id="rId3"/>
    <sheet name="Table 1" sheetId="15" r:id="rId4"/>
    <sheet name="Table 2" sheetId="14" r:id="rId5"/>
    <sheet name="Table 3" sheetId="16" r:id="rId6"/>
    <sheet name="Table 4" sheetId="2" r:id="rId7"/>
    <sheet name=" DQ" sheetId="10" state="hidden" r:id="rId8"/>
    <sheet name="Regional and court table Nov" sheetId="8" state="hidden" r:id="rId9"/>
    <sheet name="Headline table Nov" sheetId="7" state="hidden" r:id="rId10"/>
    <sheet name="DQ table Nov" sheetId="9" state="hidden" r:id="rId11"/>
    <sheet name="Headline Table Dec" sheetId="6" state="hidden" r:id="rId12"/>
    <sheet name="Regional Table 2" sheetId="5" state="hidden" r:id="rId13"/>
    <sheet name="Regional Table Dec" sheetId="4" state="hidden" r:id="rId14"/>
  </sheets>
  <externalReferences>
    <externalReference r:id="rId15"/>
    <externalReference r:id="rId16"/>
  </externalReferences>
  <definedNames>
    <definedName name="Courts">[1]Lookup!$D$3:$D$10</definedName>
    <definedName name="LIST">'[2]Master location list'!$B$4:$B$452</definedName>
    <definedName name="LONDON">'[2]Master location list'!$E$4:$E$452</definedName>
    <definedName name="MIDLANDS">'[2]Master location list'!$G$4:$G$452</definedName>
    <definedName name="months">[2]variables!$A$1:$A$148</definedName>
    <definedName name="NBC">'[2]Master location list'!$I$4:$I$452</definedName>
    <definedName name="NE">'[2]Master location list'!$K$4:$K$452</definedName>
    <definedName name="NW">'[2]Master location list'!$M$4:$M$452</definedName>
    <definedName name="RCJ">'[2]Master location list'!$O$4:$O$452</definedName>
    <definedName name="Region">[1]Lookup!$F$3:$F$14</definedName>
    <definedName name="SCOTLAND">'[2]Master location list'!$Q$4:$Q$452</definedName>
    <definedName name="SE">'[2]Master location list'!$S$4:$S$452</definedName>
    <definedName name="SW">'[2]Master location list'!$U$4:$U$452</definedName>
    <definedName name="WALES">'[2]Master location list'!$W$4:$W$452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I76" i="16" l="1"/>
  <c r="HH76" i="16"/>
  <c r="HG76" i="16"/>
  <c r="HF76" i="16"/>
  <c r="GQ76" i="16" l="1"/>
  <c r="GR76" i="16"/>
  <c r="GS76" i="16"/>
  <c r="GT76" i="16"/>
  <c r="GU76" i="16"/>
  <c r="GV76" i="16"/>
  <c r="GW76" i="16"/>
  <c r="GX76" i="16"/>
  <c r="GY76" i="16"/>
  <c r="GZ76" i="16"/>
  <c r="HA76" i="16"/>
  <c r="HB76" i="16"/>
  <c r="HC76" i="16"/>
  <c r="HD76" i="16"/>
  <c r="HE76" i="16"/>
  <c r="GP76" i="16"/>
  <c r="J17" i="7" l="1"/>
  <c r="I17" i="7"/>
  <c r="H17" i="7"/>
  <c r="G17" i="7"/>
  <c r="J16" i="7"/>
  <c r="I16" i="7"/>
  <c r="H16" i="7"/>
  <c r="G16" i="7"/>
  <c r="J15" i="7"/>
  <c r="I15" i="7"/>
  <c r="H15" i="7"/>
  <c r="G15" i="7"/>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J17" i="6" l="1"/>
  <c r="I17" i="6"/>
  <c r="H17" i="6"/>
  <c r="G17" i="6"/>
  <c r="J16" i="6"/>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M67" i="3" l="1"/>
  <c r="K67" i="3"/>
  <c r="I67" i="3"/>
  <c r="G67" i="3"/>
  <c r="E67" i="3"/>
  <c r="C67" i="3"/>
  <c r="M66" i="3"/>
  <c r="K66" i="3"/>
  <c r="I66" i="3"/>
  <c r="G66" i="3"/>
  <c r="E66" i="3"/>
  <c r="C66" i="3"/>
  <c r="M65" i="3"/>
  <c r="K65" i="3"/>
  <c r="I65" i="3"/>
  <c r="G65" i="3"/>
  <c r="E65" i="3"/>
  <c r="C65" i="3"/>
  <c r="M64" i="3"/>
  <c r="K64" i="3"/>
  <c r="I64" i="3"/>
  <c r="G64" i="3"/>
  <c r="E64" i="3"/>
  <c r="C64" i="3"/>
  <c r="M63" i="3"/>
  <c r="K63" i="3"/>
  <c r="I63" i="3"/>
  <c r="G63" i="3"/>
  <c r="E63" i="3"/>
  <c r="C63" i="3"/>
  <c r="M61" i="3"/>
  <c r="K61" i="3"/>
  <c r="I61" i="3"/>
  <c r="G61" i="3"/>
  <c r="E61" i="3"/>
  <c r="C61" i="3"/>
  <c r="M60" i="3"/>
  <c r="K60" i="3"/>
  <c r="I60" i="3"/>
  <c r="G60" i="3"/>
  <c r="E60" i="3"/>
  <c r="C60" i="3"/>
  <c r="M59" i="3"/>
  <c r="K59" i="3"/>
  <c r="I59" i="3"/>
  <c r="G59" i="3"/>
  <c r="E59" i="3"/>
  <c r="C59" i="3"/>
  <c r="M58" i="3"/>
  <c r="K58" i="3"/>
  <c r="I58" i="3"/>
  <c r="G58" i="3"/>
  <c r="E58" i="3"/>
  <c r="C58" i="3"/>
  <c r="M57" i="3"/>
  <c r="K57" i="3"/>
  <c r="I57" i="3"/>
  <c r="G57" i="3"/>
  <c r="E57" i="3"/>
  <c r="C57" i="3"/>
  <c r="M55" i="3"/>
  <c r="K55" i="3"/>
  <c r="I55" i="3"/>
  <c r="G55" i="3"/>
  <c r="E55" i="3"/>
  <c r="C55" i="3"/>
  <c r="M54" i="3"/>
  <c r="K54" i="3"/>
  <c r="I54" i="3"/>
  <c r="G54" i="3"/>
  <c r="E54" i="3"/>
  <c r="C54" i="3"/>
  <c r="M53" i="3"/>
  <c r="K53" i="3"/>
  <c r="I53" i="3"/>
  <c r="G53" i="3"/>
  <c r="E53" i="3"/>
  <c r="C53" i="3"/>
  <c r="M52" i="3"/>
  <c r="K52" i="3"/>
  <c r="I52" i="3"/>
  <c r="G52" i="3"/>
  <c r="E52" i="3"/>
  <c r="C52" i="3"/>
  <c r="M51" i="3"/>
  <c r="K51" i="3"/>
  <c r="I51" i="3"/>
  <c r="G51" i="3"/>
  <c r="E51" i="3"/>
  <c r="C51" i="3"/>
  <c r="M49" i="3"/>
  <c r="K49" i="3"/>
  <c r="I49" i="3"/>
  <c r="G49" i="3"/>
  <c r="E49" i="3"/>
  <c r="C49" i="3"/>
  <c r="M48" i="3"/>
  <c r="K48" i="3"/>
  <c r="I48" i="3"/>
  <c r="G48" i="3"/>
  <c r="E48" i="3"/>
  <c r="C48" i="3"/>
  <c r="M47" i="3"/>
  <c r="K47" i="3"/>
  <c r="I47" i="3"/>
  <c r="G47" i="3"/>
  <c r="E47" i="3"/>
  <c r="C47" i="3"/>
  <c r="M46" i="3"/>
  <c r="K46" i="3"/>
  <c r="I46" i="3"/>
  <c r="G46" i="3"/>
  <c r="E46" i="3"/>
  <c r="C46" i="3"/>
  <c r="M45" i="3"/>
  <c r="K45" i="3"/>
  <c r="I45" i="3"/>
  <c r="G45" i="3"/>
  <c r="E45" i="3"/>
  <c r="C45" i="3"/>
  <c r="M43" i="3"/>
  <c r="K43" i="3"/>
  <c r="I43" i="3"/>
  <c r="G43" i="3"/>
  <c r="E43" i="3"/>
  <c r="C43" i="3"/>
  <c r="M42" i="3"/>
  <c r="K42" i="3"/>
  <c r="I42" i="3"/>
  <c r="G42" i="3"/>
  <c r="E42" i="3"/>
  <c r="C42" i="3"/>
  <c r="M41" i="3"/>
  <c r="K41" i="3"/>
  <c r="I41" i="3"/>
  <c r="G41" i="3"/>
  <c r="E41" i="3"/>
  <c r="C41" i="3"/>
  <c r="M40" i="3"/>
  <c r="K40" i="3"/>
  <c r="I40" i="3"/>
  <c r="G40" i="3"/>
  <c r="E40" i="3"/>
  <c r="C40" i="3"/>
  <c r="M39" i="3"/>
  <c r="K39" i="3"/>
  <c r="I39" i="3"/>
  <c r="G39" i="3"/>
  <c r="E39" i="3"/>
  <c r="C39" i="3"/>
  <c r="M37" i="3"/>
  <c r="K37" i="3"/>
  <c r="I37" i="3"/>
  <c r="G37" i="3"/>
  <c r="E37" i="3"/>
  <c r="C37" i="3"/>
  <c r="M36" i="3"/>
  <c r="K36" i="3"/>
  <c r="I36" i="3"/>
  <c r="G36" i="3"/>
  <c r="E36" i="3"/>
  <c r="C36" i="3"/>
  <c r="M35" i="3"/>
  <c r="K35" i="3"/>
  <c r="I35" i="3"/>
  <c r="G35" i="3"/>
  <c r="E35" i="3"/>
  <c r="C35" i="3"/>
  <c r="M34" i="3"/>
  <c r="K34" i="3"/>
  <c r="I34" i="3"/>
  <c r="G34" i="3"/>
  <c r="E34" i="3"/>
  <c r="C34" i="3"/>
  <c r="M33" i="3"/>
  <c r="K33" i="3"/>
  <c r="I33" i="3"/>
  <c r="G33" i="3"/>
  <c r="E33" i="3"/>
  <c r="C33" i="3"/>
  <c r="M31" i="3"/>
  <c r="K31" i="3"/>
  <c r="I31" i="3"/>
  <c r="G31" i="3"/>
  <c r="E31" i="3"/>
  <c r="C31" i="3"/>
  <c r="M30" i="3"/>
  <c r="K30" i="3"/>
  <c r="I30" i="3"/>
  <c r="G30" i="3"/>
  <c r="E30" i="3"/>
  <c r="C30" i="3"/>
  <c r="M29" i="3"/>
  <c r="K29" i="3"/>
  <c r="I29" i="3"/>
  <c r="G29" i="3"/>
  <c r="E29" i="3"/>
  <c r="C29" i="3"/>
  <c r="M28" i="3"/>
  <c r="K28" i="3"/>
  <c r="I28" i="3"/>
  <c r="G28" i="3"/>
  <c r="E28" i="3"/>
  <c r="C28" i="3"/>
  <c r="M27" i="3"/>
  <c r="K27" i="3"/>
  <c r="I27" i="3"/>
  <c r="G27" i="3"/>
  <c r="E27" i="3"/>
  <c r="C27" i="3"/>
  <c r="M25" i="3"/>
  <c r="K25" i="3"/>
  <c r="I25" i="3"/>
  <c r="G25" i="3"/>
  <c r="E25" i="3"/>
  <c r="C25" i="3"/>
  <c r="M24" i="3"/>
  <c r="K24" i="3"/>
  <c r="I24" i="3"/>
  <c r="G24" i="3"/>
  <c r="E24" i="3"/>
  <c r="C24" i="3"/>
  <c r="M23" i="3"/>
  <c r="K23" i="3"/>
  <c r="I23" i="3"/>
  <c r="G23" i="3"/>
  <c r="E23" i="3"/>
  <c r="C23" i="3"/>
  <c r="M22" i="3"/>
  <c r="K22" i="3"/>
  <c r="I22" i="3"/>
  <c r="G22" i="3"/>
  <c r="E22" i="3"/>
  <c r="C22" i="3"/>
  <c r="M21" i="3"/>
  <c r="K21" i="3"/>
  <c r="I21" i="3"/>
  <c r="G21" i="3"/>
  <c r="E21" i="3"/>
  <c r="C21" i="3"/>
  <c r="M19" i="3"/>
  <c r="K19" i="3"/>
  <c r="I19" i="3"/>
  <c r="G19" i="3"/>
  <c r="E19" i="3"/>
  <c r="C19" i="3"/>
  <c r="M18" i="3"/>
  <c r="K18" i="3"/>
  <c r="I18" i="3"/>
  <c r="G18" i="3"/>
  <c r="E18" i="3"/>
  <c r="C18" i="3"/>
  <c r="M17" i="3"/>
  <c r="K17" i="3"/>
  <c r="I17" i="3"/>
  <c r="G17" i="3"/>
  <c r="E17" i="3"/>
  <c r="C17" i="3"/>
  <c r="M16" i="3"/>
  <c r="K16" i="3"/>
  <c r="I16" i="3"/>
  <c r="G16" i="3"/>
  <c r="E16" i="3"/>
  <c r="C16" i="3"/>
  <c r="M15" i="3"/>
  <c r="K15" i="3"/>
  <c r="I15" i="3"/>
  <c r="G15" i="3"/>
  <c r="E15" i="3"/>
  <c r="C15" i="3"/>
  <c r="E9" i="3"/>
  <c r="G9" i="3"/>
  <c r="I9" i="3"/>
  <c r="K9" i="3"/>
  <c r="M9" i="3"/>
  <c r="E10" i="3"/>
  <c r="G10" i="3"/>
  <c r="I10" i="3"/>
  <c r="K10" i="3"/>
  <c r="M10" i="3"/>
  <c r="E11" i="3"/>
  <c r="G11" i="3"/>
  <c r="I11" i="3"/>
  <c r="K11" i="3"/>
  <c r="M11" i="3"/>
  <c r="E12" i="3"/>
  <c r="G12" i="3"/>
  <c r="I12" i="3"/>
  <c r="K12" i="3"/>
  <c r="M12" i="3"/>
  <c r="E13" i="3"/>
  <c r="G13" i="3"/>
  <c r="I13" i="3"/>
  <c r="K13" i="3"/>
  <c r="M13" i="3"/>
  <c r="C13" i="3"/>
  <c r="C12" i="3"/>
  <c r="C11" i="3"/>
  <c r="C10" i="3"/>
  <c r="C9" i="3"/>
  <c r="AC7" i="1"/>
  <c r="AD7" i="1"/>
  <c r="AE7" i="1"/>
  <c r="AF7" i="1"/>
  <c r="AC8" i="1"/>
  <c r="AD8" i="1"/>
  <c r="AE8" i="1"/>
  <c r="AF8" i="1"/>
  <c r="AC9" i="1"/>
  <c r="AD9" i="1"/>
  <c r="AE9" i="1"/>
  <c r="AF9" i="1"/>
  <c r="AC10" i="1"/>
  <c r="AD10" i="1"/>
  <c r="AE10" i="1"/>
  <c r="AF10" i="1"/>
  <c r="AC11" i="1"/>
  <c r="AD11" i="1"/>
  <c r="AE11" i="1"/>
  <c r="AF11" i="1"/>
  <c r="AC12" i="1"/>
  <c r="AD12" i="1"/>
  <c r="AE12" i="1"/>
  <c r="AF12" i="1"/>
  <c r="AC13" i="1"/>
  <c r="AD13" i="1"/>
  <c r="AE13" i="1"/>
  <c r="AF13" i="1"/>
  <c r="AC14" i="1"/>
  <c r="AD14" i="1"/>
  <c r="AE14" i="1"/>
  <c r="AF14" i="1"/>
  <c r="AC15" i="1"/>
  <c r="AD15" i="1"/>
  <c r="AE15" i="1"/>
  <c r="AF15" i="1"/>
  <c r="AC16" i="1"/>
  <c r="AD16" i="1"/>
  <c r="AE16" i="1"/>
  <c r="AF16" i="1"/>
  <c r="AD6" i="1"/>
  <c r="AE6" i="1"/>
  <c r="AF6" i="1"/>
  <c r="AC6" i="1"/>
  <c r="I7" i="1"/>
  <c r="J7" i="1"/>
  <c r="K7" i="1"/>
  <c r="L7" i="1"/>
  <c r="I8" i="1"/>
  <c r="J8" i="1"/>
  <c r="K8" i="1"/>
  <c r="L8" i="1"/>
  <c r="I9" i="1"/>
  <c r="J9" i="1"/>
  <c r="K9" i="1"/>
  <c r="L9" i="1"/>
  <c r="I10" i="1"/>
  <c r="J10" i="1"/>
  <c r="K10" i="1"/>
  <c r="L10" i="1"/>
  <c r="I11" i="1"/>
  <c r="J11" i="1"/>
  <c r="K11" i="1"/>
  <c r="L11" i="1"/>
  <c r="I12" i="1"/>
  <c r="J12" i="1"/>
  <c r="K12" i="1"/>
  <c r="L12" i="1"/>
  <c r="I13" i="1"/>
  <c r="J13" i="1"/>
  <c r="K13" i="1"/>
  <c r="L13" i="1"/>
  <c r="I14" i="1"/>
  <c r="J14" i="1"/>
  <c r="K14" i="1"/>
  <c r="L14" i="1"/>
  <c r="I15" i="1"/>
  <c r="J15" i="1"/>
  <c r="K15" i="1"/>
  <c r="L15" i="1"/>
  <c r="I16" i="1"/>
  <c r="J16" i="1"/>
  <c r="K16" i="1"/>
  <c r="L16" i="1"/>
  <c r="J6" i="1"/>
  <c r="K6" i="1"/>
  <c r="L6" i="1"/>
  <c r="I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Y6" i="1"/>
  <c r="Z6" i="1"/>
  <c r="AA6" i="1"/>
  <c r="X6" i="1"/>
  <c r="S7" i="1"/>
  <c r="T7" i="1"/>
  <c r="U7" i="1"/>
  <c r="V7" i="1"/>
  <c r="S8" i="1"/>
  <c r="T8" i="1"/>
  <c r="U8" i="1"/>
  <c r="V8" i="1"/>
  <c r="S9" i="1"/>
  <c r="T9" i="1"/>
  <c r="U9" i="1"/>
  <c r="V9" i="1"/>
  <c r="S10" i="1"/>
  <c r="T10" i="1"/>
  <c r="U10" i="1"/>
  <c r="V10" i="1"/>
  <c r="S11" i="1"/>
  <c r="T11" i="1"/>
  <c r="U11" i="1"/>
  <c r="V11" i="1"/>
  <c r="S12" i="1"/>
  <c r="T12" i="1"/>
  <c r="U12" i="1"/>
  <c r="V12" i="1"/>
  <c r="S13" i="1"/>
  <c r="T13" i="1"/>
  <c r="U13" i="1"/>
  <c r="V13" i="1"/>
  <c r="S14" i="1"/>
  <c r="T14" i="1"/>
  <c r="U14" i="1"/>
  <c r="V14" i="1"/>
  <c r="S15" i="1"/>
  <c r="T15" i="1"/>
  <c r="U15" i="1"/>
  <c r="V15" i="1"/>
  <c r="S16" i="1"/>
  <c r="T16" i="1"/>
  <c r="U16" i="1"/>
  <c r="V16" i="1"/>
  <c r="T6" i="1"/>
  <c r="U6" i="1"/>
  <c r="V6" i="1"/>
  <c r="S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O6" i="1"/>
  <c r="P6" i="1"/>
  <c r="Q6" i="1"/>
  <c r="N6" i="1"/>
  <c r="G7" i="1"/>
  <c r="G8" i="1"/>
  <c r="G9" i="1"/>
  <c r="G10" i="1"/>
  <c r="G11" i="1"/>
  <c r="G12" i="1"/>
  <c r="G13" i="1"/>
  <c r="G14" i="1"/>
  <c r="G15" i="1"/>
  <c r="G16" i="1"/>
  <c r="G6" i="1"/>
</calcChain>
</file>

<file path=xl/sharedStrings.xml><?xml version="1.0" encoding="utf-8"?>
<sst xmlns="http://schemas.openxmlformats.org/spreadsheetml/2006/main" count="2250" uniqueCount="174">
  <si>
    <t>Regional Weekly October</t>
  </si>
  <si>
    <t>Week 1: 28th September - 4th October</t>
  </si>
  <si>
    <t>Region</t>
  </si>
  <si>
    <t>Face to Face</t>
  </si>
  <si>
    <t>Audio</t>
  </si>
  <si>
    <t>Video</t>
  </si>
  <si>
    <t>Other</t>
  </si>
  <si>
    <t>Face to Face only</t>
  </si>
  <si>
    <t>BTMeetme</t>
  </si>
  <si>
    <t>Cloud Video</t>
  </si>
  <si>
    <t>Skype</t>
  </si>
  <si>
    <t>Fully Video</t>
  </si>
  <si>
    <t>Other Audio Video</t>
  </si>
  <si>
    <t>London Region</t>
  </si>
  <si>
    <t>Midlands Region</t>
  </si>
  <si>
    <t>National Business Centres</t>
  </si>
  <si>
    <t>North East Region</t>
  </si>
  <si>
    <t>North West Region</t>
  </si>
  <si>
    <t>RCJ Region</t>
  </si>
  <si>
    <t>Scotland Region</t>
  </si>
  <si>
    <t>South East Region</t>
  </si>
  <si>
    <t>South West Region</t>
  </si>
  <si>
    <t>Wales Region</t>
  </si>
  <si>
    <t>Grand Total</t>
  </si>
  <si>
    <t>Total</t>
  </si>
  <si>
    <t>Magistrates</t>
  </si>
  <si>
    <t>Civil</t>
  </si>
  <si>
    <t>Crown</t>
  </si>
  <si>
    <t>Family</t>
  </si>
  <si>
    <t>Combined</t>
  </si>
  <si>
    <t>All</t>
  </si>
  <si>
    <t>London</t>
  </si>
  <si>
    <t>Midlands</t>
  </si>
  <si>
    <t>North East</t>
  </si>
  <si>
    <t>North West</t>
  </si>
  <si>
    <t>RCJ</t>
  </si>
  <si>
    <t>Scotland</t>
  </si>
  <si>
    <t>South East</t>
  </si>
  <si>
    <t>South West</t>
  </si>
  <si>
    <t>Wales</t>
  </si>
  <si>
    <t xml:space="preserve">Magistrates </t>
  </si>
  <si>
    <t xml:space="preserve">South East </t>
  </si>
  <si>
    <t>County</t>
  </si>
  <si>
    <t>Tribunal</t>
  </si>
  <si>
    <t>NBC</t>
  </si>
  <si>
    <t>Scottish Tribunal</t>
  </si>
  <si>
    <t xml:space="preserve">London </t>
  </si>
  <si>
    <t xml:space="preserve">Midlands </t>
  </si>
  <si>
    <t xml:space="preserve">RCJ </t>
  </si>
  <si>
    <t>Table 10a: Number of hearings by principal method by which the hearing was conducted, by region and jurisdiction</t>
  </si>
  <si>
    <t>Region and Jurisdiction</t>
  </si>
  <si>
    <t>Table 10b: Number of hearings by principal method by which the hearing was conducted, by region and jurisdiction</t>
  </si>
  <si>
    <t>Table 10c: proportion of courts and tribunals that returned data on hearings, by region</t>
  </si>
  <si>
    <r>
      <t>Combined</t>
    </r>
    <r>
      <rPr>
        <i/>
        <vertAlign val="superscript"/>
        <sz val="11"/>
        <color theme="1"/>
        <rFont val="Calibri"/>
        <family val="2"/>
        <scheme val="minor"/>
      </rPr>
      <t>1</t>
    </r>
  </si>
  <si>
    <r>
      <t>Other</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</si>
  <si>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Combined has been used whereby there is no single jurisdiction used when submitting the daily forms.</t>
    </r>
  </si>
  <si>
    <r>
      <rPr>
        <vertAlign val="superscript"/>
        <sz val="11"/>
        <color theme="1"/>
        <rFont val="Calibri"/>
        <family val="2"/>
        <scheme val="minor"/>
      </rPr>
      <t>2</t>
    </r>
    <r>
      <rPr>
        <sz val="11"/>
        <color theme="1"/>
        <rFont val="Calibri"/>
        <family val="2"/>
        <scheme val="minor"/>
      </rPr>
      <t xml:space="preserve"> Face to Face are hearings whereby the majority of the participants are in the room, with some dialling in using audio/visual.</t>
    </r>
  </si>
  <si>
    <r>
      <rPr>
        <vertAlign val="superscript"/>
        <sz val="11"/>
        <color theme="1"/>
        <rFont val="Calibri"/>
        <family val="2"/>
        <scheme val="minor"/>
      </rPr>
      <t>3</t>
    </r>
    <r>
      <rPr>
        <sz val="11"/>
        <color theme="1"/>
        <rFont val="Calibri"/>
        <family val="2"/>
        <scheme val="minor"/>
      </rPr>
      <t xml:space="preserve"> Other is referred to as all paper hearings.</t>
    </r>
  </si>
  <si>
    <r>
      <t>Face to Face</t>
    </r>
    <r>
      <rPr>
        <vertAlign val="superscript"/>
        <sz val="11"/>
        <color theme="1"/>
        <rFont val="Calibri Light"/>
        <family val="2"/>
        <scheme val="major"/>
      </rPr>
      <t>2</t>
    </r>
  </si>
  <si>
    <r>
      <t>Combined</t>
    </r>
    <r>
      <rPr>
        <vertAlign val="superscript"/>
        <sz val="11"/>
        <color theme="1"/>
        <rFont val="Calibri"/>
        <family val="2"/>
        <scheme val="minor"/>
      </rPr>
      <t>1</t>
    </r>
  </si>
  <si>
    <r>
      <t>Face to Face Only</t>
    </r>
    <r>
      <rPr>
        <vertAlign val="superscript"/>
        <sz val="11"/>
        <color theme="1"/>
        <rFont val="Calibri"/>
        <family val="2"/>
        <scheme val="minor"/>
      </rPr>
      <t>2</t>
    </r>
  </si>
  <si>
    <r>
      <t>Other Audio or Video</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</si>
  <si>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Combined has been applied where multiple jursidictions have been used when submitting the data.</t>
    </r>
  </si>
  <si>
    <r>
      <rPr>
        <vertAlign val="superscript"/>
        <sz val="11"/>
        <color theme="1"/>
        <rFont val="Calibri"/>
        <family val="2"/>
        <scheme val="minor"/>
      </rPr>
      <t>2</t>
    </r>
    <r>
      <rPr>
        <sz val="11"/>
        <color theme="1"/>
        <rFont val="Calibri"/>
        <family val="2"/>
        <scheme val="minor"/>
      </rPr>
      <t xml:space="preserve"> Face to Face only are hearings whereby all participants are in attendance.</t>
    </r>
  </si>
  <si>
    <r>
      <rPr>
        <vertAlign val="superscript"/>
        <sz val="11"/>
        <color theme="1"/>
        <rFont val="Calibri"/>
        <family val="2"/>
        <scheme val="minor"/>
      </rPr>
      <t>3</t>
    </r>
    <r>
      <rPr>
        <sz val="11"/>
        <color theme="1"/>
        <rFont val="Calibri"/>
        <family val="2"/>
        <scheme val="minor"/>
      </rPr>
      <t xml:space="preserve"> Other Audio and Video is any other digital/non-digital method whereby a hearing has been held.</t>
    </r>
  </si>
  <si>
    <t>Week ending 20 December</t>
  </si>
  <si>
    <t>Week ending 13 December</t>
  </si>
  <si>
    <t>Week ending 6 December</t>
  </si>
  <si>
    <t>Week ending 29 November</t>
  </si>
  <si>
    <t xml:space="preserve">Number of hearings mostly conducted via </t>
  </si>
  <si>
    <t xml:space="preserve">Percentage </t>
  </si>
  <si>
    <r>
      <t>Face to Face</t>
    </r>
    <r>
      <rPr>
        <b/>
        <vertAlign val="superscript"/>
        <sz val="11"/>
        <color theme="1"/>
        <rFont val="Calibri"/>
        <family val="2"/>
        <scheme val="minor"/>
      </rPr>
      <t>2</t>
    </r>
  </si>
  <si>
    <r>
      <t>Other</t>
    </r>
    <r>
      <rPr>
        <b/>
        <vertAlign val="superscript"/>
        <sz val="11"/>
        <color theme="1"/>
        <rFont val="Calibri"/>
        <family val="2"/>
        <scheme val="minor"/>
      </rPr>
      <t>3</t>
    </r>
  </si>
  <si>
    <r>
      <t>Face to Face</t>
    </r>
    <r>
      <rPr>
        <b/>
        <i/>
        <vertAlign val="superscript"/>
        <sz val="11"/>
        <color theme="1"/>
        <rFont val="Calibri"/>
        <family val="2"/>
        <scheme val="minor"/>
      </rPr>
      <t>2</t>
    </r>
  </si>
  <si>
    <r>
      <t>Other</t>
    </r>
    <r>
      <rPr>
        <b/>
        <i/>
        <vertAlign val="superscript"/>
        <sz val="11"/>
        <color theme="1"/>
        <rFont val="Calibri"/>
        <family val="2"/>
        <scheme val="minor"/>
      </rPr>
      <t>3</t>
    </r>
  </si>
  <si>
    <t>Total number (and percentage) of hearings for the weeks ending 29th Nov 2020 to 20th December 2020, by region and hearing type</t>
  </si>
  <si>
    <r>
      <rPr>
        <vertAlign val="superscript"/>
        <sz val="11"/>
        <color theme="1"/>
        <rFont val="Calibri"/>
        <family val="2"/>
        <scheme val="minor"/>
      </rPr>
      <t>4</t>
    </r>
    <r>
      <rPr>
        <sz val="11"/>
        <color theme="1"/>
        <rFont val="Calibri"/>
        <family val="2"/>
        <scheme val="minor"/>
      </rPr>
      <t xml:space="preserve"> This data is collected daily as part of COVID related works. </t>
    </r>
  </si>
  <si>
    <r>
      <rPr>
        <vertAlign val="superscript"/>
        <sz val="11"/>
        <color theme="1"/>
        <rFont val="Calibri"/>
        <family val="2"/>
        <scheme val="minor"/>
      </rPr>
      <t>5</t>
    </r>
    <r>
      <rPr>
        <sz val="11"/>
        <color theme="1"/>
        <rFont val="Calibri"/>
        <family val="2"/>
        <scheme val="minor"/>
      </rPr>
      <t xml:space="preserve"> Due to the nature of collecting this data there may be some errors in the data. Such as a 'jurisdiction' may not have been recorded and thus the data cannot be pulled and assigned to the correct field. Thus the actual figures may be slightly higher.</t>
    </r>
  </si>
  <si>
    <r>
      <rPr>
        <vertAlign val="superscript"/>
        <sz val="11"/>
        <color theme="1"/>
        <rFont val="Calibri"/>
        <family val="2"/>
        <scheme val="minor"/>
      </rPr>
      <t>6</t>
    </r>
    <r>
      <rPr>
        <sz val="11"/>
        <color theme="1"/>
        <rFont val="Calibri"/>
        <family val="2"/>
        <scheme val="minor"/>
      </rPr>
      <t xml:space="preserve"> Due to the daily method of reporting some data may not be a true correlation of the actual week it is showing. For example, mistakingly the wrong date may be recorded and thus the data for the previous day may be shown in future figures, or potentially, recorded as past data. </t>
    </r>
  </si>
  <si>
    <t>Total number (and percentage) of hearings for the weeks ending 1st Nov 2020 to 22nd November 2020, by region and hearing type</t>
  </si>
  <si>
    <t>Number of hearings by principal method by which the hearing was conducted, by region and court type</t>
  </si>
  <si>
    <t>Week ending 1 November</t>
  </si>
  <si>
    <t>Week ending 8 November</t>
  </si>
  <si>
    <t>Week ending 15 November</t>
  </si>
  <si>
    <t>Week ending 22 November</t>
  </si>
  <si>
    <t>Region and court type</t>
  </si>
  <si>
    <t xml:space="preserve">Week ending </t>
  </si>
  <si>
    <t>1st Nov 2020</t>
  </si>
  <si>
    <t>8th Nov 2020</t>
  </si>
  <si>
    <t xml:space="preserve">15th Nov 2020 </t>
  </si>
  <si>
    <t>22nd Nov 2020</t>
  </si>
  <si>
    <t xml:space="preserve">This data is collected daily as part of COVID related works. </t>
  </si>
  <si>
    <t>Due to the nature of collecting this data there may be some errors in the data. Such as a 'jurisdiction' may not have been recorded and thus the data cannot be pulled and assigned to the correct field. Thus the actual figures may be slightly higher.</t>
  </si>
  <si>
    <t xml:space="preserve">Due to the daily method of reporting some data may not be a true correlation of the actual week it is showing. For example, mistakingly the wrong date may be recorded and thus the data for the previous day may be shown in future figures, or potentially, recorded as past data. </t>
  </si>
  <si>
    <t>The data calculates the 5 working day, this includes any bank holidays that occur too.</t>
  </si>
  <si>
    <t>Face to face</t>
  </si>
  <si>
    <t xml:space="preserve">North East </t>
  </si>
  <si>
    <t xml:space="preserve">North West </t>
  </si>
  <si>
    <t xml:space="preserve">Scotland </t>
  </si>
  <si>
    <t xml:space="preserve">South West </t>
  </si>
  <si>
    <t xml:space="preserve">Wales </t>
  </si>
  <si>
    <t xml:space="preserve">Number of hearing mostly conducted via </t>
  </si>
  <si>
    <r>
      <rPr>
        <vertAlign val="superscript"/>
        <sz val="11"/>
        <color theme="1"/>
        <rFont val="Calibri"/>
        <family val="2"/>
        <scheme val="minor"/>
      </rPr>
      <t>6</t>
    </r>
    <r>
      <rPr>
        <sz val="11"/>
        <color theme="1"/>
        <rFont val="Calibri"/>
        <family val="2"/>
        <scheme val="minor"/>
      </rPr>
      <t xml:space="preserve"> Due to the daily method of reporting some data may not be a true reflection of the actual week it is showing. For example, mistakenly the wrong date may be recorded and thus the data for the previous day may be shown in future figures, or potentially, recorded as past data. </t>
    </r>
  </si>
  <si>
    <r>
      <rPr>
        <vertAlign val="superscript"/>
        <sz val="11"/>
        <color theme="1"/>
        <rFont val="Calibri"/>
        <family val="2"/>
        <scheme val="minor"/>
      </rPr>
      <t>3</t>
    </r>
    <r>
      <rPr>
        <sz val="11"/>
        <color theme="1"/>
        <rFont val="Calibri"/>
        <family val="2"/>
        <scheme val="minor"/>
      </rPr>
      <t xml:space="preserve"> "Other" consists of hearings that were primarily conducted via paper.</t>
    </r>
  </si>
  <si>
    <t>Royal Courts of Justice</t>
  </si>
  <si>
    <t>Management Information</t>
  </si>
  <si>
    <t>Policy area:</t>
  </si>
  <si>
    <t>Her Majesty's Court and Tribunal Service</t>
  </si>
  <si>
    <t>Published on:</t>
  </si>
  <si>
    <t>Coverage:</t>
  </si>
  <si>
    <t>Tables:</t>
  </si>
  <si>
    <t>Status:</t>
  </si>
  <si>
    <t>Responsible Statistician:</t>
  </si>
  <si>
    <t>Official Statistics: Criminal</t>
  </si>
  <si>
    <t>https://www.gov.uk/government/collections/criminal-court-statistics</t>
  </si>
  <si>
    <t>Official Statistics: Civil</t>
  </si>
  <si>
    <t>https://www.gov.uk/government/collections/civil-justice-statistics-quarterly</t>
  </si>
  <si>
    <t>Official Statistics: Family</t>
  </si>
  <si>
    <t>https://www.gov.uk/government/collections/family-court-statistics-quarterly</t>
  </si>
  <si>
    <t>Official Statistics: Tribunals</t>
  </si>
  <si>
    <t>https://www.gov.uk/government/collections/tribunals-statistics</t>
  </si>
  <si>
    <t>https://www.gov.uk/government/collections/hmcts-management-information</t>
  </si>
  <si>
    <r>
      <t xml:space="preserve">10 January 2021 </t>
    </r>
    <r>
      <rPr>
        <b/>
        <vertAlign val="superscript"/>
        <sz val="11"/>
        <color theme="1"/>
        <rFont val="Calibri"/>
        <family val="2"/>
        <scheme val="minor"/>
      </rPr>
      <t>8</t>
    </r>
  </si>
  <si>
    <r>
      <rPr>
        <vertAlign val="superscript"/>
        <sz val="11"/>
        <color theme="1"/>
        <rFont val="Calibri"/>
        <family val="2"/>
        <scheme val="minor"/>
      </rPr>
      <t>8</t>
    </r>
    <r>
      <rPr>
        <sz val="11"/>
        <color theme="1"/>
        <rFont val="Calibri"/>
        <family val="2"/>
        <scheme val="minor"/>
      </rPr>
      <t xml:space="preserve"> Lower reporting rates in early January resulted in fewer hearings being reported</t>
    </r>
  </si>
  <si>
    <r>
      <rPr>
        <vertAlign val="superscript"/>
        <sz val="11"/>
        <color theme="1"/>
        <rFont val="Calibri"/>
        <family val="2"/>
        <scheme val="minor"/>
      </rPr>
      <t>2</t>
    </r>
    <r>
      <rPr>
        <sz val="11"/>
        <color theme="1"/>
        <rFont val="Calibri"/>
        <family val="2"/>
        <scheme val="minor"/>
      </rPr>
      <t xml:space="preserve">Data Quality methodologies and processes may evolve with this publication, as a result current, future or historical data presented may not be consistent. </t>
    </r>
  </si>
  <si>
    <t>NA</t>
  </si>
  <si>
    <t>Table 3: Number of hearings by region, type and court type</t>
  </si>
  <si>
    <t>Table 4: Proportion of courts and tribunals that returned data on hearings, by region and date week ended</t>
  </si>
  <si>
    <t>Table 1: Weekly headline numbers (and proportions) of hearings by type</t>
  </si>
  <si>
    <t xml:space="preserve">Nicola Webb (HMCTS_Analysis_and@Justice.gov.uk) 
Head of Analytical Publications </t>
  </si>
  <si>
    <t>HMCTS Management Information Homepage</t>
  </si>
  <si>
    <t xml:space="preserve">Overview of publication: </t>
  </si>
  <si>
    <t>Break in series</t>
  </si>
  <si>
    <t>Period
(week ending)</t>
  </si>
  <si>
    <r>
      <rPr>
        <b/>
        <vertAlign val="superscript"/>
        <sz val="11"/>
        <color theme="1"/>
        <rFont val="Calibri"/>
        <family val="2"/>
        <scheme val="minor"/>
      </rPr>
      <t>1</t>
    </r>
    <r>
      <rPr>
        <b/>
        <sz val="11"/>
        <color theme="1"/>
        <rFont val="Calibri"/>
        <family val="2"/>
        <scheme val="minor"/>
      </rPr>
      <t xml:space="preserve">Proportion of hearing mostly conducted via </t>
    </r>
  </si>
  <si>
    <r>
      <rPr>
        <vertAlign val="superscript"/>
        <sz val="11"/>
        <color theme="1"/>
        <rFont val="Calibri"/>
        <family val="2"/>
        <scheme val="minor"/>
      </rPr>
      <t>5</t>
    </r>
    <r>
      <rPr>
        <sz val="11"/>
        <color theme="1"/>
        <rFont val="Calibri"/>
        <family val="2"/>
        <scheme val="minor"/>
      </rPr>
      <t xml:space="preserve"> Data was not collected for all courts and tribunals; as a result, these figures may undercount the true figures. Table 4 provides a summary of the proportion of courts and tribunals that provided data</t>
    </r>
  </si>
  <si>
    <r>
      <rPr>
        <vertAlign val="superscript"/>
        <sz val="11"/>
        <color theme="1"/>
        <rFont val="Calibri"/>
        <family val="2"/>
        <scheme val="minor"/>
      </rPr>
      <t>7</t>
    </r>
    <r>
      <rPr>
        <sz val="11"/>
        <color theme="1"/>
        <rFont val="Calibri"/>
        <family val="2"/>
        <scheme val="minor"/>
      </rPr>
      <t xml:space="preserve"> Due to the daily method of reporting some data may not be a true correlation of the actual week it is showing. For example, mistakingly the wrong date may be recorded and thus the data for the previous day may be shown in future figures, or potentially, recorded as past data. </t>
    </r>
  </si>
  <si>
    <r>
      <rPr>
        <vertAlign val="superscript"/>
        <sz val="11"/>
        <color theme="1"/>
        <rFont val="Calibri"/>
        <family val="2"/>
        <scheme val="minor"/>
      </rPr>
      <t>8</t>
    </r>
    <r>
      <rPr>
        <sz val="11"/>
        <color theme="1"/>
        <rFont val="Calibri"/>
        <family val="2"/>
        <scheme val="minor"/>
      </rPr>
      <t xml:space="preserve"> National Business Centres (NBC) are a series of administrative offices which support a range of HMCTS work, including (but not limited to); Tax Tribunal, SSCS Tribunal, Mental Health Tribunal, SEND tribunal, Immigration and Asylum Tribunal, General Regulatory Chamber (Tribunal), Civil Money Claims, Probate, and Divorce. The NBC Offices are not hearing centres, but since March 2020 Tribunal clerks that are based in NBCs have been arranging or operating remote hearings. Many of these hearings would have traditionally been held in Court &amp; Tribunal venues around HMCTS</t>
    </r>
  </si>
  <si>
    <r>
      <rPr>
        <vertAlign val="superscript"/>
        <sz val="11"/>
        <color theme="1"/>
        <rFont val="Calibri"/>
        <family val="2"/>
        <scheme val="minor"/>
      </rPr>
      <t>1</t>
    </r>
    <r>
      <rPr>
        <sz val="11"/>
        <color theme="1"/>
        <rFont val="Calibri"/>
        <family val="2"/>
        <scheme val="minor"/>
      </rPr>
      <t xml:space="preserve"> Rounded to nearest whole number</t>
    </r>
  </si>
  <si>
    <r>
      <t>New data collection trialled</t>
    </r>
    <r>
      <rPr>
        <vertAlign val="superscript"/>
        <sz val="11"/>
        <color theme="1"/>
        <rFont val="Calibri"/>
        <family val="2"/>
        <scheme val="minor"/>
      </rPr>
      <t>10</t>
    </r>
  </si>
  <si>
    <r>
      <t>Revised data collection methodology</t>
    </r>
    <r>
      <rPr>
        <vertAlign val="superscript"/>
        <sz val="11"/>
        <color theme="1"/>
        <rFont val="Calibri"/>
        <family val="2"/>
        <scheme val="minor"/>
      </rPr>
      <t>11</t>
    </r>
  </si>
  <si>
    <r>
      <rPr>
        <vertAlign val="superscript"/>
        <sz val="11"/>
        <color theme="1"/>
        <rFont val="Calibri"/>
        <family val="2"/>
        <scheme val="minor"/>
      </rPr>
      <t>12</t>
    </r>
    <r>
      <rPr>
        <sz val="11"/>
        <color theme="1"/>
        <rFont val="Calibri"/>
        <family val="2"/>
        <scheme val="minor"/>
      </rPr>
      <t xml:space="preserve"> Week includes bank holiday</t>
    </r>
  </si>
  <si>
    <t>Table 3: number of hearings by principal method by which the hearing was conducted, by region and court type, as shown by date week ended</t>
  </si>
  <si>
    <t>-</t>
  </si>
  <si>
    <r>
      <rPr>
        <vertAlign val="superscript"/>
        <sz val="11"/>
        <color theme="1"/>
        <rFont val="Calibri"/>
        <family val="2"/>
        <scheme val="minor"/>
      </rPr>
      <t>7</t>
    </r>
    <r>
      <rPr>
        <sz val="11"/>
        <color theme="1"/>
        <rFont val="Calibri"/>
        <family val="2"/>
        <scheme val="minor"/>
      </rPr>
      <t xml:space="preserve"> Data was not collected for all courts and tribunals; as a result, these figures may undercount the true figures.  Table 4 provides a summary of the proportion of courts and tribunals that provided data</t>
    </r>
  </si>
  <si>
    <r>
      <rPr>
        <vertAlign val="superscript"/>
        <sz val="11"/>
        <color theme="1"/>
        <rFont val="Calibri"/>
        <family val="2"/>
        <scheme val="minor"/>
      </rPr>
      <t>2</t>
    </r>
    <r>
      <rPr>
        <sz val="11"/>
        <color theme="1"/>
        <rFont val="Calibri"/>
        <family val="2"/>
        <scheme val="minor"/>
      </rPr>
      <t xml:space="preserve"> Face to Face are hearings whereby the majority of the participants are in the room, with some dialling in using audio/visual equiptment</t>
    </r>
  </si>
  <si>
    <r>
      <rPr>
        <vertAlign val="superscript"/>
        <sz val="11"/>
        <color theme="1"/>
        <rFont val="Calibri"/>
        <family val="2"/>
        <scheme val="minor"/>
      </rPr>
      <t>1</t>
    </r>
    <r>
      <rPr>
        <sz val="11"/>
        <color theme="1"/>
        <rFont val="Calibri"/>
        <family val="2"/>
        <scheme val="minor"/>
      </rPr>
      <t xml:space="preserve"> Combined has been used whereby there is no single jurisdiction has been specified in the return, and the court is known to cover a range of jurisdictions</t>
    </r>
  </si>
  <si>
    <r>
      <rPr>
        <vertAlign val="superscript"/>
        <sz val="11"/>
        <color theme="1"/>
        <rFont val="Calibri"/>
        <family val="2"/>
        <scheme val="minor"/>
      </rPr>
      <t>4</t>
    </r>
    <r>
      <rPr>
        <sz val="11"/>
        <color theme="1"/>
        <rFont val="Calibri"/>
        <family val="2"/>
        <scheme val="minor"/>
      </rPr>
      <t xml:space="preserve"> These statistics are derived from a daily return completed by operational staff</t>
    </r>
  </si>
  <si>
    <t>Table 4: proportion of courts and tribunals that returned data on hearings, by region and date week ended</t>
  </si>
  <si>
    <r>
      <t>29 March 2020</t>
    </r>
    <r>
      <rPr>
        <vertAlign val="superscript"/>
        <sz val="11"/>
        <color theme="1"/>
        <rFont val="Calibri"/>
        <family val="2"/>
        <scheme val="minor"/>
      </rPr>
      <t>9</t>
    </r>
  </si>
  <si>
    <r>
      <rPr>
        <vertAlign val="superscript"/>
        <sz val="11"/>
        <color theme="1"/>
        <rFont val="Calibri"/>
        <family val="2"/>
        <scheme val="minor"/>
      </rPr>
      <t>3</t>
    </r>
    <r>
      <rPr>
        <sz val="11"/>
        <color theme="1"/>
        <rFont val="Calibri"/>
        <family val="2"/>
        <scheme val="minor"/>
      </rPr>
      <t xml:space="preserve"> Proportions are rounded to nearest whole number</t>
    </r>
  </si>
  <si>
    <t>Statistician's comment</t>
  </si>
  <si>
    <t>Table 2: Headline number (and proportion) of hearings by region and hearing type</t>
  </si>
  <si>
    <r>
      <t>National Business Centres</t>
    </r>
    <r>
      <rPr>
        <vertAlign val="superscript"/>
        <sz val="11"/>
        <color theme="1"/>
        <rFont val="Calibri"/>
        <family val="2"/>
        <scheme val="minor"/>
      </rPr>
      <t>8</t>
    </r>
  </si>
  <si>
    <r>
      <rPr>
        <vertAlign val="superscript"/>
        <sz val="11"/>
        <color theme="1"/>
        <rFont val="Calibri"/>
        <family val="2"/>
        <scheme val="minor"/>
      </rPr>
      <t>9</t>
    </r>
    <r>
      <rPr>
        <sz val="11"/>
        <color theme="1"/>
        <rFont val="Calibri"/>
        <family val="2"/>
        <scheme val="minor"/>
      </rPr>
      <t xml:space="preserve"> For the 23rd to 26th March 2020, the data collection recorded how many hearings were expected on that day and of this, how many were expected to use audio or video technology.  The total number of face to face hearings was estimated by subtracting the number of expected audio and video hearings from the total number of hearings expected. These figures are rounded to the nearest 50. </t>
    </r>
  </si>
  <si>
    <r>
      <rPr>
        <vertAlign val="superscript"/>
        <sz val="11"/>
        <color theme="1"/>
        <rFont val="Calibri"/>
        <family val="2"/>
        <scheme val="minor"/>
      </rPr>
      <t>10</t>
    </r>
    <r>
      <rPr>
        <sz val="11"/>
        <color theme="1"/>
        <rFont val="Calibri"/>
        <family val="2"/>
        <scheme val="minor"/>
      </rPr>
      <t xml:space="preserve"> For the figures from 27 March 2020 onwards, the data collection recorded how many hearings were conducted on the previous day using either audio technology, video technology or solely face to face. The figures are reported against the date of the hearings rather than of the data collection</t>
    </r>
  </si>
  <si>
    <r>
      <rPr>
        <vertAlign val="superscript"/>
        <sz val="11"/>
        <color theme="1"/>
        <rFont val="Calibri"/>
        <family val="2"/>
        <scheme val="minor"/>
      </rPr>
      <t>11</t>
    </r>
    <r>
      <rPr>
        <sz val="11"/>
        <color theme="1"/>
        <rFont val="Calibri"/>
        <family val="2"/>
        <scheme val="minor"/>
      </rPr>
      <t xml:space="preserve"> For the figures from 18th May 2020 onwards (week ending 24th May), the data collection was revised, so that users could submit using an online form, and had the ability to channge data previously submitted that was not correct. </t>
    </r>
  </si>
  <si>
    <r>
      <rPr>
        <vertAlign val="superscript"/>
        <sz val="11"/>
        <color theme="1"/>
        <rFont val="Calibri"/>
        <family val="2"/>
        <scheme val="minor"/>
      </rPr>
      <t xml:space="preserve">1 </t>
    </r>
    <r>
      <rPr>
        <sz val="11"/>
        <color theme="1"/>
        <rFont val="Calibri"/>
        <family val="2"/>
        <scheme val="minor"/>
      </rPr>
      <t>The data which underpins the statistics included in this release is based on a an incomplete collection from courts and hearings centres about whether AV technology was used to support the hearing taking place. As a result, the figures in the Tables 1-3 will undercount the true figures, but the relative size of the undercount is unknown - as we cannot estimate what happens in courts and hearings centres that do not submit returns. Please note that the proportions shown in this table relate to the proportion of courts and tribunals that provided data and not to the proportion of data that is missing, because different courts and tribunals have different workloads. As a result, a precise estimate of the proportion of data this is missing cannot be made.</t>
    </r>
  </si>
  <si>
    <t>28th March 2021</t>
  </si>
  <si>
    <t>4th April 2021</t>
  </si>
  <si>
    <t>11th April 2021</t>
  </si>
  <si>
    <t>25th April 2021</t>
  </si>
  <si>
    <t>18th April  2021</t>
  </si>
  <si>
    <r>
      <t>Proportion of hearing mostly conducted via</t>
    </r>
    <r>
      <rPr>
        <b/>
        <vertAlign val="superscript"/>
        <sz val="11"/>
        <color theme="1"/>
        <rFont val="Calibri"/>
        <family val="2"/>
        <scheme val="minor"/>
      </rPr>
      <t>1</t>
    </r>
    <r>
      <rPr>
        <b/>
        <sz val="11"/>
        <color theme="1"/>
        <rFont val="Calibri"/>
        <family val="2"/>
        <scheme val="minor"/>
      </rPr>
      <t xml:space="preserve"> </t>
    </r>
  </si>
  <si>
    <t>Table 1: Weekly breakdown of hearings conducted using Audio and Video technology for the weeks ending 29th March 2020 - 30th May 2021</t>
  </si>
  <si>
    <t>Table 2: total number (and proportion) of hearings for the weeks ending 24th May 2020 - 30th May 2021, by region and hearing type</t>
  </si>
  <si>
    <r>
      <rPr>
        <b/>
        <sz val="12"/>
        <rFont val="Calibri"/>
        <family val="2"/>
        <scheme val="minor"/>
      </rPr>
      <t>Jurisdictional:</t>
    </r>
    <r>
      <rPr>
        <sz val="12"/>
        <rFont val="Calibri"/>
        <family val="2"/>
        <scheme val="minor"/>
      </rPr>
      <t xml:space="preserve"> Magistrates, Crown, Civil, Family and Tribunals including
</t>
    </r>
    <r>
      <rPr>
        <b/>
        <sz val="12"/>
        <rFont val="Calibri"/>
        <family val="2"/>
        <scheme val="minor"/>
      </rPr>
      <t>Period:</t>
    </r>
    <r>
      <rPr>
        <b/>
        <i/>
        <sz val="12"/>
        <rFont val="Calibri"/>
        <family val="2"/>
        <scheme val="minor"/>
      </rPr>
      <t xml:space="preserve"> </t>
    </r>
    <r>
      <rPr>
        <sz val="12"/>
        <rFont val="Calibri"/>
        <family val="2"/>
        <scheme val="minor"/>
      </rPr>
      <t xml:space="preserve">Weekly data from week ending 24th May 2020 to 30 May 2021
</t>
    </r>
    <r>
      <rPr>
        <b/>
        <sz val="12"/>
        <rFont val="Calibri"/>
        <family val="2"/>
        <scheme val="minor"/>
      </rPr>
      <t>Geographical:</t>
    </r>
    <r>
      <rPr>
        <sz val="12"/>
        <rFont val="Calibri"/>
        <family val="2"/>
        <scheme val="minor"/>
      </rPr>
      <t xml:space="preserve"> Regional including: London, Midlands, National Business Centres, North East, North West, Royal Courts of Justice, Scotland,South East, South West, Wales</t>
    </r>
  </si>
  <si>
    <r>
      <rPr>
        <b/>
        <sz val="12"/>
        <rFont val="Calibri"/>
        <family val="2"/>
        <scheme val="minor"/>
      </rPr>
      <t>Management Information</t>
    </r>
    <r>
      <rPr>
        <sz val="12"/>
        <rFont val="Calibri"/>
        <family val="2"/>
        <scheme val="minor"/>
      </rPr>
      <t xml:space="preserve">
Management information reflects the data held on the case management system, which is subject to change. These data are published as MI, as they are used as such by HMCTS. However, the data themselves are based on a manual collection from court staff, which is not fully completed - and as such they should be regarded as survey-like in nature. This means that the data are subject to biases and information error, and the information within this release should be treated our best estimate of what the true picture is likely to be. This release of this data by HMCTS is still relatively new, and as such our methodologies and processes may evolve for future publications. We welcome feedback from users, please see the contact details below. </t>
    </r>
  </si>
  <si>
    <r>
      <t xml:space="preserve">This release covers the use of Audio and Video technology in hearings across all services managed by HMCTS. This information is produced and published to provide an insight into how the current work in courts in being managed in response to the coronavirus outbreak. The operational return that this release is based on was set up in response to the current pandemic to aid understanding of how hearings were able to continue. 
</t>
    </r>
    <r>
      <rPr>
        <b/>
        <sz val="12"/>
        <rFont val="Calibri"/>
        <family val="2"/>
        <scheme val="minor"/>
      </rPr>
      <t xml:space="preserve">Collection May 2020 to May 2021: </t>
    </r>
    <r>
      <rPr>
        <sz val="12"/>
        <rFont val="Calibri"/>
        <family val="2"/>
        <scheme val="minor"/>
      </rPr>
      <t xml:space="preserve">The operational information is completed by staff on a daily basis working in courts and hearing centres (please see table 4 for completion rates). The statistics contained in this release is our best understanding of the use of Audio Video technology used in hearings, however as the data is based on a return which is not fully completed, we the use of these figures with care. There is significant variation in the completion of the return across England, Wales, and Scotland.  
Since the previous edition of this publication (June 2021), the underlying data collection methodology has changed, and the data is still undergoing quality assurance, so the data from 31 May 2021 onwards is not included in this release. </t>
    </r>
  </si>
  <si>
    <t xml:space="preserve">This short release shows how HMCTS Court and Tribunal centres have responded to the pandemic through using audio video equiptment to allow hearings to continue. The data underlying this release come from a manual collection, which is not fully completed across all Court and Tribunal centre locations so the figures included should be interpreted with particular care. Readers are also advised to note the change in data collection methodology from June 2021 which is not collected on the same basis so there are some changes throughout the publication. 
Based on the data collection from May 2020 to May 2021, we can see some trends; in the spring and early summer of 2020, most hearings were taking place using mostly audio, or mostly video technologies. From summer 2020, as procedures established for buildings to become Covid-secure an increasing proportion of hearings took place face to face. The proportion of face to face hearings has dropped a little over the first part of 2021, reflects the listing practices to use remote hearing technologies where possible. </t>
  </si>
  <si>
    <t>`</t>
  </si>
  <si>
    <t>13 July 2021</t>
  </si>
  <si>
    <t>Update on the release of this publication</t>
  </si>
  <si>
    <t xml:space="preserve">The release of this publication has been delayed following quality assurance checks which prompted a deeper review of the data. This data is now assured for release, and any queries can be raised by following the contact details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</si>
</sst>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F800]dddd\,\ mmmm\ dd\,\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b/>
      <sz val="20"/>
      <color theme="1"/>
      <name val="Calibri"/>
      <family val="2"/>
      <scheme val="minor"/>
    </font>
    <font>
      <i/>
      <vertAlign val="superscript"/>
      <sz val="11"/>
      <color theme="1"/>
      <name val="Calibri"/>
      <family val="2"/>
      <scheme val="minor"/>
    </font>
    <font>
      <vertAlign val="superscript"/>
      <sz val="11"/>
      <color theme="1"/>
      <name val="Calibri"/>
      <family val="2"/>
      <scheme val="minor"/>
    </font>
    <font>
      <vertAlign val="superscript"/>
      <sz val="11"/>
      <color theme="1"/>
      <name val="Calibri Light"/>
      <family val="2"/>
      <scheme val="major"/>
    </font>
    <font>
      <b/>
      <i/>
      <sz val="11"/>
      <color theme="1"/>
      <name val="Calibri"/>
      <family val="2"/>
      <scheme val="minor"/>
    </font>
    <font>
      <b/>
      <vertAlign val="superscript"/>
      <sz val="11"/>
      <color theme="1"/>
      <name val="Calibri"/>
      <family val="2"/>
      <scheme val="minor"/>
    </font>
    <font>
      <b/>
      <i/>
      <vertAlign val="superscript"/>
      <sz val="11"/>
      <color theme="1"/>
      <name val="Calibri"/>
      <family val="2"/>
      <scheme val="minor"/>
    </font>
    <font>
      <u/>
      <sz val="11"/>
      <color theme="10"/>
      <name val="Calibri"/>
      <family val="2"/>
      <scheme val="minor"/>
    </font>
    <font>
      <sz val="10"/>
      <name val="Tahoma"/>
      <family val="2"/>
    </font>
    <font>
      <b/>
      <sz val="20"/>
      <color theme="0"/>
      <name val="Calibri"/>
      <family val="2"/>
      <scheme val="minor"/>
    </font>
    <font>
      <sz val="12"/>
      <name val="Calibri"/>
      <family val="2"/>
      <scheme val="minor"/>
    </font>
    <font>
      <b/>
      <sz val="12"/>
      <name val="Calibri"/>
      <family val="2"/>
      <scheme val="minor"/>
    </font>
    <font>
      <b/>
      <i/>
      <sz val="12"/>
      <name val="Calibri"/>
      <family val="2"/>
      <scheme val="minor"/>
    </font>
    <font>
      <u/>
      <sz val="10"/>
      <color indexed="12"/>
      <name val="Tahoma"/>
      <family val="2"/>
    </font>
    <font>
      <u/>
      <sz val="12"/>
      <color theme="10"/>
      <name val="Calibri"/>
      <family val="2"/>
      <scheme val="minor"/>
    </font>
    <font>
      <sz val="12"/>
      <color theme="1"/>
      <name val="Calibri"/>
      <family val="2"/>
      <scheme val="minor"/>
    </font>
    <font>
      <sz val="8"/>
      <color theme="1"/>
      <name val="Calibri"/>
      <family val="2"/>
      <scheme val="minor"/>
    </font>
    <font>
      <b/>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2" tint="-9.9978637043366805E-2"/>
        <bgColor indexed="64"/>
      </patternFill>
    </fill>
  </fills>
  <borders count="19">
    <border>
      <left/>
      <right/>
      <top/>
      <bottom/>
      <diagonal/>
    </border>
    <border>
      <left/>
      <right/>
      <top style="hair">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dotted">
        <color indexed="64"/>
      </right>
      <top/>
      <bottom/>
      <diagonal/>
    </border>
    <border>
      <left/>
      <right style="dotted">
        <color indexed="64"/>
      </right>
      <top style="hair">
        <color indexed="64"/>
      </top>
      <bottom/>
      <diagonal/>
    </border>
    <border>
      <left/>
      <right style="dashed">
        <color indexed="64"/>
      </right>
      <top/>
      <bottom/>
      <diagonal/>
    </border>
    <border>
      <left/>
      <right style="dashed">
        <color indexed="64"/>
      </right>
      <top style="hair">
        <color indexed="64"/>
      </top>
      <bottom style="dashed">
        <color indexed="64"/>
      </bottom>
      <diagonal/>
    </border>
    <border>
      <left/>
      <right/>
      <top style="hair">
        <color indexed="64"/>
      </top>
      <bottom style="dashed">
        <color indexed="64"/>
      </bottom>
      <diagonal/>
    </border>
    <border>
      <left/>
      <right/>
      <top style="thin">
        <color indexed="64"/>
      </top>
      <bottom style="double">
        <color indexed="64"/>
      </bottom>
      <diagonal/>
    </border>
    <border>
      <left/>
      <right/>
      <top/>
      <bottom style="medium">
        <color indexed="64"/>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style="thin">
        <color indexed="55"/>
      </right>
      <top/>
      <bottom style="thin">
        <color indexed="55"/>
      </bottom>
      <diagonal/>
    </border>
    <border>
      <left/>
      <right style="thin">
        <color indexed="55"/>
      </right>
      <top/>
      <bottom style="thin">
        <color indexed="55"/>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cellStyleXfs>
  <cellXfs count="275">
    <xf numFmtId="0" fontId="0" fillId="0" borderId="0" xfId="0"/>
    <xf numFmtId="0" fontId="3" fillId="0" borderId="0" xfId="0" applyFont="1"/>
    <xf numFmtId="0" fontId="2" fillId="0" borderId="1" xfId="0" applyFont="1" applyBorder="1" applyAlignment="1">
      <alignment horizontal="left" vertical="top"/>
    </xf>
    <xf numFmtId="0" fontId="0" fillId="0" borderId="1" xfId="0" applyBorder="1"/>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0" xfId="0" applyAlignment="1">
      <alignment horizontal="left"/>
    </xf>
    <xf numFmtId="0" fontId="0" fillId="0" borderId="0" xfId="0" applyNumberFormat="1"/>
    <xf numFmtId="0" fontId="0" fillId="0" borderId="2" xfId="0" applyBorder="1"/>
    <xf numFmtId="0" fontId="0" fillId="0" borderId="0" xfId="0" applyBorder="1"/>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164" fontId="0" fillId="0" borderId="0" xfId="1" applyNumberFormat="1" applyFont="1"/>
    <xf numFmtId="0" fontId="0" fillId="0" borderId="0" xfId="0" applyBorder="1" applyAlignment="1">
      <alignment horizontal="left"/>
    </xf>
    <xf numFmtId="164" fontId="0" fillId="0" borderId="0" xfId="0" applyNumberFormat="1"/>
    <xf numFmtId="0" fontId="2" fillId="0" borderId="0" xfId="0" applyFont="1" applyBorder="1"/>
    <xf numFmtId="9" fontId="5" fillId="0" borderId="0" xfId="2" applyFont="1" applyBorder="1" applyAlignment="1">
      <alignment horizontal="center" vertical="center"/>
    </xf>
    <xf numFmtId="0" fontId="0" fillId="2" borderId="0" xfId="0" applyFill="1"/>
    <xf numFmtId="0" fontId="5" fillId="2" borderId="0" xfId="0" applyFont="1" applyFill="1" applyBorder="1"/>
    <xf numFmtId="0" fontId="2" fillId="0" borderId="0" xfId="0" applyFont="1" applyBorder="1" applyAlignment="1">
      <alignment horizontal="left" vertical="top"/>
    </xf>
    <xf numFmtId="0" fontId="2" fillId="0" borderId="0" xfId="0" applyFont="1" applyAlignment="1">
      <alignment horizontal="left"/>
    </xf>
    <xf numFmtId="0" fontId="2" fillId="0" borderId="0" xfId="0" applyFont="1"/>
    <xf numFmtId="164" fontId="2" fillId="0" borderId="0" xfId="1" applyNumberFormat="1" applyFont="1"/>
    <xf numFmtId="0" fontId="6" fillId="0" borderId="0" xfId="0" applyFont="1" applyAlignment="1">
      <alignment horizontal="left" indent="2"/>
    </xf>
    <xf numFmtId="0" fontId="6" fillId="0" borderId="0" xfId="0" applyFont="1"/>
    <xf numFmtId="164" fontId="6" fillId="0" borderId="0" xfId="1" applyNumberFormat="1" applyFont="1"/>
    <xf numFmtId="0" fontId="2" fillId="0" borderId="2" xfId="0" applyFont="1" applyBorder="1"/>
    <xf numFmtId="164" fontId="2" fillId="0" borderId="2" xfId="1" applyNumberFormat="1" applyFont="1" applyBorder="1"/>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0" xfId="0" applyFont="1" applyBorder="1" applyAlignment="1">
      <alignment horizontal="left" vertical="center"/>
    </xf>
    <xf numFmtId="164" fontId="2" fillId="0" borderId="3" xfId="1" applyNumberFormat="1" applyFont="1" applyBorder="1" applyAlignment="1">
      <alignment horizontal="left" vertical="center"/>
    </xf>
    <xf numFmtId="0" fontId="2" fillId="0" borderId="0" xfId="0" applyFont="1" applyAlignment="1">
      <alignment horizontal="left" vertical="center"/>
    </xf>
    <xf numFmtId="164" fontId="2" fillId="0" borderId="3" xfId="0" applyNumberFormat="1" applyFont="1" applyBorder="1" applyAlignment="1">
      <alignment horizontal="left" vertical="center"/>
    </xf>
    <xf numFmtId="0" fontId="2" fillId="0" borderId="0" xfId="0" applyNumberFormat="1" applyFont="1" applyAlignment="1">
      <alignment horizontal="left" vertical="center"/>
    </xf>
    <xf numFmtId="164" fontId="2" fillId="0" borderId="0" xfId="0" applyNumberFormat="1" applyFont="1" applyAlignment="1">
      <alignment horizontal="left" vertical="center"/>
    </xf>
    <xf numFmtId="0" fontId="5" fillId="0" borderId="0" xfId="0" applyFont="1" applyBorder="1"/>
    <xf numFmtId="0" fontId="4" fillId="0" borderId="0" xfId="0" applyFont="1" applyBorder="1"/>
    <xf numFmtId="0" fontId="4" fillId="0" borderId="0" xfId="0" applyFont="1" applyBorder="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5" fillId="2" borderId="4" xfId="0" applyFont="1" applyFill="1" applyBorder="1"/>
    <xf numFmtId="9" fontId="5" fillId="0" borderId="4" xfId="2" applyFont="1" applyBorder="1" applyAlignment="1">
      <alignment horizontal="center" vertical="center"/>
    </xf>
    <xf numFmtId="0" fontId="0" fillId="0" borderId="0" xfId="0" applyAlignment="1"/>
    <xf numFmtId="0" fontId="7" fillId="0" borderId="0" xfId="0" applyFont="1" applyAlignment="1">
      <alignment vertical="top"/>
    </xf>
    <xf numFmtId="0" fontId="2" fillId="0" borderId="0" xfId="0" applyFont="1" applyFill="1" applyBorder="1" applyAlignment="1">
      <alignment horizontal="left"/>
    </xf>
    <xf numFmtId="0" fontId="2" fillId="0" borderId="2"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indent="1"/>
    </xf>
    <xf numFmtId="0" fontId="2" fillId="0" borderId="0" xfId="0" applyFont="1" applyFill="1" applyBorder="1" applyAlignment="1">
      <alignment horizontal="center" vertical="center"/>
    </xf>
    <xf numFmtId="0" fontId="6" fillId="0" borderId="0" xfId="0" applyFont="1" applyBorder="1" applyAlignment="1">
      <alignment horizontal="left" indent="1"/>
    </xf>
    <xf numFmtId="0" fontId="6" fillId="0" borderId="0" xfId="0" applyFont="1" applyFill="1" applyBorder="1" applyAlignment="1">
      <alignment horizontal="left" indent="2"/>
    </xf>
    <xf numFmtId="164" fontId="2" fillId="0" borderId="2"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2" xfId="1" applyNumberFormat="1" applyFont="1" applyFill="1" applyBorder="1"/>
    <xf numFmtId="164" fontId="2" fillId="0" borderId="0" xfId="1" applyNumberFormat="1" applyFont="1" applyFill="1" applyBorder="1"/>
    <xf numFmtId="164" fontId="2" fillId="0" borderId="0" xfId="1" applyNumberFormat="1" applyFont="1" applyBorder="1"/>
    <xf numFmtId="164" fontId="6" fillId="0" borderId="0" xfId="1" applyNumberFormat="1" applyFont="1" applyBorder="1"/>
    <xf numFmtId="0" fontId="0" fillId="0" borderId="0" xfId="0" applyFill="1"/>
    <xf numFmtId="0" fontId="2" fillId="0" borderId="0" xfId="0" applyFont="1" applyFill="1" applyBorder="1" applyAlignment="1">
      <alignment horizontal="left" vertical="center"/>
    </xf>
    <xf numFmtId="0" fontId="6" fillId="0" borderId="0" xfId="0" applyFont="1" applyFill="1" applyBorder="1" applyAlignment="1">
      <alignment horizontal="left" vertical="center" indent="2"/>
    </xf>
    <xf numFmtId="0" fontId="2" fillId="2" borderId="0" xfId="0" applyFont="1" applyFill="1"/>
    <xf numFmtId="0" fontId="0" fillId="2" borderId="2" xfId="0" applyFill="1" applyBorder="1" applyAlignment="1">
      <alignment horizontal="center" vertical="center"/>
    </xf>
    <xf numFmtId="0" fontId="2" fillId="0" borderId="2" xfId="0" applyFont="1" applyFill="1" applyBorder="1" applyAlignment="1">
      <alignment horizontal="center" vertical="center"/>
    </xf>
    <xf numFmtId="0" fontId="6" fillId="0" borderId="0" xfId="0" applyNumberFormat="1" applyFont="1"/>
    <xf numFmtId="164" fontId="2" fillId="0" borderId="5" xfId="1" applyNumberFormat="1" applyFont="1" applyBorder="1"/>
    <xf numFmtId="164" fontId="6" fillId="0" borderId="5" xfId="1" applyNumberFormat="1" applyFont="1" applyBorder="1"/>
    <xf numFmtId="164" fontId="0" fillId="0" borderId="1" xfId="1" applyNumberFormat="1" applyFont="1" applyBorder="1" applyAlignment="1">
      <alignment horizontal="center" vertical="center"/>
    </xf>
    <xf numFmtId="164" fontId="2" fillId="0" borderId="7" xfId="1" applyNumberFormat="1" applyFont="1" applyFill="1" applyBorder="1" applyAlignment="1">
      <alignment horizontal="center" vertical="center"/>
    </xf>
    <xf numFmtId="164" fontId="2" fillId="0" borderId="7" xfId="1" applyNumberFormat="1" applyFont="1" applyBorder="1"/>
    <xf numFmtId="164" fontId="6" fillId="0" borderId="7" xfId="1" applyNumberFormat="1" applyFont="1" applyBorder="1"/>
    <xf numFmtId="164" fontId="2" fillId="0" borderId="7" xfId="1" applyNumberFormat="1" applyFont="1" applyFill="1" applyBorder="1"/>
    <xf numFmtId="164" fontId="3" fillId="0" borderId="0" xfId="1" applyNumberFormat="1" applyFont="1"/>
    <xf numFmtId="164" fontId="0" fillId="0" borderId="5" xfId="1" applyNumberFormat="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Fill="1"/>
    <xf numFmtId="164" fontId="2" fillId="0" borderId="0" xfId="1" applyNumberFormat="1" applyFont="1" applyFill="1" applyBorder="1" applyAlignment="1">
      <alignment horizontal="left" vertical="center"/>
    </xf>
    <xf numFmtId="164" fontId="2" fillId="0" borderId="0" xfId="1" applyNumberFormat="1" applyFont="1" applyBorder="1" applyAlignment="1">
      <alignment horizontal="left"/>
    </xf>
    <xf numFmtId="164" fontId="6" fillId="0" borderId="0" xfId="1" applyNumberFormat="1" applyFont="1" applyFill="1" applyBorder="1" applyAlignment="1">
      <alignment horizontal="left" vertical="center" indent="2"/>
    </xf>
    <xf numFmtId="164" fontId="6" fillId="0" borderId="0" xfId="1" applyNumberFormat="1" applyFont="1" applyBorder="1" applyAlignment="1">
      <alignment horizontal="left" indent="1"/>
    </xf>
    <xf numFmtId="164" fontId="6" fillId="0" borderId="0" xfId="1" applyNumberFormat="1" applyFont="1" applyFill="1" applyBorder="1" applyAlignment="1">
      <alignment horizontal="left" indent="2"/>
    </xf>
    <xf numFmtId="164" fontId="2" fillId="0" borderId="2" xfId="1" applyNumberFormat="1" applyFont="1" applyFill="1" applyBorder="1" applyAlignment="1">
      <alignment horizontal="left"/>
    </xf>
    <xf numFmtId="164" fontId="2" fillId="0" borderId="0" xfId="1" applyNumberFormat="1" applyFont="1" applyFill="1" applyBorder="1" applyAlignment="1">
      <alignment horizontal="left"/>
    </xf>
    <xf numFmtId="164" fontId="2" fillId="0" borderId="0" xfId="1" applyNumberFormat="1" applyFont="1" applyAlignment="1">
      <alignment horizontal="center" vertical="center"/>
    </xf>
    <xf numFmtId="164" fontId="2" fillId="0" borderId="5" xfId="1" applyNumberFormat="1" applyFont="1" applyBorder="1" applyAlignment="1">
      <alignment horizontal="center" vertical="center"/>
    </xf>
    <xf numFmtId="164" fontId="2" fillId="0" borderId="0" xfId="1" applyNumberFormat="1" applyFont="1" applyBorder="1" applyAlignment="1">
      <alignment horizontal="center" vertical="center"/>
    </xf>
    <xf numFmtId="164" fontId="0" fillId="0" borderId="8" xfId="1" applyNumberFormat="1" applyFont="1" applyBorder="1" applyAlignment="1">
      <alignment horizontal="center" vertical="center"/>
    </xf>
    <xf numFmtId="164" fontId="0" fillId="0" borderId="9" xfId="1" applyNumberFormat="1" applyFont="1" applyBorder="1" applyAlignment="1">
      <alignment horizontal="center" vertical="center"/>
    </xf>
    <xf numFmtId="164" fontId="0" fillId="0" borderId="1" xfId="1" applyNumberFormat="1" applyFont="1" applyFill="1" applyBorder="1" applyAlignment="1">
      <alignment horizontal="center" vertical="center"/>
    </xf>
    <xf numFmtId="164" fontId="0" fillId="0" borderId="6" xfId="1" applyNumberFormat="1" applyFont="1" applyBorder="1" applyAlignment="1">
      <alignment horizontal="center" vertical="center"/>
    </xf>
    <xf numFmtId="164" fontId="2" fillId="0" borderId="2" xfId="1" applyNumberFormat="1" applyFont="1" applyBorder="1" applyAlignment="1">
      <alignment horizontal="center" vertical="center"/>
    </xf>
    <xf numFmtId="9" fontId="0" fillId="0" borderId="0" xfId="2" applyFont="1"/>
    <xf numFmtId="9" fontId="0" fillId="0" borderId="0" xfId="2" applyNumberFormat="1" applyFont="1"/>
    <xf numFmtId="49" fontId="2" fillId="0" borderId="2" xfId="1" applyNumberFormat="1" applyFont="1" applyFill="1" applyBorder="1" applyAlignment="1">
      <alignment horizontal="center" vertical="center"/>
    </xf>
    <xf numFmtId="49" fontId="2" fillId="0" borderId="2" xfId="1" applyNumberFormat="1" applyFont="1" applyBorder="1" applyAlignment="1">
      <alignment horizontal="center" vertical="center"/>
    </xf>
    <xf numFmtId="49" fontId="6" fillId="0" borderId="0" xfId="1" applyNumberFormat="1" applyFont="1" applyFill="1" applyBorder="1" applyAlignment="1">
      <alignment horizontal="left" vertical="center" indent="2"/>
    </xf>
    <xf numFmtId="49" fontId="0" fillId="0" borderId="0" xfId="1" applyNumberFormat="1" applyFont="1"/>
    <xf numFmtId="164" fontId="2" fillId="0" borderId="0" xfId="1" applyNumberFormat="1" applyFont="1" applyFill="1"/>
    <xf numFmtId="0" fontId="0" fillId="0" borderId="1" xfId="0" applyFont="1" applyFill="1" applyBorder="1"/>
    <xf numFmtId="0" fontId="0" fillId="0" borderId="1" xfId="0" applyFont="1" applyBorder="1"/>
    <xf numFmtId="17" fontId="2" fillId="2" borderId="0" xfId="0" applyNumberFormat="1" applyFont="1" applyFill="1"/>
    <xf numFmtId="0" fontId="2" fillId="2" borderId="0" xfId="0" applyFont="1" applyFill="1" applyAlignment="1">
      <alignment horizontal="center" vertical="center"/>
    </xf>
    <xf numFmtId="0" fontId="2" fillId="2" borderId="0" xfId="0" applyFont="1" applyFill="1" applyAlignment="1">
      <alignment horizontal="left" vertical="center"/>
    </xf>
    <xf numFmtId="49" fontId="2" fillId="2" borderId="4"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164" fontId="11" fillId="2" borderId="4" xfId="0" applyNumberFormat="1" applyFont="1" applyFill="1" applyBorder="1" applyAlignment="1">
      <alignment horizontal="center" vertical="center"/>
    </xf>
    <xf numFmtId="0" fontId="6" fillId="2" borderId="0" xfId="0" applyFont="1" applyFill="1"/>
    <xf numFmtId="164" fontId="0" fillId="2" borderId="0" xfId="0" applyNumberFormat="1" applyFill="1"/>
    <xf numFmtId="9" fontId="6" fillId="2" borderId="0" xfId="2" applyFont="1" applyFill="1"/>
    <xf numFmtId="0" fontId="2" fillId="2" borderId="10" xfId="0" applyFont="1" applyFill="1" applyBorder="1" applyAlignment="1">
      <alignment vertical="center"/>
    </xf>
    <xf numFmtId="164" fontId="2" fillId="2" borderId="10" xfId="0" applyNumberFormat="1" applyFont="1" applyFill="1" applyBorder="1" applyAlignment="1">
      <alignment vertical="center"/>
    </xf>
    <xf numFmtId="9" fontId="11" fillId="2" borderId="10" xfId="2" applyFont="1" applyFill="1" applyBorder="1" applyAlignment="1">
      <alignment vertical="center"/>
    </xf>
    <xf numFmtId="9" fontId="11" fillId="2" borderId="0" xfId="2" applyFont="1" applyFill="1"/>
    <xf numFmtId="0" fontId="0" fillId="0" borderId="1" xfId="0" applyFill="1" applyBorder="1"/>
    <xf numFmtId="16" fontId="2" fillId="0" borderId="2" xfId="0" applyNumberFormat="1" applyFont="1" applyBorder="1" applyAlignment="1">
      <alignment horizontal="center" vertical="center" wrapText="1"/>
    </xf>
    <xf numFmtId="9" fontId="0" fillId="2" borderId="0" xfId="0" applyNumberFormat="1" applyFill="1"/>
    <xf numFmtId="9" fontId="4" fillId="0" borderId="0" xfId="2" applyFont="1"/>
    <xf numFmtId="9" fontId="0" fillId="0" borderId="0" xfId="0" applyNumberFormat="1"/>
    <xf numFmtId="9" fontId="4" fillId="0" borderId="0" xfId="2" applyFont="1" applyBorder="1"/>
    <xf numFmtId="0" fontId="9" fillId="0" borderId="0" xfId="0" applyFont="1"/>
    <xf numFmtId="14" fontId="0" fillId="0" borderId="0" xfId="0" applyNumberFormat="1"/>
    <xf numFmtId="164" fontId="0" fillId="3" borderId="0" xfId="1" applyNumberFormat="1" applyFont="1" applyFill="1"/>
    <xf numFmtId="49" fontId="2" fillId="3" borderId="2"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0" fontId="0" fillId="3" borderId="0" xfId="0" applyFill="1"/>
    <xf numFmtId="164" fontId="2" fillId="3" borderId="0" xfId="1" applyNumberFormat="1" applyFont="1" applyFill="1" applyBorder="1"/>
    <xf numFmtId="164" fontId="6" fillId="3" borderId="0" xfId="1" applyNumberFormat="1" applyFont="1" applyFill="1" applyBorder="1"/>
    <xf numFmtId="164" fontId="2" fillId="3" borderId="0" xfId="1" applyNumberFormat="1" applyFont="1" applyFill="1" applyBorder="1" applyAlignment="1">
      <alignment horizontal="center"/>
    </xf>
    <xf numFmtId="0" fontId="0" fillId="3" borderId="0" xfId="0" applyNumberFormat="1" applyFill="1"/>
    <xf numFmtId="164" fontId="6" fillId="3" borderId="0" xfId="1" applyNumberFormat="1" applyFont="1" applyFill="1"/>
    <xf numFmtId="0" fontId="6" fillId="3" borderId="0" xfId="0" applyNumberFormat="1" applyFont="1" applyFill="1"/>
    <xf numFmtId="165" fontId="6" fillId="3" borderId="0" xfId="1" applyNumberFormat="1" applyFont="1" applyFill="1"/>
    <xf numFmtId="164" fontId="2" fillId="3" borderId="2" xfId="1" applyNumberFormat="1" applyFont="1" applyFill="1" applyBorder="1"/>
    <xf numFmtId="164" fontId="2" fillId="3" borderId="0" xfId="1" applyNumberFormat="1" applyFont="1" applyFill="1"/>
    <xf numFmtId="0" fontId="7" fillId="0" borderId="0" xfId="0" applyFont="1" applyFill="1" applyAlignment="1">
      <alignment vertical="top"/>
    </xf>
    <xf numFmtId="0" fontId="0" fillId="0" borderId="0" xfId="0" applyFill="1" applyAlignment="1"/>
    <xf numFmtId="0" fontId="0" fillId="0" borderId="0" xfId="0" applyFill="1" applyAlignment="1">
      <alignment horizontal="center" vertical="center"/>
    </xf>
    <xf numFmtId="0" fontId="2" fillId="0" borderId="0" xfId="0" applyFont="1" applyFill="1" applyAlignment="1">
      <alignment horizontal="left" indent="1"/>
    </xf>
    <xf numFmtId="0" fontId="6" fillId="0" borderId="0" xfId="0" applyFont="1" applyFill="1" applyAlignment="1">
      <alignment horizontal="left" indent="1"/>
    </xf>
    <xf numFmtId="0" fontId="2" fillId="0" borderId="0" xfId="0" applyFont="1" applyFill="1" applyAlignment="1">
      <alignment horizontal="left"/>
    </xf>
    <xf numFmtId="0" fontId="11" fillId="0" borderId="0" xfId="0" applyFont="1" applyFill="1" applyAlignment="1">
      <alignment horizontal="left" vertical="center"/>
    </xf>
    <xf numFmtId="0" fontId="0" fillId="0" borderId="0" xfId="0" applyFill="1" applyAlignment="1">
      <alignment horizontal="left"/>
    </xf>
    <xf numFmtId="0" fontId="0" fillId="0" borderId="5" xfId="0" applyFill="1" applyBorder="1"/>
    <xf numFmtId="0" fontId="0" fillId="0" borderId="0" xfId="0" applyFill="1" applyBorder="1"/>
    <xf numFmtId="0" fontId="0" fillId="0" borderId="0" xfId="0" applyFill="1" applyAlignment="1">
      <alignment horizontal="left"/>
    </xf>
    <xf numFmtId="0" fontId="2" fillId="0"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5" xfId="0" applyFill="1" applyBorder="1" applyAlignment="1"/>
    <xf numFmtId="0" fontId="0" fillId="0" borderId="0" xfId="0" applyFill="1" applyBorder="1" applyAlignment="1"/>
    <xf numFmtId="164" fontId="0" fillId="0" borderId="0" xfId="1" applyNumberFormat="1" applyFont="1" applyFill="1" applyAlignment="1"/>
    <xf numFmtId="9" fontId="0" fillId="0" borderId="0" xfId="0" applyNumberFormat="1" applyFill="1"/>
    <xf numFmtId="0" fontId="17" fillId="2" borderId="13" xfId="4" applyFont="1" applyFill="1" applyBorder="1" applyAlignment="1" applyProtection="1">
      <alignment horizontal="left" vertical="center" wrapText="1"/>
      <protection locked="0" hidden="1"/>
    </xf>
    <xf numFmtId="0" fontId="17" fillId="2" borderId="14" xfId="4" applyFont="1" applyFill="1" applyBorder="1" applyAlignment="1" applyProtection="1">
      <alignment vertical="center" wrapText="1"/>
      <protection locked="0" hidden="1"/>
    </xf>
    <xf numFmtId="0" fontId="17" fillId="2" borderId="14" xfId="4" applyFont="1" applyFill="1" applyBorder="1" applyAlignment="1" applyProtection="1">
      <alignment vertical="center" wrapText="1"/>
      <protection hidden="1"/>
    </xf>
    <xf numFmtId="0" fontId="17" fillId="2" borderId="17" xfId="5" applyFont="1" applyFill="1" applyBorder="1" applyAlignment="1" applyProtection="1">
      <alignment horizontal="left" vertical="center" wrapText="1"/>
      <protection locked="0" hidden="1"/>
    </xf>
    <xf numFmtId="0" fontId="21" fillId="2" borderId="13" xfId="3" applyFont="1" applyFill="1" applyBorder="1" applyAlignment="1" applyProtection="1">
      <alignment horizontal="left" vertical="center" wrapText="1"/>
      <protection locked="0" hidden="1"/>
    </xf>
    <xf numFmtId="0" fontId="22" fillId="2" borderId="0" xfId="0" applyFont="1" applyFill="1"/>
    <xf numFmtId="3" fontId="0" fillId="0" borderId="0" xfId="0" applyNumberFormat="1" applyFill="1"/>
    <xf numFmtId="3" fontId="0" fillId="0" borderId="0" xfId="0" applyNumberFormat="1" applyFill="1" applyAlignment="1">
      <alignment horizontal="left"/>
    </xf>
    <xf numFmtId="3" fontId="0" fillId="0" borderId="0" xfId="0" applyNumberFormat="1" applyFill="1" applyAlignment="1"/>
    <xf numFmtId="0" fontId="2" fillId="0" borderId="11" xfId="0" applyFont="1" applyFill="1" applyBorder="1" applyAlignment="1">
      <alignment horizontal="right" vertical="center"/>
    </xf>
    <xf numFmtId="3" fontId="2" fillId="0" borderId="11" xfId="0" applyNumberFormat="1" applyFont="1" applyFill="1" applyBorder="1" applyAlignment="1">
      <alignment horizontal="right" vertical="center"/>
    </xf>
    <xf numFmtId="3" fontId="0" fillId="2" borderId="0" xfId="0" applyNumberFormat="1" applyFill="1"/>
    <xf numFmtId="49" fontId="2" fillId="2" borderId="4" xfId="0" applyNumberFormat="1" applyFont="1" applyFill="1" applyBorder="1" applyAlignment="1">
      <alignment horizontal="right" vertical="center"/>
    </xf>
    <xf numFmtId="164" fontId="2" fillId="2" borderId="4" xfId="0" applyNumberFormat="1" applyFont="1" applyFill="1" applyBorder="1" applyAlignment="1">
      <alignment horizontal="right" vertical="center"/>
    </xf>
    <xf numFmtId="9" fontId="6" fillId="0" borderId="0" xfId="0" applyNumberFormat="1" applyFont="1" applyFill="1" applyBorder="1"/>
    <xf numFmtId="9" fontId="6" fillId="3" borderId="0" xfId="0" applyNumberFormat="1" applyFont="1" applyFill="1" applyBorder="1"/>
    <xf numFmtId="9" fontId="0" fillId="0" borderId="0" xfId="0" applyNumberFormat="1" applyFill="1" applyBorder="1"/>
    <xf numFmtId="9" fontId="6" fillId="0" borderId="0" xfId="2" applyFont="1" applyFill="1" applyBorder="1" applyAlignment="1">
      <alignment horizontal="right" vertical="center"/>
    </xf>
    <xf numFmtId="9" fontId="6" fillId="3" borderId="0" xfId="2" applyFont="1" applyFill="1" applyBorder="1" applyAlignment="1">
      <alignment horizontal="right" vertical="center"/>
    </xf>
    <xf numFmtId="9" fontId="6" fillId="0" borderId="0" xfId="2" applyFont="1" applyFill="1" applyBorder="1" applyAlignment="1">
      <alignment horizontal="right" vertical="center" wrapText="1"/>
    </xf>
    <xf numFmtId="0" fontId="0" fillId="0" borderId="0" xfId="0" applyFill="1" applyAlignment="1">
      <alignment wrapText="1"/>
    </xf>
    <xf numFmtId="3" fontId="2" fillId="2" borderId="2" xfId="0" applyNumberFormat="1" applyFont="1" applyFill="1" applyBorder="1"/>
    <xf numFmtId="0" fontId="0" fillId="2" borderId="0" xfId="0" applyFill="1" applyAlignment="1">
      <alignment horizontal="right"/>
    </xf>
    <xf numFmtId="14" fontId="0" fillId="2" borderId="0" xfId="0" applyNumberFormat="1" applyFill="1"/>
    <xf numFmtId="0" fontId="0" fillId="2" borderId="0" xfId="0" applyFill="1" applyAlignment="1">
      <alignment horizontal="left"/>
    </xf>
    <xf numFmtId="14" fontId="0" fillId="2" borderId="0" xfId="0" applyNumberFormat="1" applyFill="1" applyAlignment="1">
      <alignment horizontal="left"/>
    </xf>
    <xf numFmtId="0" fontId="2" fillId="2" borderId="0" xfId="0" applyFont="1" applyFill="1" applyAlignment="1">
      <alignment horizontal="left"/>
    </xf>
    <xf numFmtId="3" fontId="0" fillId="2" borderId="0" xfId="0" applyNumberFormat="1" applyFill="1" applyAlignment="1">
      <alignment horizontal="right"/>
    </xf>
    <xf numFmtId="3" fontId="0" fillId="0" borderId="0" xfId="0" applyNumberFormat="1" applyAlignment="1">
      <alignment horizontal="right"/>
    </xf>
    <xf numFmtId="3" fontId="0" fillId="0" borderId="0" xfId="0" quotePrefix="1" applyNumberFormat="1" applyAlignment="1">
      <alignment horizontal="right"/>
    </xf>
    <xf numFmtId="0" fontId="2" fillId="5" borderId="11" xfId="0" applyFont="1" applyFill="1" applyBorder="1" applyAlignment="1">
      <alignment horizontal="right" vertical="center"/>
    </xf>
    <xf numFmtId="0" fontId="0" fillId="5" borderId="0" xfId="0" applyFill="1"/>
    <xf numFmtId="3" fontId="0" fillId="5" borderId="0" xfId="0" applyNumberFormat="1" applyFill="1" applyAlignment="1">
      <alignment horizontal="right"/>
    </xf>
    <xf numFmtId="3" fontId="0" fillId="5" borderId="0" xfId="0" quotePrefix="1" applyNumberFormat="1" applyFill="1" applyAlignment="1">
      <alignment horizontal="right"/>
    </xf>
    <xf numFmtId="3" fontId="2" fillId="5" borderId="11" xfId="0" applyNumberFormat="1" applyFont="1" applyFill="1" applyBorder="1" applyAlignment="1">
      <alignment horizontal="right" vertical="center"/>
    </xf>
    <xf numFmtId="0" fontId="0" fillId="0" borderId="0" xfId="0" applyFill="1" applyBorder="1" applyAlignment="1">
      <alignment horizontal="left"/>
    </xf>
    <xf numFmtId="166" fontId="0" fillId="0" borderId="0" xfId="0" applyNumberFormat="1" applyFill="1" applyBorder="1" applyAlignment="1">
      <alignment horizontal="left"/>
    </xf>
    <xf numFmtId="166" fontId="0" fillId="2" borderId="0" xfId="0" applyNumberFormat="1" applyFill="1" applyAlignment="1">
      <alignment horizontal="left"/>
    </xf>
    <xf numFmtId="0" fontId="9" fillId="2" borderId="0" xfId="0" applyFont="1" applyFill="1"/>
    <xf numFmtId="0" fontId="0" fillId="2" borderId="0" xfId="0" applyFill="1" applyBorder="1"/>
    <xf numFmtId="164" fontId="0" fillId="5" borderId="0" xfId="1" quotePrefix="1" applyNumberFormat="1" applyFont="1" applyFill="1" applyAlignment="1">
      <alignment horizontal="right"/>
    </xf>
    <xf numFmtId="9" fontId="0" fillId="3" borderId="0" xfId="2" applyFont="1" applyFill="1"/>
    <xf numFmtId="0" fontId="0" fillId="0" borderId="4" xfId="0" applyFill="1" applyBorder="1" applyAlignment="1">
      <alignment horizontal="left"/>
    </xf>
    <xf numFmtId="0" fontId="17" fillId="0" borderId="17" xfId="5" applyFont="1" applyFill="1" applyBorder="1" applyAlignment="1" applyProtection="1">
      <alignment horizontal="left" vertical="center" wrapText="1"/>
      <protection locked="0" hidden="1"/>
    </xf>
    <xf numFmtId="164" fontId="0" fillId="5" borderId="0" xfId="1" applyNumberFormat="1" applyFont="1" applyFill="1" applyAlignment="1">
      <alignment horizontal="right"/>
    </xf>
    <xf numFmtId="164" fontId="0" fillId="0" borderId="0" xfId="1" applyNumberFormat="1" applyFont="1" applyAlignment="1">
      <alignment horizontal="right"/>
    </xf>
    <xf numFmtId="0" fontId="0" fillId="5" borderId="0" xfId="0" applyFill="1" applyAlignment="1">
      <alignment horizontal="right"/>
    </xf>
    <xf numFmtId="0" fontId="0" fillId="0" borderId="0" xfId="0" applyAlignment="1">
      <alignment horizontal="right"/>
    </xf>
    <xf numFmtId="3" fontId="2" fillId="5" borderId="10" xfId="0" applyNumberFormat="1" applyFont="1" applyFill="1" applyBorder="1" applyAlignment="1">
      <alignment horizontal="right"/>
    </xf>
    <xf numFmtId="3" fontId="2" fillId="0" borderId="10" xfId="0" applyNumberFormat="1" applyFont="1" applyBorder="1" applyAlignment="1">
      <alignment horizontal="right"/>
    </xf>
    <xf numFmtId="166" fontId="0" fillId="0" borderId="0" xfId="0" applyNumberFormat="1" applyAlignment="1">
      <alignment horizontal="left" vertical="top"/>
    </xf>
    <xf numFmtId="166" fontId="0" fillId="0" borderId="0" xfId="0" applyNumberFormat="1" applyAlignment="1">
      <alignment horizontal="left"/>
    </xf>
    <xf numFmtId="0" fontId="2" fillId="0" borderId="10" xfId="0" applyFont="1" applyBorder="1"/>
    <xf numFmtId="0" fontId="2" fillId="5" borderId="10" xfId="0" applyFont="1" applyFill="1" applyBorder="1"/>
    <xf numFmtId="0" fontId="11" fillId="0" borderId="0" xfId="0" applyFont="1" applyFill="1" applyAlignment="1">
      <alignment horizontal="left" indent="1"/>
    </xf>
    <xf numFmtId="166" fontId="2" fillId="0" borderId="0" xfId="0" applyNumberFormat="1" applyFont="1" applyFill="1"/>
    <xf numFmtId="9" fontId="6" fillId="3" borderId="0" xfId="0" applyNumberFormat="1" applyFont="1" applyFill="1"/>
    <xf numFmtId="9" fontId="0" fillId="0" borderId="0" xfId="2" applyFont="1" applyFill="1"/>
    <xf numFmtId="9" fontId="6" fillId="0" borderId="0" xfId="0" applyNumberFormat="1" applyFont="1" applyFill="1"/>
    <xf numFmtId="0" fontId="17" fillId="2" borderId="12" xfId="4" applyFont="1" applyFill="1" applyBorder="1" applyAlignment="1" applyProtection="1">
      <alignment horizontal="left" vertical="center" wrapText="1"/>
      <protection locked="0" hidden="1"/>
    </xf>
    <xf numFmtId="0" fontId="17" fillId="2" borderId="16" xfId="4" applyFont="1" applyFill="1" applyBorder="1" applyAlignment="1" applyProtection="1">
      <alignment horizontal="left" vertical="center" wrapText="1"/>
      <protection locked="0" hidden="1"/>
    </xf>
    <xf numFmtId="0" fontId="0" fillId="2" borderId="0" xfId="0" applyFill="1" applyAlignment="1">
      <alignment wrapText="1"/>
    </xf>
    <xf numFmtId="0" fontId="0" fillId="0" borderId="0" xfId="0" applyAlignment="1">
      <alignment horizontal="left"/>
    </xf>
    <xf numFmtId="9" fontId="23" fillId="0" borderId="4" xfId="0" applyNumberFormat="1" applyFont="1" applyBorder="1"/>
    <xf numFmtId="3" fontId="2" fillId="0" borderId="11" xfId="0" applyNumberFormat="1" applyFont="1" applyBorder="1" applyAlignment="1">
      <alignment horizontal="right" vertical="center"/>
    </xf>
    <xf numFmtId="164" fontId="2" fillId="0" borderId="10" xfId="1" applyNumberFormat="1" applyFont="1" applyBorder="1"/>
    <xf numFmtId="14" fontId="0" fillId="2" borderId="0" xfId="0" applyNumberFormat="1" applyFill="1" applyAlignment="1">
      <alignment horizontal="center"/>
    </xf>
    <xf numFmtId="9" fontId="0" fillId="2" borderId="0" xfId="2" applyFont="1" applyFill="1" applyAlignment="1">
      <alignment horizontal="right"/>
    </xf>
    <xf numFmtId="0" fontId="0" fillId="2" borderId="18" xfId="0" applyFill="1" applyBorder="1" applyAlignment="1">
      <alignment horizontal="left"/>
    </xf>
    <xf numFmtId="0" fontId="0" fillId="2" borderId="18" xfId="0" applyFill="1" applyBorder="1"/>
    <xf numFmtId="0" fontId="0" fillId="2" borderId="18" xfId="0" applyFill="1" applyBorder="1" applyAlignment="1">
      <alignment horizontal="right"/>
    </xf>
    <xf numFmtId="49" fontId="17" fillId="0" borderId="14" xfId="4" quotePrefix="1" applyNumberFormat="1" applyFont="1" applyBorder="1" applyAlignment="1" applyProtection="1">
      <alignment horizontal="left" vertical="center" wrapText="1"/>
      <protection hidden="1"/>
    </xf>
    <xf numFmtId="0" fontId="17" fillId="0" borderId="15" xfId="4" applyFont="1" applyBorder="1" applyAlignment="1" applyProtection="1">
      <alignment vertical="center" wrapText="1"/>
      <protection hidden="1"/>
    </xf>
    <xf numFmtId="0" fontId="17" fillId="0" borderId="16" xfId="4" applyFont="1" applyBorder="1" applyAlignment="1" applyProtection="1">
      <alignment horizontal="left" vertical="center" wrapText="1"/>
      <protection locked="0" hidden="1"/>
    </xf>
    <xf numFmtId="0" fontId="17" fillId="0" borderId="14" xfId="4" applyFont="1" applyBorder="1" applyAlignment="1" applyProtection="1">
      <alignment vertical="center" wrapText="1"/>
      <protection locked="0" hidden="1"/>
    </xf>
    <xf numFmtId="9" fontId="0" fillId="2" borderId="0" xfId="2" applyFont="1" applyFill="1"/>
    <xf numFmtId="9" fontId="24" fillId="2" borderId="2" xfId="2" applyFont="1" applyFill="1" applyBorder="1"/>
    <xf numFmtId="0" fontId="0" fillId="0" borderId="5" xfId="0" applyBorder="1"/>
    <xf numFmtId="3" fontId="0" fillId="0" borderId="0" xfId="0" applyNumberFormat="1"/>
    <xf numFmtId="0" fontId="17" fillId="2" borderId="16" xfId="4" applyFont="1" applyFill="1" applyBorder="1" applyAlignment="1" applyProtection="1">
      <alignment horizontal="left" vertical="center" wrapText="1"/>
      <protection locked="0" hidden="1"/>
    </xf>
    <xf numFmtId="0" fontId="2" fillId="0" borderId="4" xfId="0" applyFont="1" applyBorder="1" applyAlignment="1">
      <alignment horizontal="center" wrapText="1"/>
    </xf>
    <xf numFmtId="0" fontId="16" fillId="4" borderId="12" xfId="4" applyFont="1" applyFill="1" applyBorder="1" applyAlignment="1" applyProtection="1">
      <alignment horizontal="left" vertical="center" wrapText="1"/>
      <protection locked="0" hidden="1"/>
    </xf>
    <xf numFmtId="0" fontId="16" fillId="4" borderId="13" xfId="4" applyFont="1" applyFill="1" applyBorder="1" applyAlignment="1" applyProtection="1">
      <alignment horizontal="left" vertical="center" wrapText="1"/>
      <protection locked="0" hidden="1"/>
    </xf>
    <xf numFmtId="0" fontId="17" fillId="2" borderId="12" xfId="4" applyFont="1" applyFill="1" applyBorder="1" applyAlignment="1" applyProtection="1">
      <alignment horizontal="left" vertical="center" wrapText="1"/>
      <protection locked="0" hidden="1"/>
    </xf>
    <xf numFmtId="0" fontId="17" fillId="2" borderId="16" xfId="4" applyFont="1" applyFill="1" applyBorder="1" applyAlignment="1" applyProtection="1">
      <alignment horizontal="left" vertical="center" wrapText="1"/>
      <protection locked="0" hidden="1"/>
    </xf>
    <xf numFmtId="0" fontId="17" fillId="2" borderId="12" xfId="5" applyFont="1" applyFill="1" applyBorder="1" applyAlignment="1" applyProtection="1">
      <alignment horizontal="left" vertical="center" wrapText="1"/>
      <protection locked="0" hidden="1"/>
    </xf>
    <xf numFmtId="0" fontId="17" fillId="2" borderId="16" xfId="5" applyFont="1" applyFill="1" applyBorder="1" applyAlignment="1" applyProtection="1">
      <alignment horizontal="left" vertical="center" wrapText="1"/>
      <protection locked="0" hidden="1"/>
    </xf>
    <xf numFmtId="0" fontId="2" fillId="2" borderId="0" xfId="0" applyFont="1" applyFill="1" applyAlignment="1">
      <alignment horizontal="center" vertical="center" wrapText="1"/>
    </xf>
    <xf numFmtId="14" fontId="0" fillId="3" borderId="2" xfId="0" applyNumberFormat="1" applyFill="1" applyBorder="1" applyAlignment="1">
      <alignment horizontal="center"/>
    </xf>
    <xf numFmtId="0" fontId="2" fillId="2" borderId="0" xfId="0" applyFont="1" applyFill="1" applyAlignment="1">
      <alignment horizontal="left" wrapText="1"/>
    </xf>
    <xf numFmtId="0" fontId="0" fillId="2" borderId="0" xfId="0" applyFill="1" applyAlignment="1">
      <alignment horizontal="left" vertical="top" wrapText="1"/>
    </xf>
    <xf numFmtId="0" fontId="0" fillId="2" borderId="0" xfId="0" applyFill="1" applyAlignment="1">
      <alignment horizontal="left"/>
    </xf>
    <xf numFmtId="0" fontId="0" fillId="2" borderId="0" xfId="0" applyFill="1" applyAlignment="1">
      <alignment wrapText="1"/>
    </xf>
    <xf numFmtId="0" fontId="0" fillId="0" borderId="0" xfId="0" applyAlignment="1">
      <alignment horizontal="left" wrapText="1"/>
    </xf>
    <xf numFmtId="0" fontId="0" fillId="2" borderId="0" xfId="0" applyFill="1" applyAlignment="1">
      <alignment horizontal="left" wrapText="1"/>
    </xf>
    <xf numFmtId="166" fontId="2" fillId="5" borderId="0" xfId="0" applyNumberFormat="1" applyFont="1" applyFill="1" applyAlignment="1">
      <alignment horizontal="center" vertical="center"/>
    </xf>
    <xf numFmtId="166" fontId="2" fillId="0" borderId="0" xfId="0" applyNumberFormat="1" applyFont="1" applyFill="1" applyAlignment="1">
      <alignment horizontal="center" vertical="center"/>
    </xf>
    <xf numFmtId="166" fontId="2" fillId="0" borderId="0" xfId="0" applyNumberFormat="1" applyFont="1" applyFill="1" applyBorder="1" applyAlignment="1">
      <alignment horizontal="center" vertical="center" wrapText="1"/>
    </xf>
    <xf numFmtId="166" fontId="2" fillId="5" borderId="0" xfId="0" applyNumberFormat="1" applyFont="1" applyFill="1" applyBorder="1" applyAlignment="1">
      <alignment horizontal="center" vertical="center" wrapText="1"/>
    </xf>
    <xf numFmtId="0" fontId="0" fillId="0" borderId="0" xfId="0" applyFill="1" applyAlignment="1">
      <alignment horizontal="left" vertical="top" wrapText="1"/>
    </xf>
    <xf numFmtId="0" fontId="0" fillId="0" borderId="0" xfId="0" applyFill="1" applyAlignment="1">
      <alignment horizontal="left" wrapText="1"/>
    </xf>
    <xf numFmtId="166" fontId="2" fillId="0" borderId="0" xfId="0" applyNumberFormat="1" applyFont="1" applyFill="1" applyAlignment="1">
      <alignment horizontal="center"/>
    </xf>
    <xf numFmtId="166" fontId="2" fillId="5" borderId="0" xfId="0" applyNumberFormat="1" applyFont="1" applyFill="1" applyAlignment="1">
      <alignment horizontal="center"/>
    </xf>
    <xf numFmtId="166" fontId="2" fillId="0" borderId="0" xfId="0" applyNumberFormat="1" applyFont="1" applyAlignment="1">
      <alignment horizont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164" fontId="2" fillId="3" borderId="1" xfId="1" applyNumberFormat="1" applyFont="1" applyFill="1" applyBorder="1" applyAlignment="1">
      <alignment horizontal="center" vertical="center"/>
    </xf>
    <xf numFmtId="164" fontId="0" fillId="3" borderId="1" xfId="1" applyNumberFormat="1" applyFont="1" applyFill="1" applyBorder="1" applyAlignment="1">
      <alignment horizontal="center" vertical="center"/>
    </xf>
    <xf numFmtId="164" fontId="2" fillId="0" borderId="1" xfId="1" applyNumberFormat="1" applyFont="1" applyBorder="1" applyAlignment="1">
      <alignment horizontal="center" vertical="center"/>
    </xf>
    <xf numFmtId="164" fontId="0" fillId="0" borderId="1" xfId="1" applyNumberFormat="1" applyFont="1" applyBorder="1" applyAlignment="1">
      <alignment horizontal="center" vertical="center"/>
    </xf>
    <xf numFmtId="0" fontId="2" fillId="2"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2" fillId="0" borderId="4" xfId="0" applyFont="1" applyBorder="1" applyAlignment="1">
      <alignment horizontal="center" vertical="center" wrapText="1"/>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164" fontId="1" fillId="3" borderId="1" xfId="1" applyNumberFormat="1" applyFont="1" applyFill="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left"/>
    </xf>
    <xf numFmtId="0" fontId="17" fillId="0" borderId="17" xfId="5" applyFont="1" applyBorder="1" applyAlignment="1" applyProtection="1">
      <alignment horizontal="left" vertical="center" wrapText="1"/>
      <protection locked="0" hidden="1"/>
    </xf>
  </cellXfs>
  <cellStyles count="6">
    <cellStyle name="Comma" xfId="1" builtinId="3"/>
    <cellStyle name="Hyperlink" xfId="3" builtinId="8"/>
    <cellStyle name="Hyperlink 2" xfId="5" xr:uid="{2F00B4F9-60F6-49A9-8CE5-24A4377CAB6C}"/>
    <cellStyle name="Normal" xfId="0" builtinId="0"/>
    <cellStyle name="Normal 2" xfId="4" xr:uid="{97FCA1D8-AC4E-45A1-8369-BB91274A0B8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n65e\AppData\Local\Microsoft\Windows\INetCache\Content.Outlook\RQ0SYL35\Copy%20of%20AV%20Extract%200302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q\102PF\Shared\Group_LCDSSD3\HMCTS%20AP\Analysis%20&amp;%20Report%20Development\Power%20BI\COVID-19%20reporting\Location%20analysis%20ian%20proto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DATA"/>
      <sheetName val="Lookup"/>
      <sheetName val="TABLE master"/>
      <sheetName val="Regional"/>
      <sheetName val="Interactive Tab1"/>
      <sheetName val="INT Graphs"/>
      <sheetName val="DQ"/>
    </sheetNames>
    <sheetDataSet>
      <sheetData sheetId="0"/>
      <sheetData sheetId="1"/>
      <sheetData sheetId="2">
        <row r="3">
          <cell r="D3" t="str">
            <v>County</v>
          </cell>
          <cell r="F3" t="str">
            <v xml:space="preserve">London </v>
          </cell>
        </row>
        <row r="4">
          <cell r="D4" t="str">
            <v>Crown</v>
          </cell>
          <cell r="F4" t="str">
            <v xml:space="preserve">Midlands </v>
          </cell>
        </row>
        <row r="5">
          <cell r="D5" t="str">
            <v>Family</v>
          </cell>
          <cell r="F5" t="str">
            <v>National Business Centres</v>
          </cell>
        </row>
        <row r="6">
          <cell r="D6" t="str">
            <v>Magistrates</v>
          </cell>
          <cell r="F6" t="str">
            <v xml:space="preserve">North East </v>
          </cell>
        </row>
        <row r="7">
          <cell r="D7" t="str">
            <v>Tribunal</v>
          </cell>
          <cell r="F7" t="str">
            <v xml:space="preserve">North West </v>
          </cell>
        </row>
        <row r="8">
          <cell r="D8" t="str">
            <v>Combined</v>
          </cell>
          <cell r="F8" t="str">
            <v xml:space="preserve">RCJ </v>
          </cell>
        </row>
        <row r="9">
          <cell r="D9" t="str">
            <v xml:space="preserve">NBC </v>
          </cell>
          <cell r="F9" t="str">
            <v xml:space="preserve">Scotland </v>
          </cell>
        </row>
        <row r="10">
          <cell r="D10" t="str">
            <v>Scottish Tribunal</v>
          </cell>
          <cell r="F10" t="str">
            <v xml:space="preserve">South East </v>
          </cell>
        </row>
        <row r="11">
          <cell r="F11" t="str">
            <v xml:space="preserve">South West </v>
          </cell>
        </row>
        <row r="12">
          <cell r="F12" t="str">
            <v xml:space="preserve">Wales </v>
          </cell>
        </row>
        <row r="13">
          <cell r="F13" t="str">
            <v>Unknown / not recorded</v>
          </cell>
        </row>
        <row r="14">
          <cell r="F14" t="str">
            <v>Total</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w data"/>
      <sheetName val="Regional"/>
      <sheetName val="National"/>
      <sheetName val="Regional proportion table"/>
      <sheetName val="London"/>
      <sheetName val="Midlands"/>
      <sheetName val="NBC"/>
      <sheetName val="North East"/>
      <sheetName val="North West"/>
      <sheetName val="RCJ"/>
      <sheetName val="Scotland"/>
      <sheetName val="South East"/>
      <sheetName val="South West"/>
      <sheetName val="Wales"/>
      <sheetName val="Judicial data "/>
      <sheetName val="Hearings data "/>
      <sheetName val="Facilities data "/>
      <sheetName val="Yesterday"/>
      <sheetName val="Today"/>
      <sheetName val="Master location list"/>
      <sheetName val="Original list and comments"/>
      <sheetName val="Locations to be added"/>
      <sheetName val="WOMI"/>
      <sheetName val="pivot"/>
      <sheetName val="variables"/>
      <sheetName val="Regional_October"/>
      <sheetName val="Sheet1"/>
      <sheetName val="Sheet2"/>
      <sheetName val="Proportion table October"/>
      <sheetName val="Sheet3"/>
      <sheetName val="pivot _late_submissions"/>
      <sheetName val="Regional_November"/>
      <sheetName val="Proportion table Novemb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10 ALFRED PLACE LONDON</v>
          </cell>
          <cell r="E4">
            <v>1</v>
          </cell>
          <cell r="G4">
            <v>0</v>
          </cell>
          <cell r="I4">
            <v>0</v>
          </cell>
          <cell r="K4">
            <v>0</v>
          </cell>
          <cell r="M4">
            <v>0</v>
          </cell>
          <cell r="O4">
            <v>0</v>
          </cell>
          <cell r="Q4">
            <v>0</v>
          </cell>
          <cell r="S4">
            <v>0</v>
          </cell>
          <cell r="U4">
            <v>0</v>
          </cell>
          <cell r="W4">
            <v>0</v>
          </cell>
        </row>
        <row r="5">
          <cell r="B5" t="str">
            <v>10 South Colonnade</v>
          </cell>
          <cell r="E5">
            <v>0</v>
          </cell>
          <cell r="G5">
            <v>0</v>
          </cell>
          <cell r="I5">
            <v>0</v>
          </cell>
          <cell r="K5">
            <v>0</v>
          </cell>
          <cell r="M5">
            <v>0</v>
          </cell>
          <cell r="O5">
            <v>0</v>
          </cell>
          <cell r="Q5">
            <v>0</v>
          </cell>
          <cell r="S5">
            <v>0</v>
          </cell>
          <cell r="U5">
            <v>0</v>
          </cell>
          <cell r="W5">
            <v>0</v>
          </cell>
        </row>
        <row r="6">
          <cell r="B6" t="str">
            <v>5th Floor Rolls Building - EAT</v>
          </cell>
          <cell r="E6">
            <v>2</v>
          </cell>
          <cell r="G6">
            <v>0</v>
          </cell>
          <cell r="I6">
            <v>0</v>
          </cell>
          <cell r="K6">
            <v>0</v>
          </cell>
          <cell r="M6">
            <v>0</v>
          </cell>
          <cell r="O6">
            <v>0</v>
          </cell>
          <cell r="Q6">
            <v>0</v>
          </cell>
          <cell r="S6">
            <v>0</v>
          </cell>
          <cell r="U6">
            <v>0</v>
          </cell>
          <cell r="W6">
            <v>0</v>
          </cell>
        </row>
        <row r="7">
          <cell r="B7" t="str">
            <v>5th Floor Rolls Building - UT Lands</v>
          </cell>
          <cell r="E7">
            <v>3</v>
          </cell>
          <cell r="G7">
            <v>0</v>
          </cell>
          <cell r="I7">
            <v>0</v>
          </cell>
          <cell r="K7">
            <v>0</v>
          </cell>
          <cell r="M7">
            <v>0</v>
          </cell>
          <cell r="O7">
            <v>0</v>
          </cell>
          <cell r="Q7">
            <v>0</v>
          </cell>
          <cell r="S7">
            <v>0</v>
          </cell>
          <cell r="U7">
            <v>0</v>
          </cell>
          <cell r="W7">
            <v>0</v>
          </cell>
        </row>
        <row r="8">
          <cell r="B8" t="str">
            <v>5th Floor Rolls Building - UT Tax &amp; Chancery</v>
          </cell>
          <cell r="E8">
            <v>4</v>
          </cell>
          <cell r="G8">
            <v>0</v>
          </cell>
          <cell r="I8">
            <v>0</v>
          </cell>
          <cell r="K8">
            <v>0</v>
          </cell>
          <cell r="M8">
            <v>0</v>
          </cell>
          <cell r="O8">
            <v>0</v>
          </cell>
          <cell r="Q8">
            <v>0</v>
          </cell>
          <cell r="S8">
            <v>0</v>
          </cell>
          <cell r="U8">
            <v>0</v>
          </cell>
          <cell r="W8">
            <v>0</v>
          </cell>
        </row>
        <row r="9">
          <cell r="B9" t="str">
            <v>5th Floor Rolls Building - UTAAC</v>
          </cell>
          <cell r="E9">
            <v>5</v>
          </cell>
          <cell r="G9">
            <v>0</v>
          </cell>
          <cell r="I9">
            <v>0</v>
          </cell>
          <cell r="K9">
            <v>0</v>
          </cell>
          <cell r="M9">
            <v>0</v>
          </cell>
          <cell r="O9">
            <v>0</v>
          </cell>
          <cell r="Q9">
            <v>0</v>
          </cell>
          <cell r="S9">
            <v>0</v>
          </cell>
          <cell r="U9">
            <v>0</v>
          </cell>
          <cell r="W9">
            <v>0</v>
          </cell>
        </row>
        <row r="10">
          <cell r="B10" t="str">
            <v>ABERDEEN EMPLOYMENT TRIBUNAL ABERDEEN</v>
          </cell>
          <cell r="E10">
            <v>0</v>
          </cell>
          <cell r="G10">
            <v>0</v>
          </cell>
          <cell r="I10">
            <v>0</v>
          </cell>
          <cell r="K10">
            <v>0</v>
          </cell>
          <cell r="M10">
            <v>0</v>
          </cell>
          <cell r="O10">
            <v>0</v>
          </cell>
          <cell r="Q10">
            <v>1</v>
          </cell>
          <cell r="S10">
            <v>0</v>
          </cell>
          <cell r="U10">
            <v>0</v>
          </cell>
          <cell r="W10">
            <v>0</v>
          </cell>
        </row>
        <row r="11">
          <cell r="B11" t="str">
            <v>Aberdeen Tribunal Hearing Centre</v>
          </cell>
          <cell r="E11">
            <v>0</v>
          </cell>
          <cell r="G11">
            <v>0</v>
          </cell>
          <cell r="I11">
            <v>0</v>
          </cell>
          <cell r="K11">
            <v>0</v>
          </cell>
          <cell r="M11">
            <v>0</v>
          </cell>
          <cell r="O11">
            <v>0</v>
          </cell>
          <cell r="Q11">
            <v>2</v>
          </cell>
          <cell r="S11">
            <v>0</v>
          </cell>
          <cell r="U11">
            <v>0</v>
          </cell>
          <cell r="W11">
            <v>0</v>
          </cell>
        </row>
        <row r="12">
          <cell r="B12" t="str">
            <v>ABERYSTWYTH JUSTICE CENTRE ABERYSTWYTH</v>
          </cell>
          <cell r="E12">
            <v>0</v>
          </cell>
          <cell r="G12">
            <v>0</v>
          </cell>
          <cell r="I12">
            <v>0</v>
          </cell>
          <cell r="K12">
            <v>0</v>
          </cell>
          <cell r="M12">
            <v>0</v>
          </cell>
          <cell r="O12">
            <v>0</v>
          </cell>
          <cell r="Q12">
            <v>0</v>
          </cell>
          <cell r="S12">
            <v>0</v>
          </cell>
          <cell r="U12">
            <v>0</v>
          </cell>
          <cell r="W12">
            <v>1</v>
          </cell>
        </row>
        <row r="13">
          <cell r="B13" t="str">
            <v>ALDERSHOT COUNTY COURT ALDERSHOT</v>
          </cell>
          <cell r="E13">
            <v>0</v>
          </cell>
          <cell r="G13">
            <v>0</v>
          </cell>
          <cell r="I13">
            <v>0</v>
          </cell>
          <cell r="K13">
            <v>0</v>
          </cell>
          <cell r="M13">
            <v>0</v>
          </cell>
          <cell r="O13">
            <v>0</v>
          </cell>
          <cell r="Q13">
            <v>0</v>
          </cell>
          <cell r="S13">
            <v>0</v>
          </cell>
          <cell r="U13">
            <v>1</v>
          </cell>
          <cell r="W13">
            <v>0</v>
          </cell>
        </row>
        <row r="14">
          <cell r="B14" t="str">
            <v>ALDERSHOT MAGISTRATES ALDERSHOT</v>
          </cell>
          <cell r="E14">
            <v>0</v>
          </cell>
          <cell r="G14">
            <v>0</v>
          </cell>
          <cell r="I14">
            <v>0</v>
          </cell>
          <cell r="K14">
            <v>0</v>
          </cell>
          <cell r="M14">
            <v>0</v>
          </cell>
          <cell r="O14">
            <v>0</v>
          </cell>
          <cell r="Q14">
            <v>0</v>
          </cell>
          <cell r="S14">
            <v>0</v>
          </cell>
          <cell r="U14">
            <v>2</v>
          </cell>
          <cell r="W14">
            <v>0</v>
          </cell>
        </row>
        <row r="15">
          <cell r="B15" t="str">
            <v>Aylesbury Crown Court</v>
          </cell>
          <cell r="E15">
            <v>0</v>
          </cell>
          <cell r="G15">
            <v>0</v>
          </cell>
          <cell r="I15">
            <v>0</v>
          </cell>
          <cell r="K15">
            <v>0</v>
          </cell>
          <cell r="M15">
            <v>0</v>
          </cell>
          <cell r="O15">
            <v>0</v>
          </cell>
          <cell r="Q15">
            <v>0</v>
          </cell>
          <cell r="S15">
            <v>1</v>
          </cell>
          <cell r="U15">
            <v>0</v>
          </cell>
          <cell r="W15">
            <v>0</v>
          </cell>
        </row>
        <row r="16">
          <cell r="B16" t="str">
            <v>Barkingside Magistrates' Court</v>
          </cell>
          <cell r="E16">
            <v>6</v>
          </cell>
          <cell r="G16">
            <v>0</v>
          </cell>
          <cell r="I16">
            <v>0</v>
          </cell>
          <cell r="K16">
            <v>0</v>
          </cell>
          <cell r="M16">
            <v>0</v>
          </cell>
          <cell r="O16">
            <v>0</v>
          </cell>
          <cell r="Q16">
            <v>0</v>
          </cell>
          <cell r="S16">
            <v>0</v>
          </cell>
          <cell r="U16">
            <v>0</v>
          </cell>
          <cell r="W16">
            <v>0</v>
          </cell>
        </row>
        <row r="17">
          <cell r="B17" t="str">
            <v>BARNET COUNTY COURT LONDON</v>
          </cell>
          <cell r="E17">
            <v>7</v>
          </cell>
          <cell r="G17">
            <v>0</v>
          </cell>
          <cell r="I17">
            <v>0</v>
          </cell>
          <cell r="K17">
            <v>0</v>
          </cell>
          <cell r="M17">
            <v>0</v>
          </cell>
          <cell r="O17">
            <v>0</v>
          </cell>
          <cell r="Q17">
            <v>0</v>
          </cell>
          <cell r="S17">
            <v>0</v>
          </cell>
          <cell r="U17">
            <v>0</v>
          </cell>
          <cell r="W17">
            <v>0</v>
          </cell>
        </row>
        <row r="18">
          <cell r="B18" t="str">
            <v>Barnsley County Court</v>
          </cell>
          <cell r="E18">
            <v>0</v>
          </cell>
          <cell r="G18">
            <v>0</v>
          </cell>
          <cell r="I18">
            <v>0</v>
          </cell>
          <cell r="K18">
            <v>1</v>
          </cell>
          <cell r="M18">
            <v>0</v>
          </cell>
          <cell r="O18">
            <v>0</v>
          </cell>
          <cell r="Q18">
            <v>0</v>
          </cell>
          <cell r="S18">
            <v>0</v>
          </cell>
          <cell r="U18">
            <v>0</v>
          </cell>
          <cell r="W18">
            <v>0</v>
          </cell>
        </row>
        <row r="19">
          <cell r="B19" t="str">
            <v>Barnsley Magistrates</v>
          </cell>
          <cell r="E19">
            <v>0</v>
          </cell>
          <cell r="G19">
            <v>0</v>
          </cell>
          <cell r="I19">
            <v>0</v>
          </cell>
          <cell r="K19">
            <v>2</v>
          </cell>
          <cell r="M19">
            <v>0</v>
          </cell>
          <cell r="O19">
            <v>0</v>
          </cell>
          <cell r="Q19">
            <v>0</v>
          </cell>
          <cell r="S19">
            <v>0</v>
          </cell>
          <cell r="U19">
            <v>0</v>
          </cell>
          <cell r="W19">
            <v>0</v>
          </cell>
        </row>
        <row r="20">
          <cell r="B20" t="str">
            <v>Barnstaple Law Courts</v>
          </cell>
          <cell r="E20">
            <v>0</v>
          </cell>
          <cell r="G20">
            <v>0</v>
          </cell>
          <cell r="I20">
            <v>0</v>
          </cell>
          <cell r="K20">
            <v>0</v>
          </cell>
          <cell r="M20">
            <v>0</v>
          </cell>
          <cell r="O20">
            <v>0</v>
          </cell>
          <cell r="Q20">
            <v>0</v>
          </cell>
          <cell r="S20">
            <v>0</v>
          </cell>
          <cell r="U20">
            <v>3</v>
          </cell>
          <cell r="W20">
            <v>0</v>
          </cell>
        </row>
        <row r="21">
          <cell r="B21" t="str">
            <v>Barrow Combined Court</v>
          </cell>
          <cell r="E21">
            <v>0</v>
          </cell>
          <cell r="G21">
            <v>0</v>
          </cell>
          <cell r="I21">
            <v>0</v>
          </cell>
          <cell r="K21">
            <v>0</v>
          </cell>
          <cell r="M21">
            <v>1</v>
          </cell>
          <cell r="O21">
            <v>0</v>
          </cell>
          <cell r="Q21">
            <v>0</v>
          </cell>
          <cell r="S21">
            <v>0</v>
          </cell>
          <cell r="U21">
            <v>0</v>
          </cell>
          <cell r="W21">
            <v>0</v>
          </cell>
        </row>
        <row r="22">
          <cell r="B22" t="str">
            <v>BASILDON COMBINED BASILDON</v>
          </cell>
          <cell r="E22">
            <v>0</v>
          </cell>
          <cell r="G22">
            <v>0</v>
          </cell>
          <cell r="I22">
            <v>0</v>
          </cell>
          <cell r="K22">
            <v>0</v>
          </cell>
          <cell r="M22">
            <v>0</v>
          </cell>
          <cell r="O22">
            <v>0</v>
          </cell>
          <cell r="Q22">
            <v>0</v>
          </cell>
          <cell r="S22">
            <v>2</v>
          </cell>
          <cell r="U22">
            <v>0</v>
          </cell>
          <cell r="W22">
            <v>0</v>
          </cell>
        </row>
        <row r="23">
          <cell r="B23" t="str">
            <v>BASINGSTOKE CIVIL &amp; FAMILY COURT</v>
          </cell>
          <cell r="E23">
            <v>0</v>
          </cell>
          <cell r="G23">
            <v>0</v>
          </cell>
          <cell r="I23">
            <v>0</v>
          </cell>
          <cell r="K23">
            <v>0</v>
          </cell>
          <cell r="M23">
            <v>0</v>
          </cell>
          <cell r="O23">
            <v>0</v>
          </cell>
          <cell r="Q23">
            <v>0</v>
          </cell>
          <cell r="S23">
            <v>0</v>
          </cell>
          <cell r="U23">
            <v>4</v>
          </cell>
          <cell r="W23">
            <v>0</v>
          </cell>
        </row>
        <row r="24">
          <cell r="B24" t="str">
            <v>BASINGSTOKE COUNTY COURT BASINGSTOKE</v>
          </cell>
          <cell r="E24">
            <v>0</v>
          </cell>
          <cell r="G24">
            <v>0</v>
          </cell>
          <cell r="I24">
            <v>0</v>
          </cell>
          <cell r="K24">
            <v>0</v>
          </cell>
          <cell r="M24">
            <v>0</v>
          </cell>
          <cell r="O24">
            <v>0</v>
          </cell>
          <cell r="Q24">
            <v>0</v>
          </cell>
          <cell r="S24">
            <v>0</v>
          </cell>
          <cell r="U24">
            <v>5</v>
          </cell>
          <cell r="W24">
            <v>0</v>
          </cell>
        </row>
        <row r="25">
          <cell r="B25" t="str">
            <v>BASINGSTOKE MAGISTRATES BASINGSTOKE</v>
          </cell>
          <cell r="E25">
            <v>0</v>
          </cell>
          <cell r="G25">
            <v>0</v>
          </cell>
          <cell r="I25">
            <v>0</v>
          </cell>
          <cell r="K25">
            <v>0</v>
          </cell>
          <cell r="M25">
            <v>0</v>
          </cell>
          <cell r="O25">
            <v>0</v>
          </cell>
          <cell r="Q25">
            <v>0</v>
          </cell>
          <cell r="S25">
            <v>0</v>
          </cell>
          <cell r="U25">
            <v>6</v>
          </cell>
          <cell r="W25">
            <v>0</v>
          </cell>
        </row>
        <row r="26">
          <cell r="B26" t="str">
            <v>BATH COUNTY COURT BATH</v>
          </cell>
          <cell r="E26">
            <v>0</v>
          </cell>
          <cell r="G26">
            <v>0</v>
          </cell>
          <cell r="I26">
            <v>0</v>
          </cell>
          <cell r="K26">
            <v>0</v>
          </cell>
          <cell r="M26">
            <v>0</v>
          </cell>
          <cell r="O26">
            <v>0</v>
          </cell>
          <cell r="Q26">
            <v>0</v>
          </cell>
          <cell r="S26">
            <v>0</v>
          </cell>
          <cell r="U26">
            <v>7</v>
          </cell>
          <cell r="W26">
            <v>0</v>
          </cell>
        </row>
        <row r="27">
          <cell r="B27" t="str">
            <v>Bath Law Courts</v>
          </cell>
          <cell r="E27">
            <v>0</v>
          </cell>
          <cell r="G27">
            <v>0</v>
          </cell>
          <cell r="I27">
            <v>0</v>
          </cell>
          <cell r="K27">
            <v>0</v>
          </cell>
          <cell r="M27">
            <v>0</v>
          </cell>
          <cell r="O27">
            <v>0</v>
          </cell>
          <cell r="Q27">
            <v>0</v>
          </cell>
          <cell r="S27">
            <v>0</v>
          </cell>
          <cell r="U27">
            <v>0</v>
          </cell>
          <cell r="W27">
            <v>0</v>
          </cell>
        </row>
        <row r="28">
          <cell r="B28" t="str">
            <v>BATH MAGISTRATES COURT BATH</v>
          </cell>
          <cell r="E28">
            <v>0</v>
          </cell>
          <cell r="G28">
            <v>0</v>
          </cell>
          <cell r="I28">
            <v>0</v>
          </cell>
          <cell r="K28">
            <v>0</v>
          </cell>
          <cell r="M28">
            <v>0</v>
          </cell>
          <cell r="O28">
            <v>0</v>
          </cell>
          <cell r="Q28">
            <v>0</v>
          </cell>
          <cell r="S28">
            <v>0</v>
          </cell>
          <cell r="U28">
            <v>8</v>
          </cell>
          <cell r="W28">
            <v>0</v>
          </cell>
        </row>
        <row r="29">
          <cell r="B29" t="str">
            <v>BEDLINGTON MAGISTRATES BEDLINGTON</v>
          </cell>
          <cell r="E29">
            <v>0</v>
          </cell>
          <cell r="G29">
            <v>0</v>
          </cell>
          <cell r="I29">
            <v>0</v>
          </cell>
          <cell r="K29">
            <v>3</v>
          </cell>
          <cell r="M29">
            <v>0</v>
          </cell>
          <cell r="O29">
            <v>0</v>
          </cell>
          <cell r="Q29">
            <v>0</v>
          </cell>
          <cell r="S29">
            <v>0</v>
          </cell>
          <cell r="U29">
            <v>0</v>
          </cell>
          <cell r="W29">
            <v>0</v>
          </cell>
        </row>
        <row r="30">
          <cell r="B30" t="str">
            <v>Beverley Magistrates</v>
          </cell>
          <cell r="E30">
            <v>0</v>
          </cell>
          <cell r="G30">
            <v>0</v>
          </cell>
          <cell r="I30">
            <v>0</v>
          </cell>
          <cell r="K30">
            <v>4</v>
          </cell>
          <cell r="M30">
            <v>0</v>
          </cell>
          <cell r="O30">
            <v>0</v>
          </cell>
          <cell r="Q30">
            <v>0</v>
          </cell>
          <cell r="S30">
            <v>0</v>
          </cell>
          <cell r="U30">
            <v>0</v>
          </cell>
          <cell r="W30">
            <v>0</v>
          </cell>
        </row>
        <row r="31">
          <cell r="B31" t="str">
            <v>BIRKENHEAD COUNTY COURT BIRKENHEAD</v>
          </cell>
          <cell r="E31">
            <v>0</v>
          </cell>
          <cell r="G31">
            <v>0</v>
          </cell>
          <cell r="I31">
            <v>0</v>
          </cell>
          <cell r="K31">
            <v>0</v>
          </cell>
          <cell r="M31">
            <v>2</v>
          </cell>
          <cell r="O31">
            <v>0</v>
          </cell>
          <cell r="Q31">
            <v>0</v>
          </cell>
          <cell r="S31">
            <v>0</v>
          </cell>
          <cell r="U31">
            <v>0</v>
          </cell>
          <cell r="W31">
            <v>0</v>
          </cell>
        </row>
        <row r="32">
          <cell r="B32" t="str">
            <v>BIRMINGHAM CIVIL JUSTICE CENTRE BIRMINGHAM</v>
          </cell>
          <cell r="E32">
            <v>0</v>
          </cell>
          <cell r="G32">
            <v>1</v>
          </cell>
          <cell r="I32">
            <v>0</v>
          </cell>
          <cell r="K32">
            <v>0</v>
          </cell>
          <cell r="M32">
            <v>0</v>
          </cell>
          <cell r="O32">
            <v>0</v>
          </cell>
          <cell r="Q32">
            <v>0</v>
          </cell>
          <cell r="S32">
            <v>0</v>
          </cell>
          <cell r="U32">
            <v>0</v>
          </cell>
          <cell r="W32">
            <v>0</v>
          </cell>
        </row>
        <row r="33">
          <cell r="B33" t="str">
            <v>BIRMINGHAM CROWN COURT BIRMINGHAM</v>
          </cell>
          <cell r="E33">
            <v>0</v>
          </cell>
          <cell r="G33">
            <v>2</v>
          </cell>
          <cell r="I33">
            <v>0</v>
          </cell>
          <cell r="K33">
            <v>0</v>
          </cell>
          <cell r="M33">
            <v>0</v>
          </cell>
          <cell r="O33">
            <v>0</v>
          </cell>
          <cell r="Q33">
            <v>0</v>
          </cell>
          <cell r="S33">
            <v>0</v>
          </cell>
          <cell r="U33">
            <v>0</v>
          </cell>
          <cell r="W33">
            <v>0</v>
          </cell>
        </row>
        <row r="34">
          <cell r="B34" t="str">
            <v>BIRMINGHAM EMPLOYMENT TRIBUNAL BIRMINGHAM</v>
          </cell>
          <cell r="E34">
            <v>0</v>
          </cell>
          <cell r="G34">
            <v>3</v>
          </cell>
          <cell r="I34">
            <v>0</v>
          </cell>
          <cell r="K34">
            <v>0</v>
          </cell>
          <cell r="M34">
            <v>0</v>
          </cell>
          <cell r="O34">
            <v>0</v>
          </cell>
          <cell r="Q34">
            <v>0</v>
          </cell>
          <cell r="S34">
            <v>0</v>
          </cell>
          <cell r="U34">
            <v>0</v>
          </cell>
          <cell r="W34">
            <v>0</v>
          </cell>
        </row>
        <row r="35">
          <cell r="B35" t="str">
            <v>Birmingham First tier tax</v>
          </cell>
          <cell r="E35">
            <v>0</v>
          </cell>
          <cell r="G35">
            <v>0</v>
          </cell>
          <cell r="I35">
            <v>1</v>
          </cell>
          <cell r="K35">
            <v>0</v>
          </cell>
          <cell r="M35">
            <v>0</v>
          </cell>
          <cell r="O35">
            <v>0</v>
          </cell>
          <cell r="Q35">
            <v>0</v>
          </cell>
          <cell r="S35">
            <v>0</v>
          </cell>
          <cell r="U35">
            <v>0</v>
          </cell>
          <cell r="W35">
            <v>0</v>
          </cell>
        </row>
        <row r="36">
          <cell r="B36" t="str">
            <v>BIRMINGHAM MAGISTRATES BIRMINGHAM</v>
          </cell>
          <cell r="E36">
            <v>0</v>
          </cell>
          <cell r="G36">
            <v>4</v>
          </cell>
          <cell r="I36">
            <v>0</v>
          </cell>
          <cell r="K36">
            <v>0</v>
          </cell>
          <cell r="M36">
            <v>0</v>
          </cell>
          <cell r="O36">
            <v>0</v>
          </cell>
          <cell r="Q36">
            <v>0</v>
          </cell>
          <cell r="S36">
            <v>0</v>
          </cell>
          <cell r="U36">
            <v>0</v>
          </cell>
          <cell r="W36">
            <v>0</v>
          </cell>
        </row>
        <row r="37">
          <cell r="B37" t="str">
            <v>Birmingham SSCS</v>
          </cell>
          <cell r="E37">
            <v>0</v>
          </cell>
          <cell r="G37">
            <v>0</v>
          </cell>
          <cell r="I37">
            <v>2</v>
          </cell>
          <cell r="K37">
            <v>0</v>
          </cell>
          <cell r="M37">
            <v>0</v>
          </cell>
          <cell r="O37">
            <v>0</v>
          </cell>
          <cell r="Q37">
            <v>0</v>
          </cell>
          <cell r="S37">
            <v>0</v>
          </cell>
          <cell r="U37">
            <v>0</v>
          </cell>
          <cell r="W37">
            <v>0</v>
          </cell>
        </row>
        <row r="38">
          <cell r="B38" t="str">
            <v>BLACKBURN MAGISTRATES BLACKBURN</v>
          </cell>
          <cell r="E38">
            <v>0</v>
          </cell>
          <cell r="G38">
            <v>0</v>
          </cell>
          <cell r="I38">
            <v>0</v>
          </cell>
          <cell r="K38">
            <v>0</v>
          </cell>
          <cell r="M38">
            <v>3</v>
          </cell>
          <cell r="O38">
            <v>0</v>
          </cell>
          <cell r="Q38">
            <v>0</v>
          </cell>
          <cell r="S38">
            <v>0</v>
          </cell>
          <cell r="U38">
            <v>0</v>
          </cell>
          <cell r="W38">
            <v>0</v>
          </cell>
        </row>
        <row r="39">
          <cell r="B39" t="str">
            <v>Blackpool County Court</v>
          </cell>
          <cell r="E39">
            <v>0</v>
          </cell>
          <cell r="G39">
            <v>0</v>
          </cell>
          <cell r="I39">
            <v>0</v>
          </cell>
          <cell r="K39">
            <v>0</v>
          </cell>
          <cell r="M39">
            <v>4</v>
          </cell>
          <cell r="O39">
            <v>0</v>
          </cell>
          <cell r="Q39">
            <v>0</v>
          </cell>
          <cell r="S39">
            <v>0</v>
          </cell>
          <cell r="U39">
            <v>0</v>
          </cell>
          <cell r="W39">
            <v>0</v>
          </cell>
        </row>
        <row r="40">
          <cell r="B40" t="str">
            <v>Blackpool Magistrates Court</v>
          </cell>
          <cell r="E40">
            <v>0</v>
          </cell>
          <cell r="G40">
            <v>0</v>
          </cell>
          <cell r="I40">
            <v>0</v>
          </cell>
          <cell r="K40">
            <v>0</v>
          </cell>
          <cell r="M40">
            <v>5</v>
          </cell>
          <cell r="O40">
            <v>0</v>
          </cell>
          <cell r="Q40">
            <v>0</v>
          </cell>
          <cell r="S40">
            <v>0</v>
          </cell>
          <cell r="U40">
            <v>0</v>
          </cell>
          <cell r="W40">
            <v>0</v>
          </cell>
        </row>
        <row r="41">
          <cell r="B41" t="str">
            <v>BLACKWOOD CIVIL &amp; FAMILY COURT BLACKWOOD</v>
          </cell>
          <cell r="E41">
            <v>0</v>
          </cell>
          <cell r="G41">
            <v>0</v>
          </cell>
          <cell r="I41">
            <v>0</v>
          </cell>
          <cell r="K41">
            <v>0</v>
          </cell>
          <cell r="M41">
            <v>0</v>
          </cell>
          <cell r="O41">
            <v>0</v>
          </cell>
          <cell r="Q41">
            <v>0</v>
          </cell>
          <cell r="S41">
            <v>0</v>
          </cell>
          <cell r="U41">
            <v>0</v>
          </cell>
          <cell r="W41">
            <v>2</v>
          </cell>
        </row>
        <row r="42">
          <cell r="B42" t="str">
            <v>BODMIN COUNTY COURT BODMIN</v>
          </cell>
          <cell r="E42">
            <v>0</v>
          </cell>
          <cell r="G42">
            <v>0</v>
          </cell>
          <cell r="I42">
            <v>0</v>
          </cell>
          <cell r="K42">
            <v>0</v>
          </cell>
          <cell r="M42">
            <v>0</v>
          </cell>
          <cell r="O42">
            <v>0</v>
          </cell>
          <cell r="Q42">
            <v>0</v>
          </cell>
          <cell r="S42">
            <v>0</v>
          </cell>
          <cell r="U42">
            <v>9</v>
          </cell>
          <cell r="W42">
            <v>0</v>
          </cell>
        </row>
        <row r="43">
          <cell r="B43" t="str">
            <v>BODMIN MAGISTRATES BODMIN</v>
          </cell>
          <cell r="E43">
            <v>0</v>
          </cell>
          <cell r="G43">
            <v>0</v>
          </cell>
          <cell r="I43">
            <v>0</v>
          </cell>
          <cell r="K43">
            <v>0</v>
          </cell>
          <cell r="M43">
            <v>0</v>
          </cell>
          <cell r="O43">
            <v>0</v>
          </cell>
          <cell r="Q43">
            <v>0</v>
          </cell>
          <cell r="S43">
            <v>0</v>
          </cell>
          <cell r="U43">
            <v>10</v>
          </cell>
          <cell r="W43">
            <v>0</v>
          </cell>
        </row>
        <row r="44">
          <cell r="B44" t="str">
            <v>BOLTON COMBINED BOLTON</v>
          </cell>
          <cell r="E44">
            <v>0</v>
          </cell>
          <cell r="G44">
            <v>0</v>
          </cell>
          <cell r="I44">
            <v>0</v>
          </cell>
          <cell r="K44">
            <v>0</v>
          </cell>
          <cell r="M44">
            <v>6</v>
          </cell>
          <cell r="O44">
            <v>0</v>
          </cell>
          <cell r="Q44">
            <v>0</v>
          </cell>
          <cell r="S44">
            <v>0</v>
          </cell>
          <cell r="U44">
            <v>0</v>
          </cell>
          <cell r="W44">
            <v>0</v>
          </cell>
        </row>
        <row r="45">
          <cell r="B45" t="str">
            <v>BOLTON MAGISTRATES BOLTON</v>
          </cell>
          <cell r="E45">
            <v>0</v>
          </cell>
          <cell r="G45">
            <v>0</v>
          </cell>
          <cell r="I45">
            <v>0</v>
          </cell>
          <cell r="K45">
            <v>0</v>
          </cell>
          <cell r="M45">
            <v>7</v>
          </cell>
          <cell r="O45">
            <v>0</v>
          </cell>
          <cell r="Q45">
            <v>0</v>
          </cell>
          <cell r="S45">
            <v>0</v>
          </cell>
          <cell r="U45">
            <v>0</v>
          </cell>
          <cell r="W45">
            <v>0</v>
          </cell>
        </row>
        <row r="46">
          <cell r="B46" t="str">
            <v>BOURNEMOUTH COMBINED BOURNEMOUTH</v>
          </cell>
          <cell r="E46">
            <v>0</v>
          </cell>
          <cell r="G46">
            <v>0</v>
          </cell>
          <cell r="I46">
            <v>0</v>
          </cell>
          <cell r="K46">
            <v>0</v>
          </cell>
          <cell r="M46">
            <v>0</v>
          </cell>
          <cell r="O46">
            <v>0</v>
          </cell>
          <cell r="Q46">
            <v>0</v>
          </cell>
          <cell r="S46">
            <v>0</v>
          </cell>
          <cell r="U46">
            <v>11</v>
          </cell>
          <cell r="W46">
            <v>0</v>
          </cell>
        </row>
        <row r="47">
          <cell r="B47" t="str">
            <v>BRADFORD AIT BRADFORD</v>
          </cell>
          <cell r="E47">
            <v>0</v>
          </cell>
          <cell r="G47">
            <v>0</v>
          </cell>
          <cell r="I47">
            <v>0</v>
          </cell>
          <cell r="K47">
            <v>5</v>
          </cell>
          <cell r="M47">
            <v>0</v>
          </cell>
          <cell r="O47">
            <v>0</v>
          </cell>
          <cell r="Q47">
            <v>0</v>
          </cell>
          <cell r="S47">
            <v>0</v>
          </cell>
          <cell r="U47">
            <v>0</v>
          </cell>
          <cell r="W47">
            <v>0</v>
          </cell>
        </row>
        <row r="48">
          <cell r="B48" t="str">
            <v>Bradford Combined (County)</v>
          </cell>
          <cell r="E48">
            <v>0</v>
          </cell>
          <cell r="G48">
            <v>0</v>
          </cell>
          <cell r="I48">
            <v>0</v>
          </cell>
          <cell r="K48">
            <v>6</v>
          </cell>
          <cell r="M48">
            <v>0</v>
          </cell>
          <cell r="O48">
            <v>0</v>
          </cell>
          <cell r="Q48">
            <v>0</v>
          </cell>
          <cell r="S48">
            <v>0</v>
          </cell>
          <cell r="U48">
            <v>0</v>
          </cell>
          <cell r="W48">
            <v>0</v>
          </cell>
        </row>
        <row r="49">
          <cell r="B49" t="str">
            <v>Bradford Combined (Crown)</v>
          </cell>
          <cell r="E49">
            <v>0</v>
          </cell>
          <cell r="G49">
            <v>0</v>
          </cell>
          <cell r="I49">
            <v>0</v>
          </cell>
          <cell r="K49">
            <v>7</v>
          </cell>
          <cell r="M49">
            <v>0</v>
          </cell>
          <cell r="O49">
            <v>0</v>
          </cell>
          <cell r="Q49">
            <v>0</v>
          </cell>
          <cell r="S49">
            <v>0</v>
          </cell>
          <cell r="U49">
            <v>0</v>
          </cell>
          <cell r="W49">
            <v>0</v>
          </cell>
        </row>
        <row r="50">
          <cell r="B50" t="str">
            <v>BRADFORD MAGISTRATES BRADFORD</v>
          </cell>
          <cell r="E50">
            <v>0</v>
          </cell>
          <cell r="G50">
            <v>0</v>
          </cell>
          <cell r="I50">
            <v>0</v>
          </cell>
          <cell r="K50">
            <v>8</v>
          </cell>
          <cell r="M50">
            <v>0</v>
          </cell>
          <cell r="O50">
            <v>0</v>
          </cell>
          <cell r="Q50">
            <v>0</v>
          </cell>
          <cell r="S50">
            <v>0</v>
          </cell>
          <cell r="U50">
            <v>0</v>
          </cell>
          <cell r="W50">
            <v>0</v>
          </cell>
        </row>
        <row r="51">
          <cell r="B51" t="str">
            <v>BRENTFORD COUNTY COURT BRENTFORD</v>
          </cell>
          <cell r="E51">
            <v>8</v>
          </cell>
          <cell r="G51">
            <v>0</v>
          </cell>
          <cell r="I51">
            <v>0</v>
          </cell>
          <cell r="K51">
            <v>0</v>
          </cell>
          <cell r="M51">
            <v>0</v>
          </cell>
          <cell r="O51">
            <v>0</v>
          </cell>
          <cell r="Q51">
            <v>0</v>
          </cell>
          <cell r="S51">
            <v>0</v>
          </cell>
          <cell r="U51">
            <v>0</v>
          </cell>
          <cell r="W51">
            <v>0</v>
          </cell>
        </row>
        <row r="52">
          <cell r="B52" t="str">
            <v>Brighton County and Family Court</v>
          </cell>
          <cell r="E52">
            <v>0</v>
          </cell>
          <cell r="G52">
            <v>0</v>
          </cell>
          <cell r="I52">
            <v>0</v>
          </cell>
          <cell r="K52">
            <v>0</v>
          </cell>
          <cell r="M52">
            <v>0</v>
          </cell>
          <cell r="O52">
            <v>0</v>
          </cell>
          <cell r="Q52">
            <v>0</v>
          </cell>
          <cell r="S52">
            <v>3</v>
          </cell>
          <cell r="U52">
            <v>0</v>
          </cell>
          <cell r="W52">
            <v>0</v>
          </cell>
        </row>
        <row r="53">
          <cell r="B53" t="str">
            <v>BRIGHTON MAGISTRATES COURT</v>
          </cell>
          <cell r="E53">
            <v>0</v>
          </cell>
          <cell r="G53">
            <v>0</v>
          </cell>
          <cell r="I53">
            <v>0</v>
          </cell>
          <cell r="K53">
            <v>0</v>
          </cell>
          <cell r="M53">
            <v>0</v>
          </cell>
          <cell r="O53">
            <v>0</v>
          </cell>
          <cell r="Q53">
            <v>0</v>
          </cell>
          <cell r="S53">
            <v>4</v>
          </cell>
          <cell r="U53">
            <v>0</v>
          </cell>
          <cell r="W53">
            <v>0</v>
          </cell>
        </row>
        <row r="54">
          <cell r="B54" t="str">
            <v>BRISTOL CIVIL JUSTICE CENTRE BRISTOL</v>
          </cell>
          <cell r="E54">
            <v>0</v>
          </cell>
          <cell r="G54">
            <v>0</v>
          </cell>
          <cell r="I54">
            <v>0</v>
          </cell>
          <cell r="K54">
            <v>0</v>
          </cell>
          <cell r="M54">
            <v>0</v>
          </cell>
          <cell r="O54">
            <v>0</v>
          </cell>
          <cell r="Q54">
            <v>0</v>
          </cell>
          <cell r="S54">
            <v>0</v>
          </cell>
          <cell r="U54">
            <v>12</v>
          </cell>
          <cell r="W54">
            <v>0</v>
          </cell>
        </row>
        <row r="55">
          <cell r="B55" t="str">
            <v>BRISTOL CROWN BRISTOL</v>
          </cell>
          <cell r="E55">
            <v>0</v>
          </cell>
          <cell r="G55">
            <v>0</v>
          </cell>
          <cell r="I55">
            <v>0</v>
          </cell>
          <cell r="K55">
            <v>0</v>
          </cell>
          <cell r="M55">
            <v>0</v>
          </cell>
          <cell r="O55">
            <v>0</v>
          </cell>
          <cell r="Q55">
            <v>0</v>
          </cell>
          <cell r="S55">
            <v>0</v>
          </cell>
          <cell r="U55">
            <v>13</v>
          </cell>
          <cell r="W55">
            <v>0</v>
          </cell>
        </row>
        <row r="56">
          <cell r="B56" t="str">
            <v>BRISTOL MAGISTRATES BRISTOL</v>
          </cell>
          <cell r="E56">
            <v>0</v>
          </cell>
          <cell r="G56">
            <v>0</v>
          </cell>
          <cell r="I56">
            <v>0</v>
          </cell>
          <cell r="K56">
            <v>0</v>
          </cell>
          <cell r="M56">
            <v>0</v>
          </cell>
          <cell r="O56">
            <v>0</v>
          </cell>
          <cell r="Q56">
            <v>0</v>
          </cell>
          <cell r="S56">
            <v>0</v>
          </cell>
          <cell r="U56">
            <v>14</v>
          </cell>
          <cell r="W56">
            <v>0</v>
          </cell>
        </row>
        <row r="57">
          <cell r="B57" t="str">
            <v>BROMLEY COUNTY COURT BROMLEY</v>
          </cell>
          <cell r="E57">
            <v>9</v>
          </cell>
          <cell r="G57">
            <v>0</v>
          </cell>
          <cell r="I57">
            <v>0</v>
          </cell>
          <cell r="K57">
            <v>0</v>
          </cell>
          <cell r="M57">
            <v>0</v>
          </cell>
          <cell r="O57">
            <v>0</v>
          </cell>
          <cell r="Q57">
            <v>0</v>
          </cell>
          <cell r="S57">
            <v>0</v>
          </cell>
          <cell r="U57">
            <v>0</v>
          </cell>
          <cell r="W57">
            <v>0</v>
          </cell>
        </row>
        <row r="58">
          <cell r="B58" t="str">
            <v>BROMLEY MAGISTRATES BROMLEY</v>
          </cell>
          <cell r="E58">
            <v>10</v>
          </cell>
          <cell r="G58">
            <v>0</v>
          </cell>
          <cell r="I58">
            <v>0</v>
          </cell>
          <cell r="K58">
            <v>0</v>
          </cell>
          <cell r="M58">
            <v>0</v>
          </cell>
          <cell r="O58">
            <v>0</v>
          </cell>
          <cell r="Q58">
            <v>0</v>
          </cell>
          <cell r="S58">
            <v>0</v>
          </cell>
          <cell r="U58">
            <v>0</v>
          </cell>
          <cell r="W58">
            <v>0</v>
          </cell>
        </row>
        <row r="59">
          <cell r="B59" t="str">
            <v>Burnley Combined Court</v>
          </cell>
          <cell r="E59">
            <v>0</v>
          </cell>
          <cell r="G59">
            <v>0</v>
          </cell>
          <cell r="I59">
            <v>0</v>
          </cell>
          <cell r="K59">
            <v>0</v>
          </cell>
          <cell r="M59">
            <v>8</v>
          </cell>
          <cell r="O59">
            <v>0</v>
          </cell>
          <cell r="Q59">
            <v>0</v>
          </cell>
          <cell r="S59">
            <v>0</v>
          </cell>
          <cell r="U59">
            <v>0</v>
          </cell>
          <cell r="W59">
            <v>0</v>
          </cell>
        </row>
        <row r="60">
          <cell r="B60" t="str">
            <v>Burnley Crown Court</v>
          </cell>
          <cell r="E60">
            <v>0</v>
          </cell>
          <cell r="G60">
            <v>0</v>
          </cell>
          <cell r="I60">
            <v>0</v>
          </cell>
          <cell r="K60">
            <v>0</v>
          </cell>
          <cell r="M60">
            <v>9</v>
          </cell>
          <cell r="O60">
            <v>0</v>
          </cell>
          <cell r="Q60">
            <v>0</v>
          </cell>
          <cell r="S60">
            <v>0</v>
          </cell>
          <cell r="U60">
            <v>0</v>
          </cell>
          <cell r="W60">
            <v>0</v>
          </cell>
        </row>
        <row r="61">
          <cell r="B61" t="str">
            <v>BURNLEY MAGISTRATES BURNLEY</v>
          </cell>
          <cell r="E61">
            <v>0</v>
          </cell>
          <cell r="G61">
            <v>0</v>
          </cell>
          <cell r="I61">
            <v>0</v>
          </cell>
          <cell r="K61">
            <v>0</v>
          </cell>
          <cell r="M61">
            <v>10</v>
          </cell>
          <cell r="O61">
            <v>0</v>
          </cell>
          <cell r="Q61">
            <v>0</v>
          </cell>
          <cell r="S61">
            <v>0</v>
          </cell>
          <cell r="U61">
            <v>0</v>
          </cell>
          <cell r="W61">
            <v>0</v>
          </cell>
        </row>
        <row r="62">
          <cell r="B62" t="str">
            <v>BURY ST EDMUNDS COUNTY COURT BURY ST EDMUNDS</v>
          </cell>
          <cell r="E62">
            <v>0</v>
          </cell>
          <cell r="G62">
            <v>0</v>
          </cell>
          <cell r="I62">
            <v>3</v>
          </cell>
          <cell r="K62">
            <v>0</v>
          </cell>
          <cell r="M62">
            <v>0</v>
          </cell>
          <cell r="O62">
            <v>0</v>
          </cell>
          <cell r="Q62">
            <v>0</v>
          </cell>
          <cell r="S62">
            <v>0</v>
          </cell>
          <cell r="U62">
            <v>0</v>
          </cell>
          <cell r="W62">
            <v>0</v>
          </cell>
        </row>
        <row r="63">
          <cell r="B63" t="str">
            <v>Bury St Edmunds County and Family Court</v>
          </cell>
          <cell r="E63">
            <v>0</v>
          </cell>
          <cell r="G63">
            <v>0</v>
          </cell>
          <cell r="I63">
            <v>0</v>
          </cell>
          <cell r="K63">
            <v>0</v>
          </cell>
          <cell r="M63">
            <v>0</v>
          </cell>
          <cell r="O63">
            <v>0</v>
          </cell>
          <cell r="Q63">
            <v>0</v>
          </cell>
          <cell r="S63">
            <v>0</v>
          </cell>
          <cell r="U63">
            <v>0</v>
          </cell>
          <cell r="W63">
            <v>0</v>
          </cell>
        </row>
        <row r="64">
          <cell r="B64" t="str">
            <v>Business &amp; Property Court</v>
          </cell>
          <cell r="E64">
            <v>0</v>
          </cell>
          <cell r="G64">
            <v>0</v>
          </cell>
          <cell r="I64">
            <v>0</v>
          </cell>
          <cell r="K64">
            <v>0</v>
          </cell>
          <cell r="M64">
            <v>0</v>
          </cell>
          <cell r="O64">
            <v>1</v>
          </cell>
          <cell r="Q64">
            <v>0</v>
          </cell>
          <cell r="S64">
            <v>0</v>
          </cell>
          <cell r="U64">
            <v>0</v>
          </cell>
          <cell r="W64">
            <v>0</v>
          </cell>
        </row>
        <row r="65">
          <cell r="B65" t="str">
            <v>CAERNARFON COUNTY COURT &amp; FAMILY HEARING CENTRE CAERNARFON</v>
          </cell>
          <cell r="E65">
            <v>0</v>
          </cell>
          <cell r="G65">
            <v>0</v>
          </cell>
          <cell r="I65">
            <v>0</v>
          </cell>
          <cell r="K65">
            <v>0</v>
          </cell>
          <cell r="M65">
            <v>0</v>
          </cell>
          <cell r="O65">
            <v>0</v>
          </cell>
          <cell r="Q65">
            <v>0</v>
          </cell>
          <cell r="S65">
            <v>0</v>
          </cell>
          <cell r="U65">
            <v>0</v>
          </cell>
          <cell r="W65">
            <v>3</v>
          </cell>
        </row>
        <row r="66">
          <cell r="B66" t="str">
            <v>CAERNARFON CRIMINAL JUSTICE CENTRE CAERNARFON</v>
          </cell>
          <cell r="E66">
            <v>0</v>
          </cell>
          <cell r="G66">
            <v>0</v>
          </cell>
          <cell r="I66">
            <v>0</v>
          </cell>
          <cell r="K66">
            <v>0</v>
          </cell>
          <cell r="M66">
            <v>0</v>
          </cell>
          <cell r="O66">
            <v>0</v>
          </cell>
          <cell r="Q66">
            <v>0</v>
          </cell>
          <cell r="S66">
            <v>0</v>
          </cell>
          <cell r="U66">
            <v>0</v>
          </cell>
          <cell r="W66">
            <v>4</v>
          </cell>
        </row>
        <row r="67">
          <cell r="B67" t="str">
            <v>CAERNARFON MAGISTRATES CAERNARFON</v>
          </cell>
          <cell r="E67">
            <v>0</v>
          </cell>
          <cell r="G67">
            <v>0</v>
          </cell>
          <cell r="I67">
            <v>0</v>
          </cell>
          <cell r="K67">
            <v>0</v>
          </cell>
          <cell r="M67">
            <v>0</v>
          </cell>
          <cell r="O67">
            <v>0</v>
          </cell>
          <cell r="Q67">
            <v>0</v>
          </cell>
          <cell r="S67">
            <v>0</v>
          </cell>
          <cell r="U67">
            <v>0</v>
          </cell>
          <cell r="W67">
            <v>5</v>
          </cell>
        </row>
        <row r="68">
          <cell r="B68" t="str">
            <v>CAMBRIDGE CROWN CAMBRIDGE</v>
          </cell>
          <cell r="E68">
            <v>0</v>
          </cell>
          <cell r="G68">
            <v>0</v>
          </cell>
          <cell r="I68">
            <v>0</v>
          </cell>
          <cell r="K68">
            <v>0</v>
          </cell>
          <cell r="M68">
            <v>0</v>
          </cell>
          <cell r="O68">
            <v>0</v>
          </cell>
          <cell r="Q68">
            <v>0</v>
          </cell>
          <cell r="S68">
            <v>5</v>
          </cell>
          <cell r="U68">
            <v>0</v>
          </cell>
          <cell r="W68">
            <v>0</v>
          </cell>
        </row>
        <row r="69">
          <cell r="B69" t="str">
            <v>CANNOCK MAGISTRATES CANNOCK</v>
          </cell>
          <cell r="E69">
            <v>0</v>
          </cell>
          <cell r="G69">
            <v>5</v>
          </cell>
          <cell r="I69">
            <v>0</v>
          </cell>
          <cell r="K69">
            <v>0</v>
          </cell>
          <cell r="M69">
            <v>0</v>
          </cell>
          <cell r="O69">
            <v>0</v>
          </cell>
          <cell r="Q69">
            <v>0</v>
          </cell>
          <cell r="S69">
            <v>0</v>
          </cell>
          <cell r="U69">
            <v>0</v>
          </cell>
          <cell r="W69">
            <v>0</v>
          </cell>
        </row>
        <row r="70">
          <cell r="B70" t="str">
            <v>CANTERBURY COUNTY CANTERBURY</v>
          </cell>
          <cell r="E70">
            <v>0</v>
          </cell>
          <cell r="G70">
            <v>0</v>
          </cell>
          <cell r="I70">
            <v>0</v>
          </cell>
          <cell r="K70">
            <v>0</v>
          </cell>
          <cell r="M70">
            <v>0</v>
          </cell>
          <cell r="O70">
            <v>0</v>
          </cell>
          <cell r="Q70">
            <v>0</v>
          </cell>
          <cell r="S70">
            <v>6</v>
          </cell>
          <cell r="U70">
            <v>0</v>
          </cell>
          <cell r="W70">
            <v>0</v>
          </cell>
        </row>
        <row r="71">
          <cell r="B71" t="str">
            <v>CANTERBURY CROWN CANTERBURY</v>
          </cell>
          <cell r="E71">
            <v>0</v>
          </cell>
          <cell r="G71">
            <v>0</v>
          </cell>
          <cell r="I71">
            <v>0</v>
          </cell>
          <cell r="K71">
            <v>0</v>
          </cell>
          <cell r="M71">
            <v>0</v>
          </cell>
          <cell r="O71">
            <v>0</v>
          </cell>
          <cell r="Q71">
            <v>0</v>
          </cell>
          <cell r="S71">
            <v>7</v>
          </cell>
          <cell r="U71">
            <v>0</v>
          </cell>
          <cell r="W71">
            <v>0</v>
          </cell>
        </row>
        <row r="72">
          <cell r="B72" t="str">
            <v>CANTERBURY MAGISTRATES CANTERBURY</v>
          </cell>
          <cell r="E72">
            <v>0</v>
          </cell>
          <cell r="G72">
            <v>0</v>
          </cell>
          <cell r="I72">
            <v>0</v>
          </cell>
          <cell r="K72">
            <v>0</v>
          </cell>
          <cell r="M72">
            <v>0</v>
          </cell>
          <cell r="O72">
            <v>0</v>
          </cell>
          <cell r="Q72">
            <v>0</v>
          </cell>
          <cell r="S72">
            <v>8</v>
          </cell>
          <cell r="U72">
            <v>0</v>
          </cell>
          <cell r="W72">
            <v>0</v>
          </cell>
        </row>
        <row r="73">
          <cell r="B73" t="str">
            <v>CARDIFF CIVIL JUSTICE CENTRE CARDIFF</v>
          </cell>
          <cell r="E73">
            <v>0</v>
          </cell>
          <cell r="G73">
            <v>0</v>
          </cell>
          <cell r="I73">
            <v>0</v>
          </cell>
          <cell r="K73">
            <v>0</v>
          </cell>
          <cell r="M73">
            <v>0</v>
          </cell>
          <cell r="O73">
            <v>0</v>
          </cell>
          <cell r="Q73">
            <v>0</v>
          </cell>
          <cell r="S73">
            <v>0</v>
          </cell>
          <cell r="U73">
            <v>0</v>
          </cell>
          <cell r="W73">
            <v>6</v>
          </cell>
        </row>
        <row r="74">
          <cell r="B74" t="str">
            <v>CARDIFF CROWN CARDIFF</v>
          </cell>
          <cell r="E74">
            <v>0</v>
          </cell>
          <cell r="G74">
            <v>0</v>
          </cell>
          <cell r="I74">
            <v>0</v>
          </cell>
          <cell r="K74">
            <v>0</v>
          </cell>
          <cell r="M74">
            <v>0</v>
          </cell>
          <cell r="O74">
            <v>0</v>
          </cell>
          <cell r="Q74">
            <v>0</v>
          </cell>
          <cell r="S74">
            <v>0</v>
          </cell>
          <cell r="U74">
            <v>0</v>
          </cell>
          <cell r="W74">
            <v>7</v>
          </cell>
        </row>
        <row r="75">
          <cell r="B75" t="str">
            <v>CARDIFF EMPLOYMENT TRIBUNAL CARDIFF</v>
          </cell>
          <cell r="E75">
            <v>0</v>
          </cell>
          <cell r="G75">
            <v>0</v>
          </cell>
          <cell r="I75">
            <v>0</v>
          </cell>
          <cell r="K75">
            <v>0</v>
          </cell>
          <cell r="M75">
            <v>0</v>
          </cell>
          <cell r="O75">
            <v>0</v>
          </cell>
          <cell r="Q75">
            <v>0</v>
          </cell>
          <cell r="S75">
            <v>0</v>
          </cell>
          <cell r="U75">
            <v>0</v>
          </cell>
          <cell r="W75">
            <v>8</v>
          </cell>
        </row>
        <row r="76">
          <cell r="B76" t="str">
            <v>CARDIFF MAGISTRATES CARDIFF</v>
          </cell>
          <cell r="E76">
            <v>0</v>
          </cell>
          <cell r="G76">
            <v>0</v>
          </cell>
          <cell r="I76">
            <v>0</v>
          </cell>
          <cell r="K76">
            <v>0</v>
          </cell>
          <cell r="M76">
            <v>0</v>
          </cell>
          <cell r="O76">
            <v>0</v>
          </cell>
          <cell r="Q76">
            <v>0</v>
          </cell>
          <cell r="S76">
            <v>0</v>
          </cell>
          <cell r="U76">
            <v>0</v>
          </cell>
          <cell r="W76">
            <v>9</v>
          </cell>
        </row>
        <row r="77">
          <cell r="B77" t="str">
            <v>CARDIFF SSCSA CARDIFF</v>
          </cell>
          <cell r="E77">
            <v>0</v>
          </cell>
          <cell r="G77">
            <v>0</v>
          </cell>
          <cell r="I77">
            <v>0</v>
          </cell>
          <cell r="K77">
            <v>0</v>
          </cell>
          <cell r="M77">
            <v>0</v>
          </cell>
          <cell r="O77">
            <v>0</v>
          </cell>
          <cell r="Q77">
            <v>0</v>
          </cell>
          <cell r="S77">
            <v>0</v>
          </cell>
          <cell r="U77">
            <v>0</v>
          </cell>
          <cell r="W77">
            <v>10</v>
          </cell>
        </row>
        <row r="78">
          <cell r="B78" t="str">
            <v>Carlisle Combned Court</v>
          </cell>
          <cell r="E78">
            <v>0</v>
          </cell>
          <cell r="G78">
            <v>0</v>
          </cell>
          <cell r="I78">
            <v>0</v>
          </cell>
          <cell r="K78">
            <v>0</v>
          </cell>
          <cell r="M78">
            <v>11</v>
          </cell>
          <cell r="O78">
            <v>0</v>
          </cell>
          <cell r="Q78">
            <v>0</v>
          </cell>
          <cell r="S78">
            <v>0</v>
          </cell>
          <cell r="U78">
            <v>0</v>
          </cell>
          <cell r="W78">
            <v>0</v>
          </cell>
        </row>
        <row r="79">
          <cell r="B79" t="str">
            <v>Carlisle Magistrates Court</v>
          </cell>
          <cell r="E79">
            <v>0</v>
          </cell>
          <cell r="G79">
            <v>0</v>
          </cell>
          <cell r="I79">
            <v>0</v>
          </cell>
          <cell r="K79">
            <v>0</v>
          </cell>
          <cell r="M79">
            <v>12</v>
          </cell>
          <cell r="O79">
            <v>0</v>
          </cell>
          <cell r="Q79">
            <v>0</v>
          </cell>
          <cell r="S79">
            <v>0</v>
          </cell>
          <cell r="U79">
            <v>0</v>
          </cell>
          <cell r="W79">
            <v>0</v>
          </cell>
        </row>
        <row r="80">
          <cell r="B80" t="str">
            <v>Central Family Court</v>
          </cell>
          <cell r="E80">
            <v>11</v>
          </cell>
          <cell r="G80">
            <v>0</v>
          </cell>
          <cell r="I80">
            <v>0</v>
          </cell>
          <cell r="K80">
            <v>0</v>
          </cell>
          <cell r="M80">
            <v>0</v>
          </cell>
          <cell r="O80">
            <v>0</v>
          </cell>
          <cell r="Q80">
            <v>0</v>
          </cell>
          <cell r="S80">
            <v>0</v>
          </cell>
          <cell r="U80">
            <v>0</v>
          </cell>
          <cell r="W80">
            <v>0</v>
          </cell>
        </row>
        <row r="81">
          <cell r="B81" t="str">
            <v>CHELMSFORD COUNTY COURT CHELMSFORD</v>
          </cell>
          <cell r="E81">
            <v>0</v>
          </cell>
          <cell r="G81">
            <v>0</v>
          </cell>
          <cell r="I81">
            <v>0</v>
          </cell>
          <cell r="K81">
            <v>0</v>
          </cell>
          <cell r="M81">
            <v>0</v>
          </cell>
          <cell r="O81">
            <v>0</v>
          </cell>
          <cell r="Q81">
            <v>0</v>
          </cell>
          <cell r="S81">
            <v>9</v>
          </cell>
          <cell r="U81">
            <v>0</v>
          </cell>
          <cell r="W81">
            <v>0</v>
          </cell>
        </row>
        <row r="82">
          <cell r="B82" t="str">
            <v>CHELMSFORD CROWN CHELMSFORD</v>
          </cell>
          <cell r="E82">
            <v>0</v>
          </cell>
          <cell r="G82">
            <v>0</v>
          </cell>
          <cell r="I82">
            <v>0</v>
          </cell>
          <cell r="K82">
            <v>0</v>
          </cell>
          <cell r="M82">
            <v>0</v>
          </cell>
          <cell r="O82">
            <v>0</v>
          </cell>
          <cell r="Q82">
            <v>0</v>
          </cell>
          <cell r="S82">
            <v>10</v>
          </cell>
          <cell r="U82">
            <v>0</v>
          </cell>
          <cell r="W82">
            <v>0</v>
          </cell>
        </row>
        <row r="83">
          <cell r="B83" t="str">
            <v>CHELMSFORD OSPREY HOUSE MAGISTRATES CHELMSFORD</v>
          </cell>
          <cell r="E83">
            <v>0</v>
          </cell>
          <cell r="G83">
            <v>0</v>
          </cell>
          <cell r="I83">
            <v>0</v>
          </cell>
          <cell r="K83">
            <v>0</v>
          </cell>
          <cell r="M83">
            <v>0</v>
          </cell>
          <cell r="O83">
            <v>0</v>
          </cell>
          <cell r="Q83">
            <v>0</v>
          </cell>
          <cell r="S83">
            <v>11</v>
          </cell>
          <cell r="U83">
            <v>0</v>
          </cell>
          <cell r="W83">
            <v>0</v>
          </cell>
        </row>
        <row r="84">
          <cell r="B84" t="str">
            <v>CHELTENHAM MAGISTRATES CHELTENHAM</v>
          </cell>
          <cell r="E84">
            <v>0</v>
          </cell>
          <cell r="G84">
            <v>0</v>
          </cell>
          <cell r="I84">
            <v>0</v>
          </cell>
          <cell r="K84">
            <v>0</v>
          </cell>
          <cell r="M84">
            <v>0</v>
          </cell>
          <cell r="O84">
            <v>0</v>
          </cell>
          <cell r="Q84">
            <v>0</v>
          </cell>
          <cell r="S84">
            <v>0</v>
          </cell>
          <cell r="U84">
            <v>15</v>
          </cell>
          <cell r="W84">
            <v>0</v>
          </cell>
        </row>
        <row r="85">
          <cell r="B85" t="str">
            <v>CHESTER COUNTY COURT CHESTER</v>
          </cell>
          <cell r="E85">
            <v>0</v>
          </cell>
          <cell r="G85">
            <v>0</v>
          </cell>
          <cell r="I85">
            <v>0</v>
          </cell>
          <cell r="K85">
            <v>0</v>
          </cell>
          <cell r="M85">
            <v>13</v>
          </cell>
          <cell r="O85">
            <v>0</v>
          </cell>
          <cell r="Q85">
            <v>0</v>
          </cell>
          <cell r="S85">
            <v>0</v>
          </cell>
          <cell r="U85">
            <v>0</v>
          </cell>
          <cell r="W85">
            <v>0</v>
          </cell>
        </row>
        <row r="86">
          <cell r="B86" t="str">
            <v>CHESTER CROWN CHESTER</v>
          </cell>
          <cell r="E86">
            <v>0</v>
          </cell>
          <cell r="G86">
            <v>0</v>
          </cell>
          <cell r="I86">
            <v>0</v>
          </cell>
          <cell r="K86">
            <v>0</v>
          </cell>
          <cell r="M86">
            <v>14</v>
          </cell>
          <cell r="O86">
            <v>0</v>
          </cell>
          <cell r="Q86">
            <v>0</v>
          </cell>
          <cell r="S86">
            <v>0</v>
          </cell>
          <cell r="U86">
            <v>0</v>
          </cell>
          <cell r="W86">
            <v>0</v>
          </cell>
        </row>
        <row r="87">
          <cell r="B87" t="str">
            <v>CHESTER MAGISTRATES CHESTER</v>
          </cell>
          <cell r="E87">
            <v>0</v>
          </cell>
          <cell r="G87">
            <v>0</v>
          </cell>
          <cell r="I87">
            <v>0</v>
          </cell>
          <cell r="K87">
            <v>0</v>
          </cell>
          <cell r="M87">
            <v>15</v>
          </cell>
          <cell r="O87">
            <v>0</v>
          </cell>
          <cell r="Q87">
            <v>0</v>
          </cell>
          <cell r="S87">
            <v>0</v>
          </cell>
          <cell r="U87">
            <v>0</v>
          </cell>
          <cell r="W87">
            <v>0</v>
          </cell>
        </row>
        <row r="88">
          <cell r="B88" t="str">
            <v>CHESTERFIELD COUNTY COURT</v>
          </cell>
          <cell r="E88">
            <v>0</v>
          </cell>
          <cell r="G88">
            <v>6</v>
          </cell>
          <cell r="I88">
            <v>0</v>
          </cell>
          <cell r="K88">
            <v>0</v>
          </cell>
          <cell r="M88">
            <v>0</v>
          </cell>
          <cell r="O88">
            <v>0</v>
          </cell>
          <cell r="Q88">
            <v>0</v>
          </cell>
          <cell r="S88">
            <v>0</v>
          </cell>
          <cell r="U88">
            <v>0</v>
          </cell>
          <cell r="W88">
            <v>0</v>
          </cell>
        </row>
        <row r="89">
          <cell r="B89" t="str">
            <v>CHESTERFIELD MAGISTRATES CHESTERFIELD</v>
          </cell>
          <cell r="E89">
            <v>0</v>
          </cell>
          <cell r="G89">
            <v>7</v>
          </cell>
          <cell r="I89">
            <v>0</v>
          </cell>
          <cell r="K89">
            <v>0</v>
          </cell>
          <cell r="M89">
            <v>0</v>
          </cell>
          <cell r="O89">
            <v>0</v>
          </cell>
          <cell r="Q89">
            <v>0</v>
          </cell>
          <cell r="S89">
            <v>0</v>
          </cell>
          <cell r="U89">
            <v>0</v>
          </cell>
          <cell r="W89">
            <v>0</v>
          </cell>
        </row>
        <row r="90">
          <cell r="B90" t="str">
            <v>Clerkenwell &amp; Shoreditch County &amp; Family Court</v>
          </cell>
          <cell r="E90">
            <v>12</v>
          </cell>
          <cell r="G90">
            <v>0</v>
          </cell>
          <cell r="I90">
            <v>0</v>
          </cell>
          <cell r="K90">
            <v>0</v>
          </cell>
          <cell r="M90">
            <v>0</v>
          </cell>
          <cell r="O90">
            <v>0</v>
          </cell>
          <cell r="Q90">
            <v>0</v>
          </cell>
          <cell r="S90">
            <v>0</v>
          </cell>
          <cell r="U90">
            <v>0</v>
          </cell>
          <cell r="W90">
            <v>0</v>
          </cell>
        </row>
        <row r="91">
          <cell r="B91" t="str">
            <v>County Court at Central London</v>
          </cell>
          <cell r="E91">
            <v>0</v>
          </cell>
          <cell r="G91">
            <v>0</v>
          </cell>
          <cell r="I91">
            <v>0</v>
          </cell>
          <cell r="K91">
            <v>0</v>
          </cell>
          <cell r="M91">
            <v>0</v>
          </cell>
          <cell r="O91">
            <v>2</v>
          </cell>
          <cell r="Q91">
            <v>0</v>
          </cell>
          <cell r="S91">
            <v>0</v>
          </cell>
          <cell r="U91">
            <v>0</v>
          </cell>
          <cell r="W91">
            <v>0</v>
          </cell>
        </row>
        <row r="92">
          <cell r="B92" t="str">
            <v>County Court Money Claims Centre</v>
          </cell>
          <cell r="E92">
            <v>0</v>
          </cell>
          <cell r="G92">
            <v>0</v>
          </cell>
          <cell r="I92">
            <v>4</v>
          </cell>
          <cell r="K92">
            <v>0</v>
          </cell>
          <cell r="M92">
            <v>0</v>
          </cell>
          <cell r="O92">
            <v>0</v>
          </cell>
          <cell r="Q92">
            <v>0</v>
          </cell>
          <cell r="S92">
            <v>0</v>
          </cell>
          <cell r="U92">
            <v>0</v>
          </cell>
          <cell r="W92">
            <v>0</v>
          </cell>
        </row>
        <row r="93">
          <cell r="B93" t="str">
            <v>Court of Appeal Civil</v>
          </cell>
          <cell r="E93">
            <v>0</v>
          </cell>
          <cell r="G93">
            <v>0</v>
          </cell>
          <cell r="I93">
            <v>0</v>
          </cell>
          <cell r="K93">
            <v>0</v>
          </cell>
          <cell r="M93">
            <v>0</v>
          </cell>
          <cell r="O93">
            <v>3</v>
          </cell>
          <cell r="Q93">
            <v>0</v>
          </cell>
          <cell r="S93">
            <v>0</v>
          </cell>
          <cell r="U93">
            <v>0</v>
          </cell>
          <cell r="W93">
            <v>0</v>
          </cell>
        </row>
        <row r="94">
          <cell r="B94" t="str">
            <v>Court of Appeal Criminal</v>
          </cell>
          <cell r="E94">
            <v>0</v>
          </cell>
          <cell r="G94">
            <v>0</v>
          </cell>
          <cell r="I94">
            <v>0</v>
          </cell>
          <cell r="K94">
            <v>0</v>
          </cell>
          <cell r="M94">
            <v>0</v>
          </cell>
          <cell r="O94">
            <v>4</v>
          </cell>
          <cell r="Q94">
            <v>0</v>
          </cell>
          <cell r="S94">
            <v>0</v>
          </cell>
          <cell r="U94">
            <v>0</v>
          </cell>
          <cell r="W94">
            <v>0</v>
          </cell>
        </row>
        <row r="95">
          <cell r="B95" t="str">
            <v>COVENTRY COMBINED COVENTRY</v>
          </cell>
          <cell r="E95">
            <v>0</v>
          </cell>
          <cell r="G95">
            <v>8</v>
          </cell>
          <cell r="I95">
            <v>0</v>
          </cell>
          <cell r="K95">
            <v>0</v>
          </cell>
          <cell r="M95">
            <v>0</v>
          </cell>
          <cell r="O95">
            <v>0</v>
          </cell>
          <cell r="Q95">
            <v>0</v>
          </cell>
          <cell r="S95">
            <v>0</v>
          </cell>
          <cell r="U95">
            <v>0</v>
          </cell>
          <cell r="W95">
            <v>0</v>
          </cell>
        </row>
        <row r="96">
          <cell r="B96" t="str">
            <v>COVENTRY MAGISTRATES COVENTRY</v>
          </cell>
          <cell r="E96">
            <v>0</v>
          </cell>
          <cell r="G96">
            <v>9</v>
          </cell>
          <cell r="I96">
            <v>0</v>
          </cell>
          <cell r="K96">
            <v>0</v>
          </cell>
          <cell r="M96">
            <v>0</v>
          </cell>
          <cell r="O96">
            <v>0</v>
          </cell>
          <cell r="Q96">
            <v>0</v>
          </cell>
          <cell r="S96">
            <v>0</v>
          </cell>
          <cell r="U96">
            <v>0</v>
          </cell>
          <cell r="W96">
            <v>0</v>
          </cell>
        </row>
        <row r="97">
          <cell r="B97" t="str">
            <v>CRAWLEY MAGISTRATES CRAWLEY</v>
          </cell>
          <cell r="E97">
            <v>0</v>
          </cell>
          <cell r="G97">
            <v>0</v>
          </cell>
          <cell r="I97">
            <v>0</v>
          </cell>
          <cell r="K97">
            <v>0</v>
          </cell>
          <cell r="M97">
            <v>0</v>
          </cell>
          <cell r="O97">
            <v>0</v>
          </cell>
          <cell r="Q97">
            <v>0</v>
          </cell>
          <cell r="S97">
            <v>12</v>
          </cell>
          <cell r="U97">
            <v>0</v>
          </cell>
          <cell r="W97">
            <v>0</v>
          </cell>
        </row>
        <row r="98">
          <cell r="B98" t="str">
            <v>CREWE COUNTY COURT CREWE</v>
          </cell>
          <cell r="E98">
            <v>0</v>
          </cell>
          <cell r="G98">
            <v>0</v>
          </cell>
          <cell r="I98">
            <v>0</v>
          </cell>
          <cell r="K98">
            <v>0</v>
          </cell>
          <cell r="M98">
            <v>16</v>
          </cell>
          <cell r="O98">
            <v>0</v>
          </cell>
          <cell r="Q98">
            <v>0</v>
          </cell>
          <cell r="S98">
            <v>0</v>
          </cell>
          <cell r="U98">
            <v>0</v>
          </cell>
          <cell r="W98">
            <v>0</v>
          </cell>
        </row>
        <row r="99">
          <cell r="B99" t="str">
            <v>CREWE MAGISTRATES CREWE</v>
          </cell>
          <cell r="E99">
            <v>0</v>
          </cell>
          <cell r="G99">
            <v>0</v>
          </cell>
          <cell r="I99">
            <v>0</v>
          </cell>
          <cell r="K99">
            <v>0</v>
          </cell>
          <cell r="M99">
            <v>17</v>
          </cell>
          <cell r="O99">
            <v>0</v>
          </cell>
          <cell r="Q99">
            <v>0</v>
          </cell>
          <cell r="S99">
            <v>0</v>
          </cell>
          <cell r="U99">
            <v>0</v>
          </cell>
          <cell r="W99">
            <v>0</v>
          </cell>
        </row>
        <row r="100">
          <cell r="B100" t="str">
            <v>CROYDON COUNTY CROYDON</v>
          </cell>
          <cell r="E100">
            <v>13</v>
          </cell>
          <cell r="G100">
            <v>0</v>
          </cell>
          <cell r="I100">
            <v>0</v>
          </cell>
          <cell r="K100">
            <v>0</v>
          </cell>
          <cell r="M100">
            <v>0</v>
          </cell>
          <cell r="O100">
            <v>0</v>
          </cell>
          <cell r="Q100">
            <v>0</v>
          </cell>
          <cell r="S100">
            <v>0</v>
          </cell>
          <cell r="U100">
            <v>0</v>
          </cell>
          <cell r="W100">
            <v>0</v>
          </cell>
        </row>
        <row r="101">
          <cell r="B101" t="str">
            <v>CROYDON EMPLOYMENT TRIBUNAL CROYDON</v>
          </cell>
          <cell r="E101">
            <v>14</v>
          </cell>
          <cell r="G101">
            <v>0</v>
          </cell>
          <cell r="I101">
            <v>0</v>
          </cell>
          <cell r="K101">
            <v>0</v>
          </cell>
          <cell r="M101">
            <v>0</v>
          </cell>
          <cell r="O101">
            <v>0</v>
          </cell>
          <cell r="Q101">
            <v>0</v>
          </cell>
          <cell r="S101">
            <v>0</v>
          </cell>
          <cell r="U101">
            <v>0</v>
          </cell>
          <cell r="W101">
            <v>0</v>
          </cell>
        </row>
        <row r="102">
          <cell r="B102" t="str">
            <v>CROYDON MAGISTRATES CROYDON</v>
          </cell>
          <cell r="E102">
            <v>15</v>
          </cell>
          <cell r="G102">
            <v>0</v>
          </cell>
          <cell r="I102">
            <v>0</v>
          </cell>
          <cell r="K102">
            <v>0</v>
          </cell>
          <cell r="M102">
            <v>0</v>
          </cell>
          <cell r="O102">
            <v>0</v>
          </cell>
          <cell r="Q102">
            <v>0</v>
          </cell>
          <cell r="S102">
            <v>0</v>
          </cell>
          <cell r="U102">
            <v>0</v>
          </cell>
          <cell r="W102">
            <v>0</v>
          </cell>
        </row>
        <row r="103">
          <cell r="B103" t="str">
            <v>CTS Croydon Crown Court</v>
          </cell>
          <cell r="E103">
            <v>16</v>
          </cell>
          <cell r="G103">
            <v>0</v>
          </cell>
          <cell r="I103">
            <v>0</v>
          </cell>
          <cell r="K103">
            <v>0</v>
          </cell>
          <cell r="M103">
            <v>0</v>
          </cell>
          <cell r="O103">
            <v>0</v>
          </cell>
          <cell r="Q103">
            <v>0</v>
          </cell>
          <cell r="S103">
            <v>0</v>
          </cell>
          <cell r="U103">
            <v>0</v>
          </cell>
          <cell r="W103">
            <v>0</v>
          </cell>
        </row>
        <row r="104">
          <cell r="B104" t="str">
            <v>DARLINGTON COUNTY COURT DARLINGTON</v>
          </cell>
          <cell r="E104">
            <v>0</v>
          </cell>
          <cell r="G104">
            <v>0</v>
          </cell>
          <cell r="I104">
            <v>0</v>
          </cell>
          <cell r="K104">
            <v>9</v>
          </cell>
          <cell r="M104">
            <v>0</v>
          </cell>
          <cell r="O104">
            <v>0</v>
          </cell>
          <cell r="Q104">
            <v>0</v>
          </cell>
          <cell r="S104">
            <v>0</v>
          </cell>
          <cell r="U104">
            <v>0</v>
          </cell>
          <cell r="W104">
            <v>0</v>
          </cell>
        </row>
        <row r="105">
          <cell r="B105" t="str">
            <v>DARLINGTON SENDIST DARLINGTON</v>
          </cell>
          <cell r="E105">
            <v>0</v>
          </cell>
          <cell r="G105">
            <v>0</v>
          </cell>
          <cell r="I105">
            <v>5</v>
          </cell>
          <cell r="K105">
            <v>0</v>
          </cell>
          <cell r="M105">
            <v>0</v>
          </cell>
          <cell r="O105">
            <v>0</v>
          </cell>
          <cell r="Q105">
            <v>0</v>
          </cell>
          <cell r="S105">
            <v>0</v>
          </cell>
          <cell r="U105">
            <v>0</v>
          </cell>
          <cell r="W105">
            <v>0</v>
          </cell>
        </row>
        <row r="106">
          <cell r="B106" t="str">
            <v>DARTFORD COUNTY COURT DARTFORD</v>
          </cell>
          <cell r="E106">
            <v>0</v>
          </cell>
          <cell r="G106">
            <v>0</v>
          </cell>
          <cell r="I106">
            <v>0</v>
          </cell>
          <cell r="K106">
            <v>0</v>
          </cell>
          <cell r="M106">
            <v>0</v>
          </cell>
          <cell r="O106">
            <v>0</v>
          </cell>
          <cell r="Q106">
            <v>0</v>
          </cell>
          <cell r="S106">
            <v>13</v>
          </cell>
          <cell r="U106">
            <v>0</v>
          </cell>
          <cell r="W106">
            <v>0</v>
          </cell>
        </row>
        <row r="107">
          <cell r="B107" t="str">
            <v>DERBY COMBINED DERBY</v>
          </cell>
          <cell r="E107">
            <v>0</v>
          </cell>
          <cell r="G107">
            <v>10</v>
          </cell>
          <cell r="I107">
            <v>0</v>
          </cell>
          <cell r="K107">
            <v>0</v>
          </cell>
          <cell r="M107">
            <v>0</v>
          </cell>
          <cell r="O107">
            <v>0</v>
          </cell>
          <cell r="Q107">
            <v>0</v>
          </cell>
          <cell r="S107">
            <v>0</v>
          </cell>
          <cell r="U107">
            <v>0</v>
          </cell>
          <cell r="W107">
            <v>0</v>
          </cell>
        </row>
        <row r="108">
          <cell r="B108" t="str">
            <v>DERBY MAGISTRATES DERBY</v>
          </cell>
          <cell r="E108">
            <v>0</v>
          </cell>
          <cell r="G108">
            <v>11</v>
          </cell>
          <cell r="I108">
            <v>0</v>
          </cell>
          <cell r="K108">
            <v>0</v>
          </cell>
          <cell r="M108">
            <v>0</v>
          </cell>
          <cell r="O108">
            <v>0</v>
          </cell>
          <cell r="Q108">
            <v>0</v>
          </cell>
          <cell r="S108">
            <v>0</v>
          </cell>
          <cell r="U108">
            <v>0</v>
          </cell>
          <cell r="W108">
            <v>0</v>
          </cell>
        </row>
        <row r="109">
          <cell r="B109" t="str">
            <v>Doncaster County</v>
          </cell>
          <cell r="E109">
            <v>0</v>
          </cell>
          <cell r="G109">
            <v>0</v>
          </cell>
          <cell r="I109">
            <v>0</v>
          </cell>
          <cell r="K109">
            <v>10</v>
          </cell>
          <cell r="M109">
            <v>0</v>
          </cell>
          <cell r="O109">
            <v>0</v>
          </cell>
          <cell r="Q109">
            <v>0</v>
          </cell>
          <cell r="S109">
            <v>0</v>
          </cell>
          <cell r="U109">
            <v>0</v>
          </cell>
          <cell r="W109">
            <v>0</v>
          </cell>
        </row>
        <row r="110">
          <cell r="B110" t="str">
            <v>Doncaster Crown</v>
          </cell>
          <cell r="E110">
            <v>0</v>
          </cell>
          <cell r="G110">
            <v>0</v>
          </cell>
          <cell r="I110">
            <v>0</v>
          </cell>
          <cell r="K110">
            <v>11</v>
          </cell>
          <cell r="M110">
            <v>0</v>
          </cell>
          <cell r="O110">
            <v>0</v>
          </cell>
          <cell r="Q110">
            <v>0</v>
          </cell>
          <cell r="S110">
            <v>0</v>
          </cell>
          <cell r="U110">
            <v>0</v>
          </cell>
          <cell r="W110">
            <v>0</v>
          </cell>
        </row>
        <row r="111">
          <cell r="B111" t="str">
            <v>Doncaster Magistrates</v>
          </cell>
          <cell r="E111">
            <v>0</v>
          </cell>
          <cell r="G111">
            <v>0</v>
          </cell>
          <cell r="I111">
            <v>0</v>
          </cell>
          <cell r="K111">
            <v>12</v>
          </cell>
          <cell r="M111">
            <v>0</v>
          </cell>
          <cell r="O111">
            <v>0</v>
          </cell>
          <cell r="Q111">
            <v>0</v>
          </cell>
          <cell r="S111">
            <v>0</v>
          </cell>
          <cell r="U111">
            <v>0</v>
          </cell>
          <cell r="W111">
            <v>0</v>
          </cell>
        </row>
        <row r="112">
          <cell r="B112" t="str">
            <v>DUDLEY COUNTY COURT DUDLEY</v>
          </cell>
          <cell r="E112">
            <v>0</v>
          </cell>
          <cell r="G112">
            <v>12</v>
          </cell>
          <cell r="I112">
            <v>0</v>
          </cell>
          <cell r="K112">
            <v>0</v>
          </cell>
          <cell r="M112">
            <v>0</v>
          </cell>
          <cell r="O112">
            <v>0</v>
          </cell>
          <cell r="Q112">
            <v>0</v>
          </cell>
          <cell r="S112">
            <v>0</v>
          </cell>
          <cell r="U112">
            <v>0</v>
          </cell>
          <cell r="W112">
            <v>0</v>
          </cell>
        </row>
        <row r="113">
          <cell r="B113" t="str">
            <v>DUDLEY MAGISTRATES DUDLEY</v>
          </cell>
          <cell r="E113">
            <v>0</v>
          </cell>
          <cell r="G113">
            <v>13</v>
          </cell>
          <cell r="I113">
            <v>0</v>
          </cell>
          <cell r="K113">
            <v>0</v>
          </cell>
          <cell r="M113">
            <v>0</v>
          </cell>
          <cell r="O113">
            <v>0</v>
          </cell>
          <cell r="Q113">
            <v>0</v>
          </cell>
          <cell r="S113">
            <v>0</v>
          </cell>
          <cell r="U113">
            <v>0</v>
          </cell>
          <cell r="W113">
            <v>0</v>
          </cell>
        </row>
        <row r="114">
          <cell r="B114" t="str">
            <v>DUNDEE TRIBUNAL SERVICE DUNDEE</v>
          </cell>
          <cell r="E114">
            <v>0</v>
          </cell>
          <cell r="G114">
            <v>0</v>
          </cell>
          <cell r="I114">
            <v>0</v>
          </cell>
          <cell r="K114">
            <v>0</v>
          </cell>
          <cell r="M114">
            <v>0</v>
          </cell>
          <cell r="O114">
            <v>0</v>
          </cell>
          <cell r="Q114">
            <v>3</v>
          </cell>
          <cell r="S114">
            <v>0</v>
          </cell>
          <cell r="U114">
            <v>0</v>
          </cell>
          <cell r="W114">
            <v>0</v>
          </cell>
        </row>
        <row r="115">
          <cell r="B115" t="str">
            <v>DURHAM COUNTY COURT DURHAM</v>
          </cell>
          <cell r="E115">
            <v>0</v>
          </cell>
          <cell r="G115">
            <v>0</v>
          </cell>
          <cell r="I115">
            <v>0</v>
          </cell>
          <cell r="K115">
            <v>13</v>
          </cell>
          <cell r="M115">
            <v>0</v>
          </cell>
          <cell r="O115">
            <v>0</v>
          </cell>
          <cell r="Q115">
            <v>0</v>
          </cell>
          <cell r="S115">
            <v>0</v>
          </cell>
          <cell r="U115">
            <v>0</v>
          </cell>
          <cell r="W115">
            <v>0</v>
          </cell>
        </row>
        <row r="116">
          <cell r="B116" t="str">
            <v>Durham Crown Court</v>
          </cell>
          <cell r="E116">
            <v>0</v>
          </cell>
          <cell r="G116">
            <v>0</v>
          </cell>
          <cell r="I116">
            <v>0</v>
          </cell>
          <cell r="K116">
            <v>14</v>
          </cell>
          <cell r="M116">
            <v>0</v>
          </cell>
          <cell r="O116">
            <v>0</v>
          </cell>
          <cell r="Q116">
            <v>0</v>
          </cell>
          <cell r="S116">
            <v>0</v>
          </cell>
          <cell r="U116">
            <v>0</v>
          </cell>
          <cell r="W116">
            <v>0</v>
          </cell>
        </row>
        <row r="117">
          <cell r="B117" t="str">
            <v>EAST LONDON FAMILY COURT LONDON</v>
          </cell>
          <cell r="E117">
            <v>17</v>
          </cell>
          <cell r="G117">
            <v>0</v>
          </cell>
          <cell r="I117">
            <v>0</v>
          </cell>
          <cell r="K117">
            <v>0</v>
          </cell>
          <cell r="M117">
            <v>0</v>
          </cell>
          <cell r="O117">
            <v>0</v>
          </cell>
          <cell r="Q117">
            <v>0</v>
          </cell>
          <cell r="S117">
            <v>0</v>
          </cell>
          <cell r="U117">
            <v>0</v>
          </cell>
          <cell r="W117">
            <v>0</v>
          </cell>
        </row>
        <row r="118">
          <cell r="B118" t="str">
            <v>EDINBURGH EAT (SCOTLAND) EDINBURGH</v>
          </cell>
          <cell r="E118">
            <v>0</v>
          </cell>
          <cell r="G118">
            <v>0</v>
          </cell>
          <cell r="I118">
            <v>0</v>
          </cell>
          <cell r="K118">
            <v>0</v>
          </cell>
          <cell r="M118">
            <v>0</v>
          </cell>
          <cell r="O118">
            <v>0</v>
          </cell>
          <cell r="Q118">
            <v>4</v>
          </cell>
          <cell r="S118">
            <v>0</v>
          </cell>
          <cell r="U118">
            <v>0</v>
          </cell>
          <cell r="W118">
            <v>0</v>
          </cell>
        </row>
        <row r="119">
          <cell r="B119" t="str">
            <v>EDINBURGH EMPLOYMENT TRIBUNAL EDINBURGH</v>
          </cell>
          <cell r="E119">
            <v>0</v>
          </cell>
          <cell r="G119">
            <v>0</v>
          </cell>
          <cell r="I119">
            <v>0</v>
          </cell>
          <cell r="K119">
            <v>0</v>
          </cell>
          <cell r="M119">
            <v>0</v>
          </cell>
          <cell r="O119">
            <v>0</v>
          </cell>
          <cell r="Q119">
            <v>5</v>
          </cell>
          <cell r="S119">
            <v>0</v>
          </cell>
          <cell r="U119">
            <v>0</v>
          </cell>
          <cell r="W119">
            <v>0</v>
          </cell>
        </row>
        <row r="120">
          <cell r="B120" t="str">
            <v>Edinburgh SSCS Tribunal, Riverside House</v>
          </cell>
          <cell r="E120">
            <v>0</v>
          </cell>
          <cell r="G120">
            <v>0</v>
          </cell>
          <cell r="I120">
            <v>0</v>
          </cell>
          <cell r="K120">
            <v>0</v>
          </cell>
          <cell r="M120">
            <v>0</v>
          </cell>
          <cell r="O120">
            <v>0</v>
          </cell>
          <cell r="Q120">
            <v>6</v>
          </cell>
          <cell r="S120">
            <v>0</v>
          </cell>
          <cell r="U120">
            <v>0</v>
          </cell>
          <cell r="W120">
            <v>0</v>
          </cell>
        </row>
        <row r="121">
          <cell r="B121" t="str">
            <v>EDMONTON COUNTY &amp; CROWN COURT LONDON</v>
          </cell>
          <cell r="E121">
            <v>18</v>
          </cell>
          <cell r="G121">
            <v>0</v>
          </cell>
          <cell r="I121">
            <v>0</v>
          </cell>
          <cell r="K121">
            <v>0</v>
          </cell>
          <cell r="M121">
            <v>0</v>
          </cell>
          <cell r="O121">
            <v>0</v>
          </cell>
          <cell r="Q121">
            <v>0</v>
          </cell>
          <cell r="S121">
            <v>0</v>
          </cell>
          <cell r="U121">
            <v>0</v>
          </cell>
          <cell r="W121">
            <v>0</v>
          </cell>
        </row>
        <row r="122">
          <cell r="B122" t="str">
            <v>EXETER CROWN &amp; COUNTY COURT EXETER</v>
          </cell>
          <cell r="E122">
            <v>0</v>
          </cell>
          <cell r="G122">
            <v>0</v>
          </cell>
          <cell r="I122">
            <v>0</v>
          </cell>
          <cell r="K122">
            <v>0</v>
          </cell>
          <cell r="M122">
            <v>0</v>
          </cell>
          <cell r="O122">
            <v>0</v>
          </cell>
          <cell r="Q122">
            <v>0</v>
          </cell>
          <cell r="S122">
            <v>0</v>
          </cell>
          <cell r="U122">
            <v>16</v>
          </cell>
          <cell r="W122">
            <v>0</v>
          </cell>
        </row>
        <row r="123">
          <cell r="B123" t="str">
            <v>EXETER MAGISTRATES EXETER</v>
          </cell>
          <cell r="E123">
            <v>0</v>
          </cell>
          <cell r="G123">
            <v>0</v>
          </cell>
          <cell r="I123">
            <v>0</v>
          </cell>
          <cell r="K123">
            <v>0</v>
          </cell>
          <cell r="M123">
            <v>0</v>
          </cell>
          <cell r="O123">
            <v>0</v>
          </cell>
          <cell r="Q123">
            <v>0</v>
          </cell>
          <cell r="S123">
            <v>0</v>
          </cell>
          <cell r="U123">
            <v>17</v>
          </cell>
          <cell r="W123">
            <v>0</v>
          </cell>
        </row>
        <row r="124">
          <cell r="B124" t="str">
            <v>EXETER TRIBUNALS EXETER</v>
          </cell>
          <cell r="E124">
            <v>0</v>
          </cell>
          <cell r="G124">
            <v>0</v>
          </cell>
          <cell r="I124">
            <v>0</v>
          </cell>
          <cell r="K124">
            <v>0</v>
          </cell>
          <cell r="M124">
            <v>0</v>
          </cell>
          <cell r="O124">
            <v>0</v>
          </cell>
          <cell r="Q124">
            <v>0</v>
          </cell>
          <cell r="S124">
            <v>0</v>
          </cell>
          <cell r="U124">
            <v>0</v>
          </cell>
          <cell r="W124">
            <v>0</v>
          </cell>
        </row>
        <row r="125">
          <cell r="B125" t="str">
            <v>FIELD HOUSE AIT LONDON</v>
          </cell>
          <cell r="E125">
            <v>19</v>
          </cell>
          <cell r="G125">
            <v>0</v>
          </cell>
          <cell r="I125">
            <v>0</v>
          </cell>
          <cell r="K125">
            <v>0</v>
          </cell>
          <cell r="M125">
            <v>0</v>
          </cell>
          <cell r="O125">
            <v>0</v>
          </cell>
          <cell r="Q125">
            <v>0</v>
          </cell>
          <cell r="S125">
            <v>0</v>
          </cell>
          <cell r="U125">
            <v>0</v>
          </cell>
          <cell r="W125">
            <v>0</v>
          </cell>
        </row>
        <row r="126">
          <cell r="B126" t="str">
            <v>FIRST AVENUE HOUSE LONDON</v>
          </cell>
          <cell r="E126">
            <v>0</v>
          </cell>
          <cell r="G126">
            <v>0</v>
          </cell>
          <cell r="I126">
            <v>0</v>
          </cell>
          <cell r="K126">
            <v>0</v>
          </cell>
          <cell r="M126">
            <v>0</v>
          </cell>
          <cell r="O126">
            <v>0</v>
          </cell>
          <cell r="Q126">
            <v>0</v>
          </cell>
          <cell r="S126">
            <v>0</v>
          </cell>
          <cell r="U126">
            <v>0</v>
          </cell>
          <cell r="W126">
            <v>0</v>
          </cell>
        </row>
        <row r="127">
          <cell r="B127" t="str">
            <v>FLEETWOOD MAGISTRATES FLEETWOOD</v>
          </cell>
          <cell r="E127">
            <v>0</v>
          </cell>
          <cell r="G127">
            <v>0</v>
          </cell>
          <cell r="I127">
            <v>0</v>
          </cell>
          <cell r="K127">
            <v>0</v>
          </cell>
          <cell r="M127">
            <v>18</v>
          </cell>
          <cell r="O127">
            <v>0</v>
          </cell>
          <cell r="Q127">
            <v>0</v>
          </cell>
          <cell r="S127">
            <v>0</v>
          </cell>
          <cell r="U127">
            <v>0</v>
          </cell>
          <cell r="W127">
            <v>0</v>
          </cell>
        </row>
        <row r="128">
          <cell r="B128" t="str">
            <v>FOLKESTONE MAGISTRATES FOLKESTONE</v>
          </cell>
          <cell r="E128">
            <v>0</v>
          </cell>
          <cell r="G128">
            <v>0</v>
          </cell>
          <cell r="I128">
            <v>0</v>
          </cell>
          <cell r="K128">
            <v>0</v>
          </cell>
          <cell r="M128">
            <v>0</v>
          </cell>
          <cell r="O128">
            <v>0</v>
          </cell>
          <cell r="Q128">
            <v>0</v>
          </cell>
          <cell r="S128">
            <v>14</v>
          </cell>
          <cell r="U128">
            <v>0</v>
          </cell>
          <cell r="W128">
            <v>0</v>
          </cell>
        </row>
        <row r="129">
          <cell r="B129" t="str">
            <v>Fox Court War Pensions</v>
          </cell>
          <cell r="E129">
            <v>20</v>
          </cell>
          <cell r="G129">
            <v>0</v>
          </cell>
          <cell r="I129">
            <v>0</v>
          </cell>
          <cell r="K129">
            <v>0</v>
          </cell>
          <cell r="M129">
            <v>0</v>
          </cell>
          <cell r="O129">
            <v>0</v>
          </cell>
          <cell r="Q129">
            <v>0</v>
          </cell>
          <cell r="S129">
            <v>0</v>
          </cell>
          <cell r="U129">
            <v>0</v>
          </cell>
          <cell r="W129">
            <v>0</v>
          </cell>
        </row>
        <row r="130">
          <cell r="B130" t="str">
            <v>Gateshead County Court</v>
          </cell>
          <cell r="E130">
            <v>0</v>
          </cell>
          <cell r="G130">
            <v>0</v>
          </cell>
          <cell r="I130">
            <v>0</v>
          </cell>
          <cell r="K130">
            <v>15</v>
          </cell>
          <cell r="M130">
            <v>0</v>
          </cell>
          <cell r="O130">
            <v>0</v>
          </cell>
          <cell r="Q130">
            <v>0</v>
          </cell>
          <cell r="S130">
            <v>0</v>
          </cell>
          <cell r="U130">
            <v>0</v>
          </cell>
          <cell r="W130">
            <v>0</v>
          </cell>
        </row>
        <row r="131">
          <cell r="B131" t="str">
            <v>GATESHEAD MAGISTRATES GATESHEAD</v>
          </cell>
          <cell r="E131">
            <v>0</v>
          </cell>
          <cell r="G131">
            <v>0</v>
          </cell>
          <cell r="I131">
            <v>0</v>
          </cell>
          <cell r="K131">
            <v>16</v>
          </cell>
          <cell r="M131">
            <v>0</v>
          </cell>
          <cell r="O131">
            <v>0</v>
          </cell>
          <cell r="Q131">
            <v>0</v>
          </cell>
          <cell r="S131">
            <v>0</v>
          </cell>
          <cell r="U131">
            <v>0</v>
          </cell>
          <cell r="W131">
            <v>0</v>
          </cell>
        </row>
        <row r="132">
          <cell r="B132" t="str">
            <v>GEORGE HOUSE EDINBURGH</v>
          </cell>
          <cell r="E132">
            <v>0</v>
          </cell>
          <cell r="G132">
            <v>0</v>
          </cell>
          <cell r="I132">
            <v>0</v>
          </cell>
          <cell r="K132">
            <v>0</v>
          </cell>
          <cell r="M132">
            <v>0</v>
          </cell>
          <cell r="O132">
            <v>0</v>
          </cell>
          <cell r="Q132">
            <v>7</v>
          </cell>
          <cell r="S132">
            <v>0</v>
          </cell>
          <cell r="U132">
            <v>0</v>
          </cell>
          <cell r="W132">
            <v>0</v>
          </cell>
        </row>
        <row r="133">
          <cell r="B133" t="str">
            <v>GLASGOW AIT GLASGOW</v>
          </cell>
          <cell r="E133">
            <v>0</v>
          </cell>
          <cell r="G133">
            <v>0</v>
          </cell>
          <cell r="I133">
            <v>0</v>
          </cell>
          <cell r="K133">
            <v>0</v>
          </cell>
          <cell r="M133">
            <v>0</v>
          </cell>
          <cell r="O133">
            <v>0</v>
          </cell>
          <cell r="Q133">
            <v>8</v>
          </cell>
          <cell r="S133">
            <v>0</v>
          </cell>
          <cell r="U133">
            <v>0</v>
          </cell>
          <cell r="W133">
            <v>0</v>
          </cell>
        </row>
        <row r="134">
          <cell r="B134" t="str">
            <v>GLASGOW CICAP/SSCSA GLASGOW</v>
          </cell>
          <cell r="E134">
            <v>0</v>
          </cell>
          <cell r="G134">
            <v>0</v>
          </cell>
          <cell r="I134">
            <v>0</v>
          </cell>
          <cell r="K134">
            <v>0</v>
          </cell>
          <cell r="M134">
            <v>0</v>
          </cell>
          <cell r="O134">
            <v>0</v>
          </cell>
          <cell r="Q134">
            <v>9</v>
          </cell>
          <cell r="S134">
            <v>0</v>
          </cell>
          <cell r="U134">
            <v>0</v>
          </cell>
          <cell r="W134">
            <v>0</v>
          </cell>
        </row>
        <row r="135">
          <cell r="B135" t="str">
            <v>GLASGOW EMPLOYMENT TRIBUNAL GLASGOW</v>
          </cell>
          <cell r="E135">
            <v>0</v>
          </cell>
          <cell r="G135">
            <v>0</v>
          </cell>
          <cell r="I135">
            <v>0</v>
          </cell>
          <cell r="K135">
            <v>0</v>
          </cell>
          <cell r="M135">
            <v>0</v>
          </cell>
          <cell r="O135">
            <v>0</v>
          </cell>
          <cell r="Q135">
            <v>10</v>
          </cell>
          <cell r="S135">
            <v>0</v>
          </cell>
          <cell r="U135">
            <v>0</v>
          </cell>
          <cell r="W135">
            <v>0</v>
          </cell>
        </row>
        <row r="136">
          <cell r="B136" t="str">
            <v>GLOUCESTER COUNTY</v>
          </cell>
          <cell r="E136">
            <v>0</v>
          </cell>
          <cell r="G136">
            <v>0</v>
          </cell>
          <cell r="I136">
            <v>0</v>
          </cell>
          <cell r="K136">
            <v>0</v>
          </cell>
          <cell r="M136">
            <v>0</v>
          </cell>
          <cell r="O136">
            <v>0</v>
          </cell>
          <cell r="Q136">
            <v>0</v>
          </cell>
          <cell r="S136">
            <v>0</v>
          </cell>
          <cell r="U136">
            <v>18</v>
          </cell>
          <cell r="W136">
            <v>0</v>
          </cell>
        </row>
        <row r="137">
          <cell r="B137" t="str">
            <v>GLOUCESTER CROWN COURT</v>
          </cell>
          <cell r="E137">
            <v>0</v>
          </cell>
          <cell r="G137">
            <v>0</v>
          </cell>
          <cell r="I137">
            <v>0</v>
          </cell>
          <cell r="K137">
            <v>0</v>
          </cell>
          <cell r="M137">
            <v>0</v>
          </cell>
          <cell r="O137">
            <v>0</v>
          </cell>
          <cell r="Q137">
            <v>0</v>
          </cell>
          <cell r="S137">
            <v>0</v>
          </cell>
          <cell r="U137">
            <v>19</v>
          </cell>
          <cell r="W137">
            <v>0</v>
          </cell>
        </row>
        <row r="138">
          <cell r="B138" t="str">
            <v>Gloucestershire Civil and Family Courts</v>
          </cell>
          <cell r="E138">
            <v>0</v>
          </cell>
          <cell r="G138">
            <v>0</v>
          </cell>
          <cell r="I138">
            <v>0</v>
          </cell>
          <cell r="K138">
            <v>0</v>
          </cell>
          <cell r="M138">
            <v>0</v>
          </cell>
          <cell r="O138">
            <v>0</v>
          </cell>
          <cell r="Q138">
            <v>0</v>
          </cell>
          <cell r="S138">
            <v>0</v>
          </cell>
          <cell r="U138">
            <v>0</v>
          </cell>
          <cell r="W138">
            <v>0</v>
          </cell>
        </row>
        <row r="139">
          <cell r="B139" t="str">
            <v>Grimsby Combined (County)</v>
          </cell>
          <cell r="E139">
            <v>0</v>
          </cell>
          <cell r="G139">
            <v>0</v>
          </cell>
          <cell r="I139">
            <v>0</v>
          </cell>
          <cell r="K139">
            <v>17</v>
          </cell>
          <cell r="M139">
            <v>0</v>
          </cell>
          <cell r="O139">
            <v>0</v>
          </cell>
          <cell r="Q139">
            <v>0</v>
          </cell>
          <cell r="S139">
            <v>0</v>
          </cell>
          <cell r="U139">
            <v>0</v>
          </cell>
          <cell r="W139">
            <v>0</v>
          </cell>
        </row>
        <row r="140">
          <cell r="B140" t="str">
            <v>Grimsby Combined (Crown)</v>
          </cell>
          <cell r="E140">
            <v>0</v>
          </cell>
          <cell r="G140">
            <v>0</v>
          </cell>
          <cell r="I140">
            <v>0</v>
          </cell>
          <cell r="K140">
            <v>18</v>
          </cell>
          <cell r="M140">
            <v>0</v>
          </cell>
          <cell r="O140">
            <v>0</v>
          </cell>
          <cell r="Q140">
            <v>0</v>
          </cell>
          <cell r="S140">
            <v>0</v>
          </cell>
          <cell r="U140">
            <v>0</v>
          </cell>
          <cell r="W140">
            <v>0</v>
          </cell>
        </row>
        <row r="141">
          <cell r="B141" t="str">
            <v>Grimsby Magistrates</v>
          </cell>
          <cell r="E141">
            <v>0</v>
          </cell>
          <cell r="G141">
            <v>0</v>
          </cell>
          <cell r="I141">
            <v>0</v>
          </cell>
          <cell r="K141">
            <v>19</v>
          </cell>
          <cell r="M141">
            <v>0</v>
          </cell>
          <cell r="O141">
            <v>0</v>
          </cell>
          <cell r="Q141">
            <v>0</v>
          </cell>
          <cell r="S141">
            <v>0</v>
          </cell>
          <cell r="U141">
            <v>0</v>
          </cell>
          <cell r="W141">
            <v>0</v>
          </cell>
        </row>
        <row r="142">
          <cell r="B142" t="str">
            <v>GUILDFORD COUNTY COURT GUILDFORD</v>
          </cell>
          <cell r="E142">
            <v>0</v>
          </cell>
          <cell r="G142">
            <v>0</v>
          </cell>
          <cell r="I142">
            <v>0</v>
          </cell>
          <cell r="K142">
            <v>0</v>
          </cell>
          <cell r="M142">
            <v>0</v>
          </cell>
          <cell r="O142">
            <v>0</v>
          </cell>
          <cell r="Q142">
            <v>0</v>
          </cell>
          <cell r="S142">
            <v>15</v>
          </cell>
          <cell r="U142">
            <v>0</v>
          </cell>
          <cell r="W142">
            <v>0</v>
          </cell>
        </row>
        <row r="143">
          <cell r="B143" t="str">
            <v>Guildford Crown Court</v>
          </cell>
          <cell r="E143">
            <v>0</v>
          </cell>
          <cell r="G143">
            <v>0</v>
          </cell>
          <cell r="I143">
            <v>0</v>
          </cell>
          <cell r="K143">
            <v>0</v>
          </cell>
          <cell r="M143">
            <v>0</v>
          </cell>
          <cell r="O143">
            <v>0</v>
          </cell>
          <cell r="Q143">
            <v>0</v>
          </cell>
          <cell r="S143">
            <v>16</v>
          </cell>
          <cell r="U143">
            <v>0</v>
          </cell>
          <cell r="W143">
            <v>0</v>
          </cell>
        </row>
        <row r="144">
          <cell r="B144" t="str">
            <v>GUILDFORD MAGISTRATES GUILDFORD</v>
          </cell>
          <cell r="E144">
            <v>0</v>
          </cell>
          <cell r="G144">
            <v>0</v>
          </cell>
          <cell r="I144">
            <v>0</v>
          </cell>
          <cell r="K144">
            <v>0</v>
          </cell>
          <cell r="M144">
            <v>0</v>
          </cell>
          <cell r="O144">
            <v>0</v>
          </cell>
          <cell r="Q144">
            <v>0</v>
          </cell>
          <cell r="S144">
            <v>17</v>
          </cell>
          <cell r="U144">
            <v>0</v>
          </cell>
          <cell r="W144">
            <v>0</v>
          </cell>
        </row>
        <row r="145">
          <cell r="B145" t="str">
            <v>GWENT MAGISTRATES' COURT NEWPORT</v>
          </cell>
          <cell r="E145">
            <v>0</v>
          </cell>
          <cell r="G145">
            <v>0</v>
          </cell>
          <cell r="I145">
            <v>0</v>
          </cell>
          <cell r="K145">
            <v>0</v>
          </cell>
          <cell r="M145">
            <v>0</v>
          </cell>
          <cell r="O145">
            <v>0</v>
          </cell>
          <cell r="Q145">
            <v>0</v>
          </cell>
          <cell r="S145">
            <v>0</v>
          </cell>
          <cell r="U145">
            <v>0</v>
          </cell>
          <cell r="W145">
            <v>11</v>
          </cell>
        </row>
        <row r="146">
          <cell r="B146" t="str">
            <v>HAMILTON BRANDON GATE HAMILTON</v>
          </cell>
          <cell r="E146">
            <v>0</v>
          </cell>
          <cell r="G146">
            <v>0</v>
          </cell>
          <cell r="I146">
            <v>0</v>
          </cell>
          <cell r="K146">
            <v>0</v>
          </cell>
          <cell r="M146">
            <v>0</v>
          </cell>
          <cell r="O146">
            <v>0</v>
          </cell>
          <cell r="Q146">
            <v>11</v>
          </cell>
          <cell r="S146">
            <v>0</v>
          </cell>
          <cell r="U146">
            <v>0</v>
          </cell>
          <cell r="W146">
            <v>0</v>
          </cell>
        </row>
        <row r="147">
          <cell r="B147" t="str">
            <v>HARROGATE COUNTY COURT HARROGATE</v>
          </cell>
          <cell r="E147">
            <v>0</v>
          </cell>
          <cell r="G147">
            <v>0</v>
          </cell>
          <cell r="I147">
            <v>0</v>
          </cell>
          <cell r="K147">
            <v>20</v>
          </cell>
          <cell r="M147">
            <v>0</v>
          </cell>
          <cell r="O147">
            <v>0</v>
          </cell>
          <cell r="Q147">
            <v>0</v>
          </cell>
          <cell r="S147">
            <v>0</v>
          </cell>
          <cell r="U147">
            <v>0</v>
          </cell>
          <cell r="W147">
            <v>0</v>
          </cell>
        </row>
        <row r="148">
          <cell r="B148" t="str">
            <v>HARROGATE MAGISTRATES HARROGATE</v>
          </cell>
          <cell r="E148">
            <v>0</v>
          </cell>
          <cell r="G148">
            <v>0</v>
          </cell>
          <cell r="I148">
            <v>0</v>
          </cell>
          <cell r="K148">
            <v>21</v>
          </cell>
          <cell r="M148">
            <v>0</v>
          </cell>
          <cell r="O148">
            <v>0</v>
          </cell>
          <cell r="Q148">
            <v>0</v>
          </cell>
          <cell r="S148">
            <v>0</v>
          </cell>
          <cell r="U148">
            <v>0</v>
          </cell>
          <cell r="W148">
            <v>0</v>
          </cell>
        </row>
        <row r="149">
          <cell r="B149" t="str">
            <v>HARROW CROWN COURT</v>
          </cell>
          <cell r="E149">
            <v>21</v>
          </cell>
          <cell r="G149">
            <v>0</v>
          </cell>
          <cell r="I149">
            <v>0</v>
          </cell>
          <cell r="K149">
            <v>0</v>
          </cell>
          <cell r="M149">
            <v>0</v>
          </cell>
          <cell r="O149">
            <v>0</v>
          </cell>
          <cell r="Q149">
            <v>0</v>
          </cell>
          <cell r="S149">
            <v>0</v>
          </cell>
          <cell r="U149">
            <v>0</v>
          </cell>
          <cell r="W149">
            <v>0</v>
          </cell>
        </row>
        <row r="150">
          <cell r="B150" t="str">
            <v>HASTINGS COUNTY COURT HASTINGS</v>
          </cell>
          <cell r="E150">
            <v>0</v>
          </cell>
          <cell r="G150">
            <v>0</v>
          </cell>
          <cell r="I150">
            <v>0</v>
          </cell>
          <cell r="K150">
            <v>0</v>
          </cell>
          <cell r="M150">
            <v>0</v>
          </cell>
          <cell r="O150">
            <v>0</v>
          </cell>
          <cell r="Q150">
            <v>0</v>
          </cell>
          <cell r="S150">
            <v>18</v>
          </cell>
          <cell r="U150">
            <v>0</v>
          </cell>
          <cell r="W150">
            <v>0</v>
          </cell>
        </row>
        <row r="151">
          <cell r="B151" t="str">
            <v>HASTINGS MAGISTRATES HASTINGS</v>
          </cell>
          <cell r="E151">
            <v>0</v>
          </cell>
          <cell r="G151">
            <v>0</v>
          </cell>
          <cell r="I151">
            <v>0</v>
          </cell>
          <cell r="K151">
            <v>0</v>
          </cell>
          <cell r="M151">
            <v>0</v>
          </cell>
          <cell r="O151">
            <v>0</v>
          </cell>
          <cell r="Q151">
            <v>0</v>
          </cell>
          <cell r="S151">
            <v>19</v>
          </cell>
          <cell r="U151">
            <v>0</v>
          </cell>
          <cell r="W151">
            <v>0</v>
          </cell>
        </row>
        <row r="152">
          <cell r="B152" t="str">
            <v>HATTON CROSS AIT FELTHAM</v>
          </cell>
          <cell r="E152">
            <v>22</v>
          </cell>
          <cell r="G152">
            <v>0</v>
          </cell>
          <cell r="I152">
            <v>0</v>
          </cell>
          <cell r="K152">
            <v>0</v>
          </cell>
          <cell r="M152">
            <v>0</v>
          </cell>
          <cell r="O152">
            <v>0</v>
          </cell>
          <cell r="Q152">
            <v>0</v>
          </cell>
          <cell r="S152">
            <v>0</v>
          </cell>
          <cell r="U152">
            <v>0</v>
          </cell>
          <cell r="W152">
            <v>0</v>
          </cell>
        </row>
        <row r="153">
          <cell r="B153" t="str">
            <v>HAVANT MAGISTRATES &amp; ADO HAVANT</v>
          </cell>
          <cell r="E153">
            <v>0</v>
          </cell>
          <cell r="G153">
            <v>0</v>
          </cell>
          <cell r="I153">
            <v>0</v>
          </cell>
          <cell r="K153">
            <v>0</v>
          </cell>
          <cell r="M153">
            <v>0</v>
          </cell>
          <cell r="O153">
            <v>0</v>
          </cell>
          <cell r="Q153">
            <v>0</v>
          </cell>
          <cell r="S153">
            <v>0</v>
          </cell>
          <cell r="U153">
            <v>20</v>
          </cell>
          <cell r="W153">
            <v>0</v>
          </cell>
        </row>
        <row r="154">
          <cell r="B154" t="str">
            <v>HAVERFORDWEST COUNTY COURT HAVERFORDWEST</v>
          </cell>
          <cell r="E154">
            <v>0</v>
          </cell>
          <cell r="G154">
            <v>0</v>
          </cell>
          <cell r="I154">
            <v>0</v>
          </cell>
          <cell r="K154">
            <v>0</v>
          </cell>
          <cell r="M154">
            <v>0</v>
          </cell>
          <cell r="O154">
            <v>0</v>
          </cell>
          <cell r="Q154">
            <v>0</v>
          </cell>
          <cell r="S154">
            <v>0</v>
          </cell>
          <cell r="U154">
            <v>0</v>
          </cell>
          <cell r="W154">
            <v>12</v>
          </cell>
        </row>
        <row r="155">
          <cell r="B155" t="str">
            <v>HAVERFORDWEST MAGISTRATES HAVERFORDWEST</v>
          </cell>
          <cell r="E155">
            <v>0</v>
          </cell>
          <cell r="G155">
            <v>0</v>
          </cell>
          <cell r="I155">
            <v>0</v>
          </cell>
          <cell r="K155">
            <v>0</v>
          </cell>
          <cell r="M155">
            <v>0</v>
          </cell>
          <cell r="O155">
            <v>0</v>
          </cell>
          <cell r="Q155">
            <v>0</v>
          </cell>
          <cell r="S155">
            <v>0</v>
          </cell>
          <cell r="U155">
            <v>0</v>
          </cell>
          <cell r="W155">
            <v>13</v>
          </cell>
        </row>
        <row r="156">
          <cell r="B156" t="str">
            <v>HEREFORD COUNTY COURT HEREFORD</v>
          </cell>
          <cell r="E156">
            <v>0</v>
          </cell>
          <cell r="G156">
            <v>14</v>
          </cell>
          <cell r="I156">
            <v>0</v>
          </cell>
          <cell r="K156">
            <v>0</v>
          </cell>
          <cell r="M156">
            <v>0</v>
          </cell>
          <cell r="O156">
            <v>0</v>
          </cell>
          <cell r="Q156">
            <v>0</v>
          </cell>
          <cell r="S156">
            <v>0</v>
          </cell>
          <cell r="U156">
            <v>0</v>
          </cell>
          <cell r="W156">
            <v>0</v>
          </cell>
        </row>
        <row r="157">
          <cell r="B157" t="str">
            <v>HEREFORD MAGISTRATES HEREFORD</v>
          </cell>
          <cell r="E157">
            <v>0</v>
          </cell>
          <cell r="G157">
            <v>15</v>
          </cell>
          <cell r="I157">
            <v>0</v>
          </cell>
          <cell r="K157">
            <v>0</v>
          </cell>
          <cell r="M157">
            <v>0</v>
          </cell>
          <cell r="O157">
            <v>0</v>
          </cell>
          <cell r="Q157">
            <v>0</v>
          </cell>
          <cell r="S157">
            <v>0</v>
          </cell>
          <cell r="U157">
            <v>0</v>
          </cell>
          <cell r="W157">
            <v>0</v>
          </cell>
        </row>
        <row r="158">
          <cell r="B158" t="str">
            <v>High Court Family</v>
          </cell>
          <cell r="E158">
            <v>0</v>
          </cell>
          <cell r="G158">
            <v>0</v>
          </cell>
          <cell r="I158">
            <v>0</v>
          </cell>
          <cell r="K158">
            <v>0</v>
          </cell>
          <cell r="M158">
            <v>0</v>
          </cell>
          <cell r="O158">
            <v>5</v>
          </cell>
          <cell r="Q158">
            <v>0</v>
          </cell>
          <cell r="S158">
            <v>0</v>
          </cell>
          <cell r="U158">
            <v>0</v>
          </cell>
          <cell r="W158">
            <v>0</v>
          </cell>
        </row>
        <row r="159">
          <cell r="B159" t="str">
            <v>High Wycombe County Court</v>
          </cell>
          <cell r="E159">
            <v>0</v>
          </cell>
          <cell r="G159">
            <v>0</v>
          </cell>
          <cell r="I159">
            <v>0</v>
          </cell>
          <cell r="K159">
            <v>0</v>
          </cell>
          <cell r="M159">
            <v>0</v>
          </cell>
          <cell r="O159">
            <v>0</v>
          </cell>
          <cell r="Q159">
            <v>0</v>
          </cell>
          <cell r="S159">
            <v>20</v>
          </cell>
          <cell r="U159">
            <v>0</v>
          </cell>
          <cell r="W159">
            <v>0</v>
          </cell>
        </row>
        <row r="160">
          <cell r="B160" t="str">
            <v>High Wycombe Magistrates</v>
          </cell>
          <cell r="E160">
            <v>0</v>
          </cell>
          <cell r="G160">
            <v>0</v>
          </cell>
          <cell r="I160">
            <v>0</v>
          </cell>
          <cell r="K160">
            <v>0</v>
          </cell>
          <cell r="M160">
            <v>0</v>
          </cell>
          <cell r="O160">
            <v>0</v>
          </cell>
          <cell r="Q160">
            <v>0</v>
          </cell>
          <cell r="S160">
            <v>21</v>
          </cell>
          <cell r="U160">
            <v>0</v>
          </cell>
          <cell r="W160">
            <v>0</v>
          </cell>
        </row>
        <row r="161">
          <cell r="B161" t="str">
            <v>HIGHBURY CORNER MAGISTRATES LONDON</v>
          </cell>
          <cell r="E161">
            <v>23</v>
          </cell>
          <cell r="G161">
            <v>0</v>
          </cell>
          <cell r="I161">
            <v>0</v>
          </cell>
          <cell r="K161">
            <v>0</v>
          </cell>
          <cell r="M161">
            <v>0</v>
          </cell>
          <cell r="O161">
            <v>0</v>
          </cell>
          <cell r="Q161">
            <v>0</v>
          </cell>
          <cell r="S161">
            <v>0</v>
          </cell>
          <cell r="U161">
            <v>0</v>
          </cell>
          <cell r="W161">
            <v>0</v>
          </cell>
        </row>
        <row r="162">
          <cell r="B162" t="str">
            <v>Horsham Law Courts (County)</v>
          </cell>
          <cell r="E162">
            <v>0</v>
          </cell>
          <cell r="G162">
            <v>0</v>
          </cell>
          <cell r="I162">
            <v>0</v>
          </cell>
          <cell r="K162">
            <v>0</v>
          </cell>
          <cell r="M162">
            <v>0</v>
          </cell>
          <cell r="O162">
            <v>0</v>
          </cell>
          <cell r="Q162">
            <v>0</v>
          </cell>
          <cell r="S162">
            <v>22</v>
          </cell>
          <cell r="U162">
            <v>0</v>
          </cell>
          <cell r="W162">
            <v>0</v>
          </cell>
        </row>
        <row r="163">
          <cell r="B163" t="str">
            <v>Horsham Law Courts (Magistrates)</v>
          </cell>
          <cell r="E163">
            <v>0</v>
          </cell>
          <cell r="G163">
            <v>0</v>
          </cell>
          <cell r="I163">
            <v>0</v>
          </cell>
          <cell r="K163">
            <v>0</v>
          </cell>
          <cell r="M163">
            <v>0</v>
          </cell>
          <cell r="O163">
            <v>0</v>
          </cell>
          <cell r="Q163">
            <v>0</v>
          </cell>
          <cell r="S163">
            <v>23</v>
          </cell>
          <cell r="U163">
            <v>0</v>
          </cell>
          <cell r="W163">
            <v>0</v>
          </cell>
        </row>
        <row r="164">
          <cell r="B164" t="str">
            <v>HUDDERSFIELD COUNTY COURT HUDDERSFIELD</v>
          </cell>
          <cell r="E164">
            <v>0</v>
          </cell>
          <cell r="G164">
            <v>0</v>
          </cell>
          <cell r="I164">
            <v>0</v>
          </cell>
          <cell r="K164">
            <v>22</v>
          </cell>
          <cell r="M164">
            <v>0</v>
          </cell>
          <cell r="O164">
            <v>0</v>
          </cell>
          <cell r="Q164">
            <v>0</v>
          </cell>
          <cell r="S164">
            <v>0</v>
          </cell>
          <cell r="U164">
            <v>0</v>
          </cell>
          <cell r="W164">
            <v>0</v>
          </cell>
        </row>
        <row r="165">
          <cell r="B165" t="str">
            <v>Hull &amp; Holderness Magistrates</v>
          </cell>
          <cell r="E165">
            <v>0</v>
          </cell>
          <cell r="G165">
            <v>0</v>
          </cell>
          <cell r="I165">
            <v>0</v>
          </cell>
          <cell r="K165">
            <v>23</v>
          </cell>
          <cell r="M165">
            <v>0</v>
          </cell>
          <cell r="O165">
            <v>0</v>
          </cell>
          <cell r="Q165">
            <v>0</v>
          </cell>
          <cell r="S165">
            <v>0</v>
          </cell>
          <cell r="U165">
            <v>0</v>
          </cell>
          <cell r="W165">
            <v>0</v>
          </cell>
        </row>
        <row r="166">
          <cell r="B166" t="str">
            <v>Import Building</v>
          </cell>
          <cell r="E166">
            <v>24</v>
          </cell>
          <cell r="G166">
            <v>0</v>
          </cell>
          <cell r="I166">
            <v>0</v>
          </cell>
          <cell r="K166">
            <v>0</v>
          </cell>
          <cell r="M166">
            <v>0</v>
          </cell>
          <cell r="O166">
            <v>0</v>
          </cell>
          <cell r="Q166">
            <v>0</v>
          </cell>
          <cell r="S166">
            <v>0</v>
          </cell>
          <cell r="U166">
            <v>0</v>
          </cell>
          <cell r="W166">
            <v>0</v>
          </cell>
        </row>
        <row r="167">
          <cell r="B167" t="str">
            <v>INNER LONDON CROWN COURT</v>
          </cell>
          <cell r="E167">
            <v>25</v>
          </cell>
          <cell r="G167">
            <v>0</v>
          </cell>
          <cell r="I167">
            <v>0</v>
          </cell>
          <cell r="K167">
            <v>0</v>
          </cell>
          <cell r="M167">
            <v>0</v>
          </cell>
          <cell r="O167">
            <v>0</v>
          </cell>
          <cell r="Q167">
            <v>0</v>
          </cell>
          <cell r="S167">
            <v>0</v>
          </cell>
          <cell r="U167">
            <v>0</v>
          </cell>
          <cell r="W167">
            <v>0</v>
          </cell>
        </row>
        <row r="168">
          <cell r="B168" t="str">
            <v>INVERNESS EMPLOYMENT TRIBUNAL INVERNESS</v>
          </cell>
          <cell r="E168">
            <v>0</v>
          </cell>
          <cell r="G168">
            <v>0</v>
          </cell>
          <cell r="I168">
            <v>0</v>
          </cell>
          <cell r="K168">
            <v>0</v>
          </cell>
          <cell r="M168">
            <v>0</v>
          </cell>
          <cell r="O168">
            <v>0</v>
          </cell>
          <cell r="Q168">
            <v>12</v>
          </cell>
          <cell r="S168">
            <v>0</v>
          </cell>
          <cell r="U168">
            <v>0</v>
          </cell>
          <cell r="W168">
            <v>0</v>
          </cell>
        </row>
        <row r="169">
          <cell r="B169" t="str">
            <v>Inverness SSCS Tribunal, Urquhart House</v>
          </cell>
          <cell r="E169">
            <v>0</v>
          </cell>
          <cell r="G169">
            <v>0</v>
          </cell>
          <cell r="I169">
            <v>0</v>
          </cell>
          <cell r="K169">
            <v>0</v>
          </cell>
          <cell r="M169">
            <v>0</v>
          </cell>
          <cell r="O169">
            <v>0</v>
          </cell>
          <cell r="Q169">
            <v>13</v>
          </cell>
          <cell r="S169">
            <v>0</v>
          </cell>
          <cell r="U169">
            <v>0</v>
          </cell>
          <cell r="W169">
            <v>0</v>
          </cell>
        </row>
        <row r="170">
          <cell r="B170" t="str">
            <v>IPSWICH CROWN IPSWICH</v>
          </cell>
          <cell r="E170">
            <v>0</v>
          </cell>
          <cell r="G170">
            <v>0</v>
          </cell>
          <cell r="I170">
            <v>0</v>
          </cell>
          <cell r="K170">
            <v>0</v>
          </cell>
          <cell r="M170">
            <v>0</v>
          </cell>
          <cell r="O170">
            <v>0</v>
          </cell>
          <cell r="Q170">
            <v>0</v>
          </cell>
          <cell r="S170">
            <v>24</v>
          </cell>
          <cell r="U170">
            <v>0</v>
          </cell>
          <cell r="W170">
            <v>0</v>
          </cell>
        </row>
        <row r="171">
          <cell r="B171" t="str">
            <v>IPSWICH MAGISTRATES IPSWICH</v>
          </cell>
          <cell r="E171">
            <v>0</v>
          </cell>
          <cell r="G171">
            <v>0</v>
          </cell>
          <cell r="I171">
            <v>0</v>
          </cell>
          <cell r="K171">
            <v>0</v>
          </cell>
          <cell r="M171">
            <v>0</v>
          </cell>
          <cell r="O171">
            <v>0</v>
          </cell>
          <cell r="Q171">
            <v>0</v>
          </cell>
          <cell r="S171">
            <v>25</v>
          </cell>
          <cell r="U171">
            <v>0</v>
          </cell>
          <cell r="W171">
            <v>0</v>
          </cell>
        </row>
        <row r="172">
          <cell r="B172" t="str">
            <v>ISLEWORTH CROWN ISLEWORTH</v>
          </cell>
          <cell r="E172">
            <v>26</v>
          </cell>
          <cell r="G172">
            <v>0</v>
          </cell>
          <cell r="I172">
            <v>0</v>
          </cell>
          <cell r="K172">
            <v>0</v>
          </cell>
          <cell r="M172">
            <v>0</v>
          </cell>
          <cell r="O172">
            <v>0</v>
          </cell>
          <cell r="Q172">
            <v>0</v>
          </cell>
          <cell r="S172">
            <v>0</v>
          </cell>
          <cell r="U172">
            <v>0</v>
          </cell>
          <cell r="W172">
            <v>0</v>
          </cell>
        </row>
        <row r="173">
          <cell r="B173" t="str">
            <v>KIDDERMINSTER MAGISTRATES KIDDERMINSTER</v>
          </cell>
          <cell r="E173">
            <v>0</v>
          </cell>
          <cell r="G173">
            <v>16</v>
          </cell>
          <cell r="I173">
            <v>0</v>
          </cell>
          <cell r="K173">
            <v>0</v>
          </cell>
          <cell r="M173">
            <v>0</v>
          </cell>
          <cell r="O173">
            <v>0</v>
          </cell>
          <cell r="Q173">
            <v>0</v>
          </cell>
          <cell r="S173">
            <v>0</v>
          </cell>
          <cell r="U173">
            <v>0</v>
          </cell>
          <cell r="W173">
            <v>0</v>
          </cell>
        </row>
        <row r="174">
          <cell r="B174" t="str">
            <v>Kingston upon Hull (County)</v>
          </cell>
          <cell r="E174">
            <v>0</v>
          </cell>
          <cell r="G174">
            <v>0</v>
          </cell>
          <cell r="I174">
            <v>0</v>
          </cell>
          <cell r="K174">
            <v>24</v>
          </cell>
          <cell r="M174">
            <v>0</v>
          </cell>
          <cell r="O174">
            <v>0</v>
          </cell>
          <cell r="Q174">
            <v>0</v>
          </cell>
          <cell r="S174">
            <v>0</v>
          </cell>
          <cell r="U174">
            <v>0</v>
          </cell>
          <cell r="W174">
            <v>0</v>
          </cell>
        </row>
        <row r="175">
          <cell r="B175" t="str">
            <v>Kingston upon Hull (Crown)</v>
          </cell>
          <cell r="E175">
            <v>0</v>
          </cell>
          <cell r="G175">
            <v>0</v>
          </cell>
          <cell r="I175">
            <v>0</v>
          </cell>
          <cell r="K175">
            <v>25</v>
          </cell>
          <cell r="M175">
            <v>0</v>
          </cell>
          <cell r="O175">
            <v>0</v>
          </cell>
          <cell r="Q175">
            <v>0</v>
          </cell>
          <cell r="S175">
            <v>0</v>
          </cell>
          <cell r="U175">
            <v>0</v>
          </cell>
          <cell r="W175">
            <v>0</v>
          </cell>
        </row>
        <row r="176">
          <cell r="B176" t="str">
            <v>KINGSTON UPON THAMES CROWN COURT</v>
          </cell>
          <cell r="E176">
            <v>27</v>
          </cell>
          <cell r="G176">
            <v>0</v>
          </cell>
          <cell r="I176">
            <v>0</v>
          </cell>
          <cell r="K176">
            <v>0</v>
          </cell>
          <cell r="M176">
            <v>0</v>
          </cell>
          <cell r="O176">
            <v>0</v>
          </cell>
          <cell r="Q176">
            <v>0</v>
          </cell>
          <cell r="S176">
            <v>0</v>
          </cell>
          <cell r="U176">
            <v>0</v>
          </cell>
          <cell r="W176">
            <v>0</v>
          </cell>
        </row>
        <row r="177">
          <cell r="B177" t="str">
            <v>Kirklees Magistrates (Huddersfield)</v>
          </cell>
          <cell r="E177">
            <v>0</v>
          </cell>
          <cell r="G177">
            <v>0</v>
          </cell>
          <cell r="I177">
            <v>0</v>
          </cell>
          <cell r="K177">
            <v>26</v>
          </cell>
          <cell r="M177">
            <v>0</v>
          </cell>
          <cell r="O177">
            <v>0</v>
          </cell>
          <cell r="Q177">
            <v>0</v>
          </cell>
          <cell r="S177">
            <v>0</v>
          </cell>
          <cell r="U177">
            <v>0</v>
          </cell>
          <cell r="W177">
            <v>0</v>
          </cell>
        </row>
        <row r="178">
          <cell r="B178" t="str">
            <v>Lancaster County Court</v>
          </cell>
          <cell r="E178">
            <v>0</v>
          </cell>
          <cell r="G178">
            <v>0</v>
          </cell>
          <cell r="I178">
            <v>0</v>
          </cell>
          <cell r="K178">
            <v>0</v>
          </cell>
          <cell r="M178">
            <v>19</v>
          </cell>
          <cell r="O178">
            <v>0</v>
          </cell>
          <cell r="Q178">
            <v>0</v>
          </cell>
          <cell r="S178">
            <v>0</v>
          </cell>
          <cell r="U178">
            <v>0</v>
          </cell>
          <cell r="W178">
            <v>0</v>
          </cell>
        </row>
        <row r="179">
          <cell r="B179" t="str">
            <v>Lavender Hill Magistrates Court</v>
          </cell>
          <cell r="E179">
            <v>28</v>
          </cell>
          <cell r="G179">
            <v>0</v>
          </cell>
          <cell r="I179">
            <v>0</v>
          </cell>
          <cell r="K179">
            <v>0</v>
          </cell>
          <cell r="M179">
            <v>0</v>
          </cell>
          <cell r="O179">
            <v>0</v>
          </cell>
          <cell r="Q179">
            <v>0</v>
          </cell>
          <cell r="S179">
            <v>0</v>
          </cell>
          <cell r="U179">
            <v>0</v>
          </cell>
          <cell r="W179">
            <v>0</v>
          </cell>
        </row>
        <row r="180">
          <cell r="B180" t="str">
            <v>Leeds Combined (County)</v>
          </cell>
          <cell r="E180">
            <v>0</v>
          </cell>
          <cell r="G180">
            <v>0</v>
          </cell>
          <cell r="I180">
            <v>0</v>
          </cell>
          <cell r="K180">
            <v>27</v>
          </cell>
          <cell r="M180">
            <v>0</v>
          </cell>
          <cell r="O180">
            <v>0</v>
          </cell>
          <cell r="Q180">
            <v>0</v>
          </cell>
          <cell r="S180">
            <v>0</v>
          </cell>
          <cell r="U180">
            <v>0</v>
          </cell>
          <cell r="W180">
            <v>0</v>
          </cell>
        </row>
        <row r="181">
          <cell r="B181" t="str">
            <v>Leeds Combined (Crown)</v>
          </cell>
          <cell r="E181">
            <v>0</v>
          </cell>
          <cell r="G181">
            <v>0</v>
          </cell>
          <cell r="I181">
            <v>0</v>
          </cell>
          <cell r="K181">
            <v>28</v>
          </cell>
          <cell r="M181">
            <v>0</v>
          </cell>
          <cell r="O181">
            <v>0</v>
          </cell>
          <cell r="Q181">
            <v>0</v>
          </cell>
          <cell r="S181">
            <v>0</v>
          </cell>
          <cell r="U181">
            <v>0</v>
          </cell>
          <cell r="W181">
            <v>0</v>
          </cell>
        </row>
        <row r="182">
          <cell r="B182" t="str">
            <v>LEEDS EMPLOYMENT TRIBUNAL LEEDS</v>
          </cell>
          <cell r="E182">
            <v>0</v>
          </cell>
          <cell r="G182">
            <v>0</v>
          </cell>
          <cell r="I182">
            <v>0</v>
          </cell>
          <cell r="K182">
            <v>29</v>
          </cell>
          <cell r="M182">
            <v>0</v>
          </cell>
          <cell r="O182">
            <v>0</v>
          </cell>
          <cell r="Q182">
            <v>0</v>
          </cell>
          <cell r="S182">
            <v>0</v>
          </cell>
          <cell r="U182">
            <v>0</v>
          </cell>
          <cell r="W182">
            <v>0</v>
          </cell>
        </row>
        <row r="183">
          <cell r="B183" t="str">
            <v>LEEDS MAGISTRATES LEEDS</v>
          </cell>
          <cell r="E183">
            <v>0</v>
          </cell>
          <cell r="G183">
            <v>0</v>
          </cell>
          <cell r="I183">
            <v>0</v>
          </cell>
          <cell r="K183">
            <v>30</v>
          </cell>
          <cell r="M183">
            <v>0</v>
          </cell>
          <cell r="O183">
            <v>0</v>
          </cell>
          <cell r="Q183">
            <v>0</v>
          </cell>
          <cell r="S183">
            <v>0</v>
          </cell>
          <cell r="U183">
            <v>0</v>
          </cell>
          <cell r="W183">
            <v>0</v>
          </cell>
        </row>
        <row r="184">
          <cell r="B184" t="str">
            <v>LEICESTER ARNHEM HOUSE 5TH - MHRT LEICESTER</v>
          </cell>
          <cell r="E184">
            <v>0</v>
          </cell>
          <cell r="G184">
            <v>0</v>
          </cell>
          <cell r="I184">
            <v>6</v>
          </cell>
          <cell r="K184">
            <v>0</v>
          </cell>
          <cell r="M184">
            <v>0</v>
          </cell>
          <cell r="O184">
            <v>0</v>
          </cell>
          <cell r="Q184">
            <v>0</v>
          </cell>
          <cell r="S184">
            <v>0</v>
          </cell>
          <cell r="U184">
            <v>0</v>
          </cell>
          <cell r="W184">
            <v>0</v>
          </cell>
        </row>
        <row r="185">
          <cell r="B185" t="str">
            <v>LEICESTER ARNHEM HOUSE AIT LEICESTER</v>
          </cell>
          <cell r="E185">
            <v>0</v>
          </cell>
          <cell r="G185">
            <v>0</v>
          </cell>
          <cell r="I185">
            <v>7</v>
          </cell>
          <cell r="K185">
            <v>0</v>
          </cell>
          <cell r="M185">
            <v>0</v>
          </cell>
          <cell r="O185">
            <v>0</v>
          </cell>
          <cell r="Q185">
            <v>0</v>
          </cell>
          <cell r="S185">
            <v>0</v>
          </cell>
          <cell r="U185">
            <v>0</v>
          </cell>
          <cell r="W185">
            <v>0</v>
          </cell>
        </row>
        <row r="186">
          <cell r="B186" t="str">
            <v>LEICESTER Civil &amp; Family Courts</v>
          </cell>
          <cell r="E186">
            <v>0</v>
          </cell>
          <cell r="G186">
            <v>0</v>
          </cell>
          <cell r="I186">
            <v>0</v>
          </cell>
          <cell r="K186">
            <v>0</v>
          </cell>
          <cell r="M186">
            <v>0</v>
          </cell>
          <cell r="O186">
            <v>0</v>
          </cell>
          <cell r="Q186">
            <v>0</v>
          </cell>
          <cell r="S186">
            <v>0</v>
          </cell>
          <cell r="U186">
            <v>0</v>
          </cell>
          <cell r="W186">
            <v>0</v>
          </cell>
        </row>
        <row r="187">
          <cell r="B187" t="str">
            <v>LEICESTER COUNTY COURT LEICESTER</v>
          </cell>
          <cell r="E187">
            <v>0</v>
          </cell>
          <cell r="G187">
            <v>17</v>
          </cell>
          <cell r="I187">
            <v>0</v>
          </cell>
          <cell r="K187">
            <v>0</v>
          </cell>
          <cell r="M187">
            <v>0</v>
          </cell>
          <cell r="O187">
            <v>0</v>
          </cell>
          <cell r="Q187">
            <v>0</v>
          </cell>
          <cell r="S187">
            <v>0</v>
          </cell>
          <cell r="U187">
            <v>0</v>
          </cell>
          <cell r="W187">
            <v>0</v>
          </cell>
        </row>
        <row r="188">
          <cell r="B188" t="str">
            <v>LEICESTER CROWN LEICESTER</v>
          </cell>
          <cell r="E188">
            <v>0</v>
          </cell>
          <cell r="G188">
            <v>18</v>
          </cell>
          <cell r="I188">
            <v>0</v>
          </cell>
          <cell r="K188">
            <v>0</v>
          </cell>
          <cell r="M188">
            <v>0</v>
          </cell>
          <cell r="O188">
            <v>0</v>
          </cell>
          <cell r="Q188">
            <v>0</v>
          </cell>
          <cell r="S188">
            <v>0</v>
          </cell>
          <cell r="U188">
            <v>0</v>
          </cell>
          <cell r="W188">
            <v>0</v>
          </cell>
        </row>
        <row r="189">
          <cell r="B189" t="str">
            <v>LEICESTER MAGISTRATES LEICESTER</v>
          </cell>
          <cell r="E189">
            <v>0</v>
          </cell>
          <cell r="G189">
            <v>19</v>
          </cell>
          <cell r="I189">
            <v>0</v>
          </cell>
          <cell r="K189">
            <v>0</v>
          </cell>
          <cell r="M189">
            <v>0</v>
          </cell>
          <cell r="O189">
            <v>0</v>
          </cell>
          <cell r="Q189">
            <v>0</v>
          </cell>
          <cell r="S189">
            <v>0</v>
          </cell>
          <cell r="U189">
            <v>0</v>
          </cell>
          <cell r="W189">
            <v>0</v>
          </cell>
        </row>
        <row r="190">
          <cell r="B190" t="str">
            <v>Leicester New Walk</v>
          </cell>
          <cell r="E190">
            <v>0</v>
          </cell>
          <cell r="G190">
            <v>20</v>
          </cell>
          <cell r="I190">
            <v>0</v>
          </cell>
          <cell r="K190">
            <v>0</v>
          </cell>
          <cell r="M190">
            <v>0</v>
          </cell>
          <cell r="O190">
            <v>0</v>
          </cell>
          <cell r="Q190">
            <v>0</v>
          </cell>
          <cell r="S190">
            <v>0</v>
          </cell>
          <cell r="U190">
            <v>0</v>
          </cell>
          <cell r="W190">
            <v>0</v>
          </cell>
        </row>
        <row r="191">
          <cell r="B191" t="str">
            <v>LEWES COMBINED LEWES</v>
          </cell>
          <cell r="E191">
            <v>0</v>
          </cell>
          <cell r="G191">
            <v>0</v>
          </cell>
          <cell r="I191">
            <v>0</v>
          </cell>
          <cell r="K191">
            <v>0</v>
          </cell>
          <cell r="M191">
            <v>0</v>
          </cell>
          <cell r="O191">
            <v>0</v>
          </cell>
          <cell r="Q191">
            <v>0</v>
          </cell>
          <cell r="S191">
            <v>26</v>
          </cell>
          <cell r="U191">
            <v>0</v>
          </cell>
          <cell r="W191">
            <v>0</v>
          </cell>
        </row>
        <row r="192">
          <cell r="B192" t="str">
            <v>LINCOLN COMBINED LINCOLN</v>
          </cell>
          <cell r="E192">
            <v>0</v>
          </cell>
          <cell r="G192">
            <v>21</v>
          </cell>
          <cell r="I192">
            <v>0</v>
          </cell>
          <cell r="K192">
            <v>0</v>
          </cell>
          <cell r="M192">
            <v>0</v>
          </cell>
          <cell r="O192">
            <v>0</v>
          </cell>
          <cell r="Q192">
            <v>0</v>
          </cell>
          <cell r="S192">
            <v>0</v>
          </cell>
          <cell r="U192">
            <v>0</v>
          </cell>
          <cell r="W192">
            <v>0</v>
          </cell>
        </row>
        <row r="193">
          <cell r="B193" t="str">
            <v>Lincoln Crown Court</v>
          </cell>
          <cell r="E193">
            <v>0</v>
          </cell>
          <cell r="G193">
            <v>22</v>
          </cell>
          <cell r="I193">
            <v>0</v>
          </cell>
          <cell r="K193">
            <v>0</v>
          </cell>
          <cell r="M193">
            <v>0</v>
          </cell>
          <cell r="O193">
            <v>0</v>
          </cell>
          <cell r="Q193">
            <v>0</v>
          </cell>
          <cell r="S193">
            <v>0</v>
          </cell>
          <cell r="U193">
            <v>0</v>
          </cell>
          <cell r="W193">
            <v>0</v>
          </cell>
        </row>
        <row r="194">
          <cell r="B194" t="str">
            <v>LINCOLN MAGISTRATES LINCOLN</v>
          </cell>
          <cell r="E194">
            <v>0</v>
          </cell>
          <cell r="G194">
            <v>23</v>
          </cell>
          <cell r="I194">
            <v>0</v>
          </cell>
          <cell r="K194">
            <v>0</v>
          </cell>
          <cell r="M194">
            <v>0</v>
          </cell>
          <cell r="O194">
            <v>0</v>
          </cell>
          <cell r="Q194">
            <v>0</v>
          </cell>
          <cell r="S194">
            <v>0</v>
          </cell>
          <cell r="U194">
            <v>0</v>
          </cell>
          <cell r="W194">
            <v>0</v>
          </cell>
        </row>
        <row r="195">
          <cell r="B195" t="str">
            <v>LIVERPOOL CIVIL &amp; FAMILY JUSTICE CENTRE LIVERPOOL</v>
          </cell>
          <cell r="E195">
            <v>0</v>
          </cell>
          <cell r="G195">
            <v>0</v>
          </cell>
          <cell r="I195">
            <v>0</v>
          </cell>
          <cell r="K195">
            <v>0</v>
          </cell>
          <cell r="M195">
            <v>20</v>
          </cell>
          <cell r="O195">
            <v>0</v>
          </cell>
          <cell r="Q195">
            <v>0</v>
          </cell>
          <cell r="S195">
            <v>0</v>
          </cell>
          <cell r="U195">
            <v>0</v>
          </cell>
          <cell r="W195">
            <v>0</v>
          </cell>
        </row>
        <row r="196">
          <cell r="B196" t="str">
            <v>Liverpool Crown Court, Liverpool</v>
          </cell>
          <cell r="E196">
            <v>0</v>
          </cell>
          <cell r="G196">
            <v>0</v>
          </cell>
          <cell r="I196">
            <v>0</v>
          </cell>
          <cell r="K196">
            <v>0</v>
          </cell>
          <cell r="M196">
            <v>21</v>
          </cell>
          <cell r="O196">
            <v>0</v>
          </cell>
          <cell r="Q196">
            <v>0</v>
          </cell>
          <cell r="S196">
            <v>0</v>
          </cell>
          <cell r="U196">
            <v>0</v>
          </cell>
          <cell r="W196">
            <v>0</v>
          </cell>
        </row>
        <row r="197">
          <cell r="B197" t="str">
            <v>LIVERPOOL MAGISTRATES COURT LIVERPOOL</v>
          </cell>
          <cell r="E197">
            <v>0</v>
          </cell>
          <cell r="G197">
            <v>0</v>
          </cell>
          <cell r="I197">
            <v>0</v>
          </cell>
          <cell r="K197">
            <v>0</v>
          </cell>
          <cell r="M197">
            <v>22</v>
          </cell>
          <cell r="O197">
            <v>0</v>
          </cell>
          <cell r="Q197">
            <v>0</v>
          </cell>
          <cell r="S197">
            <v>0</v>
          </cell>
          <cell r="U197">
            <v>0</v>
          </cell>
          <cell r="W197">
            <v>0</v>
          </cell>
        </row>
        <row r="198">
          <cell r="B198" t="str">
            <v>LIVERPOOL SSCSA LIVERPOOL</v>
          </cell>
          <cell r="E198">
            <v>0</v>
          </cell>
          <cell r="G198">
            <v>0</v>
          </cell>
          <cell r="I198">
            <v>0</v>
          </cell>
          <cell r="K198">
            <v>0</v>
          </cell>
          <cell r="M198">
            <v>23</v>
          </cell>
          <cell r="O198">
            <v>0</v>
          </cell>
          <cell r="Q198">
            <v>0</v>
          </cell>
          <cell r="S198">
            <v>0</v>
          </cell>
          <cell r="U198">
            <v>0</v>
          </cell>
          <cell r="W198">
            <v>0</v>
          </cell>
        </row>
        <row r="199">
          <cell r="B199" t="str">
            <v>LLANDUDNO MAGISTRATES LLANDUDNO</v>
          </cell>
          <cell r="E199">
            <v>0</v>
          </cell>
          <cell r="G199">
            <v>0</v>
          </cell>
          <cell r="I199">
            <v>0</v>
          </cell>
          <cell r="K199">
            <v>0</v>
          </cell>
          <cell r="M199">
            <v>0</v>
          </cell>
          <cell r="O199">
            <v>0</v>
          </cell>
          <cell r="Q199">
            <v>0</v>
          </cell>
          <cell r="S199">
            <v>0</v>
          </cell>
          <cell r="U199">
            <v>0</v>
          </cell>
          <cell r="W199">
            <v>14</v>
          </cell>
        </row>
        <row r="200">
          <cell r="B200" t="str">
            <v>LLANELLI COUNTY COURT LLANELLI</v>
          </cell>
          <cell r="E200">
            <v>0</v>
          </cell>
          <cell r="G200">
            <v>0</v>
          </cell>
          <cell r="I200">
            <v>0</v>
          </cell>
          <cell r="K200">
            <v>0</v>
          </cell>
          <cell r="M200">
            <v>0</v>
          </cell>
          <cell r="O200">
            <v>0</v>
          </cell>
          <cell r="Q200">
            <v>0</v>
          </cell>
          <cell r="S200">
            <v>0</v>
          </cell>
          <cell r="U200">
            <v>0</v>
          </cell>
          <cell r="W200">
            <v>15</v>
          </cell>
        </row>
        <row r="201">
          <cell r="B201" t="str">
            <v>LLANELLI MAGISTRATES LLANELLI</v>
          </cell>
          <cell r="E201">
            <v>0</v>
          </cell>
          <cell r="G201">
            <v>0</v>
          </cell>
          <cell r="I201">
            <v>0</v>
          </cell>
          <cell r="K201">
            <v>0</v>
          </cell>
          <cell r="M201">
            <v>0</v>
          </cell>
          <cell r="O201">
            <v>0</v>
          </cell>
          <cell r="Q201">
            <v>0</v>
          </cell>
          <cell r="S201">
            <v>0</v>
          </cell>
          <cell r="U201">
            <v>0</v>
          </cell>
          <cell r="W201">
            <v>16</v>
          </cell>
        </row>
        <row r="202">
          <cell r="B202" t="str">
            <v>LOUGHBOROUGH COUNTY</v>
          </cell>
          <cell r="E202">
            <v>0</v>
          </cell>
          <cell r="G202">
            <v>24</v>
          </cell>
          <cell r="I202">
            <v>0</v>
          </cell>
          <cell r="K202">
            <v>0</v>
          </cell>
          <cell r="M202">
            <v>0</v>
          </cell>
          <cell r="O202">
            <v>0</v>
          </cell>
          <cell r="Q202">
            <v>0</v>
          </cell>
          <cell r="S202">
            <v>0</v>
          </cell>
          <cell r="U202">
            <v>0</v>
          </cell>
          <cell r="W202">
            <v>0</v>
          </cell>
        </row>
        <row r="203">
          <cell r="B203" t="str">
            <v>LOUGHBOROUGH MAGISTRATES LOUGHBOROUGH</v>
          </cell>
          <cell r="E203">
            <v>0</v>
          </cell>
          <cell r="G203">
            <v>0</v>
          </cell>
          <cell r="I203">
            <v>0</v>
          </cell>
          <cell r="K203">
            <v>0</v>
          </cell>
          <cell r="M203">
            <v>0</v>
          </cell>
          <cell r="O203">
            <v>0</v>
          </cell>
          <cell r="Q203">
            <v>0</v>
          </cell>
          <cell r="S203">
            <v>0</v>
          </cell>
          <cell r="U203">
            <v>0</v>
          </cell>
          <cell r="W203">
            <v>0</v>
          </cell>
        </row>
        <row r="204">
          <cell r="B204" t="str">
            <v>LUTON COUNTY COURT LUTON</v>
          </cell>
          <cell r="E204">
            <v>0</v>
          </cell>
          <cell r="G204">
            <v>0</v>
          </cell>
          <cell r="I204">
            <v>0</v>
          </cell>
          <cell r="K204">
            <v>0</v>
          </cell>
          <cell r="M204">
            <v>0</v>
          </cell>
          <cell r="O204">
            <v>0</v>
          </cell>
          <cell r="Q204">
            <v>0</v>
          </cell>
          <cell r="S204">
            <v>27</v>
          </cell>
          <cell r="U204">
            <v>0</v>
          </cell>
          <cell r="W204">
            <v>0</v>
          </cell>
        </row>
        <row r="205">
          <cell r="B205" t="str">
            <v>LUTON CROWN LUTON</v>
          </cell>
          <cell r="E205">
            <v>0</v>
          </cell>
          <cell r="G205">
            <v>0</v>
          </cell>
          <cell r="I205">
            <v>0</v>
          </cell>
          <cell r="K205">
            <v>0</v>
          </cell>
          <cell r="M205">
            <v>0</v>
          </cell>
          <cell r="O205">
            <v>0</v>
          </cell>
          <cell r="Q205">
            <v>0</v>
          </cell>
          <cell r="S205">
            <v>28</v>
          </cell>
          <cell r="U205">
            <v>0</v>
          </cell>
          <cell r="W205">
            <v>0</v>
          </cell>
        </row>
        <row r="206">
          <cell r="B206" t="str">
            <v>LUTON MAGISTRATES LUTON</v>
          </cell>
          <cell r="E206">
            <v>0</v>
          </cell>
          <cell r="G206">
            <v>0</v>
          </cell>
          <cell r="I206">
            <v>0</v>
          </cell>
          <cell r="K206">
            <v>0</v>
          </cell>
          <cell r="M206">
            <v>0</v>
          </cell>
          <cell r="O206">
            <v>0</v>
          </cell>
          <cell r="Q206">
            <v>0</v>
          </cell>
          <cell r="S206">
            <v>29</v>
          </cell>
          <cell r="U206">
            <v>0</v>
          </cell>
          <cell r="W206">
            <v>0</v>
          </cell>
        </row>
        <row r="207">
          <cell r="B207" t="str">
            <v>MAIDSTONE COUNTY MAIDSTONE</v>
          </cell>
          <cell r="E207">
            <v>0</v>
          </cell>
          <cell r="G207">
            <v>0</v>
          </cell>
          <cell r="I207">
            <v>0</v>
          </cell>
          <cell r="K207">
            <v>0</v>
          </cell>
          <cell r="M207">
            <v>0</v>
          </cell>
          <cell r="O207">
            <v>0</v>
          </cell>
          <cell r="Q207">
            <v>0</v>
          </cell>
          <cell r="S207">
            <v>30</v>
          </cell>
          <cell r="U207">
            <v>0</v>
          </cell>
          <cell r="W207">
            <v>0</v>
          </cell>
        </row>
        <row r="208">
          <cell r="B208" t="str">
            <v>MAIDSTONE CROWN MAIDSTONE</v>
          </cell>
          <cell r="E208">
            <v>0</v>
          </cell>
          <cell r="G208">
            <v>0</v>
          </cell>
          <cell r="I208">
            <v>0</v>
          </cell>
          <cell r="K208">
            <v>0</v>
          </cell>
          <cell r="M208">
            <v>0</v>
          </cell>
          <cell r="O208">
            <v>0</v>
          </cell>
          <cell r="Q208">
            <v>0</v>
          </cell>
          <cell r="S208">
            <v>31</v>
          </cell>
          <cell r="U208">
            <v>0</v>
          </cell>
          <cell r="W208">
            <v>0</v>
          </cell>
        </row>
        <row r="209">
          <cell r="B209" t="str">
            <v>Maidstone Magistrates</v>
          </cell>
          <cell r="E209">
            <v>0</v>
          </cell>
          <cell r="G209">
            <v>0</v>
          </cell>
          <cell r="I209">
            <v>0</v>
          </cell>
          <cell r="K209">
            <v>0</v>
          </cell>
          <cell r="M209">
            <v>0</v>
          </cell>
          <cell r="O209">
            <v>0</v>
          </cell>
          <cell r="Q209">
            <v>0</v>
          </cell>
          <cell r="S209">
            <v>32</v>
          </cell>
          <cell r="U209">
            <v>0</v>
          </cell>
          <cell r="W209">
            <v>0</v>
          </cell>
        </row>
        <row r="210">
          <cell r="B210" t="str">
            <v>MANCHESTER AIT MANCHESTER</v>
          </cell>
          <cell r="E210">
            <v>0</v>
          </cell>
          <cell r="G210">
            <v>0</v>
          </cell>
          <cell r="I210">
            <v>0</v>
          </cell>
          <cell r="K210">
            <v>0</v>
          </cell>
          <cell r="M210">
            <v>24</v>
          </cell>
          <cell r="O210">
            <v>0</v>
          </cell>
          <cell r="Q210">
            <v>0</v>
          </cell>
          <cell r="S210">
            <v>0</v>
          </cell>
          <cell r="U210">
            <v>0</v>
          </cell>
          <cell r="W210">
            <v>0</v>
          </cell>
        </row>
        <row r="211">
          <cell r="B211" t="str">
            <v>MANCHESTER CITY MANCHESTER</v>
          </cell>
          <cell r="E211">
            <v>0</v>
          </cell>
          <cell r="G211">
            <v>0</v>
          </cell>
          <cell r="I211">
            <v>0</v>
          </cell>
          <cell r="K211">
            <v>0</v>
          </cell>
          <cell r="M211">
            <v>25</v>
          </cell>
          <cell r="O211">
            <v>0</v>
          </cell>
          <cell r="Q211">
            <v>0</v>
          </cell>
          <cell r="S211">
            <v>0</v>
          </cell>
          <cell r="U211">
            <v>0</v>
          </cell>
          <cell r="W211">
            <v>0</v>
          </cell>
        </row>
        <row r="212">
          <cell r="B212" t="str">
            <v>Manchester Civil Justice Centre - Civil</v>
          </cell>
          <cell r="E212">
            <v>0</v>
          </cell>
          <cell r="G212">
            <v>0</v>
          </cell>
          <cell r="I212">
            <v>0</v>
          </cell>
          <cell r="K212">
            <v>0</v>
          </cell>
          <cell r="M212">
            <v>26</v>
          </cell>
          <cell r="O212">
            <v>0</v>
          </cell>
          <cell r="Q212">
            <v>0</v>
          </cell>
          <cell r="S212">
            <v>0</v>
          </cell>
          <cell r="U212">
            <v>0</v>
          </cell>
          <cell r="W212">
            <v>0</v>
          </cell>
        </row>
        <row r="213">
          <cell r="B213" t="str">
            <v>Manchester Civil Justice Centre - Family</v>
          </cell>
          <cell r="E213">
            <v>0</v>
          </cell>
          <cell r="G213">
            <v>0</v>
          </cell>
          <cell r="I213">
            <v>0</v>
          </cell>
          <cell r="K213">
            <v>0</v>
          </cell>
          <cell r="M213">
            <v>27</v>
          </cell>
          <cell r="O213">
            <v>0</v>
          </cell>
          <cell r="Q213">
            <v>0</v>
          </cell>
          <cell r="S213">
            <v>0</v>
          </cell>
          <cell r="U213">
            <v>0</v>
          </cell>
          <cell r="W213">
            <v>0</v>
          </cell>
        </row>
        <row r="214">
          <cell r="B214" t="str">
            <v>MANCHESTER CROWN COURT MANCHESTER</v>
          </cell>
          <cell r="E214">
            <v>0</v>
          </cell>
          <cell r="G214">
            <v>0</v>
          </cell>
          <cell r="I214">
            <v>0</v>
          </cell>
          <cell r="K214">
            <v>0</v>
          </cell>
          <cell r="M214">
            <v>28</v>
          </cell>
          <cell r="O214">
            <v>0</v>
          </cell>
          <cell r="Q214">
            <v>0</v>
          </cell>
          <cell r="S214">
            <v>0</v>
          </cell>
          <cell r="U214">
            <v>0</v>
          </cell>
          <cell r="W214">
            <v>0</v>
          </cell>
        </row>
        <row r="215">
          <cell r="B215" t="str">
            <v>MANCHESTER EMPLOYMENT TRIBUNAL MANCHESTER</v>
          </cell>
          <cell r="E215">
            <v>0</v>
          </cell>
          <cell r="G215">
            <v>0</v>
          </cell>
          <cell r="I215">
            <v>0</v>
          </cell>
          <cell r="K215">
            <v>0</v>
          </cell>
          <cell r="M215">
            <v>29</v>
          </cell>
          <cell r="O215">
            <v>0</v>
          </cell>
          <cell r="Q215">
            <v>0</v>
          </cell>
          <cell r="S215">
            <v>0</v>
          </cell>
          <cell r="U215">
            <v>0</v>
          </cell>
          <cell r="W215">
            <v>0</v>
          </cell>
        </row>
        <row r="216">
          <cell r="B216" t="str">
            <v>MANCHESTER MINSHULL CROWN MANCHESTER</v>
          </cell>
          <cell r="E216">
            <v>0</v>
          </cell>
          <cell r="G216">
            <v>0</v>
          </cell>
          <cell r="I216">
            <v>0</v>
          </cell>
          <cell r="K216">
            <v>0</v>
          </cell>
          <cell r="M216">
            <v>30</v>
          </cell>
          <cell r="O216">
            <v>0</v>
          </cell>
          <cell r="Q216">
            <v>0</v>
          </cell>
          <cell r="S216">
            <v>0</v>
          </cell>
          <cell r="U216">
            <v>0</v>
          </cell>
          <cell r="W216">
            <v>0</v>
          </cell>
        </row>
        <row r="217">
          <cell r="B217" t="str">
            <v>MANSFIELD COUNTY COURT MANSFIELD</v>
          </cell>
          <cell r="E217">
            <v>0</v>
          </cell>
          <cell r="G217">
            <v>25</v>
          </cell>
          <cell r="I217">
            <v>0</v>
          </cell>
          <cell r="K217">
            <v>0</v>
          </cell>
          <cell r="M217">
            <v>0</v>
          </cell>
          <cell r="O217">
            <v>0</v>
          </cell>
          <cell r="Q217">
            <v>0</v>
          </cell>
          <cell r="S217">
            <v>0</v>
          </cell>
          <cell r="U217">
            <v>0</v>
          </cell>
          <cell r="W217">
            <v>0</v>
          </cell>
        </row>
        <row r="218">
          <cell r="B218" t="str">
            <v>MANSFIELD MAGISTRATES MANSFIELD</v>
          </cell>
          <cell r="E218">
            <v>0</v>
          </cell>
          <cell r="G218">
            <v>26</v>
          </cell>
          <cell r="I218">
            <v>0</v>
          </cell>
          <cell r="K218">
            <v>0</v>
          </cell>
          <cell r="M218">
            <v>0</v>
          </cell>
          <cell r="O218">
            <v>0</v>
          </cell>
          <cell r="Q218">
            <v>0</v>
          </cell>
          <cell r="S218">
            <v>0</v>
          </cell>
          <cell r="U218">
            <v>0</v>
          </cell>
          <cell r="W218">
            <v>0</v>
          </cell>
        </row>
        <row r="219">
          <cell r="B219" t="str">
            <v>MARGATE MAGISTRATES MARGATE</v>
          </cell>
          <cell r="E219">
            <v>0</v>
          </cell>
          <cell r="G219">
            <v>0</v>
          </cell>
          <cell r="I219">
            <v>0</v>
          </cell>
          <cell r="K219">
            <v>0</v>
          </cell>
          <cell r="M219">
            <v>0</v>
          </cell>
          <cell r="O219">
            <v>0</v>
          </cell>
          <cell r="Q219">
            <v>0</v>
          </cell>
          <cell r="S219">
            <v>33</v>
          </cell>
          <cell r="U219">
            <v>0</v>
          </cell>
          <cell r="W219">
            <v>0</v>
          </cell>
        </row>
        <row r="220">
          <cell r="B220" t="str">
            <v>MEDWAY COUNTY COURT</v>
          </cell>
          <cell r="E220">
            <v>0</v>
          </cell>
          <cell r="G220">
            <v>0</v>
          </cell>
          <cell r="I220">
            <v>0</v>
          </cell>
          <cell r="K220">
            <v>0</v>
          </cell>
          <cell r="M220">
            <v>0</v>
          </cell>
          <cell r="O220">
            <v>0</v>
          </cell>
          <cell r="Q220">
            <v>0</v>
          </cell>
          <cell r="S220">
            <v>34</v>
          </cell>
          <cell r="U220">
            <v>0</v>
          </cell>
          <cell r="W220">
            <v>0</v>
          </cell>
        </row>
        <row r="221">
          <cell r="B221" t="str">
            <v>MEDWAY MAGISTRATES COURT CHATHAM</v>
          </cell>
          <cell r="E221">
            <v>0</v>
          </cell>
          <cell r="G221">
            <v>0</v>
          </cell>
          <cell r="I221">
            <v>0</v>
          </cell>
          <cell r="K221">
            <v>0</v>
          </cell>
          <cell r="M221">
            <v>0</v>
          </cell>
          <cell r="O221">
            <v>0</v>
          </cell>
          <cell r="Q221">
            <v>0</v>
          </cell>
          <cell r="S221">
            <v>35</v>
          </cell>
          <cell r="U221">
            <v>0</v>
          </cell>
          <cell r="W221">
            <v>0</v>
          </cell>
        </row>
        <row r="222">
          <cell r="B222" t="str">
            <v>MERTHYR TYDFIL COMBINED MERTHYR TYDFIL</v>
          </cell>
          <cell r="E222">
            <v>0</v>
          </cell>
          <cell r="G222">
            <v>0</v>
          </cell>
          <cell r="I222">
            <v>0</v>
          </cell>
          <cell r="K222">
            <v>0</v>
          </cell>
          <cell r="M222">
            <v>0</v>
          </cell>
          <cell r="O222">
            <v>0</v>
          </cell>
          <cell r="Q222">
            <v>0</v>
          </cell>
          <cell r="S222">
            <v>0</v>
          </cell>
          <cell r="U222">
            <v>0</v>
          </cell>
          <cell r="W222">
            <v>17</v>
          </cell>
        </row>
        <row r="223">
          <cell r="B223" t="str">
            <v>MIDDLESBROUGH TEESSIDE MAGISTRATES MIDDLESBOROUGH</v>
          </cell>
          <cell r="E223">
            <v>0</v>
          </cell>
          <cell r="G223">
            <v>0</v>
          </cell>
          <cell r="I223">
            <v>0</v>
          </cell>
          <cell r="K223">
            <v>31</v>
          </cell>
          <cell r="M223">
            <v>0</v>
          </cell>
          <cell r="O223">
            <v>0</v>
          </cell>
          <cell r="Q223">
            <v>0</v>
          </cell>
          <cell r="S223">
            <v>0</v>
          </cell>
          <cell r="U223">
            <v>0</v>
          </cell>
          <cell r="W223">
            <v>0</v>
          </cell>
        </row>
        <row r="224">
          <cell r="B224" t="str">
            <v>MILTON KEYNES COUNTY COURT CENTRAL MILTON KEYNES</v>
          </cell>
          <cell r="E224">
            <v>0</v>
          </cell>
          <cell r="G224">
            <v>0</v>
          </cell>
          <cell r="I224">
            <v>0</v>
          </cell>
          <cell r="K224">
            <v>0</v>
          </cell>
          <cell r="M224">
            <v>0</v>
          </cell>
          <cell r="O224">
            <v>0</v>
          </cell>
          <cell r="Q224">
            <v>0</v>
          </cell>
          <cell r="S224">
            <v>36</v>
          </cell>
          <cell r="U224">
            <v>0</v>
          </cell>
          <cell r="W224">
            <v>0</v>
          </cell>
        </row>
        <row r="225">
          <cell r="B225" t="str">
            <v>MILTON KEYNES MAGISTRATES MILTON KEYNES</v>
          </cell>
          <cell r="E225">
            <v>0</v>
          </cell>
          <cell r="G225">
            <v>0</v>
          </cell>
          <cell r="I225">
            <v>0</v>
          </cell>
          <cell r="K225">
            <v>0</v>
          </cell>
          <cell r="M225">
            <v>0</v>
          </cell>
          <cell r="O225">
            <v>0</v>
          </cell>
          <cell r="Q225">
            <v>0</v>
          </cell>
          <cell r="S225">
            <v>37</v>
          </cell>
          <cell r="U225">
            <v>0</v>
          </cell>
          <cell r="W225">
            <v>0</v>
          </cell>
        </row>
        <row r="226">
          <cell r="B226" t="str">
            <v>MOLD CIVIC CENTRE MOLD</v>
          </cell>
          <cell r="E226">
            <v>0</v>
          </cell>
          <cell r="G226">
            <v>0</v>
          </cell>
          <cell r="I226">
            <v>0</v>
          </cell>
          <cell r="K226">
            <v>0</v>
          </cell>
          <cell r="M226">
            <v>0</v>
          </cell>
          <cell r="O226">
            <v>0</v>
          </cell>
          <cell r="Q226">
            <v>0</v>
          </cell>
          <cell r="S226">
            <v>0</v>
          </cell>
          <cell r="U226">
            <v>0</v>
          </cell>
          <cell r="W226">
            <v>18</v>
          </cell>
        </row>
        <row r="227">
          <cell r="B227" t="str">
            <v>Newcastle Civil and Family</v>
          </cell>
          <cell r="E227">
            <v>0</v>
          </cell>
          <cell r="G227">
            <v>0</v>
          </cell>
          <cell r="I227">
            <v>0</v>
          </cell>
          <cell r="K227">
            <v>32</v>
          </cell>
          <cell r="M227">
            <v>0</v>
          </cell>
          <cell r="O227">
            <v>0</v>
          </cell>
          <cell r="Q227">
            <v>0</v>
          </cell>
          <cell r="S227">
            <v>0</v>
          </cell>
          <cell r="U227">
            <v>0</v>
          </cell>
          <cell r="W227">
            <v>0</v>
          </cell>
        </row>
        <row r="228">
          <cell r="B228" t="str">
            <v>Newcastle Crown Court</v>
          </cell>
          <cell r="E228">
            <v>0</v>
          </cell>
          <cell r="G228">
            <v>0</v>
          </cell>
          <cell r="I228">
            <v>0</v>
          </cell>
          <cell r="K228">
            <v>33</v>
          </cell>
          <cell r="M228">
            <v>0</v>
          </cell>
          <cell r="O228">
            <v>0</v>
          </cell>
          <cell r="Q228">
            <v>0</v>
          </cell>
          <cell r="S228">
            <v>0</v>
          </cell>
          <cell r="U228">
            <v>0</v>
          </cell>
          <cell r="W228">
            <v>0</v>
          </cell>
        </row>
        <row r="229">
          <cell r="B229" t="str">
            <v>NEWCASTLE EMPLOYMENT TRIBUNAL NEWCASTLE UPON TYNE</v>
          </cell>
          <cell r="E229">
            <v>0</v>
          </cell>
          <cell r="G229">
            <v>0</v>
          </cell>
          <cell r="I229">
            <v>0</v>
          </cell>
          <cell r="K229">
            <v>34</v>
          </cell>
          <cell r="M229">
            <v>0</v>
          </cell>
          <cell r="O229">
            <v>0</v>
          </cell>
          <cell r="Q229">
            <v>0</v>
          </cell>
          <cell r="S229">
            <v>0</v>
          </cell>
          <cell r="U229">
            <v>0</v>
          </cell>
          <cell r="W229">
            <v>0</v>
          </cell>
        </row>
        <row r="230">
          <cell r="B230" t="str">
            <v>NEWCASTLE SSCSA NEWCASTLE UPON TYNE</v>
          </cell>
          <cell r="E230">
            <v>0</v>
          </cell>
          <cell r="G230">
            <v>0</v>
          </cell>
          <cell r="I230">
            <v>0</v>
          </cell>
          <cell r="K230">
            <v>35</v>
          </cell>
          <cell r="M230">
            <v>0</v>
          </cell>
          <cell r="O230">
            <v>0</v>
          </cell>
          <cell r="Q230">
            <v>0</v>
          </cell>
          <cell r="S230">
            <v>0</v>
          </cell>
          <cell r="U230">
            <v>0</v>
          </cell>
          <cell r="W230">
            <v>0</v>
          </cell>
        </row>
        <row r="231">
          <cell r="B231" t="str">
            <v>NEWCASTLE UNDER LYME MAGISTRATES NEWCASTLE UNDER LYME</v>
          </cell>
          <cell r="E231">
            <v>0</v>
          </cell>
          <cell r="G231">
            <v>27</v>
          </cell>
          <cell r="I231">
            <v>0</v>
          </cell>
          <cell r="K231">
            <v>0</v>
          </cell>
          <cell r="M231">
            <v>0</v>
          </cell>
          <cell r="O231">
            <v>0</v>
          </cell>
          <cell r="Q231">
            <v>0</v>
          </cell>
          <cell r="S231">
            <v>0</v>
          </cell>
          <cell r="U231">
            <v>0</v>
          </cell>
          <cell r="W231">
            <v>0</v>
          </cell>
        </row>
        <row r="232">
          <cell r="B232" t="str">
            <v>NEWPORT (GWENT) CIVIL &amp; FAMILY COURT NEWPORT</v>
          </cell>
          <cell r="E232">
            <v>0</v>
          </cell>
          <cell r="G232">
            <v>0</v>
          </cell>
          <cell r="I232">
            <v>0</v>
          </cell>
          <cell r="K232">
            <v>0</v>
          </cell>
          <cell r="M232">
            <v>0</v>
          </cell>
          <cell r="O232">
            <v>0</v>
          </cell>
          <cell r="Q232">
            <v>0</v>
          </cell>
          <cell r="S232">
            <v>0</v>
          </cell>
          <cell r="U232">
            <v>0</v>
          </cell>
          <cell r="W232">
            <v>19</v>
          </cell>
        </row>
        <row r="233">
          <cell r="B233" t="str">
            <v>NEWPORT AIT, COLUMBUS HOUSE NEWPORT</v>
          </cell>
          <cell r="E233">
            <v>0</v>
          </cell>
          <cell r="G233">
            <v>0</v>
          </cell>
          <cell r="I233">
            <v>0</v>
          </cell>
          <cell r="K233">
            <v>0</v>
          </cell>
          <cell r="M233">
            <v>0</v>
          </cell>
          <cell r="O233">
            <v>0</v>
          </cell>
          <cell r="Q233">
            <v>0</v>
          </cell>
          <cell r="S233">
            <v>0</v>
          </cell>
          <cell r="U233">
            <v>0</v>
          </cell>
          <cell r="W233">
            <v>20</v>
          </cell>
        </row>
        <row r="234">
          <cell r="B234" t="str">
            <v>NEWPORT IOW COMBINED NEWPORT</v>
          </cell>
          <cell r="E234">
            <v>0</v>
          </cell>
          <cell r="G234">
            <v>0</v>
          </cell>
          <cell r="I234">
            <v>0</v>
          </cell>
          <cell r="K234">
            <v>0</v>
          </cell>
          <cell r="M234">
            <v>0</v>
          </cell>
          <cell r="O234">
            <v>0</v>
          </cell>
          <cell r="Q234">
            <v>0</v>
          </cell>
          <cell r="S234">
            <v>0</v>
          </cell>
          <cell r="U234">
            <v>21</v>
          </cell>
          <cell r="W234">
            <v>0</v>
          </cell>
        </row>
        <row r="235">
          <cell r="B235" t="str">
            <v>NEWPORT IOW MAGISTRATES NEWPORT</v>
          </cell>
          <cell r="E235">
            <v>0</v>
          </cell>
          <cell r="G235">
            <v>0</v>
          </cell>
          <cell r="I235">
            <v>0</v>
          </cell>
          <cell r="K235">
            <v>0</v>
          </cell>
          <cell r="M235">
            <v>0</v>
          </cell>
          <cell r="O235">
            <v>0</v>
          </cell>
          <cell r="Q235">
            <v>0</v>
          </cell>
          <cell r="S235">
            <v>0</v>
          </cell>
          <cell r="U235">
            <v>22</v>
          </cell>
          <cell r="W235">
            <v>0</v>
          </cell>
        </row>
        <row r="236">
          <cell r="B236" t="str">
            <v>NEWTON ABBOT MAGISTRATES NEWTON ABBOT</v>
          </cell>
          <cell r="E236">
            <v>0</v>
          </cell>
          <cell r="G236">
            <v>0</v>
          </cell>
          <cell r="I236">
            <v>0</v>
          </cell>
          <cell r="K236">
            <v>0</v>
          </cell>
          <cell r="M236">
            <v>0</v>
          </cell>
          <cell r="O236">
            <v>0</v>
          </cell>
          <cell r="Q236">
            <v>0</v>
          </cell>
          <cell r="S236">
            <v>0</v>
          </cell>
          <cell r="U236">
            <v>23</v>
          </cell>
          <cell r="W236">
            <v>0</v>
          </cell>
        </row>
        <row r="237">
          <cell r="B237" t="str">
            <v>NEWTON AYCLIFFE MAGISTRATES NEWTON AYCLIFFE</v>
          </cell>
          <cell r="E237">
            <v>0</v>
          </cell>
          <cell r="G237">
            <v>0</v>
          </cell>
          <cell r="I237">
            <v>0</v>
          </cell>
          <cell r="K237">
            <v>36</v>
          </cell>
          <cell r="M237">
            <v>0</v>
          </cell>
          <cell r="O237">
            <v>0</v>
          </cell>
          <cell r="Q237">
            <v>0</v>
          </cell>
          <cell r="S237">
            <v>0</v>
          </cell>
          <cell r="U237">
            <v>0</v>
          </cell>
          <cell r="W237">
            <v>0</v>
          </cell>
        </row>
        <row r="238">
          <cell r="B238" t="str">
            <v>NORTH SHIELDS AIT NORTH SHIELDS</v>
          </cell>
          <cell r="E238">
            <v>0</v>
          </cell>
          <cell r="G238">
            <v>0</v>
          </cell>
          <cell r="I238">
            <v>0</v>
          </cell>
          <cell r="K238">
            <v>37</v>
          </cell>
          <cell r="M238">
            <v>0</v>
          </cell>
          <cell r="O238">
            <v>0</v>
          </cell>
          <cell r="Q238">
            <v>0</v>
          </cell>
          <cell r="S238">
            <v>0</v>
          </cell>
          <cell r="U238">
            <v>0</v>
          </cell>
          <cell r="W238">
            <v>0</v>
          </cell>
        </row>
        <row r="239">
          <cell r="B239" t="str">
            <v>NORTH SHIELDS COUNTY COURT</v>
          </cell>
          <cell r="E239">
            <v>0</v>
          </cell>
          <cell r="G239">
            <v>0</v>
          </cell>
          <cell r="I239">
            <v>0</v>
          </cell>
          <cell r="K239">
            <v>38</v>
          </cell>
          <cell r="M239">
            <v>0</v>
          </cell>
          <cell r="O239">
            <v>0</v>
          </cell>
          <cell r="Q239">
            <v>0</v>
          </cell>
          <cell r="S239">
            <v>0</v>
          </cell>
          <cell r="U239">
            <v>0</v>
          </cell>
          <cell r="W239">
            <v>0</v>
          </cell>
        </row>
        <row r="240">
          <cell r="B240" t="str">
            <v>NORTH SHIELDS NORTH TYNESIDE MAGISTRATES NORTH SHIELDS</v>
          </cell>
          <cell r="E240">
            <v>0</v>
          </cell>
          <cell r="G240">
            <v>0</v>
          </cell>
          <cell r="I240">
            <v>0</v>
          </cell>
          <cell r="K240">
            <v>39</v>
          </cell>
          <cell r="M240">
            <v>0</v>
          </cell>
          <cell r="O240">
            <v>0</v>
          </cell>
          <cell r="Q240">
            <v>0</v>
          </cell>
          <cell r="S240">
            <v>0</v>
          </cell>
          <cell r="U240">
            <v>0</v>
          </cell>
          <cell r="W240">
            <v>0</v>
          </cell>
        </row>
        <row r="241">
          <cell r="B241" t="str">
            <v>NORTH SOMERSET MAGISTRATES NORTH SOMERSET</v>
          </cell>
          <cell r="E241">
            <v>0</v>
          </cell>
          <cell r="G241">
            <v>0</v>
          </cell>
          <cell r="I241">
            <v>0</v>
          </cell>
          <cell r="K241">
            <v>0</v>
          </cell>
          <cell r="M241">
            <v>0</v>
          </cell>
          <cell r="O241">
            <v>0</v>
          </cell>
          <cell r="Q241">
            <v>0</v>
          </cell>
          <cell r="S241">
            <v>0</v>
          </cell>
          <cell r="U241">
            <v>24</v>
          </cell>
          <cell r="W241">
            <v>0</v>
          </cell>
        </row>
        <row r="242">
          <cell r="B242" t="str">
            <v>NORTHAMPTON COMBINED NORTHAMPTON</v>
          </cell>
          <cell r="E242">
            <v>0</v>
          </cell>
          <cell r="G242">
            <v>28</v>
          </cell>
          <cell r="I242">
            <v>0</v>
          </cell>
          <cell r="K242">
            <v>0</v>
          </cell>
          <cell r="M242">
            <v>0</v>
          </cell>
          <cell r="O242">
            <v>0</v>
          </cell>
          <cell r="Q242">
            <v>0</v>
          </cell>
          <cell r="S242">
            <v>0</v>
          </cell>
          <cell r="U242">
            <v>0</v>
          </cell>
          <cell r="W242">
            <v>0</v>
          </cell>
        </row>
        <row r="243">
          <cell r="B243" t="str">
            <v>Northampton County Court</v>
          </cell>
          <cell r="E243">
            <v>0</v>
          </cell>
          <cell r="G243">
            <v>29</v>
          </cell>
          <cell r="I243">
            <v>0</v>
          </cell>
          <cell r="K243">
            <v>0</v>
          </cell>
          <cell r="M243">
            <v>0</v>
          </cell>
          <cell r="O243">
            <v>0</v>
          </cell>
          <cell r="Q243">
            <v>0</v>
          </cell>
          <cell r="S243">
            <v>0</v>
          </cell>
          <cell r="U243">
            <v>0</v>
          </cell>
          <cell r="W243">
            <v>0</v>
          </cell>
        </row>
        <row r="244">
          <cell r="B244" t="str">
            <v>NORTHAMPTON MAGISTRATES NORTHAMPTON</v>
          </cell>
          <cell r="E244">
            <v>0</v>
          </cell>
          <cell r="G244">
            <v>30</v>
          </cell>
          <cell r="I244">
            <v>0</v>
          </cell>
          <cell r="K244">
            <v>0</v>
          </cell>
          <cell r="M244">
            <v>0</v>
          </cell>
          <cell r="O244">
            <v>0</v>
          </cell>
          <cell r="Q244">
            <v>0</v>
          </cell>
          <cell r="S244">
            <v>0</v>
          </cell>
          <cell r="U244">
            <v>0</v>
          </cell>
          <cell r="W244">
            <v>0</v>
          </cell>
        </row>
        <row r="245">
          <cell r="B245" t="str">
            <v>NORWICH COMBINED NORWICH</v>
          </cell>
          <cell r="E245">
            <v>0</v>
          </cell>
          <cell r="G245">
            <v>0</v>
          </cell>
          <cell r="I245">
            <v>0</v>
          </cell>
          <cell r="K245">
            <v>0</v>
          </cell>
          <cell r="M245">
            <v>0</v>
          </cell>
          <cell r="O245">
            <v>0</v>
          </cell>
          <cell r="Q245">
            <v>0</v>
          </cell>
          <cell r="S245">
            <v>38</v>
          </cell>
          <cell r="U245">
            <v>0</v>
          </cell>
          <cell r="W245">
            <v>0</v>
          </cell>
        </row>
        <row r="246">
          <cell r="B246" t="str">
            <v>NORWICH MAGISTRATES NORWICH</v>
          </cell>
          <cell r="E246">
            <v>0</v>
          </cell>
          <cell r="G246">
            <v>0</v>
          </cell>
          <cell r="I246">
            <v>0</v>
          </cell>
          <cell r="K246">
            <v>0</v>
          </cell>
          <cell r="M246">
            <v>0</v>
          </cell>
          <cell r="O246">
            <v>0</v>
          </cell>
          <cell r="Q246">
            <v>0</v>
          </cell>
          <cell r="S246">
            <v>39</v>
          </cell>
          <cell r="U246">
            <v>0</v>
          </cell>
          <cell r="W246">
            <v>0</v>
          </cell>
        </row>
        <row r="247">
          <cell r="B247" t="str">
            <v>NOTTINGHAM COUNTY COURT NOTTINGHAM</v>
          </cell>
          <cell r="E247">
            <v>0</v>
          </cell>
          <cell r="G247">
            <v>31</v>
          </cell>
          <cell r="I247">
            <v>0</v>
          </cell>
          <cell r="K247">
            <v>0</v>
          </cell>
          <cell r="M247">
            <v>0</v>
          </cell>
          <cell r="O247">
            <v>0</v>
          </cell>
          <cell r="Q247">
            <v>0</v>
          </cell>
          <cell r="S247">
            <v>0</v>
          </cell>
          <cell r="U247">
            <v>0</v>
          </cell>
          <cell r="W247">
            <v>0</v>
          </cell>
        </row>
        <row r="248">
          <cell r="B248" t="str">
            <v>NOTTINGHAM CROWN NOTTINGHAM</v>
          </cell>
          <cell r="E248">
            <v>0</v>
          </cell>
          <cell r="G248">
            <v>32</v>
          </cell>
          <cell r="I248">
            <v>0</v>
          </cell>
          <cell r="K248">
            <v>0</v>
          </cell>
          <cell r="M248">
            <v>0</v>
          </cell>
          <cell r="O248">
            <v>0</v>
          </cell>
          <cell r="Q248">
            <v>0</v>
          </cell>
          <cell r="S248">
            <v>0</v>
          </cell>
          <cell r="U248">
            <v>0</v>
          </cell>
          <cell r="W248">
            <v>0</v>
          </cell>
        </row>
        <row r="249">
          <cell r="B249" t="str">
            <v>NOTTINGHAM EMPLOYMENT TRIBUNAL &amp; AIT NOTTINGHAM</v>
          </cell>
          <cell r="E249">
            <v>0</v>
          </cell>
          <cell r="G249">
            <v>33</v>
          </cell>
          <cell r="I249">
            <v>0</v>
          </cell>
          <cell r="K249">
            <v>0</v>
          </cell>
          <cell r="M249">
            <v>0</v>
          </cell>
          <cell r="O249">
            <v>0</v>
          </cell>
          <cell r="Q249">
            <v>0</v>
          </cell>
          <cell r="S249">
            <v>0</v>
          </cell>
          <cell r="U249">
            <v>0</v>
          </cell>
          <cell r="W249">
            <v>0</v>
          </cell>
        </row>
        <row r="250">
          <cell r="B250" t="str">
            <v>NOTTINGHAM MAGISTRATES NOTTINGHAM</v>
          </cell>
          <cell r="E250">
            <v>0</v>
          </cell>
          <cell r="G250">
            <v>0</v>
          </cell>
          <cell r="I250">
            <v>8</v>
          </cell>
          <cell r="K250">
            <v>0</v>
          </cell>
          <cell r="M250">
            <v>0</v>
          </cell>
          <cell r="O250">
            <v>0</v>
          </cell>
          <cell r="Q250">
            <v>0</v>
          </cell>
          <cell r="S250">
            <v>0</v>
          </cell>
          <cell r="U250">
            <v>0</v>
          </cell>
          <cell r="W250">
            <v>0</v>
          </cell>
        </row>
        <row r="251">
          <cell r="B251" t="str">
            <v>NOTTINGHAM MAGISTRATES &amp; AIT NOTTINGHAM</v>
          </cell>
          <cell r="E251">
            <v>0</v>
          </cell>
          <cell r="G251">
            <v>34</v>
          </cell>
          <cell r="I251">
            <v>0</v>
          </cell>
          <cell r="K251">
            <v>0</v>
          </cell>
          <cell r="M251">
            <v>0</v>
          </cell>
          <cell r="O251">
            <v>0</v>
          </cell>
          <cell r="Q251">
            <v>0</v>
          </cell>
          <cell r="S251">
            <v>0</v>
          </cell>
          <cell r="U251">
            <v>0</v>
          </cell>
          <cell r="W251">
            <v>0</v>
          </cell>
        </row>
        <row r="252">
          <cell r="B252" t="str">
            <v>NUNEATON COUNTY COURT</v>
          </cell>
          <cell r="E252">
            <v>0</v>
          </cell>
          <cell r="G252">
            <v>35</v>
          </cell>
          <cell r="I252">
            <v>0</v>
          </cell>
          <cell r="K252">
            <v>0</v>
          </cell>
          <cell r="M252">
            <v>0</v>
          </cell>
          <cell r="O252">
            <v>0</v>
          </cell>
          <cell r="Q252">
            <v>0</v>
          </cell>
          <cell r="S252">
            <v>0</v>
          </cell>
          <cell r="U252">
            <v>0</v>
          </cell>
          <cell r="W252">
            <v>0</v>
          </cell>
        </row>
        <row r="253">
          <cell r="B253" t="str">
            <v>OLD BAILEY LONDON</v>
          </cell>
          <cell r="E253">
            <v>29</v>
          </cell>
          <cell r="G253">
            <v>0</v>
          </cell>
          <cell r="I253">
            <v>0</v>
          </cell>
          <cell r="K253">
            <v>0</v>
          </cell>
          <cell r="M253">
            <v>0</v>
          </cell>
          <cell r="O253">
            <v>0</v>
          </cell>
          <cell r="Q253">
            <v>0</v>
          </cell>
          <cell r="S253">
            <v>0</v>
          </cell>
          <cell r="U253">
            <v>0</v>
          </cell>
          <cell r="W253">
            <v>0</v>
          </cell>
        </row>
        <row r="254">
          <cell r="B254" t="str">
            <v>OXFORD COUNTY OXFORD</v>
          </cell>
          <cell r="E254">
            <v>0</v>
          </cell>
          <cell r="G254">
            <v>0</v>
          </cell>
          <cell r="I254">
            <v>0</v>
          </cell>
          <cell r="K254">
            <v>0</v>
          </cell>
          <cell r="M254">
            <v>0</v>
          </cell>
          <cell r="O254">
            <v>0</v>
          </cell>
          <cell r="Q254">
            <v>0</v>
          </cell>
          <cell r="S254">
            <v>40</v>
          </cell>
          <cell r="U254">
            <v>0</v>
          </cell>
          <cell r="W254">
            <v>0</v>
          </cell>
        </row>
        <row r="255">
          <cell r="B255" t="str">
            <v>OXFORD CROWN OXFORD</v>
          </cell>
          <cell r="E255">
            <v>0</v>
          </cell>
          <cell r="G255">
            <v>0</v>
          </cell>
          <cell r="I255">
            <v>0</v>
          </cell>
          <cell r="K255">
            <v>0</v>
          </cell>
          <cell r="M255">
            <v>0</v>
          </cell>
          <cell r="O255">
            <v>0</v>
          </cell>
          <cell r="Q255">
            <v>0</v>
          </cell>
          <cell r="S255">
            <v>41</v>
          </cell>
          <cell r="U255">
            <v>0</v>
          </cell>
          <cell r="W255">
            <v>0</v>
          </cell>
        </row>
        <row r="256">
          <cell r="B256" t="str">
            <v>OXFORD MAGISTRATES OXFORD</v>
          </cell>
          <cell r="E256">
            <v>0</v>
          </cell>
          <cell r="G256">
            <v>0</v>
          </cell>
          <cell r="I256">
            <v>0</v>
          </cell>
          <cell r="K256">
            <v>0</v>
          </cell>
          <cell r="M256">
            <v>0</v>
          </cell>
          <cell r="O256">
            <v>0</v>
          </cell>
          <cell r="Q256">
            <v>0</v>
          </cell>
          <cell r="S256">
            <v>42</v>
          </cell>
          <cell r="U256">
            <v>0</v>
          </cell>
          <cell r="W256">
            <v>0</v>
          </cell>
        </row>
        <row r="257">
          <cell r="B257" t="str">
            <v>Peterborough County (Cambs)</v>
          </cell>
          <cell r="E257">
            <v>0</v>
          </cell>
          <cell r="G257">
            <v>0</v>
          </cell>
          <cell r="I257">
            <v>0</v>
          </cell>
          <cell r="K257">
            <v>0</v>
          </cell>
          <cell r="M257">
            <v>0</v>
          </cell>
          <cell r="O257">
            <v>0</v>
          </cell>
          <cell r="Q257">
            <v>0</v>
          </cell>
          <cell r="S257">
            <v>43</v>
          </cell>
          <cell r="U257">
            <v>0</v>
          </cell>
          <cell r="W257">
            <v>0</v>
          </cell>
        </row>
        <row r="258">
          <cell r="B258" t="str">
            <v>PETERBOROUGH MAGISTRATES PETERBOROUGH</v>
          </cell>
          <cell r="E258">
            <v>0</v>
          </cell>
          <cell r="G258">
            <v>0</v>
          </cell>
          <cell r="I258">
            <v>0</v>
          </cell>
          <cell r="K258">
            <v>0</v>
          </cell>
          <cell r="M258">
            <v>0</v>
          </cell>
          <cell r="O258">
            <v>0</v>
          </cell>
          <cell r="Q258">
            <v>0</v>
          </cell>
          <cell r="S258">
            <v>44</v>
          </cell>
          <cell r="U258">
            <v>0</v>
          </cell>
          <cell r="W258">
            <v>0</v>
          </cell>
        </row>
        <row r="259">
          <cell r="B259" t="str">
            <v>PETERLEE MAGISTRATES PETERLEE</v>
          </cell>
          <cell r="E259">
            <v>0</v>
          </cell>
          <cell r="G259">
            <v>0</v>
          </cell>
          <cell r="I259">
            <v>0</v>
          </cell>
          <cell r="K259">
            <v>40</v>
          </cell>
          <cell r="M259">
            <v>0</v>
          </cell>
          <cell r="O259">
            <v>0</v>
          </cell>
          <cell r="Q259">
            <v>0</v>
          </cell>
          <cell r="S259">
            <v>0</v>
          </cell>
          <cell r="U259">
            <v>0</v>
          </cell>
          <cell r="W259">
            <v>0</v>
          </cell>
        </row>
        <row r="260">
          <cell r="B260" t="str">
            <v>PLYMOUTH COMBINED PLYMOUTH</v>
          </cell>
          <cell r="E260">
            <v>0</v>
          </cell>
          <cell r="G260">
            <v>0</v>
          </cell>
          <cell r="I260">
            <v>0</v>
          </cell>
          <cell r="K260">
            <v>0</v>
          </cell>
          <cell r="M260">
            <v>0</v>
          </cell>
          <cell r="O260">
            <v>0</v>
          </cell>
          <cell r="Q260">
            <v>0</v>
          </cell>
          <cell r="S260">
            <v>0</v>
          </cell>
          <cell r="U260">
            <v>25</v>
          </cell>
          <cell r="W260">
            <v>0</v>
          </cell>
        </row>
        <row r="261">
          <cell r="B261" t="str">
            <v>PLYMOUTH MAGISTRATES PLYMOUTH</v>
          </cell>
          <cell r="E261">
            <v>0</v>
          </cell>
          <cell r="G261">
            <v>0</v>
          </cell>
          <cell r="I261">
            <v>0</v>
          </cell>
          <cell r="K261">
            <v>0</v>
          </cell>
          <cell r="M261">
            <v>0</v>
          </cell>
          <cell r="O261">
            <v>0</v>
          </cell>
          <cell r="Q261">
            <v>0</v>
          </cell>
          <cell r="S261">
            <v>0</v>
          </cell>
          <cell r="U261">
            <v>26</v>
          </cell>
          <cell r="W261">
            <v>0</v>
          </cell>
        </row>
        <row r="262">
          <cell r="B262" t="str">
            <v>PLYMOUTH TRIBUNALS  PLYMOUTH</v>
          </cell>
          <cell r="E262">
            <v>0</v>
          </cell>
          <cell r="G262">
            <v>0</v>
          </cell>
          <cell r="I262">
            <v>0</v>
          </cell>
          <cell r="K262">
            <v>0</v>
          </cell>
          <cell r="M262">
            <v>0</v>
          </cell>
          <cell r="O262">
            <v>0</v>
          </cell>
          <cell r="Q262">
            <v>0</v>
          </cell>
          <cell r="S262">
            <v>0</v>
          </cell>
          <cell r="U262">
            <v>0</v>
          </cell>
          <cell r="W262">
            <v>0</v>
          </cell>
        </row>
        <row r="263">
          <cell r="B263" t="str">
            <v>PONTYPRIDD COUNTY COURT PONTYPRIDD</v>
          </cell>
          <cell r="E263">
            <v>0</v>
          </cell>
          <cell r="G263">
            <v>0</v>
          </cell>
          <cell r="I263">
            <v>0</v>
          </cell>
          <cell r="K263">
            <v>0</v>
          </cell>
          <cell r="M263">
            <v>0</v>
          </cell>
          <cell r="O263">
            <v>0</v>
          </cell>
          <cell r="Q263">
            <v>0</v>
          </cell>
          <cell r="S263">
            <v>0</v>
          </cell>
          <cell r="U263">
            <v>0</v>
          </cell>
          <cell r="W263">
            <v>21</v>
          </cell>
        </row>
        <row r="264">
          <cell r="B264" t="str">
            <v>POOLE MAGISTRATES COURT POOLE</v>
          </cell>
          <cell r="E264">
            <v>0</v>
          </cell>
          <cell r="G264">
            <v>0</v>
          </cell>
          <cell r="I264">
            <v>0</v>
          </cell>
          <cell r="K264">
            <v>0</v>
          </cell>
          <cell r="M264">
            <v>0</v>
          </cell>
          <cell r="O264">
            <v>0</v>
          </cell>
          <cell r="Q264">
            <v>0</v>
          </cell>
          <cell r="S264">
            <v>0</v>
          </cell>
          <cell r="U264">
            <v>27</v>
          </cell>
          <cell r="W264">
            <v>0</v>
          </cell>
        </row>
        <row r="265">
          <cell r="B265" t="str">
            <v>PORT TALBOT MAGISTRATES PORT TALBOT</v>
          </cell>
          <cell r="E265">
            <v>0</v>
          </cell>
          <cell r="G265">
            <v>0</v>
          </cell>
          <cell r="I265">
            <v>0</v>
          </cell>
          <cell r="K265">
            <v>0</v>
          </cell>
          <cell r="M265">
            <v>0</v>
          </cell>
          <cell r="O265">
            <v>0</v>
          </cell>
          <cell r="Q265">
            <v>0</v>
          </cell>
          <cell r="S265">
            <v>0</v>
          </cell>
          <cell r="U265">
            <v>0</v>
          </cell>
          <cell r="W265">
            <v>22</v>
          </cell>
        </row>
        <row r="266">
          <cell r="B266" t="str">
            <v>PORTSMOUTH COMBINED PORTSMOUTH</v>
          </cell>
          <cell r="E266">
            <v>0</v>
          </cell>
          <cell r="G266">
            <v>0</v>
          </cell>
          <cell r="I266">
            <v>0</v>
          </cell>
          <cell r="K266">
            <v>0</v>
          </cell>
          <cell r="M266">
            <v>0</v>
          </cell>
          <cell r="O266">
            <v>0</v>
          </cell>
          <cell r="Q266">
            <v>0</v>
          </cell>
          <cell r="S266">
            <v>0</v>
          </cell>
          <cell r="U266">
            <v>28</v>
          </cell>
          <cell r="W266">
            <v>0</v>
          </cell>
        </row>
        <row r="267">
          <cell r="B267" t="str">
            <v>PORTSMOUTH MAGISTRATES PORTSMOUTH</v>
          </cell>
          <cell r="E267">
            <v>0</v>
          </cell>
          <cell r="G267">
            <v>0</v>
          </cell>
          <cell r="I267">
            <v>0</v>
          </cell>
          <cell r="K267">
            <v>0</v>
          </cell>
          <cell r="M267">
            <v>0</v>
          </cell>
          <cell r="O267">
            <v>0</v>
          </cell>
          <cell r="Q267">
            <v>0</v>
          </cell>
          <cell r="S267">
            <v>0</v>
          </cell>
          <cell r="U267">
            <v>29</v>
          </cell>
          <cell r="W267">
            <v>0</v>
          </cell>
        </row>
        <row r="268">
          <cell r="B268" t="str">
            <v>Prestatyn County Court</v>
          </cell>
          <cell r="E268">
            <v>0</v>
          </cell>
          <cell r="G268">
            <v>0</v>
          </cell>
          <cell r="I268">
            <v>0</v>
          </cell>
          <cell r="K268">
            <v>0</v>
          </cell>
          <cell r="M268">
            <v>0</v>
          </cell>
          <cell r="O268">
            <v>0</v>
          </cell>
          <cell r="Q268">
            <v>0</v>
          </cell>
          <cell r="S268">
            <v>0</v>
          </cell>
          <cell r="U268">
            <v>0</v>
          </cell>
          <cell r="W268">
            <v>23</v>
          </cell>
        </row>
        <row r="269">
          <cell r="B269" t="str">
            <v>Preston Crown Court Ringway</v>
          </cell>
          <cell r="E269">
            <v>0</v>
          </cell>
          <cell r="G269">
            <v>0</v>
          </cell>
          <cell r="I269">
            <v>0</v>
          </cell>
          <cell r="K269">
            <v>0</v>
          </cell>
          <cell r="M269">
            <v>31</v>
          </cell>
          <cell r="O269">
            <v>0</v>
          </cell>
          <cell r="Q269">
            <v>0</v>
          </cell>
          <cell r="S269">
            <v>0</v>
          </cell>
          <cell r="U269">
            <v>0</v>
          </cell>
          <cell r="W269">
            <v>0</v>
          </cell>
        </row>
        <row r="270">
          <cell r="B270" t="str">
            <v>Preston Crown Court Sessions</v>
          </cell>
          <cell r="E270">
            <v>0</v>
          </cell>
          <cell r="G270">
            <v>0</v>
          </cell>
          <cell r="I270">
            <v>0</v>
          </cell>
          <cell r="K270">
            <v>0</v>
          </cell>
          <cell r="M270">
            <v>32</v>
          </cell>
          <cell r="O270">
            <v>0</v>
          </cell>
          <cell r="Q270">
            <v>0</v>
          </cell>
          <cell r="S270">
            <v>0</v>
          </cell>
          <cell r="U270">
            <v>0</v>
          </cell>
          <cell r="W270">
            <v>0</v>
          </cell>
        </row>
        <row r="271">
          <cell r="B271" t="str">
            <v>Preston Magistrates Court</v>
          </cell>
          <cell r="E271">
            <v>0</v>
          </cell>
          <cell r="G271">
            <v>0</v>
          </cell>
          <cell r="I271">
            <v>0</v>
          </cell>
          <cell r="K271">
            <v>0</v>
          </cell>
          <cell r="M271">
            <v>33</v>
          </cell>
          <cell r="O271">
            <v>0</v>
          </cell>
          <cell r="Q271">
            <v>0</v>
          </cell>
          <cell r="S271">
            <v>0</v>
          </cell>
          <cell r="U271">
            <v>0</v>
          </cell>
          <cell r="W271">
            <v>0</v>
          </cell>
        </row>
        <row r="272">
          <cell r="B272" t="str">
            <v>Preston Sessions House County</v>
          </cell>
          <cell r="E272">
            <v>0</v>
          </cell>
          <cell r="G272">
            <v>0</v>
          </cell>
          <cell r="I272">
            <v>0</v>
          </cell>
          <cell r="K272">
            <v>0</v>
          </cell>
          <cell r="M272">
            <v>34</v>
          </cell>
          <cell r="O272">
            <v>0</v>
          </cell>
          <cell r="Q272">
            <v>0</v>
          </cell>
          <cell r="S272">
            <v>0</v>
          </cell>
          <cell r="U272">
            <v>0</v>
          </cell>
          <cell r="W272">
            <v>0</v>
          </cell>
        </row>
        <row r="273">
          <cell r="B273" t="str">
            <v>Queen's Bench</v>
          </cell>
          <cell r="E273">
            <v>0</v>
          </cell>
          <cell r="G273">
            <v>0</v>
          </cell>
          <cell r="I273">
            <v>0</v>
          </cell>
          <cell r="K273">
            <v>0</v>
          </cell>
          <cell r="M273">
            <v>0</v>
          </cell>
          <cell r="O273">
            <v>6</v>
          </cell>
          <cell r="Q273">
            <v>0</v>
          </cell>
          <cell r="S273">
            <v>0</v>
          </cell>
          <cell r="U273">
            <v>0</v>
          </cell>
          <cell r="W273">
            <v>0</v>
          </cell>
        </row>
        <row r="274">
          <cell r="B274" t="str">
            <v>READING COUNTY COURT READING</v>
          </cell>
          <cell r="E274">
            <v>0</v>
          </cell>
          <cell r="G274">
            <v>0</v>
          </cell>
          <cell r="I274">
            <v>0</v>
          </cell>
          <cell r="K274">
            <v>0</v>
          </cell>
          <cell r="M274">
            <v>0</v>
          </cell>
          <cell r="O274">
            <v>0</v>
          </cell>
          <cell r="Q274">
            <v>0</v>
          </cell>
          <cell r="S274">
            <v>45</v>
          </cell>
          <cell r="U274">
            <v>0</v>
          </cell>
          <cell r="W274">
            <v>0</v>
          </cell>
        </row>
        <row r="275">
          <cell r="B275" t="str">
            <v>Reading Crown Court</v>
          </cell>
          <cell r="E275">
            <v>0</v>
          </cell>
          <cell r="G275">
            <v>0</v>
          </cell>
          <cell r="I275">
            <v>0</v>
          </cell>
          <cell r="K275">
            <v>0</v>
          </cell>
          <cell r="M275">
            <v>0</v>
          </cell>
          <cell r="O275">
            <v>0</v>
          </cell>
          <cell r="Q275">
            <v>0</v>
          </cell>
          <cell r="S275">
            <v>46</v>
          </cell>
          <cell r="U275">
            <v>0</v>
          </cell>
          <cell r="W275">
            <v>0</v>
          </cell>
        </row>
        <row r="276">
          <cell r="B276" t="str">
            <v>READING MAGISTRATES READING</v>
          </cell>
          <cell r="E276">
            <v>0</v>
          </cell>
          <cell r="G276">
            <v>0</v>
          </cell>
          <cell r="I276">
            <v>0</v>
          </cell>
          <cell r="K276">
            <v>0</v>
          </cell>
          <cell r="M276">
            <v>0</v>
          </cell>
          <cell r="O276">
            <v>0</v>
          </cell>
          <cell r="Q276">
            <v>0</v>
          </cell>
          <cell r="S276">
            <v>47</v>
          </cell>
          <cell r="U276">
            <v>0</v>
          </cell>
          <cell r="W276">
            <v>0</v>
          </cell>
        </row>
        <row r="277">
          <cell r="B277" t="str">
            <v>REDDITCH MAGISTRATES REDDITCH</v>
          </cell>
          <cell r="E277">
            <v>0</v>
          </cell>
          <cell r="G277">
            <v>36</v>
          </cell>
          <cell r="I277">
            <v>0</v>
          </cell>
          <cell r="K277">
            <v>0</v>
          </cell>
          <cell r="M277">
            <v>0</v>
          </cell>
          <cell r="O277">
            <v>0</v>
          </cell>
          <cell r="Q277">
            <v>0</v>
          </cell>
          <cell r="S277">
            <v>0</v>
          </cell>
          <cell r="U277">
            <v>0</v>
          </cell>
          <cell r="W277">
            <v>0</v>
          </cell>
        </row>
        <row r="278">
          <cell r="B278" t="str">
            <v>Reedley Family Hearing Centre</v>
          </cell>
          <cell r="E278">
            <v>0</v>
          </cell>
          <cell r="G278">
            <v>0</v>
          </cell>
          <cell r="I278">
            <v>0</v>
          </cell>
          <cell r="K278">
            <v>0</v>
          </cell>
          <cell r="M278">
            <v>35</v>
          </cell>
          <cell r="O278">
            <v>0</v>
          </cell>
          <cell r="Q278">
            <v>0</v>
          </cell>
          <cell r="S278">
            <v>0</v>
          </cell>
          <cell r="U278">
            <v>0</v>
          </cell>
          <cell r="W278">
            <v>0</v>
          </cell>
        </row>
        <row r="279">
          <cell r="B279" t="str">
            <v>Regional Property Tribunal (Cambridge)</v>
          </cell>
          <cell r="E279">
            <v>0</v>
          </cell>
          <cell r="G279">
            <v>0</v>
          </cell>
          <cell r="I279">
            <v>0</v>
          </cell>
          <cell r="K279">
            <v>0</v>
          </cell>
          <cell r="M279">
            <v>0</v>
          </cell>
          <cell r="O279">
            <v>0</v>
          </cell>
          <cell r="Q279">
            <v>0</v>
          </cell>
          <cell r="S279">
            <v>48</v>
          </cell>
          <cell r="U279">
            <v>0</v>
          </cell>
          <cell r="W279">
            <v>0</v>
          </cell>
        </row>
        <row r="280">
          <cell r="B280" t="str">
            <v>ROMFORD COUNTY COURT ROMFORD</v>
          </cell>
          <cell r="E280">
            <v>30</v>
          </cell>
          <cell r="G280">
            <v>0</v>
          </cell>
          <cell r="I280">
            <v>0</v>
          </cell>
          <cell r="K280">
            <v>0</v>
          </cell>
          <cell r="M280">
            <v>0</v>
          </cell>
          <cell r="O280">
            <v>0</v>
          </cell>
          <cell r="Q280">
            <v>0</v>
          </cell>
          <cell r="S280">
            <v>0</v>
          </cell>
          <cell r="U280">
            <v>0</v>
          </cell>
          <cell r="W280">
            <v>0</v>
          </cell>
        </row>
        <row r="281">
          <cell r="B281" t="str">
            <v>RUSSELL HOUSE AYR</v>
          </cell>
          <cell r="E281">
            <v>0</v>
          </cell>
          <cell r="G281">
            <v>0</v>
          </cell>
          <cell r="I281">
            <v>0</v>
          </cell>
          <cell r="K281">
            <v>0</v>
          </cell>
          <cell r="M281">
            <v>0</v>
          </cell>
          <cell r="O281">
            <v>0</v>
          </cell>
          <cell r="Q281">
            <v>14</v>
          </cell>
          <cell r="S281">
            <v>0</v>
          </cell>
          <cell r="U281">
            <v>0</v>
          </cell>
          <cell r="W281">
            <v>0</v>
          </cell>
        </row>
        <row r="282">
          <cell r="B282" t="str">
            <v>SALISBURY LAW COURTS</v>
          </cell>
          <cell r="E282">
            <v>0</v>
          </cell>
          <cell r="G282">
            <v>0</v>
          </cell>
          <cell r="I282">
            <v>0</v>
          </cell>
          <cell r="K282">
            <v>0</v>
          </cell>
          <cell r="M282">
            <v>0</v>
          </cell>
          <cell r="O282">
            <v>0</v>
          </cell>
          <cell r="Q282">
            <v>0</v>
          </cell>
          <cell r="S282">
            <v>0</v>
          </cell>
          <cell r="U282">
            <v>30</v>
          </cell>
          <cell r="W282">
            <v>0</v>
          </cell>
        </row>
        <row r="283">
          <cell r="B283" t="str">
            <v>SALISBURY MAGISTRATES SALISBURY</v>
          </cell>
          <cell r="E283">
            <v>0</v>
          </cell>
          <cell r="G283">
            <v>0</v>
          </cell>
          <cell r="I283">
            <v>0</v>
          </cell>
          <cell r="K283">
            <v>0</v>
          </cell>
          <cell r="M283">
            <v>0</v>
          </cell>
          <cell r="O283">
            <v>0</v>
          </cell>
          <cell r="Q283">
            <v>0</v>
          </cell>
          <cell r="S283">
            <v>0</v>
          </cell>
          <cell r="U283">
            <v>31</v>
          </cell>
          <cell r="W283">
            <v>0</v>
          </cell>
        </row>
        <row r="284">
          <cell r="B284" t="str">
            <v>SCARBOROUGH COUNTY COURT SCARBOROUGH</v>
          </cell>
          <cell r="E284">
            <v>0</v>
          </cell>
          <cell r="G284">
            <v>0</v>
          </cell>
          <cell r="I284">
            <v>0</v>
          </cell>
          <cell r="K284">
            <v>41</v>
          </cell>
          <cell r="M284">
            <v>0</v>
          </cell>
          <cell r="O284">
            <v>0</v>
          </cell>
          <cell r="Q284">
            <v>0</v>
          </cell>
          <cell r="S284">
            <v>0</v>
          </cell>
          <cell r="U284">
            <v>0</v>
          </cell>
          <cell r="W284">
            <v>0</v>
          </cell>
        </row>
        <row r="285">
          <cell r="B285" t="str">
            <v>SCARBOROUGH MAGISTRATES SCARBOROUGH</v>
          </cell>
          <cell r="E285">
            <v>0</v>
          </cell>
          <cell r="G285">
            <v>0</v>
          </cell>
          <cell r="I285">
            <v>0</v>
          </cell>
          <cell r="K285">
            <v>42</v>
          </cell>
          <cell r="M285">
            <v>0</v>
          </cell>
          <cell r="O285">
            <v>0</v>
          </cell>
          <cell r="Q285">
            <v>0</v>
          </cell>
          <cell r="S285">
            <v>0</v>
          </cell>
          <cell r="U285">
            <v>0</v>
          </cell>
          <cell r="W285">
            <v>0</v>
          </cell>
        </row>
        <row r="286">
          <cell r="B286" t="str">
            <v>SEFTON MAGISTRATES BOOTLE</v>
          </cell>
          <cell r="E286">
            <v>0</v>
          </cell>
          <cell r="G286">
            <v>0</v>
          </cell>
          <cell r="I286">
            <v>0</v>
          </cell>
          <cell r="K286">
            <v>0</v>
          </cell>
          <cell r="M286">
            <v>36</v>
          </cell>
          <cell r="O286">
            <v>0</v>
          </cell>
          <cell r="Q286">
            <v>0</v>
          </cell>
          <cell r="S286">
            <v>0</v>
          </cell>
          <cell r="U286">
            <v>0</v>
          </cell>
          <cell r="W286">
            <v>0</v>
          </cell>
        </row>
        <row r="287">
          <cell r="B287" t="str">
            <v>Senior Courts Costs Office</v>
          </cell>
          <cell r="E287">
            <v>0</v>
          </cell>
          <cell r="G287">
            <v>0</v>
          </cell>
          <cell r="I287">
            <v>0</v>
          </cell>
          <cell r="K287">
            <v>0</v>
          </cell>
          <cell r="M287">
            <v>0</v>
          </cell>
          <cell r="O287">
            <v>7</v>
          </cell>
          <cell r="Q287">
            <v>0</v>
          </cell>
          <cell r="S287">
            <v>0</v>
          </cell>
          <cell r="U287">
            <v>0</v>
          </cell>
          <cell r="W287">
            <v>0</v>
          </cell>
        </row>
        <row r="288">
          <cell r="B288" t="str">
            <v>SEVENOAKS MAGISTRATES SEVENOAKS</v>
          </cell>
          <cell r="E288">
            <v>0</v>
          </cell>
          <cell r="G288">
            <v>0</v>
          </cell>
          <cell r="I288">
            <v>0</v>
          </cell>
          <cell r="K288">
            <v>0</v>
          </cell>
          <cell r="M288">
            <v>0</v>
          </cell>
          <cell r="O288">
            <v>0</v>
          </cell>
          <cell r="Q288">
            <v>0</v>
          </cell>
          <cell r="S288">
            <v>49</v>
          </cell>
          <cell r="U288">
            <v>0</v>
          </cell>
          <cell r="W288">
            <v>0</v>
          </cell>
        </row>
        <row r="289">
          <cell r="B289" t="str">
            <v>Sheffield Combined (County)</v>
          </cell>
          <cell r="E289">
            <v>0</v>
          </cell>
          <cell r="G289">
            <v>0</v>
          </cell>
          <cell r="I289">
            <v>0</v>
          </cell>
          <cell r="K289">
            <v>43</v>
          </cell>
          <cell r="M289">
            <v>0</v>
          </cell>
          <cell r="O289">
            <v>0</v>
          </cell>
          <cell r="Q289">
            <v>0</v>
          </cell>
          <cell r="S289">
            <v>0</v>
          </cell>
          <cell r="U289">
            <v>0</v>
          </cell>
          <cell r="W289">
            <v>0</v>
          </cell>
        </row>
        <row r="290">
          <cell r="B290" t="str">
            <v>Sheffield Combined (Crown)</v>
          </cell>
          <cell r="E290">
            <v>0</v>
          </cell>
          <cell r="G290">
            <v>0</v>
          </cell>
          <cell r="I290">
            <v>0</v>
          </cell>
          <cell r="K290">
            <v>44</v>
          </cell>
          <cell r="M290">
            <v>0</v>
          </cell>
          <cell r="O290">
            <v>0</v>
          </cell>
          <cell r="Q290">
            <v>0</v>
          </cell>
          <cell r="S290">
            <v>0</v>
          </cell>
          <cell r="U290">
            <v>0</v>
          </cell>
          <cell r="W290">
            <v>0</v>
          </cell>
        </row>
        <row r="291">
          <cell r="B291" t="str">
            <v>Sheffield Family Court</v>
          </cell>
          <cell r="E291">
            <v>0</v>
          </cell>
          <cell r="G291">
            <v>0</v>
          </cell>
          <cell r="I291">
            <v>0</v>
          </cell>
          <cell r="K291">
            <v>45</v>
          </cell>
          <cell r="M291">
            <v>0</v>
          </cell>
          <cell r="O291">
            <v>0</v>
          </cell>
          <cell r="Q291">
            <v>0</v>
          </cell>
          <cell r="S291">
            <v>0</v>
          </cell>
          <cell r="U291">
            <v>0</v>
          </cell>
          <cell r="W291">
            <v>0</v>
          </cell>
        </row>
        <row r="292">
          <cell r="B292" t="str">
            <v>Sheffield Law Courts</v>
          </cell>
          <cell r="E292">
            <v>0</v>
          </cell>
          <cell r="G292">
            <v>0</v>
          </cell>
          <cell r="I292">
            <v>0</v>
          </cell>
          <cell r="K292">
            <v>0</v>
          </cell>
          <cell r="M292">
            <v>0</v>
          </cell>
          <cell r="O292">
            <v>0</v>
          </cell>
          <cell r="Q292">
            <v>0</v>
          </cell>
          <cell r="S292">
            <v>0</v>
          </cell>
          <cell r="U292">
            <v>0</v>
          </cell>
          <cell r="W292">
            <v>0</v>
          </cell>
        </row>
        <row r="293">
          <cell r="B293" t="str">
            <v>SHEFFIELD MAGISTRATES SHEFFIELD</v>
          </cell>
          <cell r="E293">
            <v>0</v>
          </cell>
          <cell r="G293">
            <v>0</v>
          </cell>
          <cell r="I293">
            <v>0</v>
          </cell>
          <cell r="K293">
            <v>46</v>
          </cell>
          <cell r="M293">
            <v>0</v>
          </cell>
          <cell r="O293">
            <v>0</v>
          </cell>
          <cell r="Q293">
            <v>0</v>
          </cell>
          <cell r="S293">
            <v>0</v>
          </cell>
          <cell r="U293">
            <v>0</v>
          </cell>
          <cell r="W293">
            <v>0</v>
          </cell>
        </row>
        <row r="294">
          <cell r="B294" t="str">
            <v>SHREWSBURY CROWN SHREWSBURY</v>
          </cell>
          <cell r="E294">
            <v>0</v>
          </cell>
          <cell r="G294">
            <v>37</v>
          </cell>
          <cell r="I294">
            <v>0</v>
          </cell>
          <cell r="K294">
            <v>0</v>
          </cell>
          <cell r="M294">
            <v>0</v>
          </cell>
          <cell r="O294">
            <v>0</v>
          </cell>
          <cell r="Q294">
            <v>0</v>
          </cell>
          <cell r="S294">
            <v>0</v>
          </cell>
          <cell r="U294">
            <v>0</v>
          </cell>
          <cell r="W294">
            <v>0</v>
          </cell>
        </row>
        <row r="295">
          <cell r="B295" t="str">
            <v>Skipton County Court and Family Court</v>
          </cell>
          <cell r="E295">
            <v>0</v>
          </cell>
          <cell r="G295">
            <v>0</v>
          </cell>
          <cell r="I295">
            <v>0</v>
          </cell>
          <cell r="K295">
            <v>47</v>
          </cell>
          <cell r="M295">
            <v>0</v>
          </cell>
          <cell r="O295">
            <v>0</v>
          </cell>
          <cell r="Q295">
            <v>0</v>
          </cell>
          <cell r="S295">
            <v>0</v>
          </cell>
          <cell r="U295">
            <v>0</v>
          </cell>
          <cell r="W295">
            <v>0</v>
          </cell>
        </row>
        <row r="296">
          <cell r="B296" t="str">
            <v>Slough County &amp; Family Court</v>
          </cell>
          <cell r="E296">
            <v>0</v>
          </cell>
          <cell r="G296">
            <v>0</v>
          </cell>
          <cell r="I296">
            <v>0</v>
          </cell>
          <cell r="K296">
            <v>0</v>
          </cell>
          <cell r="M296">
            <v>0</v>
          </cell>
          <cell r="O296">
            <v>0</v>
          </cell>
          <cell r="Q296">
            <v>0</v>
          </cell>
          <cell r="S296">
            <v>50</v>
          </cell>
          <cell r="U296">
            <v>0</v>
          </cell>
          <cell r="W296">
            <v>0</v>
          </cell>
        </row>
        <row r="297">
          <cell r="B297" t="str">
            <v>SLOUGH MAGISTRATES SLOUGH</v>
          </cell>
          <cell r="E297">
            <v>0</v>
          </cell>
          <cell r="G297">
            <v>0</v>
          </cell>
          <cell r="I297">
            <v>0</v>
          </cell>
          <cell r="K297">
            <v>0</v>
          </cell>
          <cell r="M297">
            <v>0</v>
          </cell>
          <cell r="O297">
            <v>0</v>
          </cell>
          <cell r="Q297">
            <v>0</v>
          </cell>
          <cell r="S297">
            <v>51</v>
          </cell>
          <cell r="U297">
            <v>0</v>
          </cell>
          <cell r="W297">
            <v>0</v>
          </cell>
        </row>
        <row r="298">
          <cell r="B298" t="str">
            <v>SNARESBROOK CROWN LONDON</v>
          </cell>
          <cell r="E298">
            <v>31</v>
          </cell>
          <cell r="G298">
            <v>0</v>
          </cell>
          <cell r="I298">
            <v>0</v>
          </cell>
          <cell r="K298">
            <v>0</v>
          </cell>
          <cell r="M298">
            <v>0</v>
          </cell>
          <cell r="O298">
            <v>0</v>
          </cell>
          <cell r="Q298">
            <v>0</v>
          </cell>
          <cell r="S298">
            <v>0</v>
          </cell>
          <cell r="U298">
            <v>0</v>
          </cell>
          <cell r="W298">
            <v>0</v>
          </cell>
        </row>
        <row r="299">
          <cell r="B299" t="str">
            <v>South Ribble Family Hearing Centre</v>
          </cell>
          <cell r="E299">
            <v>0</v>
          </cell>
          <cell r="G299">
            <v>0</v>
          </cell>
          <cell r="I299">
            <v>0</v>
          </cell>
          <cell r="K299">
            <v>0</v>
          </cell>
          <cell r="M299">
            <v>37</v>
          </cell>
          <cell r="O299">
            <v>0</v>
          </cell>
          <cell r="Q299">
            <v>0</v>
          </cell>
          <cell r="S299">
            <v>0</v>
          </cell>
          <cell r="U299">
            <v>0</v>
          </cell>
          <cell r="W299">
            <v>0</v>
          </cell>
        </row>
        <row r="300">
          <cell r="B300" t="str">
            <v>SOUTH SHIELDS COUNTY COURT SOUTH SHIELDS</v>
          </cell>
          <cell r="E300">
            <v>0</v>
          </cell>
          <cell r="G300">
            <v>0</v>
          </cell>
          <cell r="I300">
            <v>0</v>
          </cell>
          <cell r="K300">
            <v>48</v>
          </cell>
          <cell r="M300">
            <v>0</v>
          </cell>
          <cell r="O300">
            <v>0</v>
          </cell>
          <cell r="Q300">
            <v>0</v>
          </cell>
          <cell r="S300">
            <v>0</v>
          </cell>
          <cell r="U300">
            <v>0</v>
          </cell>
          <cell r="W300">
            <v>0</v>
          </cell>
        </row>
        <row r="301">
          <cell r="B301" t="str">
            <v>SOUTH SHIELDS SOUTH TYNESIDE MAGISTRATES SOUTH SHIELDS</v>
          </cell>
          <cell r="E301">
            <v>0</v>
          </cell>
          <cell r="G301">
            <v>0</v>
          </cell>
          <cell r="I301">
            <v>0</v>
          </cell>
          <cell r="K301">
            <v>49</v>
          </cell>
          <cell r="M301">
            <v>0</v>
          </cell>
          <cell r="O301">
            <v>0</v>
          </cell>
          <cell r="Q301">
            <v>0</v>
          </cell>
          <cell r="S301">
            <v>0</v>
          </cell>
          <cell r="U301">
            <v>0</v>
          </cell>
          <cell r="W301">
            <v>0</v>
          </cell>
        </row>
        <row r="302">
          <cell r="B302" t="str">
            <v>SOUTHAMPTON COMBINED SOUTHAMPTON</v>
          </cell>
          <cell r="E302">
            <v>0</v>
          </cell>
          <cell r="G302">
            <v>0</v>
          </cell>
          <cell r="I302">
            <v>0</v>
          </cell>
          <cell r="K302">
            <v>0</v>
          </cell>
          <cell r="M302">
            <v>0</v>
          </cell>
          <cell r="O302">
            <v>0</v>
          </cell>
          <cell r="Q302">
            <v>0</v>
          </cell>
          <cell r="S302">
            <v>0</v>
          </cell>
          <cell r="U302">
            <v>32</v>
          </cell>
          <cell r="W302">
            <v>0</v>
          </cell>
        </row>
        <row r="303">
          <cell r="B303" t="str">
            <v>SOUTHAMPTON MAGISTRATES SOUTHAMPTON</v>
          </cell>
          <cell r="E303">
            <v>0</v>
          </cell>
          <cell r="G303">
            <v>0</v>
          </cell>
          <cell r="I303">
            <v>0</v>
          </cell>
          <cell r="K303">
            <v>0</v>
          </cell>
          <cell r="M303">
            <v>0</v>
          </cell>
          <cell r="O303">
            <v>0</v>
          </cell>
          <cell r="Q303">
            <v>0</v>
          </cell>
          <cell r="S303">
            <v>0</v>
          </cell>
          <cell r="U303">
            <v>33</v>
          </cell>
          <cell r="W303">
            <v>0</v>
          </cell>
        </row>
        <row r="304">
          <cell r="B304" t="str">
            <v>SOUTHWARK CROWN LONDON</v>
          </cell>
          <cell r="E304">
            <v>32</v>
          </cell>
          <cell r="G304">
            <v>0</v>
          </cell>
          <cell r="I304">
            <v>0</v>
          </cell>
          <cell r="K304">
            <v>0</v>
          </cell>
          <cell r="M304">
            <v>0</v>
          </cell>
          <cell r="O304">
            <v>0</v>
          </cell>
          <cell r="Q304">
            <v>0</v>
          </cell>
          <cell r="S304">
            <v>0</v>
          </cell>
          <cell r="U304">
            <v>0</v>
          </cell>
          <cell r="W304">
            <v>0</v>
          </cell>
        </row>
        <row r="305">
          <cell r="B305" t="str">
            <v>SSCS DIRECT LODGEMENT CENTRE BRADFORD</v>
          </cell>
          <cell r="E305">
            <v>0</v>
          </cell>
          <cell r="G305">
            <v>0</v>
          </cell>
          <cell r="I305">
            <v>9</v>
          </cell>
          <cell r="K305">
            <v>0</v>
          </cell>
          <cell r="M305">
            <v>0</v>
          </cell>
          <cell r="O305">
            <v>0</v>
          </cell>
          <cell r="Q305">
            <v>0</v>
          </cell>
          <cell r="S305">
            <v>0</v>
          </cell>
          <cell r="U305">
            <v>0</v>
          </cell>
          <cell r="W305">
            <v>0</v>
          </cell>
        </row>
        <row r="306">
          <cell r="B306" t="str">
            <v>ST ALBANS CROWN ST ALBANS</v>
          </cell>
          <cell r="E306">
            <v>0</v>
          </cell>
          <cell r="G306">
            <v>0</v>
          </cell>
          <cell r="I306">
            <v>0</v>
          </cell>
          <cell r="K306">
            <v>0</v>
          </cell>
          <cell r="M306">
            <v>0</v>
          </cell>
          <cell r="O306">
            <v>0</v>
          </cell>
          <cell r="Q306">
            <v>0</v>
          </cell>
          <cell r="S306">
            <v>52</v>
          </cell>
          <cell r="U306">
            <v>0</v>
          </cell>
          <cell r="W306">
            <v>0</v>
          </cell>
        </row>
        <row r="307">
          <cell r="B307" t="str">
            <v>ST ALBANS MAGISTRATES ST ALBANS</v>
          </cell>
          <cell r="E307">
            <v>0</v>
          </cell>
          <cell r="G307">
            <v>0</v>
          </cell>
          <cell r="I307">
            <v>0</v>
          </cell>
          <cell r="K307">
            <v>0</v>
          </cell>
          <cell r="M307">
            <v>0</v>
          </cell>
          <cell r="O307">
            <v>0</v>
          </cell>
          <cell r="Q307">
            <v>0</v>
          </cell>
          <cell r="S307">
            <v>53</v>
          </cell>
          <cell r="U307">
            <v>0</v>
          </cell>
          <cell r="W307">
            <v>0</v>
          </cell>
        </row>
        <row r="308">
          <cell r="B308" t="str">
            <v>St Georges Hall (Merseyside)</v>
          </cell>
          <cell r="E308">
            <v>0</v>
          </cell>
          <cell r="G308">
            <v>0</v>
          </cell>
          <cell r="I308">
            <v>0</v>
          </cell>
          <cell r="K308">
            <v>0</v>
          </cell>
          <cell r="M308">
            <v>38</v>
          </cell>
          <cell r="O308">
            <v>0</v>
          </cell>
          <cell r="Q308">
            <v>0</v>
          </cell>
          <cell r="S308">
            <v>0</v>
          </cell>
          <cell r="U308">
            <v>0</v>
          </cell>
          <cell r="W308">
            <v>0</v>
          </cell>
        </row>
        <row r="309">
          <cell r="B309" t="str">
            <v>ST HELENS COUNTY COURT ST HELENS</v>
          </cell>
          <cell r="E309">
            <v>0</v>
          </cell>
          <cell r="G309">
            <v>0</v>
          </cell>
          <cell r="I309">
            <v>0</v>
          </cell>
          <cell r="K309">
            <v>0</v>
          </cell>
          <cell r="M309">
            <v>39</v>
          </cell>
          <cell r="O309">
            <v>0</v>
          </cell>
          <cell r="Q309">
            <v>0</v>
          </cell>
          <cell r="S309">
            <v>0</v>
          </cell>
          <cell r="U309">
            <v>0</v>
          </cell>
          <cell r="W309">
            <v>0</v>
          </cell>
        </row>
        <row r="310">
          <cell r="B310" t="str">
            <v>STAFFORD COMBINED STAFFORD</v>
          </cell>
          <cell r="E310">
            <v>0</v>
          </cell>
          <cell r="G310">
            <v>38</v>
          </cell>
          <cell r="I310">
            <v>0</v>
          </cell>
          <cell r="K310">
            <v>0</v>
          </cell>
          <cell r="M310">
            <v>0</v>
          </cell>
          <cell r="O310">
            <v>0</v>
          </cell>
          <cell r="Q310">
            <v>0</v>
          </cell>
          <cell r="S310">
            <v>0</v>
          </cell>
          <cell r="U310">
            <v>0</v>
          </cell>
          <cell r="W310">
            <v>0</v>
          </cell>
        </row>
        <row r="311">
          <cell r="B311" t="str">
            <v>Staines Law Courts (County)</v>
          </cell>
          <cell r="E311">
            <v>0</v>
          </cell>
          <cell r="G311">
            <v>0</v>
          </cell>
          <cell r="I311">
            <v>0</v>
          </cell>
          <cell r="K311">
            <v>0</v>
          </cell>
          <cell r="M311">
            <v>0</v>
          </cell>
          <cell r="O311">
            <v>0</v>
          </cell>
          <cell r="Q311">
            <v>0</v>
          </cell>
          <cell r="S311">
            <v>54</v>
          </cell>
          <cell r="U311">
            <v>0</v>
          </cell>
          <cell r="W311">
            <v>0</v>
          </cell>
        </row>
        <row r="312">
          <cell r="B312" t="str">
            <v>Staines Law Courts (Magistrates)</v>
          </cell>
          <cell r="E312">
            <v>0</v>
          </cell>
          <cell r="G312">
            <v>0</v>
          </cell>
          <cell r="I312">
            <v>0</v>
          </cell>
          <cell r="K312">
            <v>0</v>
          </cell>
          <cell r="M312">
            <v>0</v>
          </cell>
          <cell r="O312">
            <v>0</v>
          </cell>
          <cell r="Q312">
            <v>0</v>
          </cell>
          <cell r="S312">
            <v>55</v>
          </cell>
          <cell r="U312">
            <v>0</v>
          </cell>
          <cell r="W312">
            <v>0</v>
          </cell>
        </row>
        <row r="313">
          <cell r="B313" t="str">
            <v>STEVENAGE MAGISTRATES STEVENAGE</v>
          </cell>
          <cell r="E313">
            <v>0</v>
          </cell>
          <cell r="G313">
            <v>0</v>
          </cell>
          <cell r="I313">
            <v>0</v>
          </cell>
          <cell r="K313">
            <v>0</v>
          </cell>
          <cell r="M313">
            <v>0</v>
          </cell>
          <cell r="O313">
            <v>0</v>
          </cell>
          <cell r="Q313">
            <v>0</v>
          </cell>
          <cell r="S313">
            <v>56</v>
          </cell>
          <cell r="U313">
            <v>0</v>
          </cell>
          <cell r="W313">
            <v>0</v>
          </cell>
        </row>
        <row r="314">
          <cell r="B314" t="str">
            <v>Stirling SSCS Tribunal, Wallace House</v>
          </cell>
          <cell r="E314">
            <v>0</v>
          </cell>
          <cell r="G314">
            <v>0</v>
          </cell>
          <cell r="I314">
            <v>0</v>
          </cell>
          <cell r="K314">
            <v>0</v>
          </cell>
          <cell r="M314">
            <v>0</v>
          </cell>
          <cell r="O314">
            <v>0</v>
          </cell>
          <cell r="Q314">
            <v>15</v>
          </cell>
          <cell r="S314">
            <v>0</v>
          </cell>
          <cell r="U314">
            <v>0</v>
          </cell>
          <cell r="W314">
            <v>0</v>
          </cell>
        </row>
        <row r="315">
          <cell r="B315" t="str">
            <v>Stockport County Court</v>
          </cell>
          <cell r="E315">
            <v>0</v>
          </cell>
          <cell r="G315">
            <v>0</v>
          </cell>
          <cell r="I315">
            <v>0</v>
          </cell>
          <cell r="K315">
            <v>0</v>
          </cell>
          <cell r="M315">
            <v>40</v>
          </cell>
          <cell r="O315">
            <v>0</v>
          </cell>
          <cell r="Q315">
            <v>0</v>
          </cell>
          <cell r="S315">
            <v>0</v>
          </cell>
          <cell r="U315">
            <v>0</v>
          </cell>
          <cell r="W315">
            <v>0</v>
          </cell>
        </row>
        <row r="316">
          <cell r="B316" t="str">
            <v>STOCKPORT MAGISTRATES STOCKPORT</v>
          </cell>
          <cell r="E316">
            <v>0</v>
          </cell>
          <cell r="G316">
            <v>0</v>
          </cell>
          <cell r="I316">
            <v>0</v>
          </cell>
          <cell r="K316">
            <v>0</v>
          </cell>
          <cell r="M316">
            <v>41</v>
          </cell>
          <cell r="O316">
            <v>0</v>
          </cell>
          <cell r="Q316">
            <v>0</v>
          </cell>
          <cell r="S316">
            <v>0</v>
          </cell>
          <cell r="U316">
            <v>0</v>
          </cell>
          <cell r="W316">
            <v>0</v>
          </cell>
        </row>
        <row r="317">
          <cell r="B317" t="str">
            <v>STOKE ON TRENT COMBINED STOKE ON TRENT</v>
          </cell>
          <cell r="E317">
            <v>0</v>
          </cell>
          <cell r="G317">
            <v>39</v>
          </cell>
          <cell r="I317">
            <v>0</v>
          </cell>
          <cell r="K317">
            <v>0</v>
          </cell>
          <cell r="M317">
            <v>0</v>
          </cell>
          <cell r="O317">
            <v>0</v>
          </cell>
          <cell r="Q317">
            <v>0</v>
          </cell>
          <cell r="S317">
            <v>0</v>
          </cell>
          <cell r="U317">
            <v>0</v>
          </cell>
          <cell r="W317">
            <v>0</v>
          </cell>
        </row>
        <row r="318">
          <cell r="B318" t="str">
            <v>Stratford Housing Centre</v>
          </cell>
          <cell r="E318">
            <v>33</v>
          </cell>
          <cell r="G318">
            <v>0</v>
          </cell>
          <cell r="I318">
            <v>0</v>
          </cell>
          <cell r="K318">
            <v>0</v>
          </cell>
          <cell r="M318">
            <v>0</v>
          </cell>
          <cell r="O318">
            <v>0</v>
          </cell>
          <cell r="Q318">
            <v>0</v>
          </cell>
          <cell r="S318">
            <v>0</v>
          </cell>
          <cell r="U318">
            <v>0</v>
          </cell>
          <cell r="W318">
            <v>0</v>
          </cell>
        </row>
        <row r="319">
          <cell r="B319" t="str">
            <v>SUNDERLAND COUNTY COURT SUNDERLAND</v>
          </cell>
          <cell r="E319">
            <v>0</v>
          </cell>
          <cell r="G319">
            <v>0</v>
          </cell>
          <cell r="I319">
            <v>0</v>
          </cell>
          <cell r="K319">
            <v>50</v>
          </cell>
          <cell r="M319">
            <v>0</v>
          </cell>
          <cell r="O319">
            <v>0</v>
          </cell>
          <cell r="Q319">
            <v>0</v>
          </cell>
          <cell r="S319">
            <v>0</v>
          </cell>
          <cell r="U319">
            <v>0</v>
          </cell>
          <cell r="W319">
            <v>0</v>
          </cell>
        </row>
        <row r="320">
          <cell r="B320" t="str">
            <v>SUNDERLAND MAGISTRATES SUNDERLAND</v>
          </cell>
          <cell r="E320">
            <v>0</v>
          </cell>
          <cell r="G320">
            <v>0</v>
          </cell>
          <cell r="I320">
            <v>0</v>
          </cell>
          <cell r="K320">
            <v>51</v>
          </cell>
          <cell r="M320">
            <v>0</v>
          </cell>
          <cell r="O320">
            <v>0</v>
          </cell>
          <cell r="Q320">
            <v>0</v>
          </cell>
          <cell r="S320">
            <v>0</v>
          </cell>
          <cell r="U320">
            <v>0</v>
          </cell>
          <cell r="W320">
            <v>0</v>
          </cell>
        </row>
        <row r="321">
          <cell r="B321" t="str">
            <v>SUTTON SSCSA SUTTON</v>
          </cell>
          <cell r="E321">
            <v>34</v>
          </cell>
          <cell r="G321">
            <v>0</v>
          </cell>
          <cell r="I321">
            <v>0</v>
          </cell>
          <cell r="K321">
            <v>0</v>
          </cell>
          <cell r="M321">
            <v>0</v>
          </cell>
          <cell r="O321">
            <v>0</v>
          </cell>
          <cell r="Q321">
            <v>0</v>
          </cell>
          <cell r="S321">
            <v>0</v>
          </cell>
          <cell r="U321">
            <v>0</v>
          </cell>
          <cell r="W321">
            <v>0</v>
          </cell>
        </row>
        <row r="322">
          <cell r="B322" t="str">
            <v>SWANSEA COUNTY COURT SWANSEA</v>
          </cell>
          <cell r="E322">
            <v>0</v>
          </cell>
          <cell r="G322">
            <v>0</v>
          </cell>
          <cell r="I322">
            <v>0</v>
          </cell>
          <cell r="K322">
            <v>0</v>
          </cell>
          <cell r="M322">
            <v>0</v>
          </cell>
          <cell r="O322">
            <v>0</v>
          </cell>
          <cell r="Q322">
            <v>0</v>
          </cell>
          <cell r="S322">
            <v>0</v>
          </cell>
          <cell r="U322">
            <v>0</v>
          </cell>
          <cell r="W322">
            <v>24</v>
          </cell>
        </row>
        <row r="323">
          <cell r="B323" t="str">
            <v>SWANSEA CROWN SWANSEA</v>
          </cell>
          <cell r="E323">
            <v>0</v>
          </cell>
          <cell r="G323">
            <v>0</v>
          </cell>
          <cell r="I323">
            <v>0</v>
          </cell>
          <cell r="K323">
            <v>0</v>
          </cell>
          <cell r="M323">
            <v>0</v>
          </cell>
          <cell r="O323">
            <v>0</v>
          </cell>
          <cell r="Q323">
            <v>0</v>
          </cell>
          <cell r="S323">
            <v>0</v>
          </cell>
          <cell r="U323">
            <v>0</v>
          </cell>
          <cell r="W323">
            <v>25</v>
          </cell>
        </row>
        <row r="324">
          <cell r="B324" t="str">
            <v>SWANSEA MAGISTRATES SWANSEA</v>
          </cell>
          <cell r="E324">
            <v>0</v>
          </cell>
          <cell r="G324">
            <v>0</v>
          </cell>
          <cell r="I324">
            <v>0</v>
          </cell>
          <cell r="K324">
            <v>0</v>
          </cell>
          <cell r="M324">
            <v>0</v>
          </cell>
          <cell r="O324">
            <v>0</v>
          </cell>
          <cell r="Q324">
            <v>0</v>
          </cell>
          <cell r="S324">
            <v>0</v>
          </cell>
          <cell r="U324">
            <v>0</v>
          </cell>
          <cell r="W324">
            <v>26</v>
          </cell>
        </row>
        <row r="325">
          <cell r="B325" t="str">
            <v>SWINDON COMBINED SWINDON</v>
          </cell>
          <cell r="E325">
            <v>0</v>
          </cell>
          <cell r="G325">
            <v>0</v>
          </cell>
          <cell r="I325">
            <v>0</v>
          </cell>
          <cell r="K325">
            <v>0</v>
          </cell>
          <cell r="M325">
            <v>0</v>
          </cell>
          <cell r="O325">
            <v>0</v>
          </cell>
          <cell r="Q325">
            <v>0</v>
          </cell>
          <cell r="S325">
            <v>0</v>
          </cell>
          <cell r="U325">
            <v>34</v>
          </cell>
          <cell r="W325">
            <v>0</v>
          </cell>
        </row>
        <row r="326">
          <cell r="B326" t="str">
            <v>SWINDON MAGISTRATES SWINDON</v>
          </cell>
          <cell r="E326">
            <v>0</v>
          </cell>
          <cell r="G326">
            <v>0</v>
          </cell>
          <cell r="I326">
            <v>0</v>
          </cell>
          <cell r="K326">
            <v>0</v>
          </cell>
          <cell r="M326">
            <v>0</v>
          </cell>
          <cell r="O326">
            <v>0</v>
          </cell>
          <cell r="Q326">
            <v>0</v>
          </cell>
          <cell r="S326">
            <v>0</v>
          </cell>
          <cell r="U326">
            <v>35</v>
          </cell>
          <cell r="W326">
            <v>0</v>
          </cell>
        </row>
        <row r="327">
          <cell r="B327" t="str">
            <v>TAMESIDE MAGISTRATES TAMESIDE</v>
          </cell>
          <cell r="E327">
            <v>0</v>
          </cell>
          <cell r="G327">
            <v>0</v>
          </cell>
          <cell r="I327">
            <v>0</v>
          </cell>
          <cell r="K327">
            <v>0</v>
          </cell>
          <cell r="M327">
            <v>42</v>
          </cell>
          <cell r="O327">
            <v>0</v>
          </cell>
          <cell r="Q327">
            <v>0</v>
          </cell>
          <cell r="S327">
            <v>0</v>
          </cell>
          <cell r="U327">
            <v>0</v>
          </cell>
          <cell r="W327">
            <v>0</v>
          </cell>
        </row>
        <row r="328">
          <cell r="B328" t="str">
            <v>TAUNTON COMBINED TAUNTON</v>
          </cell>
          <cell r="E328">
            <v>0</v>
          </cell>
          <cell r="G328">
            <v>0</v>
          </cell>
          <cell r="I328">
            <v>0</v>
          </cell>
          <cell r="K328">
            <v>0</v>
          </cell>
          <cell r="M328">
            <v>0</v>
          </cell>
          <cell r="O328">
            <v>0</v>
          </cell>
          <cell r="Q328">
            <v>0</v>
          </cell>
          <cell r="S328">
            <v>0</v>
          </cell>
          <cell r="U328">
            <v>36</v>
          </cell>
          <cell r="W328">
            <v>0</v>
          </cell>
        </row>
        <row r="329">
          <cell r="B329" t="str">
            <v>TAUNTON DEANE MAGISTRATES COURT TAUNTON</v>
          </cell>
          <cell r="E329">
            <v>0</v>
          </cell>
          <cell r="G329">
            <v>0</v>
          </cell>
          <cell r="I329">
            <v>0</v>
          </cell>
          <cell r="K329">
            <v>0</v>
          </cell>
          <cell r="M329">
            <v>0</v>
          </cell>
          <cell r="O329">
            <v>0</v>
          </cell>
          <cell r="Q329">
            <v>0</v>
          </cell>
          <cell r="S329">
            <v>0</v>
          </cell>
          <cell r="U329">
            <v>37</v>
          </cell>
          <cell r="W329">
            <v>0</v>
          </cell>
        </row>
        <row r="330">
          <cell r="B330" t="str">
            <v>TAYLOR HOUSE AIT LONDON</v>
          </cell>
          <cell r="E330">
            <v>35</v>
          </cell>
          <cell r="G330">
            <v>0</v>
          </cell>
          <cell r="I330">
            <v>0</v>
          </cell>
          <cell r="K330">
            <v>0</v>
          </cell>
          <cell r="M330">
            <v>0</v>
          </cell>
          <cell r="O330">
            <v>0</v>
          </cell>
          <cell r="Q330">
            <v>0</v>
          </cell>
          <cell r="S330">
            <v>0</v>
          </cell>
          <cell r="U330">
            <v>0</v>
          </cell>
          <cell r="W330">
            <v>0</v>
          </cell>
        </row>
        <row r="331">
          <cell r="B331" t="str">
            <v>TEESIDE COMBINED COURT</v>
          </cell>
          <cell r="E331">
            <v>0</v>
          </cell>
          <cell r="G331">
            <v>0</v>
          </cell>
          <cell r="I331">
            <v>0</v>
          </cell>
          <cell r="K331">
            <v>52</v>
          </cell>
          <cell r="M331">
            <v>0</v>
          </cell>
          <cell r="O331">
            <v>0</v>
          </cell>
          <cell r="Q331">
            <v>0</v>
          </cell>
          <cell r="S331">
            <v>0</v>
          </cell>
          <cell r="U331">
            <v>0</v>
          </cell>
          <cell r="W331">
            <v>0</v>
          </cell>
        </row>
        <row r="332">
          <cell r="B332" t="str">
            <v>TEESSIDE CROWN COURT MIDDLESBOROUGH</v>
          </cell>
          <cell r="E332">
            <v>0</v>
          </cell>
          <cell r="G332">
            <v>0</v>
          </cell>
          <cell r="I332">
            <v>0</v>
          </cell>
          <cell r="K332">
            <v>53</v>
          </cell>
          <cell r="M332">
            <v>0</v>
          </cell>
          <cell r="O332">
            <v>0</v>
          </cell>
          <cell r="Q332">
            <v>0</v>
          </cell>
          <cell r="S332">
            <v>0</v>
          </cell>
          <cell r="U332">
            <v>0</v>
          </cell>
          <cell r="W332">
            <v>0</v>
          </cell>
        </row>
        <row r="333">
          <cell r="B333" t="str">
            <v>TELFORD ANNEXE</v>
          </cell>
          <cell r="E333">
            <v>0</v>
          </cell>
          <cell r="G333">
            <v>40</v>
          </cell>
          <cell r="I333">
            <v>0</v>
          </cell>
          <cell r="K333">
            <v>0</v>
          </cell>
          <cell r="M333">
            <v>0</v>
          </cell>
          <cell r="O333">
            <v>0</v>
          </cell>
          <cell r="Q333">
            <v>0</v>
          </cell>
          <cell r="S333">
            <v>0</v>
          </cell>
          <cell r="U333">
            <v>0</v>
          </cell>
          <cell r="W333">
            <v>0</v>
          </cell>
        </row>
        <row r="334">
          <cell r="B334" t="str">
            <v>TELFORD JUSTICE CENTRE TELFORD</v>
          </cell>
          <cell r="E334">
            <v>0</v>
          </cell>
          <cell r="G334">
            <v>41</v>
          </cell>
          <cell r="I334">
            <v>0</v>
          </cell>
          <cell r="K334">
            <v>0</v>
          </cell>
          <cell r="M334">
            <v>0</v>
          </cell>
          <cell r="O334">
            <v>0</v>
          </cell>
          <cell r="Q334">
            <v>0</v>
          </cell>
          <cell r="S334">
            <v>0</v>
          </cell>
          <cell r="U334">
            <v>0</v>
          </cell>
          <cell r="W334">
            <v>0</v>
          </cell>
        </row>
        <row r="335">
          <cell r="B335" t="str">
            <v>THAMES MAGISTRATES LONDON</v>
          </cell>
          <cell r="E335">
            <v>36</v>
          </cell>
          <cell r="G335">
            <v>0</v>
          </cell>
          <cell r="I335">
            <v>0</v>
          </cell>
          <cell r="K335">
            <v>0</v>
          </cell>
          <cell r="M335">
            <v>0</v>
          </cell>
          <cell r="O335">
            <v>0</v>
          </cell>
          <cell r="Q335">
            <v>0</v>
          </cell>
          <cell r="S335">
            <v>0</v>
          </cell>
          <cell r="U335">
            <v>0</v>
          </cell>
          <cell r="W335">
            <v>0</v>
          </cell>
        </row>
        <row r="336">
          <cell r="B336" t="str">
            <v>THANET COUNTY THANET</v>
          </cell>
          <cell r="E336">
            <v>0</v>
          </cell>
          <cell r="G336">
            <v>0</v>
          </cell>
          <cell r="I336">
            <v>0</v>
          </cell>
          <cell r="K336">
            <v>0</v>
          </cell>
          <cell r="M336">
            <v>0</v>
          </cell>
          <cell r="O336">
            <v>0</v>
          </cell>
          <cell r="Q336">
            <v>0</v>
          </cell>
          <cell r="S336">
            <v>57</v>
          </cell>
          <cell r="U336">
            <v>0</v>
          </cell>
          <cell r="W336">
            <v>0</v>
          </cell>
        </row>
        <row r="337">
          <cell r="B337" t="str">
            <v>Torquay and Newton Abbot County Court</v>
          </cell>
          <cell r="E337">
            <v>0</v>
          </cell>
          <cell r="G337">
            <v>0</v>
          </cell>
          <cell r="I337">
            <v>0</v>
          </cell>
          <cell r="K337">
            <v>0</v>
          </cell>
          <cell r="M337">
            <v>0</v>
          </cell>
          <cell r="O337">
            <v>0</v>
          </cell>
          <cell r="Q337">
            <v>0</v>
          </cell>
          <cell r="S337">
            <v>0</v>
          </cell>
          <cell r="U337">
            <v>38</v>
          </cell>
          <cell r="W337">
            <v>0</v>
          </cell>
        </row>
        <row r="338">
          <cell r="B338" t="str">
            <v>TORQUAY COUNTY COURT TORQUAY</v>
          </cell>
          <cell r="E338">
            <v>0</v>
          </cell>
          <cell r="G338">
            <v>0</v>
          </cell>
          <cell r="I338">
            <v>0</v>
          </cell>
          <cell r="K338">
            <v>0</v>
          </cell>
          <cell r="M338">
            <v>0</v>
          </cell>
          <cell r="O338">
            <v>0</v>
          </cell>
          <cell r="Q338">
            <v>0</v>
          </cell>
          <cell r="S338">
            <v>0</v>
          </cell>
          <cell r="U338">
            <v>0</v>
          </cell>
          <cell r="W338">
            <v>0</v>
          </cell>
        </row>
        <row r="339">
          <cell r="B339" t="str">
            <v>TRURO COMBINED TRURO</v>
          </cell>
          <cell r="E339">
            <v>0</v>
          </cell>
          <cell r="G339">
            <v>0</v>
          </cell>
          <cell r="I339">
            <v>0</v>
          </cell>
          <cell r="K339">
            <v>0</v>
          </cell>
          <cell r="M339">
            <v>0</v>
          </cell>
          <cell r="O339">
            <v>0</v>
          </cell>
          <cell r="Q339">
            <v>0</v>
          </cell>
          <cell r="S339">
            <v>0</v>
          </cell>
          <cell r="U339">
            <v>39</v>
          </cell>
          <cell r="W339">
            <v>0</v>
          </cell>
        </row>
        <row r="340">
          <cell r="B340" t="str">
            <v>TRURO MAGISTRATES TRURO</v>
          </cell>
          <cell r="E340">
            <v>0</v>
          </cell>
          <cell r="G340">
            <v>0</v>
          </cell>
          <cell r="I340">
            <v>0</v>
          </cell>
          <cell r="K340">
            <v>0</v>
          </cell>
          <cell r="M340">
            <v>0</v>
          </cell>
          <cell r="O340">
            <v>0</v>
          </cell>
          <cell r="Q340">
            <v>0</v>
          </cell>
          <cell r="S340">
            <v>0</v>
          </cell>
          <cell r="U340">
            <v>40</v>
          </cell>
          <cell r="W340">
            <v>0</v>
          </cell>
        </row>
        <row r="341">
          <cell r="B341" t="str">
            <v>UXBRIDGE COUNTY COURT</v>
          </cell>
          <cell r="E341">
            <v>37</v>
          </cell>
          <cell r="G341">
            <v>0</v>
          </cell>
          <cell r="I341">
            <v>0</v>
          </cell>
          <cell r="K341">
            <v>0</v>
          </cell>
          <cell r="M341">
            <v>0</v>
          </cell>
          <cell r="O341">
            <v>0</v>
          </cell>
          <cell r="Q341">
            <v>0</v>
          </cell>
          <cell r="S341">
            <v>0</v>
          </cell>
          <cell r="U341">
            <v>0</v>
          </cell>
          <cell r="W341">
            <v>0</v>
          </cell>
        </row>
        <row r="342">
          <cell r="B342" t="str">
            <v>UXBRIDGE MAGISTRATES UXBRIDGE</v>
          </cell>
          <cell r="E342">
            <v>38</v>
          </cell>
          <cell r="G342">
            <v>0</v>
          </cell>
          <cell r="I342">
            <v>0</v>
          </cell>
          <cell r="K342">
            <v>0</v>
          </cell>
          <cell r="M342">
            <v>0</v>
          </cell>
          <cell r="O342">
            <v>0</v>
          </cell>
          <cell r="Q342">
            <v>0</v>
          </cell>
          <cell r="S342">
            <v>0</v>
          </cell>
          <cell r="U342">
            <v>0</v>
          </cell>
          <cell r="W342">
            <v>0</v>
          </cell>
        </row>
        <row r="343">
          <cell r="B343" t="str">
            <v>VICTORY HOUSE EMPLOYMENT TRIBUNAL LONDON</v>
          </cell>
          <cell r="E343">
            <v>39</v>
          </cell>
          <cell r="G343">
            <v>0</v>
          </cell>
          <cell r="I343">
            <v>0</v>
          </cell>
          <cell r="K343">
            <v>0</v>
          </cell>
          <cell r="M343">
            <v>0</v>
          </cell>
          <cell r="O343">
            <v>0</v>
          </cell>
          <cell r="Q343">
            <v>0</v>
          </cell>
          <cell r="S343">
            <v>0</v>
          </cell>
          <cell r="U343">
            <v>0</v>
          </cell>
          <cell r="W343">
            <v>0</v>
          </cell>
        </row>
        <row r="344">
          <cell r="B344" t="str">
            <v>WAKEFIELD CIVIL JUSTICE CENTRE WAKEFIELD</v>
          </cell>
          <cell r="E344">
            <v>0</v>
          </cell>
          <cell r="G344">
            <v>0</v>
          </cell>
          <cell r="I344">
            <v>0</v>
          </cell>
          <cell r="K344">
            <v>54</v>
          </cell>
          <cell r="M344">
            <v>0</v>
          </cell>
          <cell r="O344">
            <v>0</v>
          </cell>
          <cell r="Q344">
            <v>0</v>
          </cell>
          <cell r="S344">
            <v>0</v>
          </cell>
          <cell r="U344">
            <v>0</v>
          </cell>
          <cell r="W344">
            <v>0</v>
          </cell>
        </row>
        <row r="345">
          <cell r="B345" t="str">
            <v>WALSALL COUNTY COURT WALSALL</v>
          </cell>
          <cell r="E345">
            <v>0</v>
          </cell>
          <cell r="G345">
            <v>42</v>
          </cell>
          <cell r="I345">
            <v>0</v>
          </cell>
          <cell r="K345">
            <v>0</v>
          </cell>
          <cell r="M345">
            <v>0</v>
          </cell>
          <cell r="O345">
            <v>0</v>
          </cell>
          <cell r="Q345">
            <v>0</v>
          </cell>
          <cell r="S345">
            <v>0</v>
          </cell>
          <cell r="U345">
            <v>0</v>
          </cell>
          <cell r="W345">
            <v>0</v>
          </cell>
        </row>
        <row r="346">
          <cell r="B346" t="str">
            <v>WALSALL MAGISTRATES WALSALL</v>
          </cell>
          <cell r="E346">
            <v>0</v>
          </cell>
          <cell r="G346">
            <v>43</v>
          </cell>
          <cell r="I346">
            <v>0</v>
          </cell>
          <cell r="K346">
            <v>0</v>
          </cell>
          <cell r="M346">
            <v>0</v>
          </cell>
          <cell r="O346">
            <v>0</v>
          </cell>
          <cell r="Q346">
            <v>0</v>
          </cell>
          <cell r="S346">
            <v>0</v>
          </cell>
          <cell r="U346">
            <v>0</v>
          </cell>
          <cell r="W346">
            <v>0</v>
          </cell>
        </row>
        <row r="347">
          <cell r="B347" t="str">
            <v>WANDSWORTH COUNTY COURT LONDON</v>
          </cell>
          <cell r="E347">
            <v>40</v>
          </cell>
          <cell r="G347">
            <v>0</v>
          </cell>
          <cell r="I347">
            <v>0</v>
          </cell>
          <cell r="K347">
            <v>0</v>
          </cell>
          <cell r="M347">
            <v>0</v>
          </cell>
          <cell r="O347">
            <v>0</v>
          </cell>
          <cell r="Q347">
            <v>0</v>
          </cell>
          <cell r="S347">
            <v>0</v>
          </cell>
          <cell r="U347">
            <v>0</v>
          </cell>
          <cell r="W347">
            <v>0</v>
          </cell>
        </row>
        <row r="348">
          <cell r="B348" t="str">
            <v>WARRINGTON COMBINED WARRINGTON</v>
          </cell>
          <cell r="E348">
            <v>0</v>
          </cell>
          <cell r="G348">
            <v>0</v>
          </cell>
          <cell r="I348">
            <v>0</v>
          </cell>
          <cell r="K348">
            <v>0</v>
          </cell>
          <cell r="M348">
            <v>43</v>
          </cell>
          <cell r="O348">
            <v>0</v>
          </cell>
          <cell r="Q348">
            <v>0</v>
          </cell>
          <cell r="S348">
            <v>0</v>
          </cell>
          <cell r="U348">
            <v>0</v>
          </cell>
          <cell r="W348">
            <v>0</v>
          </cell>
        </row>
        <row r="349">
          <cell r="B349" t="str">
            <v>WARWICKSHIRE JUSTICE CENTRE LEAMINGTON SPA</v>
          </cell>
          <cell r="E349">
            <v>0</v>
          </cell>
          <cell r="G349">
            <v>44</v>
          </cell>
          <cell r="I349">
            <v>0</v>
          </cell>
          <cell r="K349">
            <v>0</v>
          </cell>
          <cell r="M349">
            <v>0</v>
          </cell>
          <cell r="O349">
            <v>0</v>
          </cell>
          <cell r="Q349">
            <v>0</v>
          </cell>
          <cell r="S349">
            <v>0</v>
          </cell>
          <cell r="U349">
            <v>0</v>
          </cell>
          <cell r="W349">
            <v>0</v>
          </cell>
        </row>
        <row r="350">
          <cell r="B350" t="str">
            <v>WATFORD COUNTY COURT WATFORD</v>
          </cell>
          <cell r="E350">
            <v>0</v>
          </cell>
          <cell r="G350">
            <v>0</v>
          </cell>
          <cell r="I350">
            <v>0</v>
          </cell>
          <cell r="K350">
            <v>0</v>
          </cell>
          <cell r="M350">
            <v>0</v>
          </cell>
          <cell r="O350">
            <v>0</v>
          </cell>
          <cell r="Q350">
            <v>0</v>
          </cell>
          <cell r="S350">
            <v>58</v>
          </cell>
          <cell r="U350">
            <v>0</v>
          </cell>
          <cell r="W350">
            <v>0</v>
          </cell>
        </row>
        <row r="351">
          <cell r="B351" t="str">
            <v>WATFORD EMPLOYMENT TRIBUNAL WATFORD</v>
          </cell>
          <cell r="E351">
            <v>0</v>
          </cell>
          <cell r="G351">
            <v>0</v>
          </cell>
          <cell r="I351">
            <v>0</v>
          </cell>
          <cell r="K351">
            <v>0</v>
          </cell>
          <cell r="M351">
            <v>0</v>
          </cell>
          <cell r="O351">
            <v>0</v>
          </cell>
          <cell r="Q351">
            <v>0</v>
          </cell>
          <cell r="S351">
            <v>59</v>
          </cell>
          <cell r="U351">
            <v>0</v>
          </cell>
          <cell r="W351">
            <v>0</v>
          </cell>
        </row>
        <row r="352">
          <cell r="B352" t="str">
            <v>WELLINGBOROUGH JUSTICE CENTRE</v>
          </cell>
          <cell r="E352">
            <v>0</v>
          </cell>
          <cell r="G352">
            <v>45</v>
          </cell>
          <cell r="I352">
            <v>0</v>
          </cell>
          <cell r="K352">
            <v>0</v>
          </cell>
          <cell r="M352">
            <v>0</v>
          </cell>
          <cell r="O352">
            <v>0</v>
          </cell>
          <cell r="Q352">
            <v>0</v>
          </cell>
          <cell r="S352">
            <v>0</v>
          </cell>
          <cell r="U352">
            <v>0</v>
          </cell>
          <cell r="W352">
            <v>0</v>
          </cell>
        </row>
        <row r="353">
          <cell r="B353" t="str">
            <v>WELSHPOOL MAGISTRATES WELSHPOOL</v>
          </cell>
          <cell r="E353">
            <v>0</v>
          </cell>
          <cell r="G353">
            <v>0</v>
          </cell>
          <cell r="I353">
            <v>0</v>
          </cell>
          <cell r="K353">
            <v>0</v>
          </cell>
          <cell r="M353">
            <v>0</v>
          </cell>
          <cell r="O353">
            <v>0</v>
          </cell>
          <cell r="Q353">
            <v>0</v>
          </cell>
          <cell r="S353">
            <v>0</v>
          </cell>
          <cell r="U353">
            <v>0</v>
          </cell>
          <cell r="W353">
            <v>27</v>
          </cell>
        </row>
        <row r="354">
          <cell r="B354" t="str">
            <v>West Cumbria Combined Court</v>
          </cell>
          <cell r="E354">
            <v>0</v>
          </cell>
          <cell r="G354">
            <v>0</v>
          </cell>
          <cell r="I354">
            <v>0</v>
          </cell>
          <cell r="K354">
            <v>0</v>
          </cell>
          <cell r="M354">
            <v>44</v>
          </cell>
          <cell r="O354">
            <v>0</v>
          </cell>
          <cell r="Q354">
            <v>0</v>
          </cell>
          <cell r="S354">
            <v>0</v>
          </cell>
          <cell r="U354">
            <v>0</v>
          </cell>
          <cell r="W354">
            <v>0</v>
          </cell>
        </row>
        <row r="355">
          <cell r="B355" t="str">
            <v xml:space="preserve"> WEST HAMPSHIRE (SOUTHAMPTON) MAGISTRATES WEST HAMPSHIRE (SOUTHAMPTON)</v>
          </cell>
          <cell r="E355">
            <v>0</v>
          </cell>
          <cell r="G355">
            <v>0</v>
          </cell>
          <cell r="I355">
            <v>10</v>
          </cell>
          <cell r="K355">
            <v>0</v>
          </cell>
          <cell r="M355">
            <v>0</v>
          </cell>
          <cell r="O355">
            <v>0</v>
          </cell>
          <cell r="Q355">
            <v>0</v>
          </cell>
          <cell r="S355">
            <v>0</v>
          </cell>
          <cell r="U355">
            <v>0</v>
          </cell>
          <cell r="W355">
            <v>0</v>
          </cell>
        </row>
        <row r="356">
          <cell r="B356" t="str">
            <v>WEST LONDON FAMILY COURT FELTHAM</v>
          </cell>
          <cell r="E356">
            <v>41</v>
          </cell>
          <cell r="G356">
            <v>0</v>
          </cell>
          <cell r="I356">
            <v>0</v>
          </cell>
          <cell r="K356">
            <v>0</v>
          </cell>
          <cell r="M356">
            <v>0</v>
          </cell>
          <cell r="O356">
            <v>0</v>
          </cell>
          <cell r="Q356">
            <v>0</v>
          </cell>
          <cell r="S356">
            <v>0</v>
          </cell>
          <cell r="U356">
            <v>0</v>
          </cell>
          <cell r="W356">
            <v>0</v>
          </cell>
        </row>
        <row r="357">
          <cell r="B357" t="str">
            <v>WESTMINSTER MAGISTRATES COURT LONDON</v>
          </cell>
          <cell r="E357">
            <v>42</v>
          </cell>
          <cell r="G357">
            <v>0</v>
          </cell>
          <cell r="I357">
            <v>0</v>
          </cell>
          <cell r="K357">
            <v>0</v>
          </cell>
          <cell r="M357">
            <v>0</v>
          </cell>
          <cell r="O357">
            <v>0</v>
          </cell>
          <cell r="Q357">
            <v>0</v>
          </cell>
          <cell r="S357">
            <v>0</v>
          </cell>
          <cell r="U357">
            <v>0</v>
          </cell>
          <cell r="W357">
            <v>0</v>
          </cell>
        </row>
        <row r="358">
          <cell r="B358" t="str">
            <v>WESTON-SUPER-MARE COUNTY COURT WESTON-SUPER-MARE</v>
          </cell>
          <cell r="E358">
            <v>0</v>
          </cell>
          <cell r="G358">
            <v>0</v>
          </cell>
          <cell r="I358">
            <v>0</v>
          </cell>
          <cell r="K358">
            <v>0</v>
          </cell>
          <cell r="M358">
            <v>0</v>
          </cell>
          <cell r="O358">
            <v>0</v>
          </cell>
          <cell r="Q358">
            <v>0</v>
          </cell>
          <cell r="S358">
            <v>0</v>
          </cell>
          <cell r="U358">
            <v>41</v>
          </cell>
          <cell r="W358">
            <v>0</v>
          </cell>
        </row>
        <row r="359">
          <cell r="B359" t="str">
            <v>WEYMOUTH COMBINED WEYMOUTH</v>
          </cell>
          <cell r="E359">
            <v>0</v>
          </cell>
          <cell r="G359">
            <v>0</v>
          </cell>
          <cell r="I359">
            <v>0</v>
          </cell>
          <cell r="K359">
            <v>0</v>
          </cell>
          <cell r="M359">
            <v>0</v>
          </cell>
          <cell r="O359">
            <v>0</v>
          </cell>
          <cell r="Q359">
            <v>0</v>
          </cell>
          <cell r="S359">
            <v>0</v>
          </cell>
          <cell r="U359">
            <v>42</v>
          </cell>
          <cell r="W359">
            <v>0</v>
          </cell>
        </row>
        <row r="360">
          <cell r="B360" t="str">
            <v>Weymouth Law Courts</v>
          </cell>
          <cell r="E360">
            <v>0</v>
          </cell>
          <cell r="G360">
            <v>0</v>
          </cell>
          <cell r="I360">
            <v>0</v>
          </cell>
          <cell r="K360">
            <v>0</v>
          </cell>
          <cell r="M360">
            <v>0</v>
          </cell>
          <cell r="O360">
            <v>0</v>
          </cell>
          <cell r="Q360">
            <v>0</v>
          </cell>
          <cell r="S360">
            <v>0</v>
          </cell>
          <cell r="U360">
            <v>43</v>
          </cell>
          <cell r="W360">
            <v>0</v>
          </cell>
        </row>
        <row r="361">
          <cell r="B361" t="str">
            <v>WIGAN COUNTY COURT</v>
          </cell>
          <cell r="E361">
            <v>0</v>
          </cell>
          <cell r="G361">
            <v>0</v>
          </cell>
          <cell r="I361">
            <v>0</v>
          </cell>
          <cell r="K361">
            <v>0</v>
          </cell>
          <cell r="M361">
            <v>45</v>
          </cell>
          <cell r="O361">
            <v>0</v>
          </cell>
          <cell r="Q361">
            <v>0</v>
          </cell>
          <cell r="S361">
            <v>0</v>
          </cell>
          <cell r="U361">
            <v>0</v>
          </cell>
          <cell r="W361">
            <v>0</v>
          </cell>
        </row>
        <row r="362">
          <cell r="B362" t="str">
            <v>WIGAN MAGISTRATES WIGAN</v>
          </cell>
          <cell r="E362">
            <v>0</v>
          </cell>
          <cell r="G362">
            <v>0</v>
          </cell>
          <cell r="I362">
            <v>0</v>
          </cell>
          <cell r="K362">
            <v>0</v>
          </cell>
          <cell r="M362">
            <v>46</v>
          </cell>
          <cell r="O362">
            <v>0</v>
          </cell>
          <cell r="Q362">
            <v>0</v>
          </cell>
          <cell r="S362">
            <v>0</v>
          </cell>
          <cell r="U362">
            <v>0</v>
          </cell>
          <cell r="W362">
            <v>0</v>
          </cell>
        </row>
        <row r="363">
          <cell r="B363" t="str">
            <v>WILLESDEN COUNTY COURT LONDON</v>
          </cell>
          <cell r="E363">
            <v>43</v>
          </cell>
          <cell r="G363">
            <v>0</v>
          </cell>
          <cell r="I363">
            <v>0</v>
          </cell>
          <cell r="K363">
            <v>0</v>
          </cell>
          <cell r="M363">
            <v>0</v>
          </cell>
          <cell r="O363">
            <v>0</v>
          </cell>
          <cell r="Q363">
            <v>0</v>
          </cell>
          <cell r="S363">
            <v>0</v>
          </cell>
          <cell r="U363">
            <v>0</v>
          </cell>
          <cell r="W363">
            <v>0</v>
          </cell>
        </row>
        <row r="364">
          <cell r="B364" t="str">
            <v>WILLESDEN MAGISTRATES WILLESDEN</v>
          </cell>
          <cell r="E364">
            <v>44</v>
          </cell>
          <cell r="G364">
            <v>0</v>
          </cell>
          <cell r="I364">
            <v>0</v>
          </cell>
          <cell r="K364">
            <v>0</v>
          </cell>
          <cell r="M364">
            <v>0</v>
          </cell>
          <cell r="O364">
            <v>0</v>
          </cell>
          <cell r="Q364">
            <v>0</v>
          </cell>
          <cell r="S364">
            <v>0</v>
          </cell>
          <cell r="U364">
            <v>0</v>
          </cell>
          <cell r="W364">
            <v>0</v>
          </cell>
        </row>
        <row r="365">
          <cell r="B365" t="str">
            <v>WIMBLEDON MAGISTRATES LONDON</v>
          </cell>
          <cell r="E365">
            <v>45</v>
          </cell>
          <cell r="G365">
            <v>0</v>
          </cell>
          <cell r="I365">
            <v>0</v>
          </cell>
          <cell r="K365">
            <v>0</v>
          </cell>
          <cell r="M365">
            <v>0</v>
          </cell>
          <cell r="O365">
            <v>0</v>
          </cell>
          <cell r="Q365">
            <v>0</v>
          </cell>
          <cell r="S365">
            <v>0</v>
          </cell>
          <cell r="U365">
            <v>0</v>
          </cell>
          <cell r="W365">
            <v>0</v>
          </cell>
        </row>
        <row r="366">
          <cell r="B366" t="str">
            <v>WINCHESTER COMBINED WINCHESTER</v>
          </cell>
          <cell r="E366">
            <v>0</v>
          </cell>
          <cell r="G366">
            <v>0</v>
          </cell>
          <cell r="I366">
            <v>0</v>
          </cell>
          <cell r="K366">
            <v>0</v>
          </cell>
          <cell r="M366">
            <v>0</v>
          </cell>
          <cell r="O366">
            <v>0</v>
          </cell>
          <cell r="Q366">
            <v>0</v>
          </cell>
          <cell r="S366">
            <v>0</v>
          </cell>
          <cell r="U366">
            <v>44</v>
          </cell>
          <cell r="W366">
            <v>0</v>
          </cell>
        </row>
        <row r="367">
          <cell r="B367" t="str">
            <v>WIRRAL MAGISTRATES BIRKENHEAD</v>
          </cell>
          <cell r="E367">
            <v>0</v>
          </cell>
          <cell r="G367">
            <v>0</v>
          </cell>
          <cell r="I367">
            <v>0</v>
          </cell>
          <cell r="K367">
            <v>0</v>
          </cell>
          <cell r="M367">
            <v>47</v>
          </cell>
          <cell r="O367">
            <v>0</v>
          </cell>
          <cell r="Q367">
            <v>0</v>
          </cell>
          <cell r="S367">
            <v>0</v>
          </cell>
          <cell r="U367">
            <v>0</v>
          </cell>
          <cell r="W367">
            <v>0</v>
          </cell>
        </row>
        <row r="368">
          <cell r="B368" t="str">
            <v>WOLVERHAMPTON COMBINED WOLVERHAMPTON</v>
          </cell>
          <cell r="E368">
            <v>0</v>
          </cell>
          <cell r="G368">
            <v>46</v>
          </cell>
          <cell r="I368">
            <v>0</v>
          </cell>
          <cell r="K368">
            <v>0</v>
          </cell>
          <cell r="M368">
            <v>0</v>
          </cell>
          <cell r="O368">
            <v>0</v>
          </cell>
          <cell r="Q368">
            <v>0</v>
          </cell>
          <cell r="S368">
            <v>0</v>
          </cell>
          <cell r="U368">
            <v>0</v>
          </cell>
          <cell r="W368">
            <v>0</v>
          </cell>
        </row>
        <row r="369">
          <cell r="B369" t="str">
            <v>WOLVERHAMPTON MAGISTRATES WOLVERHAMPTON</v>
          </cell>
          <cell r="E369">
            <v>0</v>
          </cell>
          <cell r="G369">
            <v>47</v>
          </cell>
          <cell r="I369">
            <v>0</v>
          </cell>
          <cell r="K369">
            <v>0</v>
          </cell>
          <cell r="M369">
            <v>0</v>
          </cell>
          <cell r="O369">
            <v>0</v>
          </cell>
          <cell r="Q369">
            <v>0</v>
          </cell>
          <cell r="S369">
            <v>0</v>
          </cell>
          <cell r="U369">
            <v>0</v>
          </cell>
          <cell r="W369">
            <v>0</v>
          </cell>
        </row>
        <row r="370">
          <cell r="B370" t="str">
            <v>WOOD GREEN CROWN LONDON</v>
          </cell>
          <cell r="E370">
            <v>46</v>
          </cell>
          <cell r="G370">
            <v>0</v>
          </cell>
          <cell r="I370">
            <v>0</v>
          </cell>
          <cell r="K370">
            <v>0</v>
          </cell>
          <cell r="M370">
            <v>0</v>
          </cell>
          <cell r="O370">
            <v>0</v>
          </cell>
          <cell r="Q370">
            <v>0</v>
          </cell>
          <cell r="S370">
            <v>0</v>
          </cell>
          <cell r="U370">
            <v>0</v>
          </cell>
          <cell r="W370">
            <v>0</v>
          </cell>
        </row>
        <row r="371">
          <cell r="B371" t="str">
            <v>WOOLWICH CROWN LONDON</v>
          </cell>
          <cell r="E371">
            <v>47</v>
          </cell>
          <cell r="G371">
            <v>0</v>
          </cell>
          <cell r="I371">
            <v>0</v>
          </cell>
          <cell r="K371">
            <v>0</v>
          </cell>
          <cell r="M371">
            <v>0</v>
          </cell>
          <cell r="O371">
            <v>0</v>
          </cell>
          <cell r="Q371">
            <v>0</v>
          </cell>
          <cell r="S371">
            <v>0</v>
          </cell>
          <cell r="U371">
            <v>0</v>
          </cell>
          <cell r="W371">
            <v>0</v>
          </cell>
        </row>
        <row r="372">
          <cell r="B372" t="str">
            <v>WORCESTER COMBINED WORCESTER</v>
          </cell>
          <cell r="E372">
            <v>0</v>
          </cell>
          <cell r="G372">
            <v>48</v>
          </cell>
          <cell r="I372">
            <v>0</v>
          </cell>
          <cell r="K372">
            <v>0</v>
          </cell>
          <cell r="M372">
            <v>0</v>
          </cell>
          <cell r="O372">
            <v>0</v>
          </cell>
          <cell r="Q372">
            <v>0</v>
          </cell>
          <cell r="S372">
            <v>0</v>
          </cell>
          <cell r="U372">
            <v>0</v>
          </cell>
          <cell r="W372">
            <v>0</v>
          </cell>
        </row>
        <row r="373">
          <cell r="B373" t="str">
            <v>WORCESTER MAGISTRATES WORCESTER</v>
          </cell>
          <cell r="E373">
            <v>0</v>
          </cell>
          <cell r="G373">
            <v>49</v>
          </cell>
          <cell r="I373">
            <v>0</v>
          </cell>
          <cell r="K373">
            <v>0</v>
          </cell>
          <cell r="M373">
            <v>0</v>
          </cell>
          <cell r="O373">
            <v>0</v>
          </cell>
          <cell r="Q373">
            <v>0</v>
          </cell>
          <cell r="S373">
            <v>0</v>
          </cell>
          <cell r="U373">
            <v>0</v>
          </cell>
          <cell r="W373">
            <v>0</v>
          </cell>
        </row>
        <row r="374">
          <cell r="B374" t="str">
            <v>WORTHING COUNTY COURT WORTHING</v>
          </cell>
          <cell r="E374">
            <v>0</v>
          </cell>
          <cell r="G374">
            <v>0</v>
          </cell>
          <cell r="I374">
            <v>0</v>
          </cell>
          <cell r="K374">
            <v>0</v>
          </cell>
          <cell r="M374">
            <v>0</v>
          </cell>
          <cell r="O374">
            <v>0</v>
          </cell>
          <cell r="Q374">
            <v>0</v>
          </cell>
          <cell r="S374">
            <v>0</v>
          </cell>
          <cell r="U374">
            <v>0</v>
          </cell>
          <cell r="W374">
            <v>0</v>
          </cell>
        </row>
        <row r="375">
          <cell r="B375" t="str">
            <v>Worthing Law Courts (County)</v>
          </cell>
          <cell r="E375">
            <v>0</v>
          </cell>
          <cell r="G375">
            <v>0</v>
          </cell>
          <cell r="I375">
            <v>0</v>
          </cell>
          <cell r="K375">
            <v>0</v>
          </cell>
          <cell r="M375">
            <v>0</v>
          </cell>
          <cell r="O375">
            <v>0</v>
          </cell>
          <cell r="Q375">
            <v>0</v>
          </cell>
          <cell r="S375">
            <v>60</v>
          </cell>
          <cell r="U375">
            <v>0</v>
          </cell>
          <cell r="W375">
            <v>0</v>
          </cell>
        </row>
        <row r="376">
          <cell r="B376" t="str">
            <v>Worthing Law Courts (Magistrates)</v>
          </cell>
          <cell r="E376">
            <v>0</v>
          </cell>
          <cell r="G376">
            <v>0</v>
          </cell>
          <cell r="I376">
            <v>0</v>
          </cell>
          <cell r="K376">
            <v>0</v>
          </cell>
          <cell r="M376">
            <v>0</v>
          </cell>
          <cell r="O376">
            <v>0</v>
          </cell>
          <cell r="Q376">
            <v>0</v>
          </cell>
          <cell r="S376">
            <v>61</v>
          </cell>
          <cell r="U376">
            <v>0</v>
          </cell>
          <cell r="W376">
            <v>0</v>
          </cell>
        </row>
        <row r="377">
          <cell r="B377" t="str">
            <v>WREXHAM COUNTY COURT WREXHAM</v>
          </cell>
          <cell r="E377">
            <v>0</v>
          </cell>
          <cell r="G377">
            <v>0</v>
          </cell>
          <cell r="I377">
            <v>0</v>
          </cell>
          <cell r="K377">
            <v>0</v>
          </cell>
          <cell r="M377">
            <v>0</v>
          </cell>
          <cell r="O377">
            <v>0</v>
          </cell>
          <cell r="Q377">
            <v>0</v>
          </cell>
          <cell r="S377">
            <v>0</v>
          </cell>
          <cell r="U377">
            <v>0</v>
          </cell>
          <cell r="W377">
            <v>28</v>
          </cell>
        </row>
        <row r="378">
          <cell r="B378" t="str">
            <v>WREXHAM MAGISTRATES WREXHAM</v>
          </cell>
          <cell r="E378">
            <v>0</v>
          </cell>
          <cell r="G378">
            <v>0</v>
          </cell>
          <cell r="I378">
            <v>0</v>
          </cell>
          <cell r="K378">
            <v>0</v>
          </cell>
          <cell r="M378">
            <v>0</v>
          </cell>
          <cell r="O378">
            <v>0</v>
          </cell>
          <cell r="Q378">
            <v>0</v>
          </cell>
          <cell r="S378">
            <v>0</v>
          </cell>
          <cell r="U378">
            <v>0</v>
          </cell>
          <cell r="W378">
            <v>29</v>
          </cell>
        </row>
        <row r="379">
          <cell r="B379" t="str">
            <v>YARL'S WOOD AIT CLAPHAM</v>
          </cell>
          <cell r="E379">
            <v>0</v>
          </cell>
          <cell r="G379">
            <v>0</v>
          </cell>
          <cell r="I379">
            <v>0</v>
          </cell>
          <cell r="K379">
            <v>0</v>
          </cell>
          <cell r="M379">
            <v>0</v>
          </cell>
          <cell r="O379">
            <v>0</v>
          </cell>
          <cell r="Q379">
            <v>0</v>
          </cell>
          <cell r="S379">
            <v>62</v>
          </cell>
          <cell r="U379">
            <v>0</v>
          </cell>
          <cell r="W379">
            <v>0</v>
          </cell>
        </row>
        <row r="380">
          <cell r="B380" t="str">
            <v>YEOVIL COUNTY COURT YEOVIL</v>
          </cell>
          <cell r="E380">
            <v>0</v>
          </cell>
          <cell r="G380">
            <v>0</v>
          </cell>
          <cell r="I380">
            <v>0</v>
          </cell>
          <cell r="K380">
            <v>0</v>
          </cell>
          <cell r="M380">
            <v>0</v>
          </cell>
          <cell r="O380">
            <v>0</v>
          </cell>
          <cell r="Q380">
            <v>0</v>
          </cell>
          <cell r="S380">
            <v>0</v>
          </cell>
          <cell r="U380">
            <v>45</v>
          </cell>
          <cell r="W380">
            <v>0</v>
          </cell>
        </row>
        <row r="381">
          <cell r="B381" t="str">
            <v>YEOVIL MAGISTRATES YEOVIL</v>
          </cell>
          <cell r="E381">
            <v>0</v>
          </cell>
          <cell r="G381">
            <v>0</v>
          </cell>
          <cell r="I381">
            <v>0</v>
          </cell>
          <cell r="K381">
            <v>0</v>
          </cell>
          <cell r="M381">
            <v>0</v>
          </cell>
          <cell r="O381">
            <v>0</v>
          </cell>
          <cell r="Q381">
            <v>0</v>
          </cell>
          <cell r="S381">
            <v>0</v>
          </cell>
          <cell r="U381">
            <v>46</v>
          </cell>
          <cell r="W381">
            <v>0</v>
          </cell>
        </row>
        <row r="382">
          <cell r="B382" t="str">
            <v>YORK COUNTY COURT YORK</v>
          </cell>
          <cell r="E382">
            <v>0</v>
          </cell>
          <cell r="G382">
            <v>0</v>
          </cell>
          <cell r="I382">
            <v>0</v>
          </cell>
          <cell r="K382">
            <v>55</v>
          </cell>
          <cell r="M382">
            <v>0</v>
          </cell>
          <cell r="O382">
            <v>0</v>
          </cell>
          <cell r="Q382">
            <v>0</v>
          </cell>
          <cell r="S382">
            <v>0</v>
          </cell>
          <cell r="U382">
            <v>0</v>
          </cell>
          <cell r="W382">
            <v>0</v>
          </cell>
        </row>
        <row r="383">
          <cell r="B383" t="str">
            <v>York Crown Court</v>
          </cell>
          <cell r="E383">
            <v>0</v>
          </cell>
          <cell r="G383">
            <v>0</v>
          </cell>
          <cell r="I383">
            <v>0</v>
          </cell>
          <cell r="K383">
            <v>56</v>
          </cell>
          <cell r="M383">
            <v>0</v>
          </cell>
          <cell r="O383">
            <v>0</v>
          </cell>
          <cell r="Q383">
            <v>0</v>
          </cell>
          <cell r="S383">
            <v>0</v>
          </cell>
          <cell r="U383">
            <v>0</v>
          </cell>
          <cell r="W383">
            <v>0</v>
          </cell>
        </row>
        <row r="384">
          <cell r="B384" t="str">
            <v>York House, Leeds (SSCS)</v>
          </cell>
          <cell r="E384">
            <v>0</v>
          </cell>
          <cell r="G384">
            <v>0</v>
          </cell>
          <cell r="I384">
            <v>0</v>
          </cell>
          <cell r="K384">
            <v>57</v>
          </cell>
          <cell r="M384">
            <v>0</v>
          </cell>
          <cell r="O384">
            <v>0</v>
          </cell>
          <cell r="Q384">
            <v>0</v>
          </cell>
          <cell r="S384">
            <v>0</v>
          </cell>
          <cell r="U384">
            <v>0</v>
          </cell>
          <cell r="W384">
            <v>0</v>
          </cell>
        </row>
        <row r="385">
          <cell r="B385" t="str">
            <v>YORK MAGISTRATES YORK</v>
          </cell>
          <cell r="E385">
            <v>0</v>
          </cell>
          <cell r="G385">
            <v>0</v>
          </cell>
          <cell r="I385">
            <v>0</v>
          </cell>
          <cell r="K385">
            <v>58</v>
          </cell>
          <cell r="M385">
            <v>0</v>
          </cell>
          <cell r="O385">
            <v>0</v>
          </cell>
          <cell r="Q385">
            <v>0</v>
          </cell>
          <cell r="S385">
            <v>0</v>
          </cell>
          <cell r="U385">
            <v>0</v>
          </cell>
          <cell r="W385">
            <v>0</v>
          </cell>
        </row>
      </sheetData>
      <sheetData sheetId="21"/>
      <sheetData sheetId="22"/>
      <sheetData sheetId="23"/>
      <sheetData sheetId="24"/>
      <sheetData sheetId="25">
        <row r="1">
          <cell r="A1">
            <v>43962</v>
          </cell>
        </row>
        <row r="2">
          <cell r="A2">
            <v>43963</v>
          </cell>
        </row>
        <row r="3">
          <cell r="A3">
            <v>43964</v>
          </cell>
        </row>
        <row r="4">
          <cell r="A4">
            <v>43965</v>
          </cell>
        </row>
        <row r="5">
          <cell r="A5">
            <v>43966</v>
          </cell>
        </row>
        <row r="6">
          <cell r="A6">
            <v>43969</v>
          </cell>
        </row>
        <row r="7">
          <cell r="A7">
            <v>43970</v>
          </cell>
        </row>
        <row r="8">
          <cell r="A8">
            <v>43971</v>
          </cell>
        </row>
        <row r="9">
          <cell r="A9">
            <v>43972</v>
          </cell>
        </row>
        <row r="10">
          <cell r="A10">
            <v>43973</v>
          </cell>
        </row>
        <row r="11">
          <cell r="A11">
            <v>43977</v>
          </cell>
        </row>
        <row r="12">
          <cell r="A12">
            <v>43978</v>
          </cell>
        </row>
        <row r="13">
          <cell r="A13">
            <v>43979</v>
          </cell>
        </row>
        <row r="14">
          <cell r="A14">
            <v>43980</v>
          </cell>
        </row>
        <row r="15">
          <cell r="A15">
            <v>43983</v>
          </cell>
        </row>
        <row r="16">
          <cell r="A16">
            <v>43984</v>
          </cell>
        </row>
        <row r="17">
          <cell r="A17">
            <v>43985</v>
          </cell>
        </row>
        <row r="18">
          <cell r="A18">
            <v>43986</v>
          </cell>
        </row>
        <row r="19">
          <cell r="A19">
            <v>43987</v>
          </cell>
        </row>
        <row r="20">
          <cell r="A20">
            <v>43990</v>
          </cell>
        </row>
        <row r="21">
          <cell r="A21">
            <v>43991</v>
          </cell>
        </row>
        <row r="22">
          <cell r="A22">
            <v>43992</v>
          </cell>
        </row>
        <row r="23">
          <cell r="A23">
            <v>43993</v>
          </cell>
        </row>
        <row r="24">
          <cell r="A24">
            <v>43994</v>
          </cell>
        </row>
        <row r="25">
          <cell r="A25">
            <v>43997</v>
          </cell>
        </row>
        <row r="26">
          <cell r="A26">
            <v>43998</v>
          </cell>
        </row>
        <row r="27">
          <cell r="A27">
            <v>43999</v>
          </cell>
        </row>
        <row r="28">
          <cell r="A28">
            <v>44000</v>
          </cell>
        </row>
        <row r="29">
          <cell r="A29">
            <v>44001</v>
          </cell>
        </row>
        <row r="30">
          <cell r="A30">
            <v>44004</v>
          </cell>
        </row>
        <row r="31">
          <cell r="A31">
            <v>44005</v>
          </cell>
        </row>
        <row r="32">
          <cell r="A32">
            <v>44006</v>
          </cell>
        </row>
        <row r="33">
          <cell r="A33">
            <v>44007</v>
          </cell>
        </row>
        <row r="34">
          <cell r="A34">
            <v>44008</v>
          </cell>
        </row>
        <row r="35">
          <cell r="A35">
            <v>44011</v>
          </cell>
        </row>
        <row r="36">
          <cell r="A36">
            <v>44012</v>
          </cell>
        </row>
        <row r="37">
          <cell r="A37">
            <v>44013</v>
          </cell>
        </row>
        <row r="38">
          <cell r="A38">
            <v>44014</v>
          </cell>
        </row>
        <row r="39">
          <cell r="A39">
            <v>44015</v>
          </cell>
        </row>
        <row r="40">
          <cell r="A40">
            <v>44018</v>
          </cell>
        </row>
        <row r="41">
          <cell r="A41">
            <v>44019</v>
          </cell>
        </row>
        <row r="42">
          <cell r="A42">
            <v>44020</v>
          </cell>
        </row>
        <row r="43">
          <cell r="A43">
            <v>44021</v>
          </cell>
        </row>
        <row r="44">
          <cell r="A44">
            <v>44022</v>
          </cell>
        </row>
        <row r="45">
          <cell r="A45">
            <v>44025</v>
          </cell>
        </row>
        <row r="46">
          <cell r="A46">
            <v>44026</v>
          </cell>
        </row>
        <row r="47">
          <cell r="A47">
            <v>44027</v>
          </cell>
        </row>
        <row r="48">
          <cell r="A48">
            <v>44028</v>
          </cell>
        </row>
        <row r="49">
          <cell r="A49">
            <v>44029</v>
          </cell>
        </row>
        <row r="50">
          <cell r="A50">
            <v>44032</v>
          </cell>
        </row>
        <row r="51">
          <cell r="A51">
            <v>44033</v>
          </cell>
        </row>
        <row r="52">
          <cell r="A52">
            <v>44034</v>
          </cell>
        </row>
        <row r="53">
          <cell r="A53">
            <v>44035</v>
          </cell>
        </row>
        <row r="54">
          <cell r="A54">
            <v>44036</v>
          </cell>
        </row>
        <row r="55">
          <cell r="A55">
            <v>44039</v>
          </cell>
        </row>
        <row r="56">
          <cell r="A56">
            <v>44040</v>
          </cell>
        </row>
        <row r="57">
          <cell r="A57">
            <v>44041</v>
          </cell>
        </row>
        <row r="58">
          <cell r="A58">
            <v>44042</v>
          </cell>
        </row>
        <row r="59">
          <cell r="A59">
            <v>44043</v>
          </cell>
        </row>
        <row r="60">
          <cell r="A60">
            <v>44046</v>
          </cell>
        </row>
        <row r="61">
          <cell r="A61">
            <v>44047</v>
          </cell>
        </row>
        <row r="62">
          <cell r="A62">
            <v>44048</v>
          </cell>
        </row>
        <row r="63">
          <cell r="A63">
            <v>44049</v>
          </cell>
        </row>
        <row r="64">
          <cell r="A64">
            <v>44050</v>
          </cell>
        </row>
        <row r="65">
          <cell r="A65">
            <v>44053</v>
          </cell>
        </row>
        <row r="66">
          <cell r="A66">
            <v>44054</v>
          </cell>
        </row>
        <row r="67">
          <cell r="A67">
            <v>44055</v>
          </cell>
        </row>
        <row r="68">
          <cell r="A68">
            <v>44056</v>
          </cell>
        </row>
        <row r="69">
          <cell r="A69">
            <v>44057</v>
          </cell>
        </row>
        <row r="70">
          <cell r="A70">
            <v>44060</v>
          </cell>
        </row>
        <row r="71">
          <cell r="A71">
            <v>44061</v>
          </cell>
        </row>
        <row r="72">
          <cell r="A72">
            <v>44062</v>
          </cell>
        </row>
        <row r="73">
          <cell r="A73">
            <v>44063</v>
          </cell>
        </row>
        <row r="74">
          <cell r="A74">
            <v>44064</v>
          </cell>
        </row>
        <row r="75">
          <cell r="A75">
            <v>44067</v>
          </cell>
        </row>
        <row r="76">
          <cell r="A76">
            <v>44068</v>
          </cell>
        </row>
        <row r="77">
          <cell r="A77">
            <v>44069</v>
          </cell>
        </row>
        <row r="78">
          <cell r="A78">
            <v>44070</v>
          </cell>
        </row>
        <row r="79">
          <cell r="A79">
            <v>44071</v>
          </cell>
        </row>
        <row r="80">
          <cell r="A80">
            <v>44075</v>
          </cell>
        </row>
        <row r="81">
          <cell r="A81">
            <v>44076</v>
          </cell>
        </row>
        <row r="82">
          <cell r="A82">
            <v>44077</v>
          </cell>
        </row>
        <row r="83">
          <cell r="A83">
            <v>44078</v>
          </cell>
        </row>
        <row r="84">
          <cell r="A84">
            <v>44081</v>
          </cell>
        </row>
        <row r="85">
          <cell r="A85">
            <v>44082</v>
          </cell>
        </row>
        <row r="86">
          <cell r="A86">
            <v>44083</v>
          </cell>
        </row>
        <row r="87">
          <cell r="A87">
            <v>44084</v>
          </cell>
        </row>
        <row r="88">
          <cell r="A88">
            <v>44085</v>
          </cell>
        </row>
        <row r="89">
          <cell r="A89">
            <v>44088</v>
          </cell>
        </row>
        <row r="90">
          <cell r="A90">
            <v>44089</v>
          </cell>
        </row>
        <row r="91">
          <cell r="A91">
            <v>44090</v>
          </cell>
        </row>
        <row r="92">
          <cell r="A92">
            <v>44091</v>
          </cell>
        </row>
        <row r="93">
          <cell r="A93">
            <v>44092</v>
          </cell>
        </row>
        <row r="94">
          <cell r="A94">
            <v>44095</v>
          </cell>
        </row>
        <row r="95">
          <cell r="A95">
            <v>44096</v>
          </cell>
        </row>
        <row r="96">
          <cell r="A96">
            <v>44097</v>
          </cell>
        </row>
        <row r="97">
          <cell r="A97">
            <v>44098</v>
          </cell>
        </row>
        <row r="98">
          <cell r="A98">
            <v>44099</v>
          </cell>
        </row>
        <row r="99">
          <cell r="A99">
            <v>44102</v>
          </cell>
        </row>
        <row r="100">
          <cell r="A100">
            <v>44103</v>
          </cell>
        </row>
        <row r="101">
          <cell r="A101">
            <v>44104</v>
          </cell>
        </row>
        <row r="102">
          <cell r="A102">
            <v>44105</v>
          </cell>
        </row>
        <row r="103">
          <cell r="A103">
            <v>44106</v>
          </cell>
        </row>
        <row r="104">
          <cell r="A104">
            <v>44109</v>
          </cell>
        </row>
        <row r="105">
          <cell r="A105">
            <v>44110</v>
          </cell>
        </row>
        <row r="106">
          <cell r="A106">
            <v>44111</v>
          </cell>
        </row>
        <row r="107">
          <cell r="A107">
            <v>44112</v>
          </cell>
        </row>
        <row r="108">
          <cell r="A108">
            <v>44113</v>
          </cell>
        </row>
        <row r="109">
          <cell r="A109">
            <v>44116</v>
          </cell>
        </row>
        <row r="110">
          <cell r="A110">
            <v>44117</v>
          </cell>
        </row>
        <row r="111">
          <cell r="A111">
            <v>44118</v>
          </cell>
        </row>
        <row r="112">
          <cell r="A112">
            <v>44119</v>
          </cell>
        </row>
        <row r="113">
          <cell r="A113">
            <v>44120</v>
          </cell>
        </row>
        <row r="114">
          <cell r="A114">
            <v>44123</v>
          </cell>
        </row>
        <row r="115">
          <cell r="A115">
            <v>44124</v>
          </cell>
        </row>
        <row r="116">
          <cell r="A116">
            <v>44125</v>
          </cell>
        </row>
        <row r="117">
          <cell r="A117">
            <v>44126</v>
          </cell>
        </row>
        <row r="118">
          <cell r="A118">
            <v>44127</v>
          </cell>
        </row>
        <row r="119">
          <cell r="A119">
            <v>44130</v>
          </cell>
        </row>
        <row r="120">
          <cell r="A120">
            <v>44131</v>
          </cell>
        </row>
        <row r="121">
          <cell r="A121">
            <v>44132</v>
          </cell>
        </row>
        <row r="122">
          <cell r="A122">
            <v>44133</v>
          </cell>
        </row>
        <row r="123">
          <cell r="A123">
            <v>44134</v>
          </cell>
        </row>
        <row r="124">
          <cell r="A124">
            <v>44137</v>
          </cell>
        </row>
        <row r="125">
          <cell r="A125">
            <v>44138</v>
          </cell>
        </row>
        <row r="126">
          <cell r="A126">
            <v>44139</v>
          </cell>
        </row>
        <row r="127">
          <cell r="A127">
            <v>44140</v>
          </cell>
        </row>
        <row r="128">
          <cell r="A128">
            <v>44141</v>
          </cell>
        </row>
        <row r="129">
          <cell r="A129">
            <v>44144</v>
          </cell>
        </row>
        <row r="130">
          <cell r="A130">
            <v>44145</v>
          </cell>
        </row>
        <row r="131">
          <cell r="A131">
            <v>44146</v>
          </cell>
        </row>
        <row r="132">
          <cell r="A132">
            <v>44147</v>
          </cell>
        </row>
        <row r="133">
          <cell r="A133">
            <v>44148</v>
          </cell>
        </row>
        <row r="134">
          <cell r="A134">
            <v>44151</v>
          </cell>
        </row>
        <row r="135">
          <cell r="A135">
            <v>44152</v>
          </cell>
        </row>
        <row r="136">
          <cell r="A136">
            <v>44153</v>
          </cell>
        </row>
        <row r="137">
          <cell r="A137">
            <v>44154</v>
          </cell>
        </row>
        <row r="138">
          <cell r="A138">
            <v>44155</v>
          </cell>
        </row>
        <row r="139">
          <cell r="A139">
            <v>44158</v>
          </cell>
        </row>
        <row r="140">
          <cell r="A140">
            <v>44159</v>
          </cell>
        </row>
        <row r="141">
          <cell r="A141">
            <v>44160</v>
          </cell>
        </row>
        <row r="142">
          <cell r="A142">
            <v>44161</v>
          </cell>
        </row>
        <row r="143">
          <cell r="A143">
            <v>44162</v>
          </cell>
        </row>
        <row r="144">
          <cell r="A144">
            <v>44165</v>
          </cell>
        </row>
        <row r="145">
          <cell r="A145">
            <v>44166</v>
          </cell>
        </row>
        <row r="146">
          <cell r="A146">
            <v>44167</v>
          </cell>
        </row>
        <row r="147">
          <cell r="A147">
            <v>44168</v>
          </cell>
        </row>
        <row r="148">
          <cell r="A148">
            <v>44169</v>
          </cell>
        </row>
      </sheetData>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amily-court-statistics-quarterly" TargetMode="External"/><Relationship Id="rId2" Type="http://schemas.openxmlformats.org/officeDocument/2006/relationships/hyperlink" Target="https://www.gov.uk/government/collections/civil-justice-statistics-quarterly" TargetMode="External"/><Relationship Id="rId1" Type="http://schemas.openxmlformats.org/officeDocument/2006/relationships/hyperlink" Target="https://www.gov.uk/government/collections/criminal-court-statistics" TargetMode="External"/><Relationship Id="rId6" Type="http://schemas.openxmlformats.org/officeDocument/2006/relationships/printerSettings" Target="../printerSettings/printerSettings2.bin"/><Relationship Id="rId5" Type="http://schemas.openxmlformats.org/officeDocument/2006/relationships/hyperlink" Target="https://www.gov.uk/government/collections/hmcts-management-information" TargetMode="External"/><Relationship Id="rId4" Type="http://schemas.openxmlformats.org/officeDocument/2006/relationships/hyperlink" Target="https://www.gov.uk/government/collections/tribunals-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CE48-4CF8-4869-90DF-48C910D0317E}">
  <dimension ref="A1:M124"/>
  <sheetViews>
    <sheetView showGridLines="0" workbookViewId="0">
      <selection activeCell="E27" sqref="E27"/>
    </sheetView>
  </sheetViews>
  <sheetFormatPr defaultRowHeight="14.5" x14ac:dyDescent="0.35"/>
  <cols>
    <col min="1" max="1" width="24.453125" bestFit="1" customWidth="1"/>
    <col min="2" max="2" width="4" customWidth="1"/>
    <col min="3" max="3" width="15" customWidth="1"/>
    <col min="4" max="4" width="1.7265625" customWidth="1"/>
    <col min="5" max="5" width="15" customWidth="1"/>
    <col min="6" max="6" width="1.7265625" customWidth="1"/>
    <col min="7" max="7" width="15" customWidth="1"/>
    <col min="8" max="8" width="1.7265625" customWidth="1"/>
    <col min="9" max="9" width="15" customWidth="1"/>
    <col min="10" max="10" width="1.7265625" customWidth="1"/>
    <col min="11" max="11" width="15" customWidth="1"/>
    <col min="12" max="12" width="1.7265625" customWidth="1"/>
    <col min="13" max="13" width="15" customWidth="1"/>
    <col min="14" max="14" width="11.7265625" bestFit="1" customWidth="1"/>
    <col min="15" max="15" width="4" customWidth="1"/>
    <col min="16" max="16" width="10.7265625" customWidth="1"/>
    <col min="17" max="17" width="4" customWidth="1"/>
    <col min="19" max="19" width="4" customWidth="1"/>
  </cols>
  <sheetData>
    <row r="1" spans="1:13" ht="15.5" x14ac:dyDescent="0.35">
      <c r="A1" s="1" t="s">
        <v>0</v>
      </c>
    </row>
    <row r="4" spans="1:13" s="3" customFormat="1" ht="34.5" customHeight="1" x14ac:dyDescent="0.35">
      <c r="A4" s="2" t="s">
        <v>1</v>
      </c>
    </row>
    <row r="5" spans="1:13" s="4" customFormat="1" ht="41.25" customHeight="1" x14ac:dyDescent="0.35">
      <c r="A5" s="5" t="s">
        <v>2</v>
      </c>
      <c r="C5" s="11" t="s">
        <v>7</v>
      </c>
      <c r="D5" s="28"/>
      <c r="E5" s="11" t="s">
        <v>8</v>
      </c>
      <c r="F5" s="28"/>
      <c r="G5" s="11" t="s">
        <v>9</v>
      </c>
      <c r="H5" s="28"/>
      <c r="I5" s="11" t="s">
        <v>10</v>
      </c>
      <c r="J5" s="28"/>
      <c r="K5" s="11" t="s">
        <v>11</v>
      </c>
      <c r="L5" s="28"/>
      <c r="M5" s="11" t="s">
        <v>12</v>
      </c>
    </row>
    <row r="6" spans="1:13" x14ac:dyDescent="0.35">
      <c r="A6" s="26" t="s">
        <v>24</v>
      </c>
      <c r="B6" s="21"/>
      <c r="C6" s="27">
        <v>18584</v>
      </c>
      <c r="D6" s="22"/>
      <c r="E6" s="27">
        <v>9054</v>
      </c>
      <c r="F6" s="22"/>
      <c r="G6" s="27">
        <v>7816</v>
      </c>
      <c r="H6" s="22"/>
      <c r="I6" s="27">
        <v>3879</v>
      </c>
      <c r="J6" s="22"/>
      <c r="K6" s="27">
        <v>166</v>
      </c>
      <c r="L6" s="22"/>
      <c r="M6" s="27">
        <v>3149</v>
      </c>
    </row>
    <row r="7" spans="1:13" s="4" customFormat="1" ht="8.25" customHeight="1" x14ac:dyDescent="0.35">
      <c r="A7" s="10"/>
      <c r="C7" s="10"/>
      <c r="E7" s="10"/>
      <c r="G7" s="10"/>
      <c r="I7" s="10"/>
      <c r="K7" s="10"/>
      <c r="M7" s="10"/>
    </row>
    <row r="8" spans="1:13" x14ac:dyDescent="0.35">
      <c r="A8" s="20" t="s">
        <v>31</v>
      </c>
      <c r="B8" s="21"/>
      <c r="C8" s="22">
        <v>2171</v>
      </c>
      <c r="D8" s="22"/>
      <c r="E8" s="22">
        <v>1362</v>
      </c>
      <c r="F8" s="22"/>
      <c r="G8" s="22">
        <v>987</v>
      </c>
      <c r="H8" s="22"/>
      <c r="I8" s="22">
        <v>426</v>
      </c>
      <c r="J8" s="22"/>
      <c r="K8" s="22">
        <v>13</v>
      </c>
      <c r="L8" s="22"/>
      <c r="M8" s="22">
        <v>154</v>
      </c>
    </row>
    <row r="9" spans="1:13" x14ac:dyDescent="0.35">
      <c r="A9" s="23" t="s">
        <v>40</v>
      </c>
      <c r="B9" s="24"/>
      <c r="C9" s="25">
        <f>C8*0.34</f>
        <v>738.1400000000001</v>
      </c>
      <c r="D9" s="25"/>
      <c r="E9" s="25">
        <f t="shared" ref="E9:M9" si="0">E8*0.34</f>
        <v>463.08000000000004</v>
      </c>
      <c r="F9" s="25"/>
      <c r="G9" s="25">
        <f t="shared" si="0"/>
        <v>335.58000000000004</v>
      </c>
      <c r="H9" s="25"/>
      <c r="I9" s="25">
        <f t="shared" si="0"/>
        <v>144.84</v>
      </c>
      <c r="J9" s="25"/>
      <c r="K9" s="25">
        <f t="shared" si="0"/>
        <v>4.42</v>
      </c>
      <c r="L9" s="25"/>
      <c r="M9" s="25">
        <f t="shared" si="0"/>
        <v>52.360000000000007</v>
      </c>
    </row>
    <row r="10" spans="1:13" x14ac:dyDescent="0.35">
      <c r="A10" s="23" t="s">
        <v>26</v>
      </c>
      <c r="B10" s="24"/>
      <c r="C10" s="25">
        <f>C8*0.18</f>
        <v>390.78</v>
      </c>
      <c r="D10" s="25"/>
      <c r="E10" s="25">
        <f t="shared" ref="E10:M10" si="1">E8*0.18</f>
        <v>245.16</v>
      </c>
      <c r="F10" s="25"/>
      <c r="G10" s="25">
        <f t="shared" si="1"/>
        <v>177.66</v>
      </c>
      <c r="H10" s="25"/>
      <c r="I10" s="25">
        <f t="shared" si="1"/>
        <v>76.679999999999993</v>
      </c>
      <c r="J10" s="25"/>
      <c r="K10" s="25">
        <f t="shared" si="1"/>
        <v>2.34</v>
      </c>
      <c r="L10" s="25"/>
      <c r="M10" s="25">
        <f t="shared" si="1"/>
        <v>27.72</v>
      </c>
    </row>
    <row r="11" spans="1:13" x14ac:dyDescent="0.35">
      <c r="A11" s="23" t="s">
        <v>27</v>
      </c>
      <c r="B11" s="24"/>
      <c r="C11" s="25">
        <f>C8*0.15</f>
        <v>325.64999999999998</v>
      </c>
      <c r="D11" s="25"/>
      <c r="E11" s="25">
        <f t="shared" ref="E11:M11" si="2">E8*0.15</f>
        <v>204.29999999999998</v>
      </c>
      <c r="F11" s="25"/>
      <c r="G11" s="25">
        <f t="shared" si="2"/>
        <v>148.04999999999998</v>
      </c>
      <c r="H11" s="25"/>
      <c r="I11" s="25">
        <f t="shared" si="2"/>
        <v>63.9</v>
      </c>
      <c r="J11" s="25"/>
      <c r="K11" s="25">
        <f t="shared" si="2"/>
        <v>1.95</v>
      </c>
      <c r="L11" s="25"/>
      <c r="M11" s="25">
        <f t="shared" si="2"/>
        <v>23.099999999999998</v>
      </c>
    </row>
    <row r="12" spans="1:13" x14ac:dyDescent="0.35">
      <c r="A12" s="23" t="s">
        <v>28</v>
      </c>
      <c r="B12" s="24"/>
      <c r="C12" s="25">
        <f>C8*0.22</f>
        <v>477.62</v>
      </c>
      <c r="D12" s="25"/>
      <c r="E12" s="25">
        <f t="shared" ref="E12:M12" si="3">E8*0.22</f>
        <v>299.64</v>
      </c>
      <c r="F12" s="25"/>
      <c r="G12" s="25">
        <f t="shared" si="3"/>
        <v>217.14000000000001</v>
      </c>
      <c r="H12" s="25"/>
      <c r="I12" s="25">
        <f t="shared" si="3"/>
        <v>93.72</v>
      </c>
      <c r="J12" s="25"/>
      <c r="K12" s="25">
        <f t="shared" si="3"/>
        <v>2.86</v>
      </c>
      <c r="L12" s="25"/>
      <c r="M12" s="25">
        <f t="shared" si="3"/>
        <v>33.880000000000003</v>
      </c>
    </row>
    <row r="13" spans="1:13" x14ac:dyDescent="0.35">
      <c r="A13" s="23" t="s">
        <v>29</v>
      </c>
      <c r="B13" s="24"/>
      <c r="C13" s="25">
        <f>C8*0.11</f>
        <v>238.81</v>
      </c>
      <c r="D13" s="25"/>
      <c r="E13" s="25">
        <f t="shared" ref="E13:M13" si="4">E8*0.11</f>
        <v>149.82</v>
      </c>
      <c r="F13" s="25"/>
      <c r="G13" s="25">
        <f t="shared" si="4"/>
        <v>108.57000000000001</v>
      </c>
      <c r="H13" s="25"/>
      <c r="I13" s="25">
        <f t="shared" si="4"/>
        <v>46.86</v>
      </c>
      <c r="J13" s="25"/>
      <c r="K13" s="25">
        <f t="shared" si="4"/>
        <v>1.43</v>
      </c>
      <c r="L13" s="25"/>
      <c r="M13" s="25">
        <f t="shared" si="4"/>
        <v>16.940000000000001</v>
      </c>
    </row>
    <row r="14" spans="1:13" x14ac:dyDescent="0.35">
      <c r="A14" s="20" t="s">
        <v>32</v>
      </c>
      <c r="B14" s="21"/>
      <c r="C14" s="22">
        <v>3605</v>
      </c>
      <c r="D14" s="22"/>
      <c r="E14" s="22">
        <v>1448</v>
      </c>
      <c r="F14" s="22"/>
      <c r="G14" s="22">
        <v>1485</v>
      </c>
      <c r="H14" s="22"/>
      <c r="I14" s="22">
        <v>233</v>
      </c>
      <c r="J14" s="22"/>
      <c r="K14" s="22">
        <v>107</v>
      </c>
      <c r="L14" s="22"/>
      <c r="M14" s="22">
        <v>393</v>
      </c>
    </row>
    <row r="15" spans="1:13" x14ac:dyDescent="0.35">
      <c r="A15" s="23" t="s">
        <v>40</v>
      </c>
      <c r="B15" s="24"/>
      <c r="C15" s="25">
        <f>C14*0.34</f>
        <v>1225.7</v>
      </c>
      <c r="D15" s="25"/>
      <c r="E15" s="25">
        <f>E14*0.34</f>
        <v>492.32000000000005</v>
      </c>
      <c r="F15" s="25"/>
      <c r="G15" s="25">
        <f>G14*0.34</f>
        <v>504.90000000000003</v>
      </c>
      <c r="H15" s="25"/>
      <c r="I15" s="25">
        <f>I14*0.34</f>
        <v>79.22</v>
      </c>
      <c r="J15" s="25"/>
      <c r="K15" s="25">
        <f>K14*0.34</f>
        <v>36.380000000000003</v>
      </c>
      <c r="L15" s="25"/>
      <c r="M15" s="25">
        <f>M14*0.34</f>
        <v>133.62</v>
      </c>
    </row>
    <row r="16" spans="1:13" x14ac:dyDescent="0.35">
      <c r="A16" s="23" t="s">
        <v>26</v>
      </c>
      <c r="B16" s="24"/>
      <c r="C16" s="25">
        <f>C14*0.18</f>
        <v>648.9</v>
      </c>
      <c r="D16" s="25"/>
      <c r="E16" s="25">
        <f>E14*0.18</f>
        <v>260.64</v>
      </c>
      <c r="F16" s="25"/>
      <c r="G16" s="25">
        <f>G14*0.18</f>
        <v>267.3</v>
      </c>
      <c r="H16" s="25"/>
      <c r="I16" s="25">
        <f>I14*0.18</f>
        <v>41.94</v>
      </c>
      <c r="J16" s="25"/>
      <c r="K16" s="25">
        <f>K14*0.18</f>
        <v>19.259999999999998</v>
      </c>
      <c r="L16" s="25"/>
      <c r="M16" s="25">
        <f>M14*0.18</f>
        <v>70.739999999999995</v>
      </c>
    </row>
    <row r="17" spans="1:13" x14ac:dyDescent="0.35">
      <c r="A17" s="23" t="s">
        <v>27</v>
      </c>
      <c r="B17" s="24"/>
      <c r="C17" s="25">
        <f>C14*0.15</f>
        <v>540.75</v>
      </c>
      <c r="D17" s="25"/>
      <c r="E17" s="25">
        <f>E14*0.15</f>
        <v>217.2</v>
      </c>
      <c r="F17" s="25"/>
      <c r="G17" s="25">
        <f>G14*0.15</f>
        <v>222.75</v>
      </c>
      <c r="H17" s="25"/>
      <c r="I17" s="25">
        <f>I14*0.15</f>
        <v>34.949999999999996</v>
      </c>
      <c r="J17" s="25"/>
      <c r="K17" s="25">
        <f>K14*0.15</f>
        <v>16.05</v>
      </c>
      <c r="L17" s="25"/>
      <c r="M17" s="25">
        <f>M14*0.15</f>
        <v>58.949999999999996</v>
      </c>
    </row>
    <row r="18" spans="1:13" x14ac:dyDescent="0.35">
      <c r="A18" s="23" t="s">
        <v>28</v>
      </c>
      <c r="B18" s="24"/>
      <c r="C18" s="25">
        <f>C14*0.22</f>
        <v>793.1</v>
      </c>
      <c r="D18" s="25"/>
      <c r="E18" s="25">
        <f>E14*0.22</f>
        <v>318.56</v>
      </c>
      <c r="F18" s="25"/>
      <c r="G18" s="25">
        <f>G14*0.22</f>
        <v>326.7</v>
      </c>
      <c r="H18" s="25"/>
      <c r="I18" s="25">
        <f>I14*0.22</f>
        <v>51.26</v>
      </c>
      <c r="J18" s="25"/>
      <c r="K18" s="25">
        <f>K14*0.22</f>
        <v>23.54</v>
      </c>
      <c r="L18" s="25"/>
      <c r="M18" s="25">
        <f>M14*0.22</f>
        <v>86.46</v>
      </c>
    </row>
    <row r="19" spans="1:13" x14ac:dyDescent="0.35">
      <c r="A19" s="23" t="s">
        <v>29</v>
      </c>
      <c r="B19" s="24"/>
      <c r="C19" s="25">
        <f>C14*0.11</f>
        <v>396.55</v>
      </c>
      <c r="D19" s="25"/>
      <c r="E19" s="25">
        <f>E14*0.11</f>
        <v>159.28</v>
      </c>
      <c r="F19" s="25"/>
      <c r="G19" s="25">
        <f>G14*0.11</f>
        <v>163.35</v>
      </c>
      <c r="H19" s="25"/>
      <c r="I19" s="25">
        <f>I14*0.11</f>
        <v>25.63</v>
      </c>
      <c r="J19" s="25"/>
      <c r="K19" s="25">
        <f>K14*0.11</f>
        <v>11.77</v>
      </c>
      <c r="L19" s="25"/>
      <c r="M19" s="25">
        <f>M14*0.11</f>
        <v>43.23</v>
      </c>
    </row>
    <row r="20" spans="1:13" x14ac:dyDescent="0.35">
      <c r="A20" s="20" t="s">
        <v>15</v>
      </c>
      <c r="B20" s="21"/>
      <c r="C20" s="22">
        <v>80</v>
      </c>
      <c r="D20" s="22"/>
      <c r="E20" s="22">
        <v>747</v>
      </c>
      <c r="F20" s="22"/>
      <c r="G20" s="22">
        <v>516</v>
      </c>
      <c r="H20" s="22"/>
      <c r="I20" s="22">
        <v>4</v>
      </c>
      <c r="J20" s="22"/>
      <c r="K20" s="22">
        <v>8</v>
      </c>
      <c r="L20" s="22"/>
      <c r="M20" s="22">
        <v>27</v>
      </c>
    </row>
    <row r="21" spans="1:13" x14ac:dyDescent="0.35">
      <c r="A21" s="23" t="s">
        <v>40</v>
      </c>
      <c r="B21" s="24"/>
      <c r="C21" s="25">
        <f>C20*0.34</f>
        <v>27.200000000000003</v>
      </c>
      <c r="D21" s="25"/>
      <c r="E21" s="25">
        <f>E20*0.34</f>
        <v>253.98000000000002</v>
      </c>
      <c r="F21" s="25"/>
      <c r="G21" s="25">
        <f>G20*0.34</f>
        <v>175.44000000000003</v>
      </c>
      <c r="H21" s="25"/>
      <c r="I21" s="25">
        <f>I20*0.34</f>
        <v>1.36</v>
      </c>
      <c r="J21" s="25"/>
      <c r="K21" s="25">
        <f>K20*0.34</f>
        <v>2.72</v>
      </c>
      <c r="L21" s="25"/>
      <c r="M21" s="25">
        <f>M20*0.34</f>
        <v>9.1800000000000015</v>
      </c>
    </row>
    <row r="22" spans="1:13" x14ac:dyDescent="0.35">
      <c r="A22" s="23" t="s">
        <v>26</v>
      </c>
      <c r="B22" s="24"/>
      <c r="C22" s="25">
        <f>C20*0.18</f>
        <v>14.399999999999999</v>
      </c>
      <c r="D22" s="25"/>
      <c r="E22" s="25">
        <f>E20*0.18</f>
        <v>134.46</v>
      </c>
      <c r="F22" s="25"/>
      <c r="G22" s="25">
        <f>G20*0.18</f>
        <v>92.88</v>
      </c>
      <c r="H22" s="25"/>
      <c r="I22" s="25">
        <f>I20*0.18</f>
        <v>0.72</v>
      </c>
      <c r="J22" s="25"/>
      <c r="K22" s="25">
        <f>K20*0.18</f>
        <v>1.44</v>
      </c>
      <c r="L22" s="25"/>
      <c r="M22" s="25">
        <f>M20*0.18</f>
        <v>4.8599999999999994</v>
      </c>
    </row>
    <row r="23" spans="1:13" x14ac:dyDescent="0.35">
      <c r="A23" s="23" t="s">
        <v>27</v>
      </c>
      <c r="B23" s="24"/>
      <c r="C23" s="25">
        <f>C20*0.15</f>
        <v>12</v>
      </c>
      <c r="D23" s="25"/>
      <c r="E23" s="25">
        <f>E20*0.15</f>
        <v>112.05</v>
      </c>
      <c r="F23" s="25"/>
      <c r="G23" s="25">
        <f>G20*0.15</f>
        <v>77.399999999999991</v>
      </c>
      <c r="H23" s="25"/>
      <c r="I23" s="25">
        <f>I20*0.15</f>
        <v>0.6</v>
      </c>
      <c r="J23" s="25"/>
      <c r="K23" s="25">
        <f>K20*0.15</f>
        <v>1.2</v>
      </c>
      <c r="L23" s="25"/>
      <c r="M23" s="25">
        <f>M20*0.15</f>
        <v>4.05</v>
      </c>
    </row>
    <row r="24" spans="1:13" x14ac:dyDescent="0.35">
      <c r="A24" s="23" t="s">
        <v>28</v>
      </c>
      <c r="B24" s="24"/>
      <c r="C24" s="25">
        <f>C20*0.22</f>
        <v>17.600000000000001</v>
      </c>
      <c r="D24" s="25"/>
      <c r="E24" s="25">
        <f>E20*0.22</f>
        <v>164.34</v>
      </c>
      <c r="F24" s="25"/>
      <c r="G24" s="25">
        <f>G20*0.22</f>
        <v>113.52</v>
      </c>
      <c r="H24" s="25"/>
      <c r="I24" s="25">
        <f>I20*0.22</f>
        <v>0.88</v>
      </c>
      <c r="J24" s="25"/>
      <c r="K24" s="25">
        <f>K20*0.22</f>
        <v>1.76</v>
      </c>
      <c r="L24" s="25"/>
      <c r="M24" s="25">
        <f>M20*0.22</f>
        <v>5.94</v>
      </c>
    </row>
    <row r="25" spans="1:13" x14ac:dyDescent="0.35">
      <c r="A25" s="23" t="s">
        <v>29</v>
      </c>
      <c r="B25" s="24"/>
      <c r="C25" s="25">
        <f>C20*0.11</f>
        <v>8.8000000000000007</v>
      </c>
      <c r="D25" s="25"/>
      <c r="E25" s="25">
        <f>E20*0.11</f>
        <v>82.17</v>
      </c>
      <c r="F25" s="25"/>
      <c r="G25" s="25">
        <f>G20*0.11</f>
        <v>56.76</v>
      </c>
      <c r="H25" s="25"/>
      <c r="I25" s="25">
        <f>I20*0.11</f>
        <v>0.44</v>
      </c>
      <c r="J25" s="25"/>
      <c r="K25" s="25">
        <f>K20*0.11</f>
        <v>0.88</v>
      </c>
      <c r="L25" s="25"/>
      <c r="M25" s="25">
        <f>M20*0.11</f>
        <v>2.97</v>
      </c>
    </row>
    <row r="26" spans="1:13" x14ac:dyDescent="0.35">
      <c r="A26" s="20" t="s">
        <v>33</v>
      </c>
      <c r="B26" s="21"/>
      <c r="C26" s="22">
        <v>3468</v>
      </c>
      <c r="D26" s="22"/>
      <c r="E26" s="22">
        <v>1540</v>
      </c>
      <c r="F26" s="22"/>
      <c r="G26" s="22">
        <v>776</v>
      </c>
      <c r="H26" s="22"/>
      <c r="I26" s="22">
        <v>1433</v>
      </c>
      <c r="J26" s="22"/>
      <c r="K26" s="22">
        <v>3</v>
      </c>
      <c r="L26" s="22"/>
      <c r="M26" s="22">
        <v>116</v>
      </c>
    </row>
    <row r="27" spans="1:13" x14ac:dyDescent="0.35">
      <c r="A27" s="23" t="s">
        <v>40</v>
      </c>
      <c r="B27" s="24"/>
      <c r="C27" s="25">
        <f>C26*0.34</f>
        <v>1179.1200000000001</v>
      </c>
      <c r="D27" s="25"/>
      <c r="E27" s="25">
        <f>E26*0.34</f>
        <v>523.6</v>
      </c>
      <c r="F27" s="25"/>
      <c r="G27" s="25">
        <f>G26*0.34</f>
        <v>263.84000000000003</v>
      </c>
      <c r="H27" s="25"/>
      <c r="I27" s="25">
        <f>I26*0.34</f>
        <v>487.22</v>
      </c>
      <c r="J27" s="25"/>
      <c r="K27" s="25">
        <f>K26*0.34</f>
        <v>1.02</v>
      </c>
      <c r="L27" s="25"/>
      <c r="M27" s="25">
        <f>M26*0.34</f>
        <v>39.440000000000005</v>
      </c>
    </row>
    <row r="28" spans="1:13" x14ac:dyDescent="0.35">
      <c r="A28" s="23" t="s">
        <v>26</v>
      </c>
      <c r="B28" s="24"/>
      <c r="C28" s="25">
        <f>C26*0.18</f>
        <v>624.24</v>
      </c>
      <c r="D28" s="25"/>
      <c r="E28" s="25">
        <f>E26*0.18</f>
        <v>277.2</v>
      </c>
      <c r="F28" s="25"/>
      <c r="G28" s="25">
        <f>G26*0.18</f>
        <v>139.68</v>
      </c>
      <c r="H28" s="25"/>
      <c r="I28" s="25">
        <f>I26*0.18</f>
        <v>257.94</v>
      </c>
      <c r="J28" s="25"/>
      <c r="K28" s="25">
        <f>K26*0.18</f>
        <v>0.54</v>
      </c>
      <c r="L28" s="25"/>
      <c r="M28" s="25">
        <f>M26*0.18</f>
        <v>20.88</v>
      </c>
    </row>
    <row r="29" spans="1:13" x14ac:dyDescent="0.35">
      <c r="A29" s="23" t="s">
        <v>27</v>
      </c>
      <c r="B29" s="24"/>
      <c r="C29" s="25">
        <f>C26*0.15</f>
        <v>520.19999999999993</v>
      </c>
      <c r="D29" s="25"/>
      <c r="E29" s="25">
        <f>E26*0.15</f>
        <v>231</v>
      </c>
      <c r="F29" s="25"/>
      <c r="G29" s="25">
        <f>G26*0.15</f>
        <v>116.39999999999999</v>
      </c>
      <c r="H29" s="25"/>
      <c r="I29" s="25">
        <f>I26*0.15</f>
        <v>214.95</v>
      </c>
      <c r="J29" s="25"/>
      <c r="K29" s="25">
        <f>K26*0.15</f>
        <v>0.44999999999999996</v>
      </c>
      <c r="L29" s="25"/>
      <c r="M29" s="25">
        <f>M26*0.15</f>
        <v>17.399999999999999</v>
      </c>
    </row>
    <row r="30" spans="1:13" x14ac:dyDescent="0.35">
      <c r="A30" s="23" t="s">
        <v>28</v>
      </c>
      <c r="B30" s="24"/>
      <c r="C30" s="25">
        <f>C26*0.22</f>
        <v>762.96</v>
      </c>
      <c r="D30" s="25"/>
      <c r="E30" s="25">
        <f>E26*0.22</f>
        <v>338.8</v>
      </c>
      <c r="F30" s="25"/>
      <c r="G30" s="25">
        <f>G26*0.22</f>
        <v>170.72</v>
      </c>
      <c r="H30" s="25"/>
      <c r="I30" s="25">
        <f>I26*0.22</f>
        <v>315.26</v>
      </c>
      <c r="J30" s="25"/>
      <c r="K30" s="25">
        <f>K26*0.22</f>
        <v>0.66</v>
      </c>
      <c r="L30" s="25"/>
      <c r="M30" s="25">
        <f>M26*0.22</f>
        <v>25.52</v>
      </c>
    </row>
    <row r="31" spans="1:13" x14ac:dyDescent="0.35">
      <c r="A31" s="23" t="s">
        <v>29</v>
      </c>
      <c r="B31" s="24"/>
      <c r="C31" s="25">
        <f>C26*0.11</f>
        <v>381.48</v>
      </c>
      <c r="D31" s="25"/>
      <c r="E31" s="25">
        <f>E26*0.11</f>
        <v>169.4</v>
      </c>
      <c r="F31" s="25"/>
      <c r="G31" s="25">
        <f>G26*0.11</f>
        <v>85.36</v>
      </c>
      <c r="H31" s="25"/>
      <c r="I31" s="25">
        <f>I26*0.11</f>
        <v>157.63</v>
      </c>
      <c r="J31" s="25"/>
      <c r="K31" s="25">
        <f>K26*0.11</f>
        <v>0.33</v>
      </c>
      <c r="L31" s="25"/>
      <c r="M31" s="25">
        <f>M26*0.11</f>
        <v>12.76</v>
      </c>
    </row>
    <row r="32" spans="1:13" x14ac:dyDescent="0.35">
      <c r="A32" s="20" t="s">
        <v>34</v>
      </c>
      <c r="B32" s="21"/>
      <c r="C32" s="22">
        <v>3386</v>
      </c>
      <c r="D32" s="22"/>
      <c r="E32" s="22">
        <v>1539</v>
      </c>
      <c r="F32" s="22"/>
      <c r="G32" s="22">
        <v>992</v>
      </c>
      <c r="H32" s="22"/>
      <c r="I32" s="22">
        <v>872</v>
      </c>
      <c r="J32" s="22"/>
      <c r="K32" s="22">
        <v>14</v>
      </c>
      <c r="L32" s="22"/>
      <c r="M32" s="22">
        <v>907</v>
      </c>
    </row>
    <row r="33" spans="1:13" x14ac:dyDescent="0.35">
      <c r="A33" s="23" t="s">
        <v>40</v>
      </c>
      <c r="B33" s="24"/>
      <c r="C33" s="25">
        <f>C32*0.34</f>
        <v>1151.24</v>
      </c>
      <c r="D33" s="25"/>
      <c r="E33" s="25">
        <f>E32*0.34</f>
        <v>523.26</v>
      </c>
      <c r="F33" s="25"/>
      <c r="G33" s="25">
        <f>G32*0.34</f>
        <v>337.28000000000003</v>
      </c>
      <c r="H33" s="25"/>
      <c r="I33" s="25">
        <f>I32*0.34</f>
        <v>296.48</v>
      </c>
      <c r="J33" s="25"/>
      <c r="K33" s="25">
        <f>K32*0.34</f>
        <v>4.7600000000000007</v>
      </c>
      <c r="L33" s="25"/>
      <c r="M33" s="25">
        <f>M32*0.34</f>
        <v>308.38</v>
      </c>
    </row>
    <row r="34" spans="1:13" x14ac:dyDescent="0.35">
      <c r="A34" s="23" t="s">
        <v>26</v>
      </c>
      <c r="B34" s="24"/>
      <c r="C34" s="25">
        <f>C32*0.18</f>
        <v>609.48</v>
      </c>
      <c r="D34" s="25"/>
      <c r="E34" s="25">
        <f>E32*0.18</f>
        <v>277.02</v>
      </c>
      <c r="F34" s="25"/>
      <c r="G34" s="25">
        <f>G32*0.18</f>
        <v>178.56</v>
      </c>
      <c r="H34" s="25"/>
      <c r="I34" s="25">
        <f>I32*0.18</f>
        <v>156.96</v>
      </c>
      <c r="J34" s="25"/>
      <c r="K34" s="25">
        <f>K32*0.18</f>
        <v>2.52</v>
      </c>
      <c r="L34" s="25"/>
      <c r="M34" s="25">
        <f>M32*0.18</f>
        <v>163.26</v>
      </c>
    </row>
    <row r="35" spans="1:13" x14ac:dyDescent="0.35">
      <c r="A35" s="23" t="s">
        <v>27</v>
      </c>
      <c r="B35" s="24"/>
      <c r="C35" s="25">
        <f>C32*0.15</f>
        <v>507.9</v>
      </c>
      <c r="D35" s="25"/>
      <c r="E35" s="25">
        <f>E32*0.15</f>
        <v>230.85</v>
      </c>
      <c r="F35" s="25"/>
      <c r="G35" s="25">
        <f>G32*0.15</f>
        <v>148.79999999999998</v>
      </c>
      <c r="H35" s="25"/>
      <c r="I35" s="25">
        <f>I32*0.15</f>
        <v>130.79999999999998</v>
      </c>
      <c r="J35" s="25"/>
      <c r="K35" s="25">
        <f>K32*0.15</f>
        <v>2.1</v>
      </c>
      <c r="L35" s="25"/>
      <c r="M35" s="25">
        <f>M32*0.15</f>
        <v>136.04999999999998</v>
      </c>
    </row>
    <row r="36" spans="1:13" x14ac:dyDescent="0.35">
      <c r="A36" s="23" t="s">
        <v>28</v>
      </c>
      <c r="B36" s="24"/>
      <c r="C36" s="25">
        <f>C32*0.22</f>
        <v>744.92</v>
      </c>
      <c r="D36" s="25"/>
      <c r="E36" s="25">
        <f>E32*0.22</f>
        <v>338.58</v>
      </c>
      <c r="F36" s="25"/>
      <c r="G36" s="25">
        <f>G32*0.22</f>
        <v>218.24</v>
      </c>
      <c r="H36" s="25"/>
      <c r="I36" s="25">
        <f>I32*0.22</f>
        <v>191.84</v>
      </c>
      <c r="J36" s="25"/>
      <c r="K36" s="25">
        <f>K32*0.22</f>
        <v>3.08</v>
      </c>
      <c r="L36" s="25"/>
      <c r="M36" s="25">
        <f>M32*0.22</f>
        <v>199.54</v>
      </c>
    </row>
    <row r="37" spans="1:13" x14ac:dyDescent="0.35">
      <c r="A37" s="23" t="s">
        <v>29</v>
      </c>
      <c r="B37" s="24"/>
      <c r="C37" s="25">
        <f>C32*0.11</f>
        <v>372.46</v>
      </c>
      <c r="D37" s="25"/>
      <c r="E37" s="25">
        <f>E32*0.11</f>
        <v>169.29</v>
      </c>
      <c r="F37" s="25"/>
      <c r="G37" s="25">
        <f>G32*0.11</f>
        <v>109.12</v>
      </c>
      <c r="H37" s="25"/>
      <c r="I37" s="25">
        <f>I32*0.11</f>
        <v>95.92</v>
      </c>
      <c r="J37" s="25"/>
      <c r="K37" s="25">
        <f>K32*0.11</f>
        <v>1.54</v>
      </c>
      <c r="L37" s="25"/>
      <c r="M37" s="25">
        <f>M32*0.11</f>
        <v>99.77</v>
      </c>
    </row>
    <row r="38" spans="1:13" x14ac:dyDescent="0.35">
      <c r="A38" s="20" t="s">
        <v>35</v>
      </c>
      <c r="B38" s="21"/>
      <c r="C38" s="22">
        <v>47</v>
      </c>
      <c r="D38" s="22"/>
      <c r="E38" s="22">
        <v>135</v>
      </c>
      <c r="F38" s="22"/>
      <c r="G38" s="22">
        <v>23</v>
      </c>
      <c r="H38" s="22"/>
      <c r="I38" s="22">
        <v>213</v>
      </c>
      <c r="J38" s="22"/>
      <c r="K38" s="22">
        <v>0</v>
      </c>
      <c r="L38" s="22"/>
      <c r="M38" s="22">
        <v>108</v>
      </c>
    </row>
    <row r="39" spans="1:13" x14ac:dyDescent="0.35">
      <c r="A39" s="23" t="s">
        <v>40</v>
      </c>
      <c r="B39" s="24"/>
      <c r="C39" s="25">
        <f>C38*0.34</f>
        <v>15.98</v>
      </c>
      <c r="D39" s="25"/>
      <c r="E39" s="25">
        <f>E38*0.34</f>
        <v>45.900000000000006</v>
      </c>
      <c r="F39" s="25"/>
      <c r="G39" s="25">
        <f>G38*0.34</f>
        <v>7.82</v>
      </c>
      <c r="H39" s="25"/>
      <c r="I39" s="25">
        <f>I38*0.34</f>
        <v>72.42</v>
      </c>
      <c r="J39" s="25"/>
      <c r="K39" s="25">
        <f>K38*0.34</f>
        <v>0</v>
      </c>
      <c r="L39" s="25"/>
      <c r="M39" s="25">
        <f>M38*0.34</f>
        <v>36.720000000000006</v>
      </c>
    </row>
    <row r="40" spans="1:13" x14ac:dyDescent="0.35">
      <c r="A40" s="23" t="s">
        <v>26</v>
      </c>
      <c r="B40" s="24"/>
      <c r="C40" s="25">
        <f>C38*0.18</f>
        <v>8.4599999999999991</v>
      </c>
      <c r="D40" s="25"/>
      <c r="E40" s="25">
        <f>E38*0.18</f>
        <v>24.3</v>
      </c>
      <c r="F40" s="25"/>
      <c r="G40" s="25">
        <f>G38*0.18</f>
        <v>4.1399999999999997</v>
      </c>
      <c r="H40" s="25"/>
      <c r="I40" s="25">
        <f>I38*0.18</f>
        <v>38.339999999999996</v>
      </c>
      <c r="J40" s="25"/>
      <c r="K40" s="25">
        <f>K38*0.18</f>
        <v>0</v>
      </c>
      <c r="L40" s="25"/>
      <c r="M40" s="25">
        <f>M38*0.18</f>
        <v>19.439999999999998</v>
      </c>
    </row>
    <row r="41" spans="1:13" x14ac:dyDescent="0.35">
      <c r="A41" s="23" t="s">
        <v>27</v>
      </c>
      <c r="B41" s="24"/>
      <c r="C41" s="25">
        <f>C38*0.15</f>
        <v>7.05</v>
      </c>
      <c r="D41" s="25"/>
      <c r="E41" s="25">
        <f>E38*0.15</f>
        <v>20.25</v>
      </c>
      <c r="F41" s="25"/>
      <c r="G41" s="25">
        <f>G38*0.15</f>
        <v>3.4499999999999997</v>
      </c>
      <c r="H41" s="25"/>
      <c r="I41" s="25">
        <f>I38*0.15</f>
        <v>31.95</v>
      </c>
      <c r="J41" s="25"/>
      <c r="K41" s="25">
        <f>K38*0.15</f>
        <v>0</v>
      </c>
      <c r="L41" s="25"/>
      <c r="M41" s="25">
        <f>M38*0.15</f>
        <v>16.2</v>
      </c>
    </row>
    <row r="42" spans="1:13" x14ac:dyDescent="0.35">
      <c r="A42" s="23" t="s">
        <v>28</v>
      </c>
      <c r="B42" s="24"/>
      <c r="C42" s="25">
        <f>C38*0.22</f>
        <v>10.34</v>
      </c>
      <c r="D42" s="25"/>
      <c r="E42" s="25">
        <f>E38*0.22</f>
        <v>29.7</v>
      </c>
      <c r="F42" s="25"/>
      <c r="G42" s="25">
        <f>G38*0.22</f>
        <v>5.0599999999999996</v>
      </c>
      <c r="H42" s="25"/>
      <c r="I42" s="25">
        <f>I38*0.22</f>
        <v>46.86</v>
      </c>
      <c r="J42" s="25"/>
      <c r="K42" s="25">
        <f>K38*0.22</f>
        <v>0</v>
      </c>
      <c r="L42" s="25"/>
      <c r="M42" s="25">
        <f>M38*0.22</f>
        <v>23.76</v>
      </c>
    </row>
    <row r="43" spans="1:13" x14ac:dyDescent="0.35">
      <c r="A43" s="23" t="s">
        <v>29</v>
      </c>
      <c r="B43" s="24"/>
      <c r="C43" s="25">
        <f>C38*0.11</f>
        <v>5.17</v>
      </c>
      <c r="D43" s="25"/>
      <c r="E43" s="25">
        <f>E38*0.11</f>
        <v>14.85</v>
      </c>
      <c r="F43" s="25"/>
      <c r="G43" s="25">
        <f>G38*0.11</f>
        <v>2.5299999999999998</v>
      </c>
      <c r="H43" s="25"/>
      <c r="I43" s="25">
        <f>I38*0.11</f>
        <v>23.43</v>
      </c>
      <c r="J43" s="25"/>
      <c r="K43" s="25">
        <f>K38*0.11</f>
        <v>0</v>
      </c>
      <c r="L43" s="25"/>
      <c r="M43" s="25">
        <f>M38*0.11</f>
        <v>11.88</v>
      </c>
    </row>
    <row r="44" spans="1:13" x14ac:dyDescent="0.35">
      <c r="A44" s="20" t="s">
        <v>36</v>
      </c>
      <c r="B44" s="21"/>
      <c r="C44" s="22">
        <v>2</v>
      </c>
      <c r="D44" s="22"/>
      <c r="E44" s="22">
        <v>166</v>
      </c>
      <c r="F44" s="22"/>
      <c r="G44" s="22">
        <v>37</v>
      </c>
      <c r="H44" s="22"/>
      <c r="I44" s="22">
        <v>1</v>
      </c>
      <c r="J44" s="22"/>
      <c r="K44" s="22">
        <v>0</v>
      </c>
      <c r="L44" s="22"/>
      <c r="M44" s="22">
        <v>65</v>
      </c>
    </row>
    <row r="45" spans="1:13" x14ac:dyDescent="0.35">
      <c r="A45" s="23" t="s">
        <v>40</v>
      </c>
      <c r="B45" s="24"/>
      <c r="C45" s="25">
        <f>C44*0.34</f>
        <v>0.68</v>
      </c>
      <c r="D45" s="25"/>
      <c r="E45" s="25">
        <f>E44*0.34</f>
        <v>56.440000000000005</v>
      </c>
      <c r="F45" s="25"/>
      <c r="G45" s="25">
        <f>G44*0.34</f>
        <v>12.58</v>
      </c>
      <c r="H45" s="25"/>
      <c r="I45" s="25">
        <f>I44*0.34</f>
        <v>0.34</v>
      </c>
      <c r="J45" s="25"/>
      <c r="K45" s="25">
        <f>K44*0.34</f>
        <v>0</v>
      </c>
      <c r="L45" s="25"/>
      <c r="M45" s="25">
        <f>M44*0.34</f>
        <v>22.1</v>
      </c>
    </row>
    <row r="46" spans="1:13" x14ac:dyDescent="0.35">
      <c r="A46" s="23" t="s">
        <v>26</v>
      </c>
      <c r="B46" s="24"/>
      <c r="C46" s="25">
        <f>C44*0.18</f>
        <v>0.36</v>
      </c>
      <c r="D46" s="25"/>
      <c r="E46" s="25">
        <f>E44*0.18</f>
        <v>29.88</v>
      </c>
      <c r="F46" s="25"/>
      <c r="G46" s="25">
        <f>G44*0.18</f>
        <v>6.66</v>
      </c>
      <c r="H46" s="25"/>
      <c r="I46" s="25">
        <f>I44*0.18</f>
        <v>0.18</v>
      </c>
      <c r="J46" s="25"/>
      <c r="K46" s="25">
        <f>K44*0.18</f>
        <v>0</v>
      </c>
      <c r="L46" s="25"/>
      <c r="M46" s="25">
        <f>M44*0.18</f>
        <v>11.7</v>
      </c>
    </row>
    <row r="47" spans="1:13" x14ac:dyDescent="0.35">
      <c r="A47" s="23" t="s">
        <v>27</v>
      </c>
      <c r="B47" s="24"/>
      <c r="C47" s="25">
        <f>C44*0.15</f>
        <v>0.3</v>
      </c>
      <c r="D47" s="25"/>
      <c r="E47" s="25">
        <f>E44*0.15</f>
        <v>24.9</v>
      </c>
      <c r="F47" s="25"/>
      <c r="G47" s="25">
        <f>G44*0.15</f>
        <v>5.55</v>
      </c>
      <c r="H47" s="25"/>
      <c r="I47" s="25">
        <f>I44*0.15</f>
        <v>0.15</v>
      </c>
      <c r="J47" s="25"/>
      <c r="K47" s="25">
        <f>K44*0.15</f>
        <v>0</v>
      </c>
      <c r="L47" s="25"/>
      <c r="M47" s="25">
        <f>M44*0.15</f>
        <v>9.75</v>
      </c>
    </row>
    <row r="48" spans="1:13" x14ac:dyDescent="0.35">
      <c r="A48" s="23" t="s">
        <v>28</v>
      </c>
      <c r="B48" s="24"/>
      <c r="C48" s="25">
        <f>C44*0.22</f>
        <v>0.44</v>
      </c>
      <c r="D48" s="25"/>
      <c r="E48" s="25">
        <f>E44*0.22</f>
        <v>36.520000000000003</v>
      </c>
      <c r="F48" s="25"/>
      <c r="G48" s="25">
        <f>G44*0.22</f>
        <v>8.14</v>
      </c>
      <c r="H48" s="25"/>
      <c r="I48" s="25">
        <f>I44*0.22</f>
        <v>0.22</v>
      </c>
      <c r="J48" s="25"/>
      <c r="K48" s="25">
        <f>K44*0.22</f>
        <v>0</v>
      </c>
      <c r="L48" s="25"/>
      <c r="M48" s="25">
        <f>M44*0.22</f>
        <v>14.3</v>
      </c>
    </row>
    <row r="49" spans="1:13" x14ac:dyDescent="0.35">
      <c r="A49" s="23" t="s">
        <v>29</v>
      </c>
      <c r="B49" s="24"/>
      <c r="C49" s="25">
        <f>C44*0.11</f>
        <v>0.22</v>
      </c>
      <c r="D49" s="25"/>
      <c r="E49" s="25">
        <f>E44*0.11</f>
        <v>18.260000000000002</v>
      </c>
      <c r="F49" s="25"/>
      <c r="G49" s="25">
        <f>G44*0.11</f>
        <v>4.07</v>
      </c>
      <c r="H49" s="25"/>
      <c r="I49" s="25">
        <f>I44*0.11</f>
        <v>0.11</v>
      </c>
      <c r="J49" s="25"/>
      <c r="K49" s="25">
        <f>K44*0.11</f>
        <v>0</v>
      </c>
      <c r="L49" s="25"/>
      <c r="M49" s="25">
        <f>M44*0.11</f>
        <v>7.15</v>
      </c>
    </row>
    <row r="50" spans="1:13" x14ac:dyDescent="0.35">
      <c r="A50" s="20" t="s">
        <v>41</v>
      </c>
      <c r="B50" s="21"/>
      <c r="C50" s="22">
        <v>1952</v>
      </c>
      <c r="D50" s="22"/>
      <c r="E50" s="22">
        <v>875</v>
      </c>
      <c r="F50" s="22"/>
      <c r="G50" s="22">
        <v>1861</v>
      </c>
      <c r="H50" s="22"/>
      <c r="I50" s="22">
        <v>117</v>
      </c>
      <c r="J50" s="22"/>
      <c r="K50" s="22">
        <v>7</v>
      </c>
      <c r="L50" s="22"/>
      <c r="M50" s="22">
        <v>837</v>
      </c>
    </row>
    <row r="51" spans="1:13" x14ac:dyDescent="0.35">
      <c r="A51" s="23" t="s">
        <v>40</v>
      </c>
      <c r="B51" s="24"/>
      <c r="C51" s="25">
        <f>C50*0.34</f>
        <v>663.68000000000006</v>
      </c>
      <c r="D51" s="25"/>
      <c r="E51" s="25">
        <f>E50*0.34</f>
        <v>297.5</v>
      </c>
      <c r="F51" s="25"/>
      <c r="G51" s="25">
        <f>G50*0.34</f>
        <v>632.74</v>
      </c>
      <c r="H51" s="25"/>
      <c r="I51" s="25">
        <f>I50*0.34</f>
        <v>39.78</v>
      </c>
      <c r="J51" s="25"/>
      <c r="K51" s="25">
        <f>K50*0.34</f>
        <v>2.3800000000000003</v>
      </c>
      <c r="L51" s="25"/>
      <c r="M51" s="25">
        <f>M50*0.34</f>
        <v>284.58000000000004</v>
      </c>
    </row>
    <row r="52" spans="1:13" x14ac:dyDescent="0.35">
      <c r="A52" s="23" t="s">
        <v>26</v>
      </c>
      <c r="B52" s="24"/>
      <c r="C52" s="25">
        <f>C50*0.18</f>
        <v>351.36</v>
      </c>
      <c r="D52" s="25"/>
      <c r="E52" s="25">
        <f>E50*0.18</f>
        <v>157.5</v>
      </c>
      <c r="F52" s="25"/>
      <c r="G52" s="25">
        <f>G50*0.18</f>
        <v>334.97999999999996</v>
      </c>
      <c r="H52" s="25"/>
      <c r="I52" s="25">
        <f>I50*0.18</f>
        <v>21.06</v>
      </c>
      <c r="J52" s="25"/>
      <c r="K52" s="25">
        <f>K50*0.18</f>
        <v>1.26</v>
      </c>
      <c r="L52" s="25"/>
      <c r="M52" s="25">
        <f>M50*0.18</f>
        <v>150.66</v>
      </c>
    </row>
    <row r="53" spans="1:13" x14ac:dyDescent="0.35">
      <c r="A53" s="23" t="s">
        <v>27</v>
      </c>
      <c r="B53" s="24"/>
      <c r="C53" s="25">
        <f>C50*0.15</f>
        <v>292.8</v>
      </c>
      <c r="D53" s="25"/>
      <c r="E53" s="25">
        <f>E50*0.15</f>
        <v>131.25</v>
      </c>
      <c r="F53" s="25"/>
      <c r="G53" s="25">
        <f>G50*0.15</f>
        <v>279.14999999999998</v>
      </c>
      <c r="H53" s="25"/>
      <c r="I53" s="25">
        <f>I50*0.15</f>
        <v>17.55</v>
      </c>
      <c r="J53" s="25"/>
      <c r="K53" s="25">
        <f>K50*0.15</f>
        <v>1.05</v>
      </c>
      <c r="L53" s="25"/>
      <c r="M53" s="25">
        <f>M50*0.15</f>
        <v>125.55</v>
      </c>
    </row>
    <row r="54" spans="1:13" x14ac:dyDescent="0.35">
      <c r="A54" s="23" t="s">
        <v>28</v>
      </c>
      <c r="B54" s="24"/>
      <c r="C54" s="25">
        <f>C50*0.22</f>
        <v>429.44</v>
      </c>
      <c r="D54" s="25"/>
      <c r="E54" s="25">
        <f>E50*0.22</f>
        <v>192.5</v>
      </c>
      <c r="F54" s="25"/>
      <c r="G54" s="25">
        <f>G50*0.22</f>
        <v>409.42</v>
      </c>
      <c r="H54" s="25"/>
      <c r="I54" s="25">
        <f>I50*0.22</f>
        <v>25.74</v>
      </c>
      <c r="J54" s="25"/>
      <c r="K54" s="25">
        <f>K50*0.22</f>
        <v>1.54</v>
      </c>
      <c r="L54" s="25"/>
      <c r="M54" s="25">
        <f>M50*0.22</f>
        <v>184.14000000000001</v>
      </c>
    </row>
    <row r="55" spans="1:13" x14ac:dyDescent="0.35">
      <c r="A55" s="23" t="s">
        <v>29</v>
      </c>
      <c r="B55" s="24"/>
      <c r="C55" s="25">
        <f>C50*0.11</f>
        <v>214.72</v>
      </c>
      <c r="D55" s="25"/>
      <c r="E55" s="25">
        <f>E50*0.11</f>
        <v>96.25</v>
      </c>
      <c r="F55" s="25"/>
      <c r="G55" s="25">
        <f>G50*0.11</f>
        <v>204.71</v>
      </c>
      <c r="H55" s="25"/>
      <c r="I55" s="25">
        <f>I50*0.11</f>
        <v>12.87</v>
      </c>
      <c r="J55" s="25"/>
      <c r="K55" s="25">
        <f>K50*0.11</f>
        <v>0.77</v>
      </c>
      <c r="L55" s="25"/>
      <c r="M55" s="25">
        <f>M50*0.11</f>
        <v>92.070000000000007</v>
      </c>
    </row>
    <row r="56" spans="1:13" x14ac:dyDescent="0.35">
      <c r="A56" s="20" t="s">
        <v>38</v>
      </c>
      <c r="B56" s="21"/>
      <c r="C56" s="22">
        <v>2544</v>
      </c>
      <c r="D56" s="22"/>
      <c r="E56" s="22">
        <v>740</v>
      </c>
      <c r="F56" s="22"/>
      <c r="G56" s="22">
        <v>518</v>
      </c>
      <c r="H56" s="22"/>
      <c r="I56" s="22">
        <v>378</v>
      </c>
      <c r="J56" s="22"/>
      <c r="K56" s="22">
        <v>5</v>
      </c>
      <c r="L56" s="22"/>
      <c r="M56" s="22">
        <v>510</v>
      </c>
    </row>
    <row r="57" spans="1:13" x14ac:dyDescent="0.35">
      <c r="A57" s="23" t="s">
        <v>40</v>
      </c>
      <c r="B57" s="24"/>
      <c r="C57" s="25">
        <f>C56*0.34</f>
        <v>864.96</v>
      </c>
      <c r="D57" s="25"/>
      <c r="E57" s="25">
        <f>E56*0.34</f>
        <v>251.60000000000002</v>
      </c>
      <c r="F57" s="25"/>
      <c r="G57" s="25">
        <f>G56*0.34</f>
        <v>176.12</v>
      </c>
      <c r="H57" s="25"/>
      <c r="I57" s="25">
        <f>I56*0.34</f>
        <v>128.52000000000001</v>
      </c>
      <c r="J57" s="25"/>
      <c r="K57" s="25">
        <f>K56*0.34</f>
        <v>1.7000000000000002</v>
      </c>
      <c r="L57" s="25"/>
      <c r="M57" s="25">
        <f>M56*0.34</f>
        <v>173.4</v>
      </c>
    </row>
    <row r="58" spans="1:13" x14ac:dyDescent="0.35">
      <c r="A58" s="23" t="s">
        <v>26</v>
      </c>
      <c r="B58" s="24"/>
      <c r="C58" s="25">
        <f>C56*0.18</f>
        <v>457.91999999999996</v>
      </c>
      <c r="D58" s="25"/>
      <c r="E58" s="25">
        <f>E56*0.18</f>
        <v>133.19999999999999</v>
      </c>
      <c r="F58" s="25"/>
      <c r="G58" s="25">
        <f>G56*0.18</f>
        <v>93.24</v>
      </c>
      <c r="H58" s="25"/>
      <c r="I58" s="25">
        <f>I56*0.18</f>
        <v>68.039999999999992</v>
      </c>
      <c r="J58" s="25"/>
      <c r="K58" s="25">
        <f>K56*0.18</f>
        <v>0.89999999999999991</v>
      </c>
      <c r="L58" s="25"/>
      <c r="M58" s="25">
        <f>M56*0.18</f>
        <v>91.8</v>
      </c>
    </row>
    <row r="59" spans="1:13" x14ac:dyDescent="0.35">
      <c r="A59" s="23" t="s">
        <v>27</v>
      </c>
      <c r="B59" s="24"/>
      <c r="C59" s="25">
        <f>C56*0.15</f>
        <v>381.59999999999997</v>
      </c>
      <c r="D59" s="25"/>
      <c r="E59" s="25">
        <f>E56*0.15</f>
        <v>111</v>
      </c>
      <c r="F59" s="25"/>
      <c r="G59" s="25">
        <f>G56*0.15</f>
        <v>77.7</v>
      </c>
      <c r="H59" s="25"/>
      <c r="I59" s="25">
        <f>I56*0.15</f>
        <v>56.699999999999996</v>
      </c>
      <c r="J59" s="25"/>
      <c r="K59" s="25">
        <f>K56*0.15</f>
        <v>0.75</v>
      </c>
      <c r="L59" s="25"/>
      <c r="M59" s="25">
        <f>M56*0.15</f>
        <v>76.5</v>
      </c>
    </row>
    <row r="60" spans="1:13" x14ac:dyDescent="0.35">
      <c r="A60" s="23" t="s">
        <v>28</v>
      </c>
      <c r="B60" s="24"/>
      <c r="C60" s="25">
        <f>C56*0.22</f>
        <v>559.67999999999995</v>
      </c>
      <c r="D60" s="25"/>
      <c r="E60" s="25">
        <f>E56*0.22</f>
        <v>162.80000000000001</v>
      </c>
      <c r="F60" s="25"/>
      <c r="G60" s="25">
        <f>G56*0.22</f>
        <v>113.96</v>
      </c>
      <c r="H60" s="25"/>
      <c r="I60" s="25">
        <f>I56*0.22</f>
        <v>83.16</v>
      </c>
      <c r="J60" s="25"/>
      <c r="K60" s="25">
        <f>K56*0.22</f>
        <v>1.1000000000000001</v>
      </c>
      <c r="L60" s="25"/>
      <c r="M60" s="25">
        <f>M56*0.22</f>
        <v>112.2</v>
      </c>
    </row>
    <row r="61" spans="1:13" x14ac:dyDescent="0.35">
      <c r="A61" s="23" t="s">
        <v>29</v>
      </c>
      <c r="B61" s="24"/>
      <c r="C61" s="25">
        <f>C56*0.11</f>
        <v>279.83999999999997</v>
      </c>
      <c r="D61" s="25"/>
      <c r="E61" s="25">
        <f>E56*0.11</f>
        <v>81.400000000000006</v>
      </c>
      <c r="F61" s="25"/>
      <c r="G61" s="25">
        <f>G56*0.11</f>
        <v>56.98</v>
      </c>
      <c r="H61" s="25"/>
      <c r="I61" s="25">
        <f>I56*0.11</f>
        <v>41.58</v>
      </c>
      <c r="J61" s="25"/>
      <c r="K61" s="25">
        <f>K56*0.11</f>
        <v>0.55000000000000004</v>
      </c>
      <c r="L61" s="25"/>
      <c r="M61" s="25">
        <f>M56*0.11</f>
        <v>56.1</v>
      </c>
    </row>
    <row r="62" spans="1:13" x14ac:dyDescent="0.35">
      <c r="A62" s="20" t="s">
        <v>39</v>
      </c>
      <c r="B62" s="21"/>
      <c r="C62" s="22">
        <v>1329</v>
      </c>
      <c r="D62" s="22"/>
      <c r="E62" s="22">
        <v>502</v>
      </c>
      <c r="F62" s="22"/>
      <c r="G62" s="22">
        <v>621</v>
      </c>
      <c r="H62" s="22"/>
      <c r="I62" s="22">
        <v>202</v>
      </c>
      <c r="J62" s="22"/>
      <c r="K62" s="22">
        <v>9</v>
      </c>
      <c r="L62" s="22"/>
      <c r="M62" s="22">
        <v>32</v>
      </c>
    </row>
    <row r="63" spans="1:13" x14ac:dyDescent="0.35">
      <c r="A63" s="23" t="s">
        <v>40</v>
      </c>
      <c r="B63" s="24"/>
      <c r="C63" s="25">
        <f>C62*0.34</f>
        <v>451.86</v>
      </c>
      <c r="D63" s="25"/>
      <c r="E63" s="25">
        <f>E62*0.34</f>
        <v>170.68</v>
      </c>
      <c r="F63" s="25"/>
      <c r="G63" s="25">
        <f>G62*0.34</f>
        <v>211.14000000000001</v>
      </c>
      <c r="H63" s="25"/>
      <c r="I63" s="25">
        <f>I62*0.34</f>
        <v>68.680000000000007</v>
      </c>
      <c r="J63" s="25"/>
      <c r="K63" s="25">
        <f>K62*0.34</f>
        <v>3.06</v>
      </c>
      <c r="L63" s="25"/>
      <c r="M63" s="25">
        <f>M62*0.34</f>
        <v>10.88</v>
      </c>
    </row>
    <row r="64" spans="1:13" x14ac:dyDescent="0.35">
      <c r="A64" s="23" t="s">
        <v>26</v>
      </c>
      <c r="B64" s="24"/>
      <c r="C64" s="25">
        <f>C62*0.18</f>
        <v>239.22</v>
      </c>
      <c r="D64" s="25"/>
      <c r="E64" s="25">
        <f>E62*0.18</f>
        <v>90.36</v>
      </c>
      <c r="F64" s="25"/>
      <c r="G64" s="25">
        <f>G62*0.18</f>
        <v>111.78</v>
      </c>
      <c r="H64" s="25"/>
      <c r="I64" s="25">
        <f>I62*0.18</f>
        <v>36.36</v>
      </c>
      <c r="J64" s="25"/>
      <c r="K64" s="25">
        <f>K62*0.18</f>
        <v>1.6199999999999999</v>
      </c>
      <c r="L64" s="25"/>
      <c r="M64" s="25">
        <f>M62*0.18</f>
        <v>5.76</v>
      </c>
    </row>
    <row r="65" spans="1:13" x14ac:dyDescent="0.35">
      <c r="A65" s="23" t="s">
        <v>27</v>
      </c>
      <c r="B65" s="24"/>
      <c r="C65" s="25">
        <f>C62*0.15</f>
        <v>199.35</v>
      </c>
      <c r="D65" s="25"/>
      <c r="E65" s="25">
        <f>E62*0.15</f>
        <v>75.3</v>
      </c>
      <c r="F65" s="25"/>
      <c r="G65" s="25">
        <f>G62*0.15</f>
        <v>93.149999999999991</v>
      </c>
      <c r="H65" s="25"/>
      <c r="I65" s="25">
        <f>I62*0.15</f>
        <v>30.299999999999997</v>
      </c>
      <c r="J65" s="25"/>
      <c r="K65" s="25">
        <f>K62*0.15</f>
        <v>1.3499999999999999</v>
      </c>
      <c r="L65" s="25"/>
      <c r="M65" s="25">
        <f>M62*0.15</f>
        <v>4.8</v>
      </c>
    </row>
    <row r="66" spans="1:13" x14ac:dyDescent="0.35">
      <c r="A66" s="23" t="s">
        <v>28</v>
      </c>
      <c r="B66" s="24"/>
      <c r="C66" s="25">
        <f>C62*0.22</f>
        <v>292.38</v>
      </c>
      <c r="D66" s="25"/>
      <c r="E66" s="25">
        <f>E62*0.22</f>
        <v>110.44</v>
      </c>
      <c r="F66" s="25"/>
      <c r="G66" s="25">
        <f>G62*0.22</f>
        <v>136.62</v>
      </c>
      <c r="H66" s="25"/>
      <c r="I66" s="25">
        <f>I62*0.22</f>
        <v>44.44</v>
      </c>
      <c r="J66" s="25"/>
      <c r="K66" s="25">
        <f>K62*0.22</f>
        <v>1.98</v>
      </c>
      <c r="L66" s="25"/>
      <c r="M66" s="25">
        <f>M62*0.22</f>
        <v>7.04</v>
      </c>
    </row>
    <row r="67" spans="1:13" x14ac:dyDescent="0.35">
      <c r="A67" s="23" t="s">
        <v>29</v>
      </c>
      <c r="B67" s="24"/>
      <c r="C67" s="25">
        <f>C62*0.11</f>
        <v>146.19</v>
      </c>
      <c r="D67" s="25"/>
      <c r="E67" s="25">
        <f>E62*0.11</f>
        <v>55.22</v>
      </c>
      <c r="F67" s="25"/>
      <c r="G67" s="25">
        <f>G62*0.11</f>
        <v>68.31</v>
      </c>
      <c r="H67" s="25"/>
      <c r="I67" s="25">
        <f>I62*0.11</f>
        <v>22.22</v>
      </c>
      <c r="J67" s="25"/>
      <c r="K67" s="25">
        <f>K62*0.11</f>
        <v>0.99</v>
      </c>
      <c r="L67" s="25"/>
      <c r="M67" s="25">
        <f>M62*0.11</f>
        <v>3.52</v>
      </c>
    </row>
    <row r="70" spans="1:13" s="3" customFormat="1" ht="36.75" customHeight="1" x14ac:dyDescent="0.35"/>
    <row r="71" spans="1:13" s="4" customFormat="1" ht="53.25" customHeight="1" x14ac:dyDescent="0.35">
      <c r="A71" s="5" t="s">
        <v>2</v>
      </c>
      <c r="C71" s="5" t="s">
        <v>7</v>
      </c>
      <c r="E71" s="5" t="s">
        <v>8</v>
      </c>
      <c r="G71" s="5" t="s">
        <v>9</v>
      </c>
      <c r="I71" s="5" t="s">
        <v>10</v>
      </c>
      <c r="K71" s="5" t="s">
        <v>11</v>
      </c>
      <c r="M71" s="5" t="s">
        <v>12</v>
      </c>
    </row>
    <row r="72" spans="1:13" x14ac:dyDescent="0.35">
      <c r="A72" s="6" t="s">
        <v>13</v>
      </c>
      <c r="C72" s="7">
        <v>2198</v>
      </c>
      <c r="E72" s="7">
        <v>1254</v>
      </c>
      <c r="G72" s="7">
        <v>1023</v>
      </c>
      <c r="I72" s="7">
        <v>440</v>
      </c>
      <c r="K72" s="7">
        <v>17</v>
      </c>
      <c r="M72" s="7">
        <v>227</v>
      </c>
    </row>
    <row r="73" spans="1:13" x14ac:dyDescent="0.35">
      <c r="A73" s="6" t="s">
        <v>14</v>
      </c>
      <c r="C73" s="7">
        <v>3790</v>
      </c>
      <c r="E73" s="7">
        <v>1432</v>
      </c>
      <c r="G73" s="7">
        <v>1393</v>
      </c>
      <c r="I73" s="7">
        <v>532</v>
      </c>
      <c r="K73" s="7">
        <v>78</v>
      </c>
      <c r="M73" s="7">
        <v>326</v>
      </c>
    </row>
    <row r="74" spans="1:13" x14ac:dyDescent="0.35">
      <c r="A74" s="6" t="s">
        <v>15</v>
      </c>
      <c r="C74" s="7">
        <v>72</v>
      </c>
      <c r="E74" s="7">
        <v>619</v>
      </c>
      <c r="G74" s="7">
        <v>562</v>
      </c>
      <c r="I74" s="7">
        <v>5</v>
      </c>
      <c r="K74" s="7">
        <v>24</v>
      </c>
      <c r="M74" s="7">
        <v>3</v>
      </c>
    </row>
    <row r="75" spans="1:13" x14ac:dyDescent="0.35">
      <c r="A75" s="6" t="s">
        <v>16</v>
      </c>
      <c r="C75" s="7">
        <v>3259</v>
      </c>
      <c r="E75" s="7">
        <v>1473</v>
      </c>
      <c r="G75" s="7">
        <v>851</v>
      </c>
      <c r="I75" s="7">
        <v>236</v>
      </c>
      <c r="K75" s="7">
        <v>3</v>
      </c>
      <c r="M75" s="7">
        <v>89</v>
      </c>
    </row>
    <row r="76" spans="1:13" x14ac:dyDescent="0.35">
      <c r="A76" s="6" t="s">
        <v>17</v>
      </c>
      <c r="C76" s="7">
        <v>3209</v>
      </c>
      <c r="E76" s="7">
        <v>1643</v>
      </c>
      <c r="G76" s="7">
        <v>841</v>
      </c>
      <c r="I76" s="7">
        <v>809</v>
      </c>
      <c r="K76" s="7">
        <v>24</v>
      </c>
      <c r="M76" s="7">
        <v>948</v>
      </c>
    </row>
    <row r="77" spans="1:13" x14ac:dyDescent="0.35">
      <c r="A77" s="6" t="s">
        <v>18</v>
      </c>
      <c r="C77" s="7">
        <v>99</v>
      </c>
      <c r="E77" s="7">
        <v>169</v>
      </c>
      <c r="G77" s="7">
        <v>16</v>
      </c>
      <c r="I77" s="7">
        <v>368</v>
      </c>
      <c r="K77" s="7">
        <v>0</v>
      </c>
      <c r="M77" s="7">
        <v>192</v>
      </c>
    </row>
    <row r="78" spans="1:13" x14ac:dyDescent="0.35">
      <c r="A78" s="6" t="s">
        <v>19</v>
      </c>
      <c r="C78" s="7">
        <v>15</v>
      </c>
      <c r="E78" s="7">
        <v>255</v>
      </c>
      <c r="G78" s="7">
        <v>59</v>
      </c>
      <c r="I78" s="7">
        <v>1</v>
      </c>
      <c r="K78" s="7">
        <v>0</v>
      </c>
      <c r="M78" s="7">
        <v>52</v>
      </c>
    </row>
    <row r="79" spans="1:13" x14ac:dyDescent="0.35">
      <c r="A79" s="6" t="s">
        <v>20</v>
      </c>
      <c r="C79" s="7">
        <v>2298</v>
      </c>
      <c r="E79" s="7">
        <v>894</v>
      </c>
      <c r="G79" s="7">
        <v>1923</v>
      </c>
      <c r="I79" s="7">
        <v>74</v>
      </c>
      <c r="K79" s="7">
        <v>82</v>
      </c>
      <c r="M79" s="7">
        <v>633</v>
      </c>
    </row>
    <row r="80" spans="1:13" x14ac:dyDescent="0.35">
      <c r="A80" s="6" t="s">
        <v>21</v>
      </c>
      <c r="C80" s="7">
        <v>2429</v>
      </c>
      <c r="E80" s="7">
        <v>910</v>
      </c>
      <c r="G80" s="7">
        <v>482</v>
      </c>
      <c r="I80" s="7">
        <v>265</v>
      </c>
      <c r="K80" s="7">
        <v>3</v>
      </c>
      <c r="M80" s="7">
        <v>705</v>
      </c>
    </row>
    <row r="81" spans="1:13" x14ac:dyDescent="0.35">
      <c r="A81" s="6" t="s">
        <v>22</v>
      </c>
      <c r="C81" s="7">
        <v>1108</v>
      </c>
      <c r="E81" s="7">
        <v>426</v>
      </c>
      <c r="G81" s="7">
        <v>566</v>
      </c>
      <c r="I81" s="7">
        <v>207</v>
      </c>
      <c r="K81" s="7">
        <v>26</v>
      </c>
      <c r="M81" s="7">
        <v>45</v>
      </c>
    </row>
    <row r="82" spans="1:13" x14ac:dyDescent="0.35">
      <c r="A82" s="8" t="s">
        <v>23</v>
      </c>
      <c r="C82" s="8">
        <v>18477</v>
      </c>
      <c r="E82" s="8">
        <v>9075</v>
      </c>
      <c r="G82" s="8">
        <v>7716</v>
      </c>
      <c r="I82" s="8">
        <v>2937</v>
      </c>
      <c r="K82" s="8">
        <v>257</v>
      </c>
      <c r="M82" s="8">
        <v>3220</v>
      </c>
    </row>
    <row r="84" spans="1:13" s="3" customFormat="1" ht="42" customHeight="1" x14ac:dyDescent="0.35"/>
    <row r="85" spans="1:13" s="4" customFormat="1" ht="50.25" customHeight="1" x14ac:dyDescent="0.35">
      <c r="A85" s="5" t="s">
        <v>2</v>
      </c>
      <c r="C85" s="5" t="s">
        <v>7</v>
      </c>
      <c r="E85" s="5" t="s">
        <v>8</v>
      </c>
      <c r="G85" s="5" t="s">
        <v>9</v>
      </c>
      <c r="I85" s="5" t="s">
        <v>10</v>
      </c>
      <c r="K85" s="5" t="s">
        <v>11</v>
      </c>
      <c r="M85" s="5" t="s">
        <v>12</v>
      </c>
    </row>
    <row r="86" spans="1:13" x14ac:dyDescent="0.35">
      <c r="A86" s="6" t="s">
        <v>13</v>
      </c>
      <c r="C86" s="7">
        <v>2016</v>
      </c>
      <c r="E86" s="7">
        <v>1275</v>
      </c>
      <c r="G86" s="7">
        <v>948</v>
      </c>
      <c r="I86" s="7">
        <v>116</v>
      </c>
      <c r="K86" s="7">
        <v>12</v>
      </c>
      <c r="M86" s="7">
        <v>223</v>
      </c>
    </row>
    <row r="87" spans="1:13" x14ac:dyDescent="0.35">
      <c r="A87" s="6" t="s">
        <v>14</v>
      </c>
      <c r="C87" s="7">
        <v>3924</v>
      </c>
      <c r="E87" s="7">
        <v>1192</v>
      </c>
      <c r="G87" s="7">
        <v>1317</v>
      </c>
      <c r="I87" s="7">
        <v>340</v>
      </c>
      <c r="K87" s="7">
        <v>79</v>
      </c>
      <c r="M87" s="7">
        <v>428</v>
      </c>
    </row>
    <row r="88" spans="1:13" x14ac:dyDescent="0.35">
      <c r="A88" s="6" t="s">
        <v>15</v>
      </c>
      <c r="C88" s="7">
        <v>78</v>
      </c>
      <c r="E88" s="7">
        <v>750</v>
      </c>
      <c r="G88" s="7">
        <v>497</v>
      </c>
      <c r="I88" s="7">
        <v>5</v>
      </c>
      <c r="K88" s="7">
        <v>15</v>
      </c>
      <c r="M88" s="7">
        <v>0</v>
      </c>
    </row>
    <row r="89" spans="1:13" x14ac:dyDescent="0.35">
      <c r="A89" s="6" t="s">
        <v>16</v>
      </c>
      <c r="C89" s="7">
        <v>3121</v>
      </c>
      <c r="E89" s="7">
        <v>1617</v>
      </c>
      <c r="G89" s="7">
        <v>878</v>
      </c>
      <c r="I89" s="7">
        <v>197</v>
      </c>
      <c r="K89" s="7">
        <v>0</v>
      </c>
      <c r="M89" s="7">
        <v>109</v>
      </c>
    </row>
    <row r="90" spans="1:13" x14ac:dyDescent="0.35">
      <c r="A90" s="6" t="s">
        <v>17</v>
      </c>
      <c r="C90" s="7">
        <v>3908</v>
      </c>
      <c r="E90" s="7">
        <v>1372</v>
      </c>
      <c r="G90" s="7">
        <v>916</v>
      </c>
      <c r="I90" s="7">
        <v>632</v>
      </c>
      <c r="K90" s="7">
        <v>30</v>
      </c>
      <c r="M90" s="7">
        <v>942</v>
      </c>
    </row>
    <row r="91" spans="1:13" x14ac:dyDescent="0.35">
      <c r="A91" s="6" t="s">
        <v>18</v>
      </c>
      <c r="C91" s="7">
        <v>98</v>
      </c>
      <c r="E91" s="7">
        <v>173</v>
      </c>
      <c r="G91" s="7">
        <v>14</v>
      </c>
      <c r="I91" s="7">
        <v>316</v>
      </c>
      <c r="K91" s="7">
        <v>0</v>
      </c>
      <c r="M91" s="7">
        <v>234</v>
      </c>
    </row>
    <row r="92" spans="1:13" x14ac:dyDescent="0.35">
      <c r="A92" s="6" t="s">
        <v>19</v>
      </c>
      <c r="C92" s="7">
        <v>19</v>
      </c>
      <c r="E92" s="7">
        <v>254</v>
      </c>
      <c r="G92" s="7">
        <v>67</v>
      </c>
      <c r="I92" s="7">
        <v>1</v>
      </c>
      <c r="K92" s="7">
        <v>0</v>
      </c>
      <c r="M92" s="7">
        <v>38</v>
      </c>
    </row>
    <row r="93" spans="1:13" x14ac:dyDescent="0.35">
      <c r="A93" s="6" t="s">
        <v>20</v>
      </c>
      <c r="C93" s="7">
        <v>2317</v>
      </c>
      <c r="E93" s="7">
        <v>1009</v>
      </c>
      <c r="G93" s="7">
        <v>2041</v>
      </c>
      <c r="I93" s="7">
        <v>100</v>
      </c>
      <c r="K93" s="7">
        <v>22</v>
      </c>
      <c r="M93" s="7">
        <v>791</v>
      </c>
    </row>
    <row r="94" spans="1:13" x14ac:dyDescent="0.35">
      <c r="A94" s="6" t="s">
        <v>21</v>
      </c>
      <c r="C94" s="7">
        <v>2646</v>
      </c>
      <c r="E94" s="7">
        <v>835</v>
      </c>
      <c r="G94" s="7">
        <v>540</v>
      </c>
      <c r="I94" s="7">
        <v>178</v>
      </c>
      <c r="K94" s="7">
        <v>13</v>
      </c>
      <c r="M94" s="7">
        <v>865</v>
      </c>
    </row>
    <row r="95" spans="1:13" x14ac:dyDescent="0.35">
      <c r="A95" s="6" t="s">
        <v>22</v>
      </c>
      <c r="C95" s="7">
        <v>1083</v>
      </c>
      <c r="E95" s="7">
        <v>433</v>
      </c>
      <c r="G95" s="7">
        <v>622</v>
      </c>
      <c r="I95" s="7">
        <v>124</v>
      </c>
      <c r="K95" s="7">
        <v>21</v>
      </c>
      <c r="M95" s="7">
        <v>62</v>
      </c>
    </row>
    <row r="96" spans="1:13" x14ac:dyDescent="0.35">
      <c r="A96" s="8" t="s">
        <v>23</v>
      </c>
      <c r="C96" s="8">
        <v>19210</v>
      </c>
      <c r="E96" s="8">
        <v>8910</v>
      </c>
      <c r="G96" s="8">
        <v>7840</v>
      </c>
      <c r="I96" s="8">
        <v>2009</v>
      </c>
      <c r="K96" s="8">
        <v>192</v>
      </c>
      <c r="M96" s="8">
        <v>3692</v>
      </c>
    </row>
    <row r="98" spans="1:13" s="3" customFormat="1" ht="38.25" customHeight="1" x14ac:dyDescent="0.35"/>
    <row r="99" spans="1:13" s="4" customFormat="1" ht="47.25" customHeight="1" x14ac:dyDescent="0.35">
      <c r="A99" s="5" t="s">
        <v>2</v>
      </c>
      <c r="C99" s="5" t="s">
        <v>7</v>
      </c>
      <c r="E99" s="5" t="s">
        <v>8</v>
      </c>
      <c r="G99" s="5" t="s">
        <v>9</v>
      </c>
      <c r="I99" s="5" t="s">
        <v>10</v>
      </c>
      <c r="K99" s="5" t="s">
        <v>11</v>
      </c>
      <c r="M99" s="5" t="s">
        <v>12</v>
      </c>
    </row>
    <row r="100" spans="1:13" x14ac:dyDescent="0.35">
      <c r="A100" s="6" t="s">
        <v>13</v>
      </c>
      <c r="C100" s="7">
        <v>2303</v>
      </c>
      <c r="E100" s="7">
        <v>1116</v>
      </c>
      <c r="G100" s="7">
        <v>1127</v>
      </c>
      <c r="I100" s="7">
        <v>430</v>
      </c>
      <c r="K100" s="7">
        <v>9</v>
      </c>
      <c r="M100" s="7">
        <v>182</v>
      </c>
    </row>
    <row r="101" spans="1:13" x14ac:dyDescent="0.35">
      <c r="A101" s="6" t="s">
        <v>14</v>
      </c>
      <c r="C101" s="7">
        <v>4096</v>
      </c>
      <c r="E101" s="7">
        <v>1104</v>
      </c>
      <c r="G101" s="7">
        <v>1295</v>
      </c>
      <c r="I101" s="7">
        <v>325</v>
      </c>
      <c r="K101" s="7">
        <v>73</v>
      </c>
      <c r="M101" s="7">
        <v>513</v>
      </c>
    </row>
    <row r="102" spans="1:13" x14ac:dyDescent="0.35">
      <c r="A102" s="6" t="s">
        <v>15</v>
      </c>
      <c r="C102" s="7">
        <v>66</v>
      </c>
      <c r="E102" s="7">
        <v>635</v>
      </c>
      <c r="G102" s="7">
        <v>485</v>
      </c>
      <c r="I102" s="7">
        <v>5</v>
      </c>
      <c r="K102" s="7">
        <v>29</v>
      </c>
      <c r="M102" s="7">
        <v>0</v>
      </c>
    </row>
    <row r="103" spans="1:13" x14ac:dyDescent="0.35">
      <c r="A103" s="6" t="s">
        <v>16</v>
      </c>
      <c r="C103" s="7">
        <v>3231</v>
      </c>
      <c r="E103" s="7">
        <v>1583</v>
      </c>
      <c r="G103" s="7">
        <v>790</v>
      </c>
      <c r="I103" s="7">
        <v>240</v>
      </c>
      <c r="K103" s="7">
        <v>2</v>
      </c>
      <c r="M103" s="7">
        <v>111</v>
      </c>
    </row>
    <row r="104" spans="1:13" x14ac:dyDescent="0.35">
      <c r="A104" s="6" t="s">
        <v>17</v>
      </c>
      <c r="C104" s="7">
        <v>3319</v>
      </c>
      <c r="E104" s="7">
        <v>1341</v>
      </c>
      <c r="G104" s="7">
        <v>790</v>
      </c>
      <c r="I104" s="7">
        <v>291</v>
      </c>
      <c r="K104" s="7">
        <v>24</v>
      </c>
      <c r="M104" s="7">
        <v>731</v>
      </c>
    </row>
    <row r="105" spans="1:13" x14ac:dyDescent="0.35">
      <c r="A105" s="6" t="s">
        <v>18</v>
      </c>
      <c r="C105" s="7">
        <v>80</v>
      </c>
      <c r="E105" s="7">
        <v>121</v>
      </c>
      <c r="G105" s="7">
        <v>10</v>
      </c>
      <c r="I105" s="7">
        <v>215</v>
      </c>
      <c r="K105" s="7">
        <v>1</v>
      </c>
      <c r="M105" s="7">
        <v>223</v>
      </c>
    </row>
    <row r="106" spans="1:13" x14ac:dyDescent="0.35">
      <c r="A106" s="6" t="s">
        <v>19</v>
      </c>
      <c r="C106" s="7">
        <v>10</v>
      </c>
      <c r="E106" s="7">
        <v>241</v>
      </c>
      <c r="G106" s="7">
        <v>85</v>
      </c>
      <c r="I106" s="7">
        <v>4</v>
      </c>
      <c r="K106" s="7">
        <v>0</v>
      </c>
      <c r="M106" s="7">
        <v>27</v>
      </c>
    </row>
    <row r="107" spans="1:13" x14ac:dyDescent="0.35">
      <c r="A107" s="6" t="s">
        <v>20</v>
      </c>
      <c r="C107" s="7">
        <v>2512</v>
      </c>
      <c r="E107" s="7">
        <v>925</v>
      </c>
      <c r="G107" s="7">
        <v>1954</v>
      </c>
      <c r="I107" s="7">
        <v>136</v>
      </c>
      <c r="K107" s="7">
        <v>6</v>
      </c>
      <c r="M107" s="7">
        <v>774</v>
      </c>
    </row>
    <row r="108" spans="1:13" x14ac:dyDescent="0.35">
      <c r="A108" s="6" t="s">
        <v>21</v>
      </c>
      <c r="C108" s="7">
        <v>2811</v>
      </c>
      <c r="E108" s="7">
        <v>744</v>
      </c>
      <c r="G108" s="7">
        <v>528</v>
      </c>
      <c r="I108" s="7">
        <v>240</v>
      </c>
      <c r="K108" s="7">
        <v>8</v>
      </c>
      <c r="M108" s="7">
        <v>431</v>
      </c>
    </row>
    <row r="109" spans="1:13" x14ac:dyDescent="0.35">
      <c r="A109" s="6" t="s">
        <v>22</v>
      </c>
      <c r="C109" s="7">
        <v>1053</v>
      </c>
      <c r="E109" s="7">
        <v>375</v>
      </c>
      <c r="G109" s="7">
        <v>681</v>
      </c>
      <c r="I109" s="7">
        <v>64</v>
      </c>
      <c r="K109" s="7">
        <v>43</v>
      </c>
      <c r="M109" s="7">
        <v>81</v>
      </c>
    </row>
    <row r="110" spans="1:13" x14ac:dyDescent="0.35">
      <c r="A110" s="8" t="s">
        <v>23</v>
      </c>
      <c r="C110" s="8">
        <v>19481</v>
      </c>
      <c r="E110" s="8">
        <v>8185</v>
      </c>
      <c r="G110" s="8">
        <v>7745</v>
      </c>
      <c r="I110" s="8">
        <v>1950</v>
      </c>
      <c r="K110" s="8">
        <v>195</v>
      </c>
      <c r="M110" s="8">
        <v>3073</v>
      </c>
    </row>
    <row r="112" spans="1:13" s="3" customFormat="1" ht="39" customHeight="1" x14ac:dyDescent="0.35"/>
    <row r="113" spans="1:13" s="4" customFormat="1" ht="49.5" customHeight="1" x14ac:dyDescent="0.35">
      <c r="A113" s="5" t="s">
        <v>2</v>
      </c>
      <c r="C113" s="5" t="s">
        <v>7</v>
      </c>
      <c r="E113" s="5" t="s">
        <v>8</v>
      </c>
      <c r="G113" s="5" t="s">
        <v>9</v>
      </c>
      <c r="I113" s="5" t="s">
        <v>10</v>
      </c>
      <c r="K113" s="5" t="s">
        <v>11</v>
      </c>
      <c r="M113" s="5" t="s">
        <v>12</v>
      </c>
    </row>
    <row r="114" spans="1:13" x14ac:dyDescent="0.35">
      <c r="A114" s="6" t="s">
        <v>13</v>
      </c>
      <c r="C114" s="7">
        <v>1773</v>
      </c>
      <c r="E114" s="7">
        <v>882</v>
      </c>
      <c r="G114" s="7">
        <v>723</v>
      </c>
      <c r="I114" s="7">
        <v>329</v>
      </c>
      <c r="K114" s="7">
        <v>9</v>
      </c>
      <c r="M114" s="7">
        <v>134</v>
      </c>
    </row>
    <row r="115" spans="1:13" x14ac:dyDescent="0.35">
      <c r="A115" s="6" t="s">
        <v>14</v>
      </c>
      <c r="C115" s="7">
        <v>2590</v>
      </c>
      <c r="E115" s="7">
        <v>808</v>
      </c>
      <c r="G115" s="7">
        <v>952</v>
      </c>
      <c r="I115" s="7">
        <v>163</v>
      </c>
      <c r="K115" s="7">
        <v>43</v>
      </c>
      <c r="M115" s="7">
        <v>442</v>
      </c>
    </row>
    <row r="116" spans="1:13" x14ac:dyDescent="0.35">
      <c r="A116" s="6" t="s">
        <v>15</v>
      </c>
      <c r="C116" s="7">
        <v>16</v>
      </c>
      <c r="E116" s="7">
        <v>243</v>
      </c>
      <c r="G116" s="7">
        <v>309</v>
      </c>
      <c r="I116" s="7">
        <v>3</v>
      </c>
      <c r="K116" s="7">
        <v>3</v>
      </c>
      <c r="M116" s="7">
        <v>0</v>
      </c>
    </row>
    <row r="117" spans="1:13" x14ac:dyDescent="0.35">
      <c r="A117" s="6" t="s">
        <v>16</v>
      </c>
      <c r="C117" s="7">
        <v>2222</v>
      </c>
      <c r="E117" s="7">
        <v>1112</v>
      </c>
      <c r="G117" s="7">
        <v>540</v>
      </c>
      <c r="I117" s="7">
        <v>124</v>
      </c>
      <c r="K117" s="7">
        <v>0</v>
      </c>
      <c r="M117" s="7">
        <v>43</v>
      </c>
    </row>
    <row r="118" spans="1:13" x14ac:dyDescent="0.35">
      <c r="A118" s="6" t="s">
        <v>17</v>
      </c>
      <c r="C118" s="7">
        <v>2177</v>
      </c>
      <c r="E118" s="7">
        <v>1124</v>
      </c>
      <c r="G118" s="7">
        <v>557</v>
      </c>
      <c r="I118" s="7">
        <v>301</v>
      </c>
      <c r="K118" s="7">
        <v>9</v>
      </c>
      <c r="M118" s="7">
        <v>610</v>
      </c>
    </row>
    <row r="119" spans="1:13" x14ac:dyDescent="0.35">
      <c r="A119" s="6" t="s">
        <v>18</v>
      </c>
      <c r="C119" s="7">
        <v>68</v>
      </c>
      <c r="E119" s="7">
        <v>135</v>
      </c>
      <c r="G119" s="7">
        <v>4</v>
      </c>
      <c r="I119" s="7">
        <v>106</v>
      </c>
      <c r="K119" s="7">
        <v>0</v>
      </c>
      <c r="M119" s="7">
        <v>156</v>
      </c>
    </row>
    <row r="120" spans="1:13" x14ac:dyDescent="0.35">
      <c r="A120" s="6" t="s">
        <v>19</v>
      </c>
      <c r="C120" s="7">
        <v>6</v>
      </c>
      <c r="E120" s="7">
        <v>203</v>
      </c>
      <c r="G120" s="7">
        <v>49</v>
      </c>
      <c r="I120" s="7">
        <v>0</v>
      </c>
      <c r="K120" s="7">
        <v>0</v>
      </c>
      <c r="M120" s="7">
        <v>35</v>
      </c>
    </row>
    <row r="121" spans="1:13" x14ac:dyDescent="0.35">
      <c r="A121" s="6" t="s">
        <v>20</v>
      </c>
      <c r="C121" s="7">
        <v>1991</v>
      </c>
      <c r="E121" s="7">
        <v>510</v>
      </c>
      <c r="G121" s="7">
        <v>1307</v>
      </c>
      <c r="I121" s="7">
        <v>52</v>
      </c>
      <c r="K121" s="7">
        <v>0</v>
      </c>
      <c r="M121" s="7">
        <v>475</v>
      </c>
    </row>
    <row r="122" spans="1:13" x14ac:dyDescent="0.35">
      <c r="A122" s="6" t="s">
        <v>21</v>
      </c>
      <c r="C122" s="7">
        <v>1821</v>
      </c>
      <c r="E122" s="7">
        <v>503</v>
      </c>
      <c r="G122" s="7">
        <v>332</v>
      </c>
      <c r="I122" s="7">
        <v>323</v>
      </c>
      <c r="K122" s="7">
        <v>14</v>
      </c>
      <c r="M122" s="7">
        <v>248</v>
      </c>
    </row>
    <row r="123" spans="1:13" x14ac:dyDescent="0.35">
      <c r="A123" s="6" t="s">
        <v>22</v>
      </c>
      <c r="C123" s="7">
        <v>902</v>
      </c>
      <c r="E123" s="7">
        <v>319</v>
      </c>
      <c r="G123" s="7">
        <v>527</v>
      </c>
      <c r="I123" s="7">
        <v>8</v>
      </c>
      <c r="K123" s="7">
        <v>13</v>
      </c>
      <c r="M123" s="7">
        <v>58</v>
      </c>
    </row>
    <row r="124" spans="1:13" x14ac:dyDescent="0.35">
      <c r="A124" s="8" t="s">
        <v>23</v>
      </c>
      <c r="C124" s="8">
        <v>13566</v>
      </c>
      <c r="E124" s="8">
        <v>5839</v>
      </c>
      <c r="G124" s="8">
        <v>5300</v>
      </c>
      <c r="I124" s="8">
        <v>1409</v>
      </c>
      <c r="K124" s="8">
        <v>91</v>
      </c>
      <c r="M124" s="8">
        <v>2201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50ABF-F3C7-46CC-829C-7EA2DB5BD787}">
  <dimension ref="A2:J24"/>
  <sheetViews>
    <sheetView showGridLines="0" workbookViewId="0">
      <selection activeCell="A22" sqref="A22"/>
    </sheetView>
  </sheetViews>
  <sheetFormatPr defaultColWidth="9.1796875" defaultRowHeight="14.5" x14ac:dyDescent="0.35"/>
  <cols>
    <col min="1" max="1" width="31.81640625" style="17" customWidth="1"/>
    <col min="2" max="5" width="14.7265625" style="17" customWidth="1"/>
    <col min="6" max="6" width="3" style="17" customWidth="1"/>
    <col min="7" max="10" width="14.7265625" style="17" customWidth="1"/>
    <col min="11" max="16384" width="9.1796875" style="17"/>
  </cols>
  <sheetData>
    <row r="2" spans="1:10" x14ac:dyDescent="0.35">
      <c r="A2" s="101" t="s">
        <v>79</v>
      </c>
    </row>
    <row r="4" spans="1:10" x14ac:dyDescent="0.35">
      <c r="A4" s="61"/>
      <c r="B4" s="266" t="s">
        <v>69</v>
      </c>
      <c r="C4" s="266"/>
      <c r="D4" s="266"/>
      <c r="E4" s="266"/>
      <c r="F4" s="102"/>
      <c r="G4" s="267" t="s">
        <v>70</v>
      </c>
      <c r="H4" s="267"/>
      <c r="I4" s="267"/>
      <c r="J4" s="267"/>
    </row>
    <row r="5" spans="1:10" ht="24" customHeight="1" x14ac:dyDescent="0.35">
      <c r="A5" s="103" t="s">
        <v>2</v>
      </c>
      <c r="B5" s="104" t="s">
        <v>71</v>
      </c>
      <c r="C5" s="105" t="s">
        <v>4</v>
      </c>
      <c r="D5" s="105" t="s">
        <v>5</v>
      </c>
      <c r="E5" s="104" t="s">
        <v>72</v>
      </c>
      <c r="F5" s="102"/>
      <c r="G5" s="106" t="s">
        <v>73</v>
      </c>
      <c r="H5" s="107" t="s">
        <v>4</v>
      </c>
      <c r="I5" s="107" t="s">
        <v>5</v>
      </c>
      <c r="J5" s="106" t="s">
        <v>74</v>
      </c>
    </row>
    <row r="6" spans="1:10" ht="3.75" customHeight="1" x14ac:dyDescent="0.35">
      <c r="G6" s="108"/>
      <c r="H6" s="108"/>
      <c r="I6" s="108"/>
      <c r="J6" s="108"/>
    </row>
    <row r="7" spans="1:10" x14ac:dyDescent="0.35">
      <c r="A7" s="17" t="s">
        <v>46</v>
      </c>
      <c r="B7" s="109">
        <v>9282</v>
      </c>
      <c r="C7" s="109">
        <v>5107</v>
      </c>
      <c r="D7" s="109">
        <v>6281</v>
      </c>
      <c r="E7" s="109">
        <v>4530</v>
      </c>
      <c r="G7" s="110">
        <f>B7/SUM($B7:$E7)</f>
        <v>0.36833333333333335</v>
      </c>
      <c r="H7" s="110">
        <f>C7/SUM($B7:$E7)</f>
        <v>0.20265873015873015</v>
      </c>
      <c r="I7" s="110">
        <f>D7/SUM($B7:$E7)</f>
        <v>0.24924603174603174</v>
      </c>
      <c r="J7" s="110">
        <f>E7/SUM($B7:$E7)</f>
        <v>0.17976190476190476</v>
      </c>
    </row>
    <row r="8" spans="1:10" x14ac:dyDescent="0.35">
      <c r="A8" s="17" t="s">
        <v>47</v>
      </c>
      <c r="B8" s="109">
        <v>15643</v>
      </c>
      <c r="C8" s="109">
        <v>5762</v>
      </c>
      <c r="D8" s="109">
        <v>9173</v>
      </c>
      <c r="E8" s="109">
        <v>6725</v>
      </c>
      <c r="G8" s="110">
        <f t="shared" ref="G8:J17" si="0">B8/SUM($B8:$E8)</f>
        <v>0.41934965016218534</v>
      </c>
      <c r="H8" s="110">
        <f t="shared" si="0"/>
        <v>0.154464788354824</v>
      </c>
      <c r="I8" s="110">
        <f t="shared" si="0"/>
        <v>0.24590515508136074</v>
      </c>
      <c r="J8" s="110">
        <f t="shared" si="0"/>
        <v>0.1802804064016299</v>
      </c>
    </row>
    <row r="9" spans="1:10" x14ac:dyDescent="0.35">
      <c r="A9" s="17" t="s">
        <v>33</v>
      </c>
      <c r="B9" s="109">
        <v>15885</v>
      </c>
      <c r="C9" s="109">
        <v>6456</v>
      </c>
      <c r="D9" s="109">
        <v>4525</v>
      </c>
      <c r="E9" s="109">
        <v>4598</v>
      </c>
      <c r="G9" s="110">
        <f t="shared" si="0"/>
        <v>0.50486270022883295</v>
      </c>
      <c r="H9" s="110">
        <f t="shared" si="0"/>
        <v>0.20518688024408849</v>
      </c>
      <c r="I9" s="110">
        <f t="shared" si="0"/>
        <v>0.14381515382659549</v>
      </c>
      <c r="J9" s="110">
        <f t="shared" si="0"/>
        <v>0.1461352657004831</v>
      </c>
    </row>
    <row r="10" spans="1:10" x14ac:dyDescent="0.35">
      <c r="A10" s="17" t="s">
        <v>34</v>
      </c>
      <c r="B10" s="109">
        <v>14679</v>
      </c>
      <c r="C10" s="109">
        <v>7629</v>
      </c>
      <c r="D10" s="109">
        <v>6165</v>
      </c>
      <c r="E10" s="109">
        <v>6264</v>
      </c>
      <c r="G10" s="110">
        <f t="shared" si="0"/>
        <v>0.4225753519302185</v>
      </c>
      <c r="H10" s="110">
        <f t="shared" si="0"/>
        <v>0.21962172899214094</v>
      </c>
      <c r="I10" s="110">
        <f t="shared" si="0"/>
        <v>0.17747646601606357</v>
      </c>
      <c r="J10" s="110">
        <f t="shared" si="0"/>
        <v>0.18032645306157699</v>
      </c>
    </row>
    <row r="11" spans="1:10" x14ac:dyDescent="0.35">
      <c r="A11" s="17" t="s">
        <v>36</v>
      </c>
      <c r="B11" s="109">
        <v>82</v>
      </c>
      <c r="C11" s="109">
        <v>1162</v>
      </c>
      <c r="D11" s="109">
        <v>290</v>
      </c>
      <c r="E11" s="109">
        <v>165</v>
      </c>
      <c r="G11" s="110">
        <f t="shared" si="0"/>
        <v>4.8263684520306063E-2</v>
      </c>
      <c r="H11" s="110">
        <f t="shared" si="0"/>
        <v>0.68393172454384932</v>
      </c>
      <c r="I11" s="110">
        <f t="shared" si="0"/>
        <v>0.17068864037669218</v>
      </c>
      <c r="J11" s="110">
        <f t="shared" si="0"/>
        <v>9.7115950559152439E-2</v>
      </c>
    </row>
    <row r="12" spans="1:10" x14ac:dyDescent="0.35">
      <c r="A12" s="17" t="s">
        <v>41</v>
      </c>
      <c r="B12" s="109">
        <v>9956</v>
      </c>
      <c r="C12" s="109">
        <v>3278</v>
      </c>
      <c r="D12" s="109">
        <v>8859</v>
      </c>
      <c r="E12" s="109">
        <v>3635</v>
      </c>
      <c r="G12" s="110">
        <f t="shared" si="0"/>
        <v>0.38697139303482586</v>
      </c>
      <c r="H12" s="110">
        <f t="shared" si="0"/>
        <v>0.12740982587064675</v>
      </c>
      <c r="I12" s="110">
        <f t="shared" si="0"/>
        <v>0.34433302238805968</v>
      </c>
      <c r="J12" s="110">
        <f t="shared" si="0"/>
        <v>0.14128575870646767</v>
      </c>
    </row>
    <row r="13" spans="1:10" x14ac:dyDescent="0.35">
      <c r="A13" s="17" t="s">
        <v>38</v>
      </c>
      <c r="B13" s="109">
        <v>10902</v>
      </c>
      <c r="C13" s="109">
        <v>3444</v>
      </c>
      <c r="D13" s="109">
        <v>4450</v>
      </c>
      <c r="E13" s="109">
        <v>2856</v>
      </c>
      <c r="G13" s="110">
        <f t="shared" si="0"/>
        <v>0.50351006835396273</v>
      </c>
      <c r="H13" s="110">
        <f t="shared" si="0"/>
        <v>0.15906151856641418</v>
      </c>
      <c r="I13" s="110">
        <f t="shared" si="0"/>
        <v>0.20552373914649916</v>
      </c>
      <c r="J13" s="110">
        <f t="shared" si="0"/>
        <v>0.13190467393312397</v>
      </c>
    </row>
    <row r="14" spans="1:10" x14ac:dyDescent="0.35">
      <c r="A14" s="17" t="s">
        <v>39</v>
      </c>
      <c r="B14" s="109">
        <v>4679</v>
      </c>
      <c r="C14" s="109">
        <v>2112</v>
      </c>
      <c r="D14" s="109">
        <v>2948</v>
      </c>
      <c r="E14" s="109">
        <v>1660</v>
      </c>
      <c r="G14" s="110">
        <f t="shared" si="0"/>
        <v>0.41047460303535399</v>
      </c>
      <c r="H14" s="110">
        <f t="shared" si="0"/>
        <v>0.18527941047460303</v>
      </c>
      <c r="I14" s="110">
        <f t="shared" si="0"/>
        <v>0.25861917712080007</v>
      </c>
      <c r="J14" s="110">
        <f t="shared" si="0"/>
        <v>0.14562680936924291</v>
      </c>
    </row>
    <row r="15" spans="1:10" x14ac:dyDescent="0.35">
      <c r="A15" s="17" t="s">
        <v>48</v>
      </c>
      <c r="B15" s="109">
        <v>622</v>
      </c>
      <c r="C15" s="109">
        <v>845</v>
      </c>
      <c r="D15" s="109">
        <v>1721</v>
      </c>
      <c r="E15" s="109">
        <v>367</v>
      </c>
      <c r="G15" s="110">
        <f t="shared" si="0"/>
        <v>0.1749648382559775</v>
      </c>
      <c r="H15" s="110">
        <f t="shared" si="0"/>
        <v>0.23769338959212377</v>
      </c>
      <c r="I15" s="110">
        <f t="shared" si="0"/>
        <v>0.48410689170182841</v>
      </c>
      <c r="J15" s="110">
        <f t="shared" si="0"/>
        <v>0.10323488045007033</v>
      </c>
    </row>
    <row r="16" spans="1:10" x14ac:dyDescent="0.35">
      <c r="A16" s="17" t="s">
        <v>15</v>
      </c>
      <c r="B16" s="109">
        <v>312</v>
      </c>
      <c r="C16" s="109">
        <v>1307</v>
      </c>
      <c r="D16" s="109">
        <v>2087</v>
      </c>
      <c r="E16" s="109">
        <v>104</v>
      </c>
      <c r="G16" s="110">
        <f t="shared" si="0"/>
        <v>8.1889763779527558E-2</v>
      </c>
      <c r="H16" s="110">
        <f t="shared" si="0"/>
        <v>0.34304461942257219</v>
      </c>
      <c r="I16" s="110">
        <f t="shared" si="0"/>
        <v>0.54776902887139112</v>
      </c>
      <c r="J16" s="110">
        <f t="shared" si="0"/>
        <v>2.7296587926509186E-2</v>
      </c>
    </row>
    <row r="17" spans="1:10" ht="25.5" customHeight="1" thickBot="1" x14ac:dyDescent="0.4">
      <c r="A17" s="111" t="s">
        <v>24</v>
      </c>
      <c r="B17" s="112">
        <v>81042</v>
      </c>
      <c r="C17" s="112">
        <v>37102</v>
      </c>
      <c r="D17" s="112">
        <v>46499</v>
      </c>
      <c r="E17" s="112">
        <v>30904</v>
      </c>
      <c r="G17" s="113">
        <f t="shared" si="0"/>
        <v>0.41443744982024783</v>
      </c>
      <c r="H17" s="113">
        <f t="shared" si="0"/>
        <v>0.18973443724526584</v>
      </c>
      <c r="I17" s="113">
        <f t="shared" si="0"/>
        <v>0.23778938055812668</v>
      </c>
      <c r="J17" s="113">
        <f t="shared" si="0"/>
        <v>0.15803873237635965</v>
      </c>
    </row>
    <row r="18" spans="1:10" ht="15" thickTop="1" x14ac:dyDescent="0.35">
      <c r="B18" s="109"/>
      <c r="C18" s="109"/>
      <c r="D18" s="109"/>
      <c r="E18" s="109"/>
      <c r="G18" s="114"/>
      <c r="H18" s="114"/>
      <c r="I18" s="114"/>
      <c r="J18" s="114"/>
    </row>
    <row r="19" spans="1:10" ht="16.5" x14ac:dyDescent="0.35">
      <c r="A19" s="17" t="s">
        <v>55</v>
      </c>
    </row>
    <row r="20" spans="1:10" ht="16.5" x14ac:dyDescent="0.35">
      <c r="A20" s="17" t="s">
        <v>56</v>
      </c>
    </row>
    <row r="21" spans="1:10" ht="16.5" x14ac:dyDescent="0.35">
      <c r="A21" s="17" t="s">
        <v>57</v>
      </c>
    </row>
    <row r="22" spans="1:10" ht="16.5" x14ac:dyDescent="0.35">
      <c r="A22" t="s">
        <v>76</v>
      </c>
    </row>
    <row r="23" spans="1:10" ht="16.5" x14ac:dyDescent="0.35">
      <c r="A23" t="s">
        <v>77</v>
      </c>
    </row>
    <row r="24" spans="1:10" ht="16.5" x14ac:dyDescent="0.35">
      <c r="A24" t="s">
        <v>78</v>
      </c>
    </row>
  </sheetData>
  <mergeCells count="2">
    <mergeCell ref="B4:E4"/>
    <mergeCell ref="G4:J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E74A-84FD-41D3-8393-A9C963451A37}">
  <dimension ref="A1:AE112"/>
  <sheetViews>
    <sheetView showGridLines="0" workbookViewId="0">
      <selection activeCell="G22" sqref="G22"/>
    </sheetView>
  </sheetViews>
  <sheetFormatPr defaultRowHeight="14.5" x14ac:dyDescent="0.35"/>
  <cols>
    <col min="2" max="2" width="26.1796875" style="17" customWidth="1"/>
    <col min="3" max="3" width="3.7265625" style="17" customWidth="1"/>
    <col min="4" max="4" width="17.7265625" bestFit="1" customWidth="1"/>
    <col min="5" max="5" width="2.453125" customWidth="1"/>
    <col min="6" max="6" width="17.7265625" bestFit="1" customWidth="1"/>
    <col min="7" max="7" width="2.453125" customWidth="1"/>
    <col min="8" max="8" width="17.7265625" bestFit="1" customWidth="1"/>
    <col min="9" max="9" width="3" customWidth="1"/>
    <col min="10" max="10" width="17.7265625" bestFit="1" customWidth="1"/>
    <col min="11" max="27" width="10.7265625" style="17" bestFit="1" customWidth="1"/>
    <col min="28" max="31" width="9.1796875" style="17"/>
  </cols>
  <sheetData>
    <row r="1" spans="1:27" ht="26" x14ac:dyDescent="0.35">
      <c r="A1" s="44"/>
      <c r="B1" s="61" t="s">
        <v>52</v>
      </c>
      <c r="C1" s="44"/>
      <c r="D1" s="43"/>
    </row>
    <row r="2" spans="1:27" ht="26" x14ac:dyDescent="0.35">
      <c r="A2" s="44"/>
      <c r="B2" s="61"/>
      <c r="C2" s="44"/>
      <c r="D2" s="43"/>
    </row>
    <row r="3" spans="1:27" ht="18" customHeight="1" x14ac:dyDescent="0.35">
      <c r="D3" s="268" t="s">
        <v>86</v>
      </c>
      <c r="E3" s="268"/>
      <c r="F3" s="268"/>
      <c r="G3" s="268"/>
      <c r="H3" s="268"/>
      <c r="I3" s="268"/>
      <c r="J3" s="268"/>
    </row>
    <row r="4" spans="1:27" s="40" customFormat="1" ht="25.5" customHeight="1" x14ac:dyDescent="0.35">
      <c r="B4" s="5" t="s">
        <v>2</v>
      </c>
      <c r="C4" s="38"/>
      <c r="D4" s="116" t="s">
        <v>87</v>
      </c>
      <c r="E4" s="62"/>
      <c r="F4" s="116" t="s">
        <v>88</v>
      </c>
      <c r="G4" s="11"/>
      <c r="H4" s="11" t="s">
        <v>89</v>
      </c>
      <c r="I4" s="11"/>
      <c r="J4" s="11" t="s">
        <v>90</v>
      </c>
      <c r="K4" s="39"/>
      <c r="L4" s="39"/>
      <c r="M4" s="39"/>
      <c r="N4" s="39"/>
      <c r="O4" s="39"/>
      <c r="P4" s="39"/>
      <c r="Q4" s="39"/>
      <c r="R4" s="39"/>
      <c r="S4" s="39"/>
      <c r="T4" s="39"/>
      <c r="U4" s="39"/>
      <c r="V4" s="39"/>
      <c r="W4" s="39"/>
      <c r="X4" s="39"/>
      <c r="Y4" s="39"/>
      <c r="Z4" s="39"/>
      <c r="AA4" s="39"/>
    </row>
    <row r="5" spans="1:27" s="17" customFormat="1" ht="18" customHeight="1" x14ac:dyDescent="0.35">
      <c r="B5" s="37" t="s">
        <v>13</v>
      </c>
      <c r="C5" s="36"/>
      <c r="D5" s="117">
        <v>0.66</v>
      </c>
      <c r="F5" s="118">
        <v>0.69787234042553192</v>
      </c>
      <c r="G5" s="118"/>
      <c r="H5" s="118">
        <v>0.67659574468085104</v>
      </c>
      <c r="I5" s="118"/>
      <c r="J5" s="118">
        <v>0.69361702127659575</v>
      </c>
      <c r="K5"/>
      <c r="L5"/>
      <c r="M5"/>
      <c r="N5"/>
      <c r="O5"/>
      <c r="P5"/>
      <c r="Q5"/>
      <c r="R5"/>
      <c r="S5"/>
      <c r="T5"/>
      <c r="U5"/>
      <c r="V5"/>
      <c r="W5"/>
      <c r="X5"/>
      <c r="Y5"/>
      <c r="Z5"/>
      <c r="AA5"/>
    </row>
    <row r="6" spans="1:27" x14ac:dyDescent="0.35">
      <c r="B6" s="37" t="s">
        <v>14</v>
      </c>
      <c r="C6" s="36"/>
      <c r="D6" s="119">
        <v>0.98</v>
      </c>
      <c r="F6" s="118">
        <v>0.95102040816326527</v>
      </c>
      <c r="G6" s="118"/>
      <c r="H6" s="118">
        <v>0.94285714285714284</v>
      </c>
      <c r="I6" s="118"/>
      <c r="J6" s="118">
        <v>0.94693877551020411</v>
      </c>
      <c r="K6"/>
      <c r="L6"/>
      <c r="M6"/>
      <c r="N6"/>
      <c r="O6"/>
      <c r="P6"/>
      <c r="Q6"/>
      <c r="R6"/>
      <c r="S6"/>
      <c r="T6"/>
      <c r="U6"/>
      <c r="V6"/>
      <c r="W6"/>
      <c r="X6"/>
      <c r="Y6"/>
      <c r="Z6"/>
      <c r="AA6"/>
    </row>
    <row r="7" spans="1:27" x14ac:dyDescent="0.35">
      <c r="B7" s="37" t="s">
        <v>15</v>
      </c>
      <c r="C7" s="36"/>
      <c r="D7" s="93">
        <v>0.76</v>
      </c>
      <c r="F7" s="118">
        <v>0.76</v>
      </c>
      <c r="G7" s="118"/>
      <c r="H7" s="118">
        <v>0.86</v>
      </c>
      <c r="I7" s="118"/>
      <c r="J7" s="118">
        <v>0.82</v>
      </c>
      <c r="K7"/>
      <c r="L7"/>
      <c r="M7"/>
      <c r="N7"/>
      <c r="O7"/>
      <c r="P7"/>
      <c r="Q7"/>
      <c r="R7"/>
      <c r="S7"/>
      <c r="T7"/>
      <c r="U7"/>
      <c r="V7"/>
      <c r="W7"/>
      <c r="X7"/>
      <c r="Y7"/>
      <c r="Z7"/>
      <c r="AA7"/>
    </row>
    <row r="8" spans="1:27" x14ac:dyDescent="0.35">
      <c r="B8" s="37" t="s">
        <v>16</v>
      </c>
      <c r="C8" s="36"/>
      <c r="D8" s="92">
        <v>0.92</v>
      </c>
      <c r="F8" s="118">
        <v>0.92413793103448272</v>
      </c>
      <c r="G8" s="118"/>
      <c r="H8" s="118">
        <v>0.93793103448275861</v>
      </c>
      <c r="I8" s="118"/>
      <c r="J8" s="118">
        <v>0.92068965517241375</v>
      </c>
      <c r="K8"/>
      <c r="L8"/>
      <c r="M8"/>
      <c r="N8"/>
      <c r="O8"/>
      <c r="P8"/>
      <c r="Q8"/>
      <c r="R8"/>
      <c r="S8"/>
      <c r="T8"/>
      <c r="U8"/>
      <c r="V8"/>
      <c r="W8"/>
      <c r="X8"/>
      <c r="Y8"/>
      <c r="Z8"/>
      <c r="AA8"/>
    </row>
    <row r="9" spans="1:27" x14ac:dyDescent="0.35">
      <c r="B9" s="37" t="s">
        <v>17</v>
      </c>
      <c r="C9" s="36"/>
      <c r="D9" s="119">
        <v>0.89</v>
      </c>
      <c r="F9" s="118">
        <v>0.96595744680851059</v>
      </c>
      <c r="G9" s="118"/>
      <c r="H9" s="118">
        <v>0.94468085106382982</v>
      </c>
      <c r="I9" s="118"/>
      <c r="J9" s="118">
        <v>0.94468085106382982</v>
      </c>
      <c r="K9"/>
      <c r="L9"/>
      <c r="M9"/>
      <c r="N9"/>
      <c r="O9"/>
      <c r="P9"/>
      <c r="Q9"/>
      <c r="R9"/>
      <c r="S9"/>
      <c r="T9"/>
      <c r="U9"/>
      <c r="V9"/>
      <c r="W9"/>
      <c r="X9"/>
      <c r="Y9"/>
      <c r="Z9"/>
      <c r="AA9"/>
    </row>
    <row r="10" spans="1:27" x14ac:dyDescent="0.35">
      <c r="B10" s="37" t="s">
        <v>18</v>
      </c>
      <c r="C10" s="36"/>
      <c r="D10" s="119">
        <v>0.74</v>
      </c>
      <c r="F10" s="118">
        <v>0.77142857142857146</v>
      </c>
      <c r="G10" s="118"/>
      <c r="H10" s="118">
        <v>0.74285714285714288</v>
      </c>
      <c r="I10" s="118"/>
      <c r="J10" s="118">
        <v>0.8</v>
      </c>
      <c r="K10"/>
      <c r="L10"/>
      <c r="M10"/>
      <c r="N10"/>
      <c r="O10"/>
      <c r="P10"/>
      <c r="Q10"/>
      <c r="R10"/>
      <c r="S10"/>
      <c r="T10"/>
      <c r="U10"/>
      <c r="V10"/>
      <c r="W10"/>
      <c r="X10"/>
      <c r="Y10"/>
      <c r="Z10"/>
      <c r="AA10"/>
    </row>
    <row r="11" spans="1:27" x14ac:dyDescent="0.35">
      <c r="B11" s="37" t="s">
        <v>19</v>
      </c>
      <c r="C11" s="36"/>
      <c r="D11" s="119">
        <v>1</v>
      </c>
      <c r="F11" s="118">
        <v>0.98666666666666669</v>
      </c>
      <c r="G11" s="118"/>
      <c r="H11" s="118">
        <v>1</v>
      </c>
      <c r="I11" s="118"/>
      <c r="J11" s="118">
        <v>1</v>
      </c>
      <c r="K11"/>
      <c r="L11"/>
      <c r="M11"/>
      <c r="N11"/>
      <c r="O11"/>
      <c r="P11"/>
      <c r="Q11"/>
      <c r="R11"/>
      <c r="S11"/>
      <c r="T11"/>
      <c r="U11"/>
      <c r="V11"/>
      <c r="W11"/>
      <c r="X11"/>
      <c r="Y11"/>
      <c r="Z11"/>
      <c r="AA11"/>
    </row>
    <row r="12" spans="1:27" x14ac:dyDescent="0.35">
      <c r="B12" s="37" t="s">
        <v>20</v>
      </c>
      <c r="C12" s="36"/>
      <c r="D12" s="119">
        <v>0.67</v>
      </c>
      <c r="F12" s="118">
        <v>0.68387096774193545</v>
      </c>
      <c r="G12" s="118"/>
      <c r="H12" s="118">
        <v>0.7</v>
      </c>
      <c r="I12" s="118"/>
      <c r="J12" s="118">
        <v>0.62580645161290327</v>
      </c>
      <c r="K12"/>
      <c r="L12"/>
      <c r="M12"/>
      <c r="N12"/>
      <c r="O12"/>
      <c r="P12"/>
      <c r="Q12"/>
      <c r="R12"/>
      <c r="S12"/>
      <c r="T12"/>
      <c r="U12"/>
      <c r="V12"/>
      <c r="W12"/>
      <c r="X12"/>
      <c r="Y12"/>
      <c r="Z12"/>
      <c r="AA12"/>
    </row>
    <row r="13" spans="1:27" x14ac:dyDescent="0.35">
      <c r="B13" s="37" t="s">
        <v>21</v>
      </c>
      <c r="C13" s="36"/>
      <c r="D13" s="119">
        <v>0.83</v>
      </c>
      <c r="F13" s="118">
        <v>0.88695652173913042</v>
      </c>
      <c r="G13" s="118"/>
      <c r="H13" s="118">
        <v>0.81739130434782614</v>
      </c>
      <c r="I13" s="118"/>
      <c r="J13" s="118">
        <v>0.87391304347826082</v>
      </c>
      <c r="K13"/>
      <c r="L13"/>
      <c r="M13"/>
      <c r="N13"/>
      <c r="O13"/>
      <c r="P13"/>
      <c r="Q13"/>
      <c r="R13"/>
      <c r="S13"/>
      <c r="T13"/>
      <c r="U13"/>
      <c r="V13"/>
      <c r="W13"/>
      <c r="X13"/>
      <c r="Y13"/>
      <c r="Z13"/>
      <c r="AA13"/>
    </row>
    <row r="14" spans="1:27" x14ac:dyDescent="0.35">
      <c r="B14" s="37" t="s">
        <v>22</v>
      </c>
      <c r="C14" s="36"/>
      <c r="D14" s="119">
        <v>0.72</v>
      </c>
      <c r="F14" s="120">
        <v>0.75862068965517238</v>
      </c>
      <c r="G14" s="120"/>
      <c r="H14" s="120">
        <v>0.70344827586206893</v>
      </c>
      <c r="I14" s="120"/>
      <c r="J14" s="120">
        <v>0.70344827586206893</v>
      </c>
      <c r="K14"/>
      <c r="L14"/>
      <c r="M14"/>
      <c r="N14"/>
      <c r="O14"/>
      <c r="P14"/>
      <c r="Q14"/>
      <c r="R14"/>
      <c r="S14"/>
      <c r="T14"/>
      <c r="U14"/>
      <c r="V14"/>
      <c r="W14"/>
      <c r="X14"/>
      <c r="Y14"/>
      <c r="Z14"/>
      <c r="AA14"/>
    </row>
    <row r="15" spans="1:27" ht="8.25" customHeight="1" x14ac:dyDescent="0.35">
      <c r="B15" s="41"/>
      <c r="C15" s="41"/>
      <c r="D15" s="42"/>
      <c r="E15" s="42"/>
      <c r="F15" s="42"/>
      <c r="G15" s="42"/>
      <c r="H15" s="42"/>
      <c r="I15" s="42"/>
      <c r="J15" s="42"/>
    </row>
    <row r="16" spans="1:27" x14ac:dyDescent="0.35">
      <c r="B16" s="18"/>
      <c r="C16" s="18"/>
      <c r="D16" s="16"/>
      <c r="E16" s="16"/>
      <c r="F16" s="16"/>
      <c r="G16" s="16"/>
      <c r="H16" s="16"/>
      <c r="I16" s="16"/>
      <c r="J16" s="16"/>
    </row>
    <row r="17" s="17" customFormat="1" x14ac:dyDescent="0.35"/>
    <row r="18" s="17" customFormat="1" x14ac:dyDescent="0.35"/>
    <row r="19" s="17" customFormat="1" x14ac:dyDescent="0.35"/>
    <row r="20" s="17" customFormat="1" x14ac:dyDescent="0.35"/>
    <row r="21" s="17" customFormat="1" x14ac:dyDescent="0.35"/>
    <row r="22" s="17" customFormat="1" x14ac:dyDescent="0.35"/>
    <row r="23" s="17" customFormat="1" x14ac:dyDescent="0.35"/>
    <row r="24" s="17" customFormat="1" x14ac:dyDescent="0.35"/>
    <row r="25" s="17" customFormat="1" x14ac:dyDescent="0.35"/>
    <row r="26" s="17" customFormat="1" x14ac:dyDescent="0.35"/>
    <row r="27" s="17" customFormat="1" x14ac:dyDescent="0.35"/>
    <row r="28" s="17" customFormat="1" x14ac:dyDescent="0.35"/>
    <row r="29" s="17" customFormat="1" x14ac:dyDescent="0.35"/>
    <row r="30" s="17" customFormat="1" x14ac:dyDescent="0.35"/>
    <row r="31" s="17" customFormat="1" x14ac:dyDescent="0.35"/>
    <row r="32" s="17" customFormat="1" x14ac:dyDescent="0.35"/>
    <row r="33" s="17" customFormat="1" x14ac:dyDescent="0.35"/>
    <row r="34" s="17" customFormat="1" x14ac:dyDescent="0.35"/>
    <row r="35" s="17" customFormat="1" x14ac:dyDescent="0.35"/>
    <row r="36" s="17" customFormat="1" x14ac:dyDescent="0.35"/>
    <row r="37" s="17" customFormat="1" x14ac:dyDescent="0.35"/>
    <row r="38" s="17" customFormat="1" x14ac:dyDescent="0.35"/>
    <row r="39" s="17" customFormat="1" x14ac:dyDescent="0.35"/>
    <row r="40" s="17" customFormat="1" x14ac:dyDescent="0.35"/>
    <row r="41" s="17" customFormat="1" x14ac:dyDescent="0.35"/>
    <row r="42" s="17" customFormat="1" x14ac:dyDescent="0.35"/>
    <row r="43" s="17" customFormat="1" x14ac:dyDescent="0.35"/>
    <row r="44" s="17" customFormat="1" x14ac:dyDescent="0.35"/>
    <row r="45" s="17" customFormat="1" x14ac:dyDescent="0.35"/>
    <row r="46" s="17" customFormat="1" x14ac:dyDescent="0.35"/>
    <row r="47" s="17" customFormat="1" x14ac:dyDescent="0.35"/>
    <row r="48" s="17" customFormat="1" x14ac:dyDescent="0.35"/>
    <row r="49" s="17" customFormat="1" x14ac:dyDescent="0.35"/>
    <row r="50" s="17" customFormat="1" x14ac:dyDescent="0.35"/>
    <row r="51" s="17" customFormat="1" x14ac:dyDescent="0.35"/>
    <row r="52" s="17" customFormat="1" x14ac:dyDescent="0.35"/>
    <row r="53" s="17" customFormat="1" x14ac:dyDescent="0.35"/>
    <row r="54" s="17" customFormat="1" x14ac:dyDescent="0.35"/>
    <row r="55" s="17" customFormat="1" x14ac:dyDescent="0.35"/>
    <row r="56" s="17" customFormat="1" x14ac:dyDescent="0.35"/>
    <row r="57" s="17" customFormat="1" x14ac:dyDescent="0.35"/>
    <row r="58" s="17" customFormat="1" x14ac:dyDescent="0.35"/>
    <row r="59" s="17" customFormat="1" x14ac:dyDescent="0.35"/>
    <row r="60" s="17" customFormat="1" x14ac:dyDescent="0.35"/>
    <row r="61" s="17" customFormat="1" x14ac:dyDescent="0.35"/>
    <row r="62" s="17" customFormat="1" x14ac:dyDescent="0.35"/>
    <row r="63" s="17" customFormat="1" x14ac:dyDescent="0.35"/>
    <row r="64" s="17" customFormat="1" x14ac:dyDescent="0.35"/>
    <row r="65" s="17" customFormat="1" x14ac:dyDescent="0.35"/>
    <row r="66" s="17" customFormat="1" x14ac:dyDescent="0.35"/>
    <row r="67" s="17" customFormat="1" x14ac:dyDescent="0.35"/>
    <row r="68" s="17" customFormat="1" x14ac:dyDescent="0.35"/>
    <row r="69" s="17" customFormat="1" x14ac:dyDescent="0.35"/>
    <row r="70" s="17" customFormat="1" x14ac:dyDescent="0.35"/>
    <row r="71" s="17" customFormat="1" x14ac:dyDescent="0.35"/>
    <row r="72" s="17" customFormat="1" x14ac:dyDescent="0.35"/>
    <row r="73" s="17" customFormat="1" x14ac:dyDescent="0.35"/>
    <row r="74" s="17" customFormat="1" x14ac:dyDescent="0.35"/>
    <row r="75" s="17" customFormat="1" x14ac:dyDescent="0.35"/>
    <row r="76" s="17" customFormat="1" x14ac:dyDescent="0.35"/>
    <row r="77" s="17" customFormat="1" x14ac:dyDescent="0.35"/>
    <row r="78" s="17" customFormat="1" x14ac:dyDescent="0.35"/>
    <row r="79" s="17" customFormat="1" x14ac:dyDescent="0.35"/>
    <row r="80" s="17" customFormat="1" x14ac:dyDescent="0.35"/>
    <row r="81" s="17" customFormat="1" x14ac:dyDescent="0.35"/>
    <row r="82" s="17" customFormat="1" x14ac:dyDescent="0.35"/>
    <row r="83" s="17" customFormat="1" x14ac:dyDescent="0.35"/>
    <row r="84" s="17" customFormat="1" x14ac:dyDescent="0.35"/>
    <row r="85" s="17" customFormat="1" x14ac:dyDescent="0.35"/>
    <row r="86" s="17" customFormat="1" x14ac:dyDescent="0.35"/>
    <row r="87" s="17" customFormat="1" x14ac:dyDescent="0.35"/>
    <row r="88" s="17" customFormat="1" x14ac:dyDescent="0.35"/>
    <row r="89" s="17" customFormat="1" x14ac:dyDescent="0.35"/>
    <row r="90" s="17" customFormat="1" x14ac:dyDescent="0.35"/>
    <row r="91" s="17" customFormat="1" x14ac:dyDescent="0.35"/>
    <row r="92" s="17" customFormat="1" x14ac:dyDescent="0.35"/>
    <row r="93" s="17" customFormat="1" x14ac:dyDescent="0.35"/>
    <row r="94" s="17" customFormat="1" x14ac:dyDescent="0.35"/>
    <row r="95" s="17" customFormat="1" x14ac:dyDescent="0.35"/>
    <row r="96" s="17" customFormat="1" x14ac:dyDescent="0.35"/>
    <row r="97" s="17" customFormat="1" x14ac:dyDescent="0.35"/>
    <row r="98" s="17" customFormat="1" x14ac:dyDescent="0.35"/>
    <row r="99" s="17" customFormat="1" x14ac:dyDescent="0.35"/>
    <row r="100" s="17" customFormat="1" x14ac:dyDescent="0.35"/>
    <row r="101" s="17" customFormat="1" x14ac:dyDescent="0.35"/>
    <row r="102" s="17" customFormat="1" x14ac:dyDescent="0.35"/>
    <row r="103" s="17" customFormat="1" x14ac:dyDescent="0.35"/>
    <row r="104" s="17" customFormat="1" x14ac:dyDescent="0.35"/>
    <row r="105" s="17" customFormat="1" x14ac:dyDescent="0.35"/>
    <row r="106" s="17" customFormat="1" x14ac:dyDescent="0.35"/>
    <row r="107" s="17" customFormat="1" x14ac:dyDescent="0.35"/>
    <row r="108" s="17" customFormat="1" x14ac:dyDescent="0.35"/>
    <row r="109" s="17" customFormat="1" x14ac:dyDescent="0.35"/>
    <row r="110" s="17" customFormat="1" x14ac:dyDescent="0.35"/>
    <row r="111" s="17" customFormat="1" x14ac:dyDescent="0.35"/>
    <row r="112" s="17" customFormat="1" x14ac:dyDescent="0.35"/>
  </sheetData>
  <mergeCells count="1">
    <mergeCell ref="D3:J3"/>
  </mergeCells>
  <conditionalFormatting sqref="D15:F16 H15:J16">
    <cfRule type="colorScale" priority="2">
      <colorScale>
        <cfvo type="min"/>
        <cfvo type="percentile" val="50"/>
        <cfvo type="max"/>
        <color rgb="FFF8696B"/>
        <color rgb="FFFFEB84"/>
        <color rgb="FF63BE7B"/>
      </colorScale>
    </cfRule>
  </conditionalFormatting>
  <conditionalFormatting sqref="G15:G1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4C6C-C4D5-431E-BA3A-03C6E604FDD8}">
  <dimension ref="A2:J24"/>
  <sheetViews>
    <sheetView showGridLines="0" zoomScale="80" zoomScaleNormal="80" workbookViewId="0">
      <selection activeCell="G41" sqref="G41"/>
    </sheetView>
  </sheetViews>
  <sheetFormatPr defaultColWidth="9.1796875" defaultRowHeight="14.5" x14ac:dyDescent="0.35"/>
  <cols>
    <col min="1" max="1" width="31.81640625" style="17" customWidth="1"/>
    <col min="2" max="5" width="14.7265625" style="17" customWidth="1"/>
    <col min="6" max="6" width="3" style="17" customWidth="1"/>
    <col min="7" max="10" width="14.7265625" style="17" customWidth="1"/>
    <col min="11" max="16384" width="9.1796875" style="17"/>
  </cols>
  <sheetData>
    <row r="2" spans="1:10" x14ac:dyDescent="0.35">
      <c r="A2" s="101" t="s">
        <v>75</v>
      </c>
    </row>
    <row r="4" spans="1:10" x14ac:dyDescent="0.35">
      <c r="A4" s="61"/>
      <c r="B4" s="266" t="s">
        <v>69</v>
      </c>
      <c r="C4" s="266"/>
      <c r="D4" s="266"/>
      <c r="E4" s="266"/>
      <c r="F4" s="102"/>
      <c r="G4" s="267" t="s">
        <v>70</v>
      </c>
      <c r="H4" s="267"/>
      <c r="I4" s="267"/>
      <c r="J4" s="267"/>
    </row>
    <row r="5" spans="1:10" ht="16.5" x14ac:dyDescent="0.35">
      <c r="A5" s="103" t="s">
        <v>2</v>
      </c>
      <c r="B5" s="104" t="s">
        <v>71</v>
      </c>
      <c r="C5" s="105" t="s">
        <v>4</v>
      </c>
      <c r="D5" s="105" t="s">
        <v>5</v>
      </c>
      <c r="E5" s="104" t="s">
        <v>72</v>
      </c>
      <c r="F5" s="102"/>
      <c r="G5" s="106" t="s">
        <v>73</v>
      </c>
      <c r="H5" s="107" t="s">
        <v>4</v>
      </c>
      <c r="I5" s="107" t="s">
        <v>5</v>
      </c>
      <c r="J5" s="106" t="s">
        <v>74</v>
      </c>
    </row>
    <row r="6" spans="1:10" ht="3.75" customHeight="1" x14ac:dyDescent="0.35">
      <c r="G6" s="108"/>
      <c r="H6" s="108"/>
      <c r="I6" s="108"/>
      <c r="J6" s="108"/>
    </row>
    <row r="7" spans="1:10" x14ac:dyDescent="0.35">
      <c r="A7" s="17" t="s">
        <v>46</v>
      </c>
      <c r="B7" s="109">
        <v>1983</v>
      </c>
      <c r="C7" s="109">
        <v>1226</v>
      </c>
      <c r="D7" s="109">
        <v>1361</v>
      </c>
      <c r="E7" s="109">
        <v>772</v>
      </c>
      <c r="G7" s="110">
        <f>B7/SUM($B7:$E7)</f>
        <v>0.37120928491201799</v>
      </c>
      <c r="H7" s="110">
        <f>C7/SUM($B7:$E7)</f>
        <v>0.22950205915387495</v>
      </c>
      <c r="I7" s="110">
        <f>D7/SUM($B7:$E7)</f>
        <v>0.25477349307375513</v>
      </c>
      <c r="J7" s="110">
        <f>E7/SUM($B7:$E7)</f>
        <v>0.14451516286035193</v>
      </c>
    </row>
    <row r="8" spans="1:10" x14ac:dyDescent="0.35">
      <c r="A8" s="17" t="s">
        <v>47</v>
      </c>
      <c r="B8" s="109">
        <v>3887</v>
      </c>
      <c r="C8" s="109">
        <v>1482</v>
      </c>
      <c r="D8" s="109">
        <v>2321</v>
      </c>
      <c r="E8" s="109">
        <v>1603</v>
      </c>
      <c r="G8" s="110">
        <f t="shared" ref="G8:J17" si="0">B8/SUM($B8:$E8)</f>
        <v>0.41827181749704079</v>
      </c>
      <c r="H8" s="110">
        <f t="shared" si="0"/>
        <v>0.15947487356074463</v>
      </c>
      <c r="I8" s="110">
        <f t="shared" si="0"/>
        <v>0.24975788227698267</v>
      </c>
      <c r="J8" s="110">
        <f t="shared" si="0"/>
        <v>0.1724954266652319</v>
      </c>
    </row>
    <row r="9" spans="1:10" x14ac:dyDescent="0.35">
      <c r="A9" s="17" t="s">
        <v>33</v>
      </c>
      <c r="B9" s="109">
        <v>0</v>
      </c>
      <c r="C9" s="109">
        <v>323</v>
      </c>
      <c r="D9" s="109">
        <v>471</v>
      </c>
      <c r="E9" s="109">
        <v>120</v>
      </c>
      <c r="G9" s="110">
        <f t="shared" si="0"/>
        <v>0</v>
      </c>
      <c r="H9" s="110">
        <f t="shared" si="0"/>
        <v>0.35339168490153172</v>
      </c>
      <c r="I9" s="110">
        <f t="shared" si="0"/>
        <v>0.51531728665207877</v>
      </c>
      <c r="J9" s="110">
        <f t="shared" si="0"/>
        <v>0.13129102844638948</v>
      </c>
    </row>
    <row r="10" spans="1:10" x14ac:dyDescent="0.35">
      <c r="A10" s="17" t="s">
        <v>34</v>
      </c>
      <c r="B10" s="109">
        <v>3776</v>
      </c>
      <c r="C10" s="109">
        <v>1671</v>
      </c>
      <c r="D10" s="109">
        <v>1172</v>
      </c>
      <c r="E10" s="109">
        <v>924</v>
      </c>
      <c r="G10" s="110">
        <f t="shared" si="0"/>
        <v>0.50059657961023463</v>
      </c>
      <c r="H10" s="110">
        <f t="shared" si="0"/>
        <v>0.2215298952671351</v>
      </c>
      <c r="I10" s="110">
        <f t="shared" si="0"/>
        <v>0.15537584515444783</v>
      </c>
      <c r="J10" s="110">
        <f t="shared" si="0"/>
        <v>0.12249767996818242</v>
      </c>
    </row>
    <row r="11" spans="1:10" x14ac:dyDescent="0.35">
      <c r="A11" s="17" t="s">
        <v>36</v>
      </c>
      <c r="B11" s="109">
        <v>4302</v>
      </c>
      <c r="C11" s="109">
        <v>1860</v>
      </c>
      <c r="D11" s="109">
        <v>1306</v>
      </c>
      <c r="E11" s="109">
        <v>1592</v>
      </c>
      <c r="G11" s="110">
        <f t="shared" si="0"/>
        <v>0.47483443708609274</v>
      </c>
      <c r="H11" s="110">
        <f t="shared" si="0"/>
        <v>0.20529801324503311</v>
      </c>
      <c r="I11" s="110">
        <f t="shared" si="0"/>
        <v>0.14415011037527595</v>
      </c>
      <c r="J11" s="110">
        <f t="shared" si="0"/>
        <v>0.17571743929359823</v>
      </c>
    </row>
    <row r="12" spans="1:10" x14ac:dyDescent="0.35">
      <c r="A12" s="17" t="s">
        <v>41</v>
      </c>
      <c r="B12" s="109">
        <v>188</v>
      </c>
      <c r="C12" s="109">
        <v>229</v>
      </c>
      <c r="D12" s="109">
        <v>412</v>
      </c>
      <c r="E12" s="109">
        <v>127</v>
      </c>
      <c r="G12" s="110">
        <f t="shared" si="0"/>
        <v>0.19665271966527198</v>
      </c>
      <c r="H12" s="110">
        <f t="shared" si="0"/>
        <v>0.2395397489539749</v>
      </c>
      <c r="I12" s="110">
        <f t="shared" si="0"/>
        <v>0.43096234309623432</v>
      </c>
      <c r="J12" s="110">
        <f t="shared" si="0"/>
        <v>0.13284518828451883</v>
      </c>
    </row>
    <row r="13" spans="1:10" x14ac:dyDescent="0.35">
      <c r="A13" s="17" t="s">
        <v>38</v>
      </c>
      <c r="B13" s="109">
        <v>11</v>
      </c>
      <c r="C13" s="109">
        <v>306</v>
      </c>
      <c r="D13" s="109">
        <v>55</v>
      </c>
      <c r="E13" s="109">
        <v>46</v>
      </c>
      <c r="G13" s="110">
        <f t="shared" si="0"/>
        <v>2.6315789473684209E-2</v>
      </c>
      <c r="H13" s="110">
        <f t="shared" si="0"/>
        <v>0.73205741626794263</v>
      </c>
      <c r="I13" s="110">
        <f t="shared" si="0"/>
        <v>0.13157894736842105</v>
      </c>
      <c r="J13" s="110">
        <f t="shared" si="0"/>
        <v>0.11004784688995216</v>
      </c>
    </row>
    <row r="14" spans="1:10" x14ac:dyDescent="0.35">
      <c r="A14" s="17" t="s">
        <v>39</v>
      </c>
      <c r="B14" s="109">
        <v>2542</v>
      </c>
      <c r="C14" s="109">
        <v>897</v>
      </c>
      <c r="D14" s="109">
        <v>2271</v>
      </c>
      <c r="E14" s="109">
        <v>881</v>
      </c>
      <c r="G14" s="110">
        <f t="shared" si="0"/>
        <v>0.38567743893187678</v>
      </c>
      <c r="H14" s="110">
        <f t="shared" si="0"/>
        <v>0.13609467455621302</v>
      </c>
      <c r="I14" s="110">
        <f t="shared" si="0"/>
        <v>0.3445607646791079</v>
      </c>
      <c r="J14" s="110">
        <f t="shared" si="0"/>
        <v>0.1336671218328023</v>
      </c>
    </row>
    <row r="15" spans="1:10" x14ac:dyDescent="0.35">
      <c r="A15" s="17" t="s">
        <v>48</v>
      </c>
      <c r="B15" s="109">
        <v>2939</v>
      </c>
      <c r="C15" s="109">
        <v>863</v>
      </c>
      <c r="D15" s="109">
        <v>931</v>
      </c>
      <c r="E15" s="109">
        <v>1145</v>
      </c>
      <c r="G15" s="110">
        <f t="shared" si="0"/>
        <v>0.5</v>
      </c>
      <c r="H15" s="110">
        <f t="shared" si="0"/>
        <v>0.14681864579789045</v>
      </c>
      <c r="I15" s="110">
        <f t="shared" si="0"/>
        <v>0.15838720653283431</v>
      </c>
      <c r="J15" s="110">
        <f t="shared" si="0"/>
        <v>0.19479414766927527</v>
      </c>
    </row>
    <row r="16" spans="1:10" x14ac:dyDescent="0.35">
      <c r="A16" s="17" t="s">
        <v>15</v>
      </c>
      <c r="B16" s="109">
        <v>994</v>
      </c>
      <c r="C16" s="109">
        <v>479</v>
      </c>
      <c r="D16" s="109">
        <v>852</v>
      </c>
      <c r="E16" s="109">
        <v>340</v>
      </c>
      <c r="G16" s="110">
        <f t="shared" si="0"/>
        <v>0.3729831144465291</v>
      </c>
      <c r="H16" s="110">
        <f t="shared" si="0"/>
        <v>0.17973733583489682</v>
      </c>
      <c r="I16" s="110">
        <f t="shared" si="0"/>
        <v>0.3196998123827392</v>
      </c>
      <c r="J16" s="110">
        <f t="shared" si="0"/>
        <v>0.12757973733583489</v>
      </c>
    </row>
    <row r="17" spans="1:10" ht="15" thickBot="1" x14ac:dyDescent="0.4">
      <c r="A17" s="111" t="s">
        <v>24</v>
      </c>
      <c r="B17" s="112">
        <v>20622</v>
      </c>
      <c r="C17" s="112">
        <v>9336</v>
      </c>
      <c r="D17" s="112">
        <v>11152</v>
      </c>
      <c r="E17" s="112">
        <v>7550</v>
      </c>
      <c r="G17" s="113">
        <f t="shared" si="0"/>
        <v>0.42379778051787914</v>
      </c>
      <c r="H17" s="113">
        <f t="shared" si="0"/>
        <v>0.19186189889025895</v>
      </c>
      <c r="I17" s="113">
        <f t="shared" si="0"/>
        <v>0.22918207973695026</v>
      </c>
      <c r="J17" s="113">
        <f t="shared" si="0"/>
        <v>0.15515824085491164</v>
      </c>
    </row>
    <row r="18" spans="1:10" ht="15" thickTop="1" x14ac:dyDescent="0.35">
      <c r="B18" s="109"/>
      <c r="C18" s="109"/>
      <c r="D18" s="109"/>
      <c r="E18" s="109"/>
      <c r="G18" s="114"/>
      <c r="H18" s="114"/>
      <c r="I18" s="114"/>
      <c r="J18" s="114"/>
    </row>
    <row r="19" spans="1:10" ht="16.5" x14ac:dyDescent="0.35">
      <c r="A19" s="17" t="s">
        <v>55</v>
      </c>
    </row>
    <row r="20" spans="1:10" ht="16.5" x14ac:dyDescent="0.35">
      <c r="A20" s="17" t="s">
        <v>56</v>
      </c>
    </row>
    <row r="21" spans="1:10" ht="16.5" x14ac:dyDescent="0.35">
      <c r="A21" s="17" t="s">
        <v>57</v>
      </c>
    </row>
    <row r="22" spans="1:10" ht="16.5" x14ac:dyDescent="0.35">
      <c r="A22" t="s">
        <v>76</v>
      </c>
    </row>
    <row r="23" spans="1:10" ht="16.5" x14ac:dyDescent="0.35">
      <c r="A23" t="s">
        <v>77</v>
      </c>
    </row>
    <row r="24" spans="1:10" ht="16.5" x14ac:dyDescent="0.35">
      <c r="A24" t="s">
        <v>78</v>
      </c>
    </row>
  </sheetData>
  <mergeCells count="2">
    <mergeCell ref="B4:E4"/>
    <mergeCell ref="G4:J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A706-CB71-4CD0-8B82-4E4DE95A03F3}">
  <dimension ref="A1:BB76"/>
  <sheetViews>
    <sheetView showGridLines="0" topLeftCell="A40" zoomScale="90" zoomScaleNormal="90" workbookViewId="0">
      <pane xSplit="2" topLeftCell="AI1" activePane="topRight" state="frozen"/>
      <selection activeCell="A3" sqref="A3"/>
      <selection pane="topRight" activeCell="AV60" sqref="AV60"/>
    </sheetView>
  </sheetViews>
  <sheetFormatPr defaultColWidth="9.1796875" defaultRowHeight="14.5" x14ac:dyDescent="0.35"/>
  <cols>
    <col min="1" max="1" width="9.1796875" style="12"/>
    <col min="2" max="2" width="39.7265625" style="76" customWidth="1"/>
    <col min="3" max="3" width="4" style="12" customWidth="1"/>
    <col min="4" max="4" width="21" style="12" customWidth="1"/>
    <col min="5" max="5" width="2.7265625" style="12" customWidth="1"/>
    <col min="6" max="6" width="21.453125" style="12" customWidth="1"/>
    <col min="7" max="7" width="2.7265625" style="12" customWidth="1"/>
    <col min="8" max="8" width="20.81640625" style="12" customWidth="1"/>
    <col min="9" max="9" width="2.54296875" style="12" customWidth="1"/>
    <col min="10" max="10" width="20.54296875" style="12" customWidth="1"/>
    <col min="11" max="11" width="3.26953125" style="12" customWidth="1"/>
    <col min="12" max="12" width="21.54296875" style="12" customWidth="1"/>
    <col min="13" max="13" width="3.26953125" style="12" customWidth="1"/>
    <col min="14" max="14" width="21.54296875" style="12" customWidth="1"/>
    <col min="15" max="15" width="3.26953125" style="73" customWidth="1"/>
    <col min="16" max="16" width="3.26953125" style="74" customWidth="1"/>
    <col min="17" max="17" width="21" style="12" customWidth="1"/>
    <col min="18" max="18" width="2.7265625" style="12" customWidth="1"/>
    <col min="19" max="19" width="21.453125" style="12" customWidth="1"/>
    <col min="20" max="20" width="2.7265625" style="12" customWidth="1"/>
    <col min="21" max="21" width="20.81640625" style="12" customWidth="1"/>
    <col min="22" max="22" width="2.54296875" style="12" customWidth="1"/>
    <col min="23" max="23" width="20.54296875" style="12" customWidth="1"/>
    <col min="24" max="24" width="3.26953125" style="12" customWidth="1"/>
    <col min="25" max="25" width="21.54296875" style="12" customWidth="1"/>
    <col min="26" max="26" width="3.26953125" style="12" customWidth="1"/>
    <col min="27" max="27" width="21.54296875" style="12" customWidth="1"/>
    <col min="28" max="28" width="2.7265625" style="73" customWidth="1"/>
    <col min="29" max="29" width="2.7265625" style="12" customWidth="1"/>
    <col min="30" max="30" width="21" style="12" customWidth="1"/>
    <col min="31" max="31" width="2.7265625" style="12" customWidth="1"/>
    <col min="32" max="32" width="21.453125" style="12" customWidth="1"/>
    <col min="33" max="33" width="2.7265625" style="12" customWidth="1"/>
    <col min="34" max="34" width="20.81640625" style="12" customWidth="1"/>
    <col min="35" max="35" width="2.54296875" style="12" customWidth="1"/>
    <col min="36" max="36" width="20.54296875" style="12" customWidth="1"/>
    <col min="37" max="37" width="3.26953125" style="12" customWidth="1"/>
    <col min="38" max="38" width="21.54296875" style="12" customWidth="1"/>
    <col min="39" max="39" width="3.26953125" style="12" customWidth="1"/>
    <col min="40" max="40" width="21.54296875" style="12" customWidth="1"/>
    <col min="41" max="42" width="2.7265625" style="12" customWidth="1"/>
    <col min="43" max="43" width="21" style="12" customWidth="1"/>
    <col min="44" max="44" width="2.7265625" style="12" customWidth="1"/>
    <col min="45" max="45" width="21.453125" style="12" customWidth="1"/>
    <col min="46" max="46" width="2.7265625" style="12" customWidth="1"/>
    <col min="47" max="47" width="20.81640625" style="12" customWidth="1"/>
    <col min="48" max="48" width="2.54296875" style="12" customWidth="1"/>
    <col min="49" max="49" width="20.54296875" style="12" customWidth="1"/>
    <col min="50" max="50" width="3.26953125" style="12" customWidth="1"/>
    <col min="51" max="51" width="21.54296875" style="12" customWidth="1"/>
    <col min="52" max="52" width="3.26953125" style="12" customWidth="1"/>
    <col min="53" max="53" width="21.54296875" style="12" customWidth="1"/>
    <col min="54" max="16384" width="9.1796875" style="12"/>
  </cols>
  <sheetData>
    <row r="1" spans="2:54" ht="15.5" x14ac:dyDescent="0.35">
      <c r="B1" s="72" t="s">
        <v>51</v>
      </c>
      <c r="AO1" s="75"/>
    </row>
    <row r="2" spans="2:54" x14ac:dyDescent="0.35">
      <c r="AO2" s="75"/>
    </row>
    <row r="3" spans="2:54" x14ac:dyDescent="0.35">
      <c r="AO3" s="75"/>
      <c r="AP3" s="74"/>
      <c r="BB3" s="74"/>
    </row>
    <row r="4" spans="2:54" s="67" customFormat="1" ht="34.5" customHeight="1" x14ac:dyDescent="0.35">
      <c r="B4" s="89"/>
      <c r="D4" s="265" t="s">
        <v>68</v>
      </c>
      <c r="E4" s="265"/>
      <c r="F4" s="265"/>
      <c r="G4" s="265"/>
      <c r="H4" s="265"/>
      <c r="I4" s="265"/>
      <c r="J4" s="265"/>
      <c r="K4" s="265"/>
      <c r="L4" s="265"/>
      <c r="M4" s="265"/>
      <c r="N4" s="265"/>
      <c r="O4" s="90"/>
      <c r="Q4" s="265" t="s">
        <v>67</v>
      </c>
      <c r="R4" s="265"/>
      <c r="S4" s="265"/>
      <c r="T4" s="265"/>
      <c r="U4" s="265"/>
      <c r="V4" s="265"/>
      <c r="W4" s="265"/>
      <c r="AB4" s="90"/>
      <c r="AD4" s="265" t="s">
        <v>66</v>
      </c>
      <c r="AE4" s="265"/>
      <c r="AF4" s="265"/>
      <c r="AG4" s="265"/>
      <c r="AH4" s="265"/>
      <c r="AI4" s="265"/>
      <c r="AJ4" s="265"/>
      <c r="AK4" s="265"/>
      <c r="AL4" s="265"/>
      <c r="AM4" s="265"/>
      <c r="AN4" s="265"/>
      <c r="AO4" s="87"/>
      <c r="AP4" s="88"/>
      <c r="AQ4" s="265" t="s">
        <v>65</v>
      </c>
      <c r="AR4" s="265"/>
      <c r="AS4" s="265"/>
      <c r="AT4" s="265"/>
      <c r="AU4" s="265"/>
      <c r="AV4" s="265"/>
      <c r="AW4" s="265"/>
      <c r="AX4" s="265"/>
      <c r="AY4" s="265"/>
      <c r="AZ4" s="265"/>
      <c r="BA4" s="265"/>
    </row>
    <row r="5" spans="2:54" s="84" customFormat="1" ht="61.5" customHeight="1" x14ac:dyDescent="0.35">
      <c r="B5" s="52" t="s">
        <v>50</v>
      </c>
      <c r="C5" s="53"/>
      <c r="D5" s="95" t="s">
        <v>60</v>
      </c>
      <c r="F5" s="91" t="s">
        <v>8</v>
      </c>
      <c r="H5" s="91" t="s">
        <v>9</v>
      </c>
      <c r="J5" s="91" t="s">
        <v>10</v>
      </c>
      <c r="L5" s="91" t="s">
        <v>11</v>
      </c>
      <c r="N5" s="95" t="s">
        <v>61</v>
      </c>
      <c r="O5" s="85"/>
      <c r="P5" s="86"/>
      <c r="Q5" s="95" t="s">
        <v>60</v>
      </c>
      <c r="S5" s="91" t="s">
        <v>8</v>
      </c>
      <c r="U5" s="91" t="s">
        <v>9</v>
      </c>
      <c r="W5" s="91" t="s">
        <v>10</v>
      </c>
      <c r="Y5" s="91" t="s">
        <v>11</v>
      </c>
      <c r="AA5" s="95" t="s">
        <v>61</v>
      </c>
      <c r="AB5" s="85"/>
      <c r="AC5" s="53"/>
      <c r="AD5" s="95" t="s">
        <v>60</v>
      </c>
      <c r="AF5" s="91" t="s">
        <v>8</v>
      </c>
      <c r="AH5" s="91" t="s">
        <v>9</v>
      </c>
      <c r="AJ5" s="91" t="s">
        <v>10</v>
      </c>
      <c r="AL5" s="91" t="s">
        <v>11</v>
      </c>
      <c r="AN5" s="95" t="s">
        <v>61</v>
      </c>
      <c r="AO5" s="68"/>
      <c r="AP5" s="53"/>
      <c r="AQ5" s="95" t="s">
        <v>60</v>
      </c>
      <c r="AS5" s="91" t="s">
        <v>8</v>
      </c>
      <c r="AU5" s="91" t="s">
        <v>9</v>
      </c>
      <c r="AW5" s="91" t="s">
        <v>10</v>
      </c>
      <c r="AY5" s="91" t="s">
        <v>11</v>
      </c>
      <c r="BA5" s="95" t="s">
        <v>61</v>
      </c>
    </row>
    <row r="6" spans="2:54" x14ac:dyDescent="0.35">
      <c r="AC6" s="74"/>
      <c r="AO6" s="75"/>
    </row>
    <row r="7" spans="2:54" s="22" customFormat="1" ht="20.25" customHeight="1" x14ac:dyDescent="0.35">
      <c r="B7" s="77" t="s">
        <v>46</v>
      </c>
      <c r="C7" s="78"/>
      <c r="D7" s="22">
        <v>1823</v>
      </c>
      <c r="F7" s="22">
        <v>1219</v>
      </c>
      <c r="H7" s="22">
        <v>1108</v>
      </c>
      <c r="J7" s="22">
        <v>108</v>
      </c>
      <c r="L7" s="22">
        <v>2</v>
      </c>
      <c r="N7" s="22">
        <v>211</v>
      </c>
      <c r="O7" s="65"/>
      <c r="P7" s="56"/>
      <c r="Q7" s="22">
        <v>2078</v>
      </c>
      <c r="S7" s="22">
        <v>1093</v>
      </c>
      <c r="U7" s="22">
        <v>1241</v>
      </c>
      <c r="W7" s="22">
        <v>105</v>
      </c>
      <c r="Y7" s="22">
        <v>4</v>
      </c>
      <c r="AA7" s="22">
        <v>197</v>
      </c>
      <c r="AB7" s="65"/>
      <c r="AC7" s="56"/>
      <c r="AD7" s="22">
        <v>1656</v>
      </c>
      <c r="AF7" s="22">
        <v>1207</v>
      </c>
      <c r="AH7" s="22">
        <v>1049</v>
      </c>
      <c r="AJ7" s="22">
        <v>130</v>
      </c>
      <c r="AL7" s="22">
        <v>4</v>
      </c>
      <c r="AN7" s="22">
        <v>167</v>
      </c>
      <c r="AO7" s="69"/>
      <c r="AP7" s="56"/>
      <c r="AQ7" s="22">
        <v>1807</v>
      </c>
      <c r="AS7" s="22">
        <v>1120</v>
      </c>
      <c r="AU7" s="22">
        <v>1111</v>
      </c>
      <c r="AW7" s="22">
        <v>70</v>
      </c>
      <c r="AY7" s="22">
        <v>1</v>
      </c>
      <c r="BA7" s="22">
        <v>169</v>
      </c>
    </row>
    <row r="8" spans="2:54" s="25" customFormat="1" x14ac:dyDescent="0.35">
      <c r="B8" s="79" t="s">
        <v>42</v>
      </c>
      <c r="C8" s="80"/>
      <c r="D8" s="25">
        <v>79</v>
      </c>
      <c r="F8" s="25">
        <v>281</v>
      </c>
      <c r="H8" s="25">
        <v>18</v>
      </c>
      <c r="J8" s="25">
        <v>4</v>
      </c>
      <c r="L8" s="25">
        <v>0</v>
      </c>
      <c r="N8" s="25">
        <v>0</v>
      </c>
      <c r="O8" s="66"/>
      <c r="P8" s="57"/>
      <c r="Q8" s="25">
        <v>75</v>
      </c>
      <c r="S8" s="25">
        <v>238</v>
      </c>
      <c r="U8" s="25">
        <v>23</v>
      </c>
      <c r="W8" s="25">
        <v>2</v>
      </c>
      <c r="Y8" s="25">
        <v>0</v>
      </c>
      <c r="AA8" s="25">
        <v>0</v>
      </c>
      <c r="AB8" s="66"/>
      <c r="AC8" s="57"/>
      <c r="AD8" s="25">
        <v>104</v>
      </c>
      <c r="AF8" s="25">
        <v>292</v>
      </c>
      <c r="AH8" s="25">
        <v>21</v>
      </c>
      <c r="AJ8" s="25">
        <v>7</v>
      </c>
      <c r="AL8" s="25">
        <v>0</v>
      </c>
      <c r="AN8" s="25">
        <v>0</v>
      </c>
      <c r="AO8" s="70"/>
      <c r="AP8" s="57"/>
      <c r="AQ8" s="25">
        <v>86</v>
      </c>
      <c r="AS8" s="25">
        <v>283</v>
      </c>
      <c r="AU8" s="25">
        <v>28</v>
      </c>
      <c r="AW8" s="25">
        <v>0</v>
      </c>
      <c r="AY8" s="25">
        <v>0</v>
      </c>
      <c r="BA8" s="25">
        <v>0</v>
      </c>
    </row>
    <row r="9" spans="2:54" s="25" customFormat="1" x14ac:dyDescent="0.35">
      <c r="B9" s="79" t="s">
        <v>27</v>
      </c>
      <c r="C9" s="80"/>
      <c r="D9" s="25">
        <v>171</v>
      </c>
      <c r="F9" s="25">
        <v>1</v>
      </c>
      <c r="H9" s="25">
        <v>334</v>
      </c>
      <c r="J9" s="25">
        <v>10</v>
      </c>
      <c r="L9" s="25">
        <v>0</v>
      </c>
      <c r="N9" s="25">
        <v>1</v>
      </c>
      <c r="O9" s="66"/>
      <c r="P9" s="57"/>
      <c r="Q9" s="25">
        <v>179</v>
      </c>
      <c r="S9" s="25">
        <v>3</v>
      </c>
      <c r="U9" s="25">
        <v>358</v>
      </c>
      <c r="W9" s="25">
        <v>8</v>
      </c>
      <c r="Y9" s="25">
        <v>0</v>
      </c>
      <c r="AA9" s="25">
        <v>9</v>
      </c>
      <c r="AB9" s="66"/>
      <c r="AC9" s="57"/>
      <c r="AD9" s="25">
        <v>207</v>
      </c>
      <c r="AF9" s="25">
        <v>0</v>
      </c>
      <c r="AH9" s="25">
        <v>313</v>
      </c>
      <c r="AJ9" s="25">
        <v>21</v>
      </c>
      <c r="AL9" s="25">
        <v>0</v>
      </c>
      <c r="AN9" s="25">
        <v>6</v>
      </c>
      <c r="AO9" s="70"/>
      <c r="AP9" s="57"/>
      <c r="AQ9" s="25">
        <v>165</v>
      </c>
      <c r="AS9" s="25">
        <v>1</v>
      </c>
      <c r="AU9" s="25">
        <v>287</v>
      </c>
      <c r="AW9" s="25">
        <v>11</v>
      </c>
      <c r="AY9" s="25">
        <v>0</v>
      </c>
      <c r="BA9" s="25">
        <v>1</v>
      </c>
    </row>
    <row r="10" spans="2:54" s="25" customFormat="1" x14ac:dyDescent="0.35">
      <c r="B10" s="79" t="s">
        <v>28</v>
      </c>
      <c r="C10" s="80"/>
      <c r="D10" s="25">
        <v>40</v>
      </c>
      <c r="F10" s="25">
        <v>178</v>
      </c>
      <c r="H10" s="25">
        <v>226</v>
      </c>
      <c r="J10" s="25">
        <v>0</v>
      </c>
      <c r="L10" s="25">
        <v>0</v>
      </c>
      <c r="N10" s="25">
        <v>67</v>
      </c>
      <c r="O10" s="66"/>
      <c r="P10" s="57"/>
      <c r="Q10" s="25">
        <v>49</v>
      </c>
      <c r="S10" s="25">
        <v>191</v>
      </c>
      <c r="U10" s="25">
        <v>249</v>
      </c>
      <c r="W10" s="25">
        <v>2</v>
      </c>
      <c r="Y10" s="25">
        <v>0</v>
      </c>
      <c r="AA10" s="25">
        <v>56</v>
      </c>
      <c r="AB10" s="66"/>
      <c r="AC10" s="57"/>
      <c r="AD10" s="25">
        <v>91</v>
      </c>
      <c r="AF10" s="25">
        <v>194</v>
      </c>
      <c r="AH10" s="25">
        <v>222</v>
      </c>
      <c r="AJ10" s="25">
        <v>0</v>
      </c>
      <c r="AL10" s="25">
        <v>0</v>
      </c>
      <c r="AN10" s="25">
        <v>63</v>
      </c>
      <c r="AO10" s="70"/>
      <c r="AP10" s="57"/>
      <c r="AQ10" s="25">
        <v>79</v>
      </c>
      <c r="AS10" s="25">
        <v>173</v>
      </c>
      <c r="AU10" s="25">
        <v>276</v>
      </c>
      <c r="AW10" s="25">
        <v>0</v>
      </c>
      <c r="AY10" s="25">
        <v>0</v>
      </c>
      <c r="BA10" s="25">
        <v>73</v>
      </c>
    </row>
    <row r="11" spans="2:54" s="25" customFormat="1" x14ac:dyDescent="0.35">
      <c r="B11" s="79" t="s">
        <v>25</v>
      </c>
      <c r="C11" s="80"/>
      <c r="D11" s="25">
        <v>1332</v>
      </c>
      <c r="F11" s="25">
        <v>87</v>
      </c>
      <c r="H11" s="25">
        <v>277</v>
      </c>
      <c r="J11" s="25">
        <v>0</v>
      </c>
      <c r="L11" s="25">
        <v>0</v>
      </c>
      <c r="N11" s="25">
        <v>70</v>
      </c>
      <c r="O11" s="66"/>
      <c r="P11" s="57"/>
      <c r="Q11" s="25">
        <v>1614</v>
      </c>
      <c r="S11" s="25">
        <v>82</v>
      </c>
      <c r="U11" s="25">
        <v>328</v>
      </c>
      <c r="W11" s="25">
        <v>0</v>
      </c>
      <c r="Y11" s="25">
        <v>0</v>
      </c>
      <c r="AA11" s="25">
        <v>58</v>
      </c>
      <c r="AB11" s="66"/>
      <c r="AC11" s="57"/>
      <c r="AD11" s="25">
        <v>1038</v>
      </c>
      <c r="AF11" s="25">
        <v>81</v>
      </c>
      <c r="AH11" s="25">
        <v>187</v>
      </c>
      <c r="AJ11" s="25">
        <v>0</v>
      </c>
      <c r="AL11" s="25">
        <v>2</v>
      </c>
      <c r="AN11" s="25">
        <v>28</v>
      </c>
      <c r="AO11" s="70"/>
      <c r="AP11" s="57"/>
      <c r="AQ11" s="25">
        <v>1287</v>
      </c>
      <c r="AS11" s="25">
        <v>92</v>
      </c>
      <c r="AU11" s="25">
        <v>239</v>
      </c>
      <c r="AW11" s="25">
        <v>0</v>
      </c>
      <c r="AY11" s="25">
        <v>0</v>
      </c>
      <c r="BA11" s="25">
        <v>34</v>
      </c>
    </row>
    <row r="12" spans="2:54" s="25" customFormat="1" x14ac:dyDescent="0.35">
      <c r="B12" s="79" t="s">
        <v>43</v>
      </c>
      <c r="C12" s="80"/>
      <c r="D12" s="25">
        <v>105</v>
      </c>
      <c r="F12" s="25">
        <v>450</v>
      </c>
      <c r="H12" s="25">
        <v>236</v>
      </c>
      <c r="J12" s="25">
        <v>87</v>
      </c>
      <c r="L12" s="25">
        <v>1</v>
      </c>
      <c r="N12" s="25">
        <v>15</v>
      </c>
      <c r="O12" s="66"/>
      <c r="P12" s="57"/>
      <c r="Q12" s="25">
        <v>92</v>
      </c>
      <c r="S12" s="25">
        <v>425</v>
      </c>
      <c r="U12" s="25">
        <v>278</v>
      </c>
      <c r="W12" s="25">
        <v>93</v>
      </c>
      <c r="Y12" s="25">
        <v>4</v>
      </c>
      <c r="AA12" s="25">
        <v>17</v>
      </c>
      <c r="AB12" s="66"/>
      <c r="AC12" s="57"/>
      <c r="AD12" s="25">
        <v>104</v>
      </c>
      <c r="AF12" s="25">
        <v>419</v>
      </c>
      <c r="AH12" s="25">
        <v>255</v>
      </c>
      <c r="AJ12" s="25">
        <v>93</v>
      </c>
      <c r="AL12" s="25">
        <v>2</v>
      </c>
      <c r="AN12" s="25">
        <v>8</v>
      </c>
      <c r="AO12" s="70"/>
      <c r="AP12" s="57"/>
      <c r="AQ12" s="25">
        <v>108</v>
      </c>
      <c r="AS12" s="25">
        <v>397</v>
      </c>
      <c r="AU12" s="25">
        <v>235</v>
      </c>
      <c r="AW12" s="25">
        <v>51</v>
      </c>
      <c r="AY12" s="25">
        <v>1</v>
      </c>
      <c r="BA12" s="25">
        <v>20</v>
      </c>
    </row>
    <row r="13" spans="2:54" s="25" customFormat="1" ht="16.5" x14ac:dyDescent="0.35">
      <c r="B13" s="96" t="s">
        <v>59</v>
      </c>
      <c r="C13" s="80"/>
      <c r="D13" s="25">
        <v>96</v>
      </c>
      <c r="F13" s="25">
        <v>222</v>
      </c>
      <c r="H13" s="25">
        <v>17</v>
      </c>
      <c r="J13" s="25">
        <v>7</v>
      </c>
      <c r="L13" s="25">
        <v>1</v>
      </c>
      <c r="N13" s="25">
        <v>58</v>
      </c>
      <c r="O13" s="66"/>
      <c r="P13" s="57"/>
      <c r="Q13" s="25">
        <v>69</v>
      </c>
      <c r="S13" s="25">
        <v>154</v>
      </c>
      <c r="U13" s="25">
        <v>5</v>
      </c>
      <c r="W13" s="25">
        <v>0</v>
      </c>
      <c r="Y13" s="25">
        <v>0</v>
      </c>
      <c r="AA13" s="25">
        <v>0</v>
      </c>
      <c r="AB13" s="66"/>
      <c r="AC13" s="57"/>
      <c r="AD13" s="25">
        <v>112</v>
      </c>
      <c r="AF13" s="25">
        <v>221</v>
      </c>
      <c r="AH13" s="25">
        <v>51</v>
      </c>
      <c r="AJ13" s="25">
        <v>9</v>
      </c>
      <c r="AL13" s="25">
        <v>0</v>
      </c>
      <c r="AN13" s="25">
        <v>62</v>
      </c>
      <c r="AO13" s="70"/>
      <c r="AP13" s="57"/>
      <c r="AQ13" s="25">
        <v>82</v>
      </c>
      <c r="AS13" s="25">
        <v>174</v>
      </c>
      <c r="AU13" s="25">
        <v>46</v>
      </c>
      <c r="AW13" s="25">
        <v>8</v>
      </c>
      <c r="AY13" s="25">
        <v>0</v>
      </c>
      <c r="BA13" s="25">
        <v>41</v>
      </c>
    </row>
    <row r="14" spans="2:54" s="22" customFormat="1" ht="21.75" customHeight="1" x14ac:dyDescent="0.35">
      <c r="B14" s="77" t="s">
        <v>47</v>
      </c>
      <c r="C14" s="78"/>
      <c r="D14" s="22">
        <v>3837</v>
      </c>
      <c r="F14" s="22">
        <v>1349</v>
      </c>
      <c r="H14" s="22">
        <v>1531</v>
      </c>
      <c r="J14" s="22">
        <v>298</v>
      </c>
      <c r="L14" s="22">
        <v>48</v>
      </c>
      <c r="N14" s="22">
        <v>836</v>
      </c>
      <c r="O14" s="65"/>
      <c r="P14" s="56"/>
      <c r="Q14" s="22">
        <v>3959</v>
      </c>
      <c r="S14" s="22">
        <v>1685</v>
      </c>
      <c r="U14" s="22">
        <v>1316</v>
      </c>
      <c r="W14" s="22">
        <v>363</v>
      </c>
      <c r="Y14" s="22">
        <v>92</v>
      </c>
      <c r="AA14" s="22">
        <v>472</v>
      </c>
      <c r="AB14" s="65"/>
      <c r="AC14" s="56"/>
      <c r="AD14" s="22">
        <v>3934</v>
      </c>
      <c r="AF14" s="22">
        <v>1390</v>
      </c>
      <c r="AH14" s="22">
        <v>1264</v>
      </c>
      <c r="AJ14" s="22">
        <v>273</v>
      </c>
      <c r="AL14" s="22">
        <v>0</v>
      </c>
      <c r="AN14" s="22">
        <v>613</v>
      </c>
      <c r="AO14" s="69"/>
      <c r="AP14" s="56"/>
      <c r="AQ14" s="22">
        <v>4036</v>
      </c>
      <c r="AS14" s="22">
        <v>1527</v>
      </c>
      <c r="AU14" s="22">
        <v>1395</v>
      </c>
      <c r="AW14" s="22">
        <v>278</v>
      </c>
      <c r="AY14" s="22">
        <v>8</v>
      </c>
      <c r="BA14" s="22">
        <v>727</v>
      </c>
    </row>
    <row r="15" spans="2:54" s="25" customFormat="1" x14ac:dyDescent="0.35">
      <c r="B15" s="81" t="s">
        <v>42</v>
      </c>
      <c r="C15" s="80"/>
      <c r="D15" s="25">
        <v>145</v>
      </c>
      <c r="F15" s="25">
        <v>224</v>
      </c>
      <c r="H15" s="25">
        <v>46</v>
      </c>
      <c r="J15" s="25">
        <v>10</v>
      </c>
      <c r="L15" s="25">
        <v>0</v>
      </c>
      <c r="N15" s="25">
        <v>52</v>
      </c>
      <c r="O15" s="66"/>
      <c r="P15" s="57"/>
      <c r="Q15" s="25">
        <v>100</v>
      </c>
      <c r="S15" s="25">
        <v>263</v>
      </c>
      <c r="U15" s="25">
        <v>63</v>
      </c>
      <c r="W15" s="25">
        <v>3</v>
      </c>
      <c r="Y15" s="25">
        <v>2</v>
      </c>
      <c r="AA15" s="25">
        <v>35</v>
      </c>
      <c r="AB15" s="66"/>
      <c r="AC15" s="57"/>
      <c r="AD15" s="25">
        <v>181</v>
      </c>
      <c r="AF15" s="25">
        <v>268</v>
      </c>
      <c r="AH15" s="25">
        <v>48</v>
      </c>
      <c r="AJ15" s="25">
        <v>15</v>
      </c>
      <c r="AL15" s="25">
        <v>0</v>
      </c>
      <c r="AN15" s="25">
        <v>56</v>
      </c>
      <c r="AO15" s="70"/>
      <c r="AP15" s="57"/>
      <c r="AQ15" s="25">
        <v>79</v>
      </c>
      <c r="AS15" s="25">
        <v>221</v>
      </c>
      <c r="AU15" s="25">
        <v>75</v>
      </c>
      <c r="AW15" s="25">
        <v>3</v>
      </c>
      <c r="AY15" s="25">
        <v>0</v>
      </c>
      <c r="BA15" s="25">
        <v>43</v>
      </c>
    </row>
    <row r="16" spans="2:54" s="25" customFormat="1" x14ac:dyDescent="0.35">
      <c r="B16" s="81" t="s">
        <v>27</v>
      </c>
      <c r="C16" s="80"/>
      <c r="D16" s="25">
        <v>425</v>
      </c>
      <c r="F16" s="25">
        <v>0</v>
      </c>
      <c r="H16" s="25">
        <v>649</v>
      </c>
      <c r="J16" s="25">
        <v>0</v>
      </c>
      <c r="L16" s="25">
        <v>0</v>
      </c>
      <c r="N16" s="25">
        <v>116</v>
      </c>
      <c r="O16" s="66"/>
      <c r="P16" s="57"/>
      <c r="Q16" s="25">
        <v>452</v>
      </c>
      <c r="S16" s="25">
        <v>0</v>
      </c>
      <c r="U16" s="25">
        <v>681</v>
      </c>
      <c r="W16" s="25">
        <v>0</v>
      </c>
      <c r="Y16" s="25">
        <v>0</v>
      </c>
      <c r="AA16" s="25">
        <v>106</v>
      </c>
      <c r="AB16" s="66"/>
      <c r="AC16" s="57"/>
      <c r="AD16" s="25">
        <v>438</v>
      </c>
      <c r="AF16" s="25">
        <v>0</v>
      </c>
      <c r="AH16" s="25">
        <v>605</v>
      </c>
      <c r="AJ16" s="25">
        <v>0</v>
      </c>
      <c r="AL16" s="25">
        <v>0</v>
      </c>
      <c r="AN16" s="25">
        <v>91</v>
      </c>
      <c r="AO16" s="70"/>
      <c r="AP16" s="57"/>
      <c r="AQ16" s="25">
        <v>477</v>
      </c>
      <c r="AS16" s="25">
        <v>0</v>
      </c>
      <c r="AU16" s="25">
        <v>755</v>
      </c>
      <c r="AW16" s="25">
        <v>0</v>
      </c>
      <c r="AY16" s="25">
        <v>0</v>
      </c>
      <c r="BA16" s="25">
        <v>107</v>
      </c>
    </row>
    <row r="17" spans="2:53" s="25" customFormat="1" x14ac:dyDescent="0.35">
      <c r="B17" s="81" t="s">
        <v>28</v>
      </c>
      <c r="C17" s="80"/>
      <c r="D17" s="25">
        <v>82</v>
      </c>
      <c r="F17" s="25">
        <v>217</v>
      </c>
      <c r="H17" s="25">
        <v>13</v>
      </c>
      <c r="J17" s="25">
        <v>32</v>
      </c>
      <c r="L17" s="25">
        <v>0</v>
      </c>
      <c r="N17" s="25">
        <v>160</v>
      </c>
      <c r="O17" s="66"/>
      <c r="P17" s="57"/>
      <c r="Q17" s="25">
        <v>107</v>
      </c>
      <c r="S17" s="25">
        <v>220</v>
      </c>
      <c r="U17" s="25">
        <v>10</v>
      </c>
      <c r="W17" s="25">
        <v>39</v>
      </c>
      <c r="Y17" s="25">
        <v>0</v>
      </c>
      <c r="AA17" s="25">
        <v>52</v>
      </c>
      <c r="AB17" s="66"/>
      <c r="AC17" s="57"/>
      <c r="AD17" s="25">
        <v>109</v>
      </c>
      <c r="AF17" s="25">
        <v>234</v>
      </c>
      <c r="AH17" s="25">
        <v>9</v>
      </c>
      <c r="AJ17" s="25">
        <v>18</v>
      </c>
      <c r="AL17" s="25">
        <v>0</v>
      </c>
      <c r="AN17" s="25">
        <v>150</v>
      </c>
      <c r="AO17" s="70"/>
      <c r="AP17" s="57"/>
      <c r="AQ17" s="25">
        <v>64</v>
      </c>
      <c r="AS17" s="25">
        <v>235</v>
      </c>
      <c r="AU17" s="25">
        <v>18</v>
      </c>
      <c r="AW17" s="25">
        <v>11</v>
      </c>
      <c r="AY17" s="25">
        <v>0</v>
      </c>
      <c r="BA17" s="25">
        <v>198</v>
      </c>
    </row>
    <row r="18" spans="2:53" s="25" customFormat="1" x14ac:dyDescent="0.35">
      <c r="B18" s="81" t="s">
        <v>25</v>
      </c>
      <c r="C18" s="80"/>
      <c r="D18" s="25">
        <v>2432</v>
      </c>
      <c r="F18" s="25">
        <v>176</v>
      </c>
      <c r="H18" s="25">
        <v>456</v>
      </c>
      <c r="J18" s="25">
        <v>183</v>
      </c>
      <c r="L18" s="25">
        <v>40</v>
      </c>
      <c r="N18" s="25">
        <v>20</v>
      </c>
      <c r="O18" s="66"/>
      <c r="P18" s="57"/>
      <c r="Q18" s="25">
        <v>2559</v>
      </c>
      <c r="S18" s="25">
        <v>466</v>
      </c>
      <c r="U18" s="25">
        <v>313</v>
      </c>
      <c r="W18" s="25">
        <v>225</v>
      </c>
      <c r="Y18" s="25">
        <v>81</v>
      </c>
      <c r="AA18" s="25">
        <v>7</v>
      </c>
      <c r="AB18" s="66"/>
      <c r="AC18" s="57"/>
      <c r="AD18" s="25">
        <v>2598</v>
      </c>
      <c r="AF18" s="25">
        <v>243</v>
      </c>
      <c r="AH18" s="25">
        <v>333</v>
      </c>
      <c r="AJ18" s="25">
        <v>173</v>
      </c>
      <c r="AL18" s="25">
        <v>0</v>
      </c>
      <c r="AN18" s="25">
        <v>17</v>
      </c>
      <c r="AO18" s="70"/>
      <c r="AP18" s="57"/>
      <c r="AQ18" s="25">
        <v>2729</v>
      </c>
      <c r="AS18" s="25">
        <v>351</v>
      </c>
      <c r="AU18" s="25">
        <v>281</v>
      </c>
      <c r="AW18" s="25">
        <v>150</v>
      </c>
      <c r="AY18" s="25">
        <v>0</v>
      </c>
      <c r="BA18" s="25">
        <v>9</v>
      </c>
    </row>
    <row r="19" spans="2:53" s="25" customFormat="1" x14ac:dyDescent="0.35">
      <c r="B19" s="81" t="s">
        <v>43</v>
      </c>
      <c r="C19" s="80"/>
      <c r="D19" s="25">
        <v>26</v>
      </c>
      <c r="F19" s="25">
        <v>56</v>
      </c>
      <c r="H19" s="25">
        <v>51</v>
      </c>
      <c r="J19" s="25">
        <v>0</v>
      </c>
      <c r="L19" s="25">
        <v>8</v>
      </c>
      <c r="N19" s="25">
        <v>25</v>
      </c>
      <c r="O19" s="66"/>
      <c r="P19" s="57"/>
      <c r="Q19" s="25">
        <v>25</v>
      </c>
      <c r="S19" s="25">
        <v>33</v>
      </c>
      <c r="U19" s="25">
        <v>46</v>
      </c>
      <c r="W19" s="25">
        <v>1</v>
      </c>
      <c r="Y19" s="25">
        <v>0</v>
      </c>
      <c r="AA19" s="25">
        <v>26</v>
      </c>
      <c r="AB19" s="66"/>
      <c r="AC19" s="57"/>
      <c r="AD19" s="25">
        <v>22</v>
      </c>
      <c r="AF19" s="25">
        <v>64</v>
      </c>
      <c r="AH19" s="25">
        <v>31</v>
      </c>
      <c r="AJ19" s="25">
        <v>0</v>
      </c>
      <c r="AL19" s="25">
        <v>0</v>
      </c>
      <c r="AN19" s="25">
        <v>19</v>
      </c>
      <c r="AO19" s="70"/>
      <c r="AP19" s="57"/>
      <c r="AQ19" s="25">
        <v>11</v>
      </c>
      <c r="AS19" s="25">
        <v>63</v>
      </c>
      <c r="AU19" s="25">
        <v>44</v>
      </c>
      <c r="AW19" s="25">
        <v>0</v>
      </c>
      <c r="AY19" s="25">
        <v>0</v>
      </c>
      <c r="BA19" s="25">
        <v>23</v>
      </c>
    </row>
    <row r="20" spans="2:53" s="25" customFormat="1" x14ac:dyDescent="0.35">
      <c r="B20" s="81" t="s">
        <v>29</v>
      </c>
      <c r="C20" s="80"/>
      <c r="D20" s="25">
        <v>727</v>
      </c>
      <c r="F20" s="25">
        <v>676</v>
      </c>
      <c r="H20" s="25">
        <v>267</v>
      </c>
      <c r="J20" s="25">
        <v>73</v>
      </c>
      <c r="L20" s="25">
        <v>0</v>
      </c>
      <c r="N20" s="25">
        <v>463</v>
      </c>
      <c r="O20" s="66"/>
      <c r="P20" s="57"/>
      <c r="Q20" s="25">
        <v>716</v>
      </c>
      <c r="S20" s="25">
        <v>703</v>
      </c>
      <c r="U20" s="25">
        <v>203</v>
      </c>
      <c r="W20" s="25">
        <v>95</v>
      </c>
      <c r="Y20" s="25">
        <v>9</v>
      </c>
      <c r="AA20" s="25">
        <v>246</v>
      </c>
      <c r="AB20" s="66"/>
      <c r="AC20" s="57"/>
      <c r="AD20" s="25">
        <v>586</v>
      </c>
      <c r="AF20" s="25">
        <v>581</v>
      </c>
      <c r="AH20" s="25">
        <v>238</v>
      </c>
      <c r="AJ20" s="25">
        <v>67</v>
      </c>
      <c r="AL20" s="25">
        <v>0</v>
      </c>
      <c r="AN20" s="25">
        <v>280</v>
      </c>
      <c r="AO20" s="70"/>
      <c r="AP20" s="57"/>
      <c r="AQ20" s="25">
        <v>676</v>
      </c>
      <c r="AS20" s="25">
        <v>657</v>
      </c>
      <c r="AU20" s="25">
        <v>222</v>
      </c>
      <c r="AW20" s="25">
        <v>114</v>
      </c>
      <c r="AY20" s="25">
        <v>8</v>
      </c>
      <c r="BA20" s="25">
        <v>347</v>
      </c>
    </row>
    <row r="21" spans="2:53" s="22" customFormat="1" ht="23.25" customHeight="1" x14ac:dyDescent="0.35">
      <c r="B21" s="77" t="s">
        <v>15</v>
      </c>
      <c r="C21" s="78"/>
      <c r="D21" s="22">
        <v>0</v>
      </c>
      <c r="F21" s="22">
        <v>323</v>
      </c>
      <c r="H21" s="22">
        <v>525</v>
      </c>
      <c r="J21" s="22">
        <v>4</v>
      </c>
      <c r="L21" s="22">
        <v>24</v>
      </c>
      <c r="N21" s="22">
        <v>2</v>
      </c>
      <c r="O21" s="65"/>
      <c r="P21" s="56"/>
      <c r="Q21" s="22">
        <v>0</v>
      </c>
      <c r="S21" s="22">
        <v>201</v>
      </c>
      <c r="U21" s="22">
        <v>642</v>
      </c>
      <c r="W21" s="22">
        <v>5</v>
      </c>
      <c r="Y21" s="22">
        <v>0</v>
      </c>
      <c r="AA21" s="22">
        <v>0</v>
      </c>
      <c r="AB21" s="65"/>
      <c r="AC21" s="56"/>
      <c r="AD21" s="22">
        <v>3</v>
      </c>
      <c r="AF21" s="22">
        <v>193</v>
      </c>
      <c r="AH21" s="22">
        <v>663</v>
      </c>
      <c r="AJ21" s="22">
        <v>4</v>
      </c>
      <c r="AL21" s="22">
        <v>6</v>
      </c>
      <c r="AN21" s="22">
        <v>2</v>
      </c>
      <c r="AO21" s="69"/>
      <c r="AP21" s="56"/>
      <c r="AQ21" s="22">
        <v>0</v>
      </c>
      <c r="AS21" s="22">
        <v>154</v>
      </c>
      <c r="AU21" s="22">
        <v>549</v>
      </c>
      <c r="AW21" s="22">
        <v>116</v>
      </c>
      <c r="AY21" s="22">
        <v>2</v>
      </c>
      <c r="BA21" s="22">
        <v>0</v>
      </c>
    </row>
    <row r="22" spans="2:53" s="25" customFormat="1" x14ac:dyDescent="0.35">
      <c r="B22" s="81" t="s">
        <v>42</v>
      </c>
      <c r="C22" s="80"/>
      <c r="D22" s="25">
        <v>0</v>
      </c>
      <c r="F22" s="25">
        <v>0</v>
      </c>
      <c r="H22" s="25">
        <v>0</v>
      </c>
      <c r="J22" s="25">
        <v>0</v>
      </c>
      <c r="L22" s="25">
        <v>0</v>
      </c>
      <c r="N22" s="25">
        <v>0</v>
      </c>
      <c r="O22" s="66"/>
      <c r="P22" s="57"/>
      <c r="Q22" s="25">
        <v>0</v>
      </c>
      <c r="S22" s="25">
        <v>0</v>
      </c>
      <c r="U22" s="25">
        <v>0</v>
      </c>
      <c r="W22" s="25">
        <v>0</v>
      </c>
      <c r="Y22" s="25">
        <v>0</v>
      </c>
      <c r="AA22" s="25">
        <v>0</v>
      </c>
      <c r="AB22" s="66"/>
      <c r="AC22" s="57"/>
      <c r="AD22" s="25">
        <v>0</v>
      </c>
      <c r="AF22" s="25">
        <v>0</v>
      </c>
      <c r="AH22" s="25">
        <v>0</v>
      </c>
      <c r="AJ22" s="25">
        <v>0</v>
      </c>
      <c r="AL22" s="25">
        <v>0</v>
      </c>
      <c r="AN22" s="25">
        <v>0</v>
      </c>
      <c r="AO22" s="70"/>
      <c r="AP22" s="57"/>
      <c r="AQ22" s="25">
        <v>0</v>
      </c>
      <c r="AS22" s="25">
        <v>0</v>
      </c>
      <c r="AU22" s="25">
        <v>0</v>
      </c>
      <c r="AW22" s="25">
        <v>0</v>
      </c>
      <c r="AY22" s="25">
        <v>0</v>
      </c>
      <c r="BA22" s="25">
        <v>0</v>
      </c>
    </row>
    <row r="23" spans="2:53" s="25" customFormat="1" x14ac:dyDescent="0.35">
      <c r="B23" s="81" t="s">
        <v>44</v>
      </c>
      <c r="C23" s="80"/>
      <c r="D23" s="25">
        <v>0</v>
      </c>
      <c r="F23" s="25">
        <v>322</v>
      </c>
      <c r="H23" s="25">
        <v>427</v>
      </c>
      <c r="J23" s="25">
        <v>4</v>
      </c>
      <c r="L23" s="25">
        <v>0</v>
      </c>
      <c r="N23" s="25">
        <v>0</v>
      </c>
      <c r="O23" s="66"/>
      <c r="P23" s="57"/>
      <c r="Q23" s="25">
        <v>0</v>
      </c>
      <c r="S23" s="25">
        <v>201</v>
      </c>
      <c r="U23" s="25">
        <v>532</v>
      </c>
      <c r="W23" s="25">
        <v>5</v>
      </c>
      <c r="Y23" s="25">
        <v>0</v>
      </c>
      <c r="AA23" s="25">
        <v>0</v>
      </c>
      <c r="AB23" s="66"/>
      <c r="AC23" s="57"/>
      <c r="AD23" s="25">
        <v>3</v>
      </c>
      <c r="AF23" s="25">
        <v>193</v>
      </c>
      <c r="AH23" s="25">
        <v>335</v>
      </c>
      <c r="AJ23" s="25">
        <v>4</v>
      </c>
      <c r="AL23" s="25">
        <v>0</v>
      </c>
      <c r="AN23" s="25">
        <v>0</v>
      </c>
      <c r="AO23" s="70"/>
      <c r="AP23" s="57"/>
      <c r="AQ23" s="25">
        <v>0</v>
      </c>
      <c r="AS23" s="25">
        <v>154</v>
      </c>
      <c r="AU23" s="25">
        <v>444</v>
      </c>
      <c r="AW23" s="25">
        <v>116</v>
      </c>
      <c r="AY23" s="25">
        <v>0</v>
      </c>
      <c r="BA23" s="25">
        <v>0</v>
      </c>
    </row>
    <row r="24" spans="2:53" s="25" customFormat="1" x14ac:dyDescent="0.35">
      <c r="B24" s="81" t="s">
        <v>43</v>
      </c>
      <c r="C24" s="80"/>
      <c r="D24" s="25">
        <v>0</v>
      </c>
      <c r="F24" s="25">
        <v>1</v>
      </c>
      <c r="H24" s="25">
        <v>98</v>
      </c>
      <c r="J24" s="25">
        <v>0</v>
      </c>
      <c r="L24" s="25">
        <v>0</v>
      </c>
      <c r="N24" s="25">
        <v>0</v>
      </c>
      <c r="O24" s="66"/>
      <c r="P24" s="57"/>
      <c r="Q24" s="25">
        <v>0</v>
      </c>
      <c r="S24" s="25">
        <v>0</v>
      </c>
      <c r="U24" s="25">
        <v>110</v>
      </c>
      <c r="W24" s="25">
        <v>0</v>
      </c>
      <c r="Y24" s="25">
        <v>0</v>
      </c>
      <c r="AA24" s="25">
        <v>0</v>
      </c>
      <c r="AB24" s="66"/>
      <c r="AC24" s="57"/>
      <c r="AD24" s="25">
        <v>0</v>
      </c>
      <c r="AF24" s="25">
        <v>0</v>
      </c>
      <c r="AH24" s="25">
        <v>328</v>
      </c>
      <c r="AJ24" s="25">
        <v>0</v>
      </c>
      <c r="AL24" s="25">
        <v>0</v>
      </c>
      <c r="AN24" s="25">
        <v>0</v>
      </c>
      <c r="AO24" s="70"/>
      <c r="AP24" s="57"/>
      <c r="AQ24" s="25">
        <v>0</v>
      </c>
      <c r="AS24" s="25">
        <v>0</v>
      </c>
      <c r="AU24" s="25">
        <v>105</v>
      </c>
      <c r="AW24" s="25">
        <v>0</v>
      </c>
      <c r="AY24" s="25">
        <v>0</v>
      </c>
      <c r="BA24" s="25">
        <v>0</v>
      </c>
    </row>
    <row r="25" spans="2:53" s="25" customFormat="1" x14ac:dyDescent="0.35">
      <c r="B25" s="81" t="s">
        <v>29</v>
      </c>
      <c r="C25" s="80"/>
      <c r="D25" s="25">
        <v>0</v>
      </c>
      <c r="E25" s="25">
        <v>0</v>
      </c>
      <c r="F25" s="25">
        <v>0</v>
      </c>
      <c r="G25" s="25">
        <v>0</v>
      </c>
      <c r="H25" s="25">
        <v>0</v>
      </c>
      <c r="J25" s="25">
        <v>0</v>
      </c>
      <c r="L25" s="25">
        <v>24</v>
      </c>
      <c r="N25" s="25">
        <v>2</v>
      </c>
      <c r="O25" s="66"/>
      <c r="P25" s="57"/>
      <c r="Q25" s="25">
        <v>0</v>
      </c>
      <c r="S25" s="25">
        <v>0</v>
      </c>
      <c r="U25" s="25">
        <v>0</v>
      </c>
      <c r="W25" s="25">
        <v>0</v>
      </c>
      <c r="Y25" s="25">
        <v>0</v>
      </c>
      <c r="AA25" s="25">
        <v>0</v>
      </c>
      <c r="AB25" s="66"/>
      <c r="AC25" s="57"/>
      <c r="AD25" s="25">
        <v>0</v>
      </c>
      <c r="AF25" s="25">
        <v>0</v>
      </c>
      <c r="AH25" s="25">
        <v>0</v>
      </c>
      <c r="AJ25" s="25">
        <v>0</v>
      </c>
      <c r="AL25" s="25">
        <v>6</v>
      </c>
      <c r="AN25" s="25">
        <v>2</v>
      </c>
      <c r="AO25" s="70"/>
      <c r="AP25" s="57"/>
      <c r="AQ25" s="25">
        <v>0</v>
      </c>
      <c r="AS25" s="25">
        <v>0</v>
      </c>
      <c r="AU25" s="25">
        <v>0</v>
      </c>
      <c r="AW25" s="25">
        <v>0</v>
      </c>
      <c r="AY25" s="25">
        <v>2</v>
      </c>
      <c r="BA25" s="25">
        <v>0</v>
      </c>
    </row>
    <row r="26" spans="2:53" s="22" customFormat="1" ht="24.75" customHeight="1" x14ac:dyDescent="0.35">
      <c r="B26" s="77" t="s">
        <v>33</v>
      </c>
      <c r="C26" s="78"/>
      <c r="D26" s="22">
        <v>3187</v>
      </c>
      <c r="F26" s="22">
        <v>1592</v>
      </c>
      <c r="H26" s="22">
        <v>909</v>
      </c>
      <c r="J26" s="22">
        <v>164</v>
      </c>
      <c r="L26" s="22">
        <v>4</v>
      </c>
      <c r="N26" s="22">
        <v>142</v>
      </c>
      <c r="O26" s="65"/>
      <c r="P26" s="56"/>
      <c r="Q26" s="22">
        <v>3302</v>
      </c>
      <c r="S26" s="22">
        <v>1590</v>
      </c>
      <c r="U26" s="22">
        <v>823</v>
      </c>
      <c r="W26" s="22">
        <v>123</v>
      </c>
      <c r="Y26" s="22">
        <v>0</v>
      </c>
      <c r="AA26" s="22">
        <v>121</v>
      </c>
      <c r="AB26" s="65"/>
      <c r="AC26" s="56"/>
      <c r="AD26" s="22">
        <v>3444</v>
      </c>
      <c r="AF26" s="22">
        <v>1399</v>
      </c>
      <c r="AH26" s="22">
        <v>973</v>
      </c>
      <c r="AJ26" s="22">
        <v>141</v>
      </c>
      <c r="AL26" s="22">
        <v>11</v>
      </c>
      <c r="AN26" s="22">
        <v>85</v>
      </c>
      <c r="AO26" s="69"/>
      <c r="AP26" s="56"/>
      <c r="AQ26" s="22">
        <v>3651</v>
      </c>
      <c r="AS26" s="22">
        <v>1710</v>
      </c>
      <c r="AU26" s="22">
        <v>1061</v>
      </c>
      <c r="AW26" s="22">
        <v>170</v>
      </c>
      <c r="AY26" s="22">
        <v>6</v>
      </c>
      <c r="BA26" s="22">
        <v>136</v>
      </c>
    </row>
    <row r="27" spans="2:53" s="25" customFormat="1" x14ac:dyDescent="0.35">
      <c r="B27" s="81" t="s">
        <v>42</v>
      </c>
      <c r="C27" s="80"/>
      <c r="D27" s="25">
        <v>42</v>
      </c>
      <c r="F27" s="25">
        <v>330</v>
      </c>
      <c r="H27" s="25">
        <v>35</v>
      </c>
      <c r="J27" s="25">
        <v>7</v>
      </c>
      <c r="L27" s="25">
        <v>0</v>
      </c>
      <c r="N27" s="25">
        <v>61</v>
      </c>
      <c r="O27" s="66"/>
      <c r="P27" s="57"/>
      <c r="Q27" s="25">
        <v>97</v>
      </c>
      <c r="S27" s="25">
        <v>433</v>
      </c>
      <c r="U27" s="25">
        <v>36</v>
      </c>
      <c r="W27" s="25">
        <v>5</v>
      </c>
      <c r="Y27" s="25">
        <v>0</v>
      </c>
      <c r="AA27" s="25">
        <v>55</v>
      </c>
      <c r="AB27" s="66"/>
      <c r="AC27" s="57"/>
      <c r="AD27" s="25">
        <v>42</v>
      </c>
      <c r="AF27" s="25">
        <v>331</v>
      </c>
      <c r="AH27" s="25">
        <v>31</v>
      </c>
      <c r="AJ27" s="25">
        <v>5</v>
      </c>
      <c r="AL27" s="25">
        <v>0</v>
      </c>
      <c r="AN27" s="25">
        <v>30</v>
      </c>
      <c r="AO27" s="70"/>
      <c r="AP27" s="57"/>
      <c r="AQ27" s="25">
        <v>52</v>
      </c>
      <c r="AS27" s="25">
        <v>406</v>
      </c>
      <c r="AU27" s="25">
        <v>34</v>
      </c>
      <c r="AW27" s="25">
        <v>16</v>
      </c>
      <c r="AY27" s="25">
        <v>0</v>
      </c>
      <c r="BA27" s="25">
        <v>70</v>
      </c>
    </row>
    <row r="28" spans="2:53" s="25" customFormat="1" x14ac:dyDescent="0.35">
      <c r="B28" s="81" t="s">
        <v>27</v>
      </c>
      <c r="C28" s="80"/>
      <c r="D28" s="25">
        <v>605</v>
      </c>
      <c r="F28" s="25">
        <v>8</v>
      </c>
      <c r="H28" s="25">
        <v>437</v>
      </c>
      <c r="J28" s="25">
        <v>0</v>
      </c>
      <c r="L28" s="25">
        <v>0</v>
      </c>
      <c r="N28" s="25">
        <v>0</v>
      </c>
      <c r="O28" s="66"/>
      <c r="P28" s="57"/>
      <c r="Q28" s="25">
        <v>681</v>
      </c>
      <c r="S28" s="25">
        <v>8</v>
      </c>
      <c r="U28" s="25">
        <v>433</v>
      </c>
      <c r="W28" s="25">
        <v>0</v>
      </c>
      <c r="Y28" s="25">
        <v>0</v>
      </c>
      <c r="AA28" s="25">
        <v>0</v>
      </c>
      <c r="AB28" s="66"/>
      <c r="AC28" s="57"/>
      <c r="AD28" s="25">
        <v>646</v>
      </c>
      <c r="AF28" s="25">
        <v>16</v>
      </c>
      <c r="AH28" s="25">
        <v>502</v>
      </c>
      <c r="AJ28" s="25">
        <v>0</v>
      </c>
      <c r="AL28" s="25">
        <v>0</v>
      </c>
      <c r="AN28" s="25">
        <v>0</v>
      </c>
      <c r="AO28" s="70"/>
      <c r="AP28" s="57"/>
      <c r="AQ28" s="25">
        <v>636</v>
      </c>
      <c r="AS28" s="25">
        <v>10</v>
      </c>
      <c r="AU28" s="25">
        <v>572</v>
      </c>
      <c r="AW28" s="25">
        <v>0</v>
      </c>
      <c r="AY28" s="25">
        <v>0</v>
      </c>
      <c r="BA28" s="25">
        <v>0</v>
      </c>
    </row>
    <row r="29" spans="2:53" s="25" customFormat="1" x14ac:dyDescent="0.35">
      <c r="B29" s="81" t="s">
        <v>28</v>
      </c>
      <c r="C29" s="80"/>
      <c r="D29" s="25">
        <v>11</v>
      </c>
      <c r="F29" s="25">
        <v>336</v>
      </c>
      <c r="H29" s="25">
        <v>71</v>
      </c>
      <c r="J29" s="25">
        <v>42</v>
      </c>
      <c r="L29" s="25">
        <v>0</v>
      </c>
      <c r="N29" s="25">
        <v>3</v>
      </c>
      <c r="O29" s="66"/>
      <c r="P29" s="57"/>
      <c r="Q29" s="25">
        <v>12</v>
      </c>
      <c r="S29" s="25">
        <v>303</v>
      </c>
      <c r="U29" s="25">
        <v>81</v>
      </c>
      <c r="W29" s="25">
        <v>23</v>
      </c>
      <c r="Y29" s="25">
        <v>0</v>
      </c>
      <c r="AA29" s="25">
        <v>3</v>
      </c>
      <c r="AB29" s="66"/>
      <c r="AC29" s="57"/>
      <c r="AD29" s="25">
        <v>11</v>
      </c>
      <c r="AF29" s="25">
        <v>199</v>
      </c>
      <c r="AH29" s="25">
        <v>96</v>
      </c>
      <c r="AJ29" s="25">
        <v>20</v>
      </c>
      <c r="AL29" s="25">
        <v>4</v>
      </c>
      <c r="AN29" s="25">
        <v>4</v>
      </c>
      <c r="AO29" s="70"/>
      <c r="AP29" s="57"/>
      <c r="AQ29" s="25">
        <v>13</v>
      </c>
      <c r="AS29" s="25">
        <v>366</v>
      </c>
      <c r="AU29" s="25">
        <v>112</v>
      </c>
      <c r="AW29" s="25">
        <v>25</v>
      </c>
      <c r="AY29" s="25">
        <v>0</v>
      </c>
      <c r="BA29" s="25">
        <v>2</v>
      </c>
    </row>
    <row r="30" spans="2:53" s="25" customFormat="1" x14ac:dyDescent="0.35">
      <c r="B30" s="81" t="s">
        <v>25</v>
      </c>
      <c r="C30" s="80"/>
      <c r="D30" s="25">
        <v>2418</v>
      </c>
      <c r="F30" s="25">
        <v>118</v>
      </c>
      <c r="H30" s="25">
        <v>253</v>
      </c>
      <c r="J30" s="25">
        <v>2</v>
      </c>
      <c r="L30" s="25">
        <v>0</v>
      </c>
      <c r="N30" s="25">
        <v>26</v>
      </c>
      <c r="O30" s="66"/>
      <c r="P30" s="57"/>
      <c r="Q30" s="25">
        <v>2393</v>
      </c>
      <c r="S30" s="25">
        <v>121</v>
      </c>
      <c r="U30" s="25">
        <v>160</v>
      </c>
      <c r="W30" s="25">
        <v>7</v>
      </c>
      <c r="Y30" s="25">
        <v>0</v>
      </c>
      <c r="AA30" s="25">
        <v>18</v>
      </c>
      <c r="AB30" s="66"/>
      <c r="AC30" s="57"/>
      <c r="AD30" s="25">
        <v>2638</v>
      </c>
      <c r="AF30" s="25">
        <v>134</v>
      </c>
      <c r="AH30" s="25">
        <v>214</v>
      </c>
      <c r="AJ30" s="25">
        <v>6</v>
      </c>
      <c r="AL30" s="25">
        <v>3</v>
      </c>
      <c r="AN30" s="25">
        <v>13</v>
      </c>
      <c r="AO30" s="70"/>
      <c r="AP30" s="57"/>
      <c r="AQ30" s="25">
        <v>2859</v>
      </c>
      <c r="AS30" s="25">
        <v>116</v>
      </c>
      <c r="AU30" s="25">
        <v>205</v>
      </c>
      <c r="AW30" s="25">
        <v>6</v>
      </c>
      <c r="AY30" s="25">
        <v>4</v>
      </c>
      <c r="BA30" s="25">
        <v>19</v>
      </c>
    </row>
    <row r="31" spans="2:53" s="25" customFormat="1" x14ac:dyDescent="0.35">
      <c r="B31" s="81" t="s">
        <v>43</v>
      </c>
      <c r="C31" s="80"/>
      <c r="D31" s="25">
        <v>49</v>
      </c>
      <c r="F31" s="25">
        <v>338</v>
      </c>
      <c r="H31" s="25">
        <v>43</v>
      </c>
      <c r="J31" s="25">
        <v>3</v>
      </c>
      <c r="L31" s="25">
        <v>0</v>
      </c>
      <c r="N31" s="25">
        <v>1</v>
      </c>
      <c r="O31" s="66"/>
      <c r="P31" s="57"/>
      <c r="Q31" s="25">
        <v>59</v>
      </c>
      <c r="S31" s="25">
        <v>322</v>
      </c>
      <c r="U31" s="25">
        <v>51</v>
      </c>
      <c r="W31" s="25">
        <v>0</v>
      </c>
      <c r="Y31" s="25">
        <v>0</v>
      </c>
      <c r="AA31" s="25">
        <v>0</v>
      </c>
      <c r="AB31" s="66"/>
      <c r="AC31" s="57"/>
      <c r="AD31" s="25">
        <v>53</v>
      </c>
      <c r="AF31" s="25">
        <v>316</v>
      </c>
      <c r="AH31" s="25">
        <v>64</v>
      </c>
      <c r="AJ31" s="25">
        <v>3</v>
      </c>
      <c r="AL31" s="25">
        <v>0</v>
      </c>
      <c r="AN31" s="25">
        <v>3</v>
      </c>
      <c r="AO31" s="70"/>
      <c r="AP31" s="57"/>
      <c r="AQ31" s="25">
        <v>48</v>
      </c>
      <c r="AS31" s="25">
        <v>360</v>
      </c>
      <c r="AU31" s="25">
        <v>68</v>
      </c>
      <c r="AW31" s="25">
        <v>0</v>
      </c>
      <c r="AY31" s="25">
        <v>0</v>
      </c>
      <c r="BA31" s="25">
        <v>0</v>
      </c>
    </row>
    <row r="32" spans="2:53" s="25" customFormat="1" x14ac:dyDescent="0.35">
      <c r="B32" s="81" t="s">
        <v>29</v>
      </c>
      <c r="C32" s="80"/>
      <c r="D32" s="25">
        <v>62</v>
      </c>
      <c r="F32" s="25">
        <v>462</v>
      </c>
      <c r="H32" s="25">
        <v>70</v>
      </c>
      <c r="J32" s="25">
        <v>110</v>
      </c>
      <c r="L32" s="25">
        <v>4</v>
      </c>
      <c r="N32" s="25">
        <v>51</v>
      </c>
      <c r="O32" s="66"/>
      <c r="P32" s="57"/>
      <c r="Q32" s="25">
        <v>60</v>
      </c>
      <c r="S32" s="25">
        <v>403</v>
      </c>
      <c r="U32" s="25">
        <v>62</v>
      </c>
      <c r="W32" s="25">
        <v>88</v>
      </c>
      <c r="Y32" s="25">
        <v>0</v>
      </c>
      <c r="AA32" s="25">
        <v>45</v>
      </c>
      <c r="AB32" s="66"/>
      <c r="AC32" s="57"/>
      <c r="AD32" s="25">
        <v>54</v>
      </c>
      <c r="AF32" s="25">
        <v>403</v>
      </c>
      <c r="AH32" s="25">
        <v>66</v>
      </c>
      <c r="AJ32" s="25">
        <v>107</v>
      </c>
      <c r="AL32" s="25">
        <v>4</v>
      </c>
      <c r="AN32" s="25">
        <v>35</v>
      </c>
      <c r="AO32" s="70"/>
      <c r="AP32" s="57"/>
      <c r="AQ32" s="25">
        <v>43</v>
      </c>
      <c r="AS32" s="25">
        <v>452</v>
      </c>
      <c r="AU32" s="25">
        <v>70</v>
      </c>
      <c r="AW32" s="25">
        <v>123</v>
      </c>
      <c r="AY32" s="25">
        <v>2</v>
      </c>
      <c r="BA32" s="25">
        <v>45</v>
      </c>
    </row>
    <row r="33" spans="2:53" s="22" customFormat="1" ht="22.5" customHeight="1" x14ac:dyDescent="0.35">
      <c r="B33" s="77" t="s">
        <v>34</v>
      </c>
      <c r="C33" s="78"/>
      <c r="D33" s="98">
        <v>3743</v>
      </c>
      <c r="F33" s="22">
        <v>1392</v>
      </c>
      <c r="H33" s="22">
        <v>821</v>
      </c>
      <c r="J33" s="22">
        <v>637</v>
      </c>
      <c r="L33" s="22">
        <v>19</v>
      </c>
      <c r="N33" s="22">
        <v>800</v>
      </c>
      <c r="O33" s="65"/>
      <c r="P33" s="56"/>
      <c r="Q33" s="22">
        <v>3492</v>
      </c>
      <c r="S33" s="22">
        <v>1283</v>
      </c>
      <c r="U33" s="22">
        <v>777</v>
      </c>
      <c r="W33" s="22">
        <v>683</v>
      </c>
      <c r="Y33" s="22">
        <v>10</v>
      </c>
      <c r="AA33" s="22">
        <v>920</v>
      </c>
      <c r="AB33" s="65"/>
      <c r="AC33" s="56"/>
      <c r="AD33" s="22">
        <v>3448</v>
      </c>
      <c r="AF33" s="22">
        <v>1287</v>
      </c>
      <c r="AH33" s="22">
        <v>897</v>
      </c>
      <c r="AJ33" s="22">
        <v>236</v>
      </c>
      <c r="AL33" s="22">
        <v>15</v>
      </c>
      <c r="AN33" s="22">
        <v>919</v>
      </c>
      <c r="AO33" s="69"/>
      <c r="AP33" s="56"/>
      <c r="AQ33" s="22">
        <v>3862</v>
      </c>
      <c r="AS33" s="22">
        <v>1283</v>
      </c>
      <c r="AU33" s="22">
        <v>923</v>
      </c>
      <c r="AW33" s="22">
        <v>487</v>
      </c>
      <c r="AY33" s="22">
        <v>8</v>
      </c>
      <c r="BA33" s="22">
        <v>803</v>
      </c>
    </row>
    <row r="34" spans="2:53" s="25" customFormat="1" x14ac:dyDescent="0.35">
      <c r="B34" s="81" t="s">
        <v>42</v>
      </c>
      <c r="C34" s="80"/>
      <c r="D34" s="25">
        <v>244</v>
      </c>
      <c r="F34" s="25">
        <v>429</v>
      </c>
      <c r="H34" s="25">
        <v>8</v>
      </c>
      <c r="J34" s="25">
        <v>14</v>
      </c>
      <c r="L34" s="25">
        <v>1</v>
      </c>
      <c r="N34" s="25">
        <v>326</v>
      </c>
      <c r="O34" s="66"/>
      <c r="P34" s="57"/>
      <c r="Q34" s="25">
        <v>227</v>
      </c>
      <c r="S34" s="25">
        <v>278</v>
      </c>
      <c r="U34" s="25">
        <v>8</v>
      </c>
      <c r="W34" s="25">
        <v>4</v>
      </c>
      <c r="Y34" s="25">
        <v>0</v>
      </c>
      <c r="AA34" s="25">
        <v>358</v>
      </c>
      <c r="AB34" s="66"/>
      <c r="AC34" s="57"/>
      <c r="AD34" s="25">
        <v>241</v>
      </c>
      <c r="AF34" s="25">
        <v>265</v>
      </c>
      <c r="AH34" s="25">
        <v>5</v>
      </c>
      <c r="AJ34" s="25">
        <v>8</v>
      </c>
      <c r="AL34" s="25">
        <v>0</v>
      </c>
      <c r="AN34" s="25">
        <v>386</v>
      </c>
      <c r="AO34" s="70"/>
      <c r="AP34" s="57"/>
      <c r="AQ34" s="25">
        <v>221</v>
      </c>
      <c r="AS34" s="25">
        <v>289</v>
      </c>
      <c r="AU34" s="25">
        <v>6</v>
      </c>
      <c r="AW34" s="25">
        <v>1</v>
      </c>
      <c r="AY34" s="25">
        <v>0</v>
      </c>
      <c r="BA34" s="25">
        <v>364</v>
      </c>
    </row>
    <row r="35" spans="2:53" s="25" customFormat="1" x14ac:dyDescent="0.35">
      <c r="B35" s="81" t="s">
        <v>27</v>
      </c>
      <c r="C35" s="80"/>
      <c r="D35" s="25">
        <v>714</v>
      </c>
      <c r="F35" s="25">
        <v>0</v>
      </c>
      <c r="H35" s="25">
        <v>266</v>
      </c>
      <c r="J35" s="25">
        <v>0</v>
      </c>
      <c r="L35" s="25">
        <v>0</v>
      </c>
      <c r="N35" s="25">
        <v>0</v>
      </c>
      <c r="O35" s="66"/>
      <c r="P35" s="57"/>
      <c r="Q35" s="25">
        <v>588</v>
      </c>
      <c r="S35" s="25">
        <v>0</v>
      </c>
      <c r="U35" s="25">
        <v>341</v>
      </c>
      <c r="W35" s="25">
        <v>0</v>
      </c>
      <c r="Y35" s="25">
        <v>0</v>
      </c>
      <c r="AA35" s="25">
        <v>0</v>
      </c>
      <c r="AB35" s="66"/>
      <c r="AC35" s="57"/>
      <c r="AD35" s="25">
        <v>723</v>
      </c>
      <c r="AF35" s="25">
        <v>0</v>
      </c>
      <c r="AH35" s="25">
        <v>339</v>
      </c>
      <c r="AJ35" s="25">
        <v>0</v>
      </c>
      <c r="AL35" s="25">
        <v>0</v>
      </c>
      <c r="AN35" s="25">
        <v>0</v>
      </c>
      <c r="AO35" s="70"/>
      <c r="AP35" s="57"/>
      <c r="AQ35" s="25">
        <v>900</v>
      </c>
      <c r="AS35" s="25">
        <v>0</v>
      </c>
      <c r="AU35" s="25">
        <v>381</v>
      </c>
      <c r="AW35" s="25">
        <v>0</v>
      </c>
      <c r="AY35" s="25">
        <v>0</v>
      </c>
      <c r="BA35" s="25">
        <v>0</v>
      </c>
    </row>
    <row r="36" spans="2:53" s="25" customFormat="1" x14ac:dyDescent="0.35">
      <c r="B36" s="81" t="s">
        <v>28</v>
      </c>
      <c r="C36" s="80"/>
      <c r="D36" s="25">
        <v>66</v>
      </c>
      <c r="F36" s="25">
        <v>324</v>
      </c>
      <c r="H36" s="25">
        <v>12</v>
      </c>
      <c r="J36" s="25">
        <v>1</v>
      </c>
      <c r="L36" s="25">
        <v>2</v>
      </c>
      <c r="N36" s="25">
        <v>292</v>
      </c>
      <c r="O36" s="66"/>
      <c r="P36" s="57"/>
      <c r="Q36" s="25">
        <v>53</v>
      </c>
      <c r="S36" s="25">
        <v>375</v>
      </c>
      <c r="U36" s="25">
        <v>9</v>
      </c>
      <c r="W36" s="25">
        <v>4</v>
      </c>
      <c r="Y36" s="25">
        <v>0</v>
      </c>
      <c r="AA36" s="25">
        <v>308</v>
      </c>
      <c r="AB36" s="66"/>
      <c r="AC36" s="57"/>
      <c r="AD36" s="25">
        <v>73</v>
      </c>
      <c r="AF36" s="25">
        <v>321</v>
      </c>
      <c r="AH36" s="25">
        <v>6</v>
      </c>
      <c r="AJ36" s="25">
        <v>2</v>
      </c>
      <c r="AL36" s="25">
        <v>0</v>
      </c>
      <c r="AN36" s="25">
        <v>255</v>
      </c>
      <c r="AO36" s="70"/>
      <c r="AP36" s="57"/>
      <c r="AQ36" s="25">
        <v>63</v>
      </c>
      <c r="AS36" s="25">
        <v>294</v>
      </c>
      <c r="AU36" s="25">
        <v>4</v>
      </c>
      <c r="AW36" s="25">
        <v>8</v>
      </c>
      <c r="AY36" s="25">
        <v>0</v>
      </c>
      <c r="BA36" s="25">
        <v>226</v>
      </c>
    </row>
    <row r="37" spans="2:53" s="25" customFormat="1" x14ac:dyDescent="0.35">
      <c r="B37" s="81" t="s">
        <v>25</v>
      </c>
      <c r="C37" s="80"/>
      <c r="D37" s="25">
        <v>2546</v>
      </c>
      <c r="F37" s="25">
        <v>72</v>
      </c>
      <c r="H37" s="25">
        <v>443</v>
      </c>
      <c r="J37" s="25">
        <v>622</v>
      </c>
      <c r="L37" s="25">
        <v>8</v>
      </c>
      <c r="N37" s="25">
        <v>27</v>
      </c>
      <c r="O37" s="66"/>
      <c r="P37" s="57"/>
      <c r="Q37" s="25">
        <v>2439</v>
      </c>
      <c r="S37" s="25">
        <v>82</v>
      </c>
      <c r="U37" s="25">
        <v>334</v>
      </c>
      <c r="W37" s="25">
        <v>675</v>
      </c>
      <c r="Y37" s="25">
        <v>5</v>
      </c>
      <c r="AA37" s="25">
        <v>28</v>
      </c>
      <c r="AB37" s="66"/>
      <c r="AC37" s="57"/>
      <c r="AD37" s="25">
        <v>2225</v>
      </c>
      <c r="AF37" s="25">
        <v>93</v>
      </c>
      <c r="AH37" s="25">
        <v>455</v>
      </c>
      <c r="AJ37" s="25">
        <v>226</v>
      </c>
      <c r="AL37" s="25">
        <v>8</v>
      </c>
      <c r="AN37" s="25">
        <v>32</v>
      </c>
      <c r="AO37" s="70"/>
      <c r="AP37" s="57"/>
      <c r="AQ37" s="25">
        <v>2408</v>
      </c>
      <c r="AS37" s="25">
        <v>66</v>
      </c>
      <c r="AU37" s="25">
        <v>427</v>
      </c>
      <c r="AW37" s="25">
        <v>389</v>
      </c>
      <c r="AY37" s="25">
        <v>7</v>
      </c>
      <c r="BA37" s="25">
        <v>32</v>
      </c>
    </row>
    <row r="38" spans="2:53" s="25" customFormat="1" x14ac:dyDescent="0.35">
      <c r="B38" s="81" t="s">
        <v>43</v>
      </c>
      <c r="C38" s="80"/>
      <c r="D38" s="25">
        <v>44</v>
      </c>
      <c r="F38" s="25">
        <v>366</v>
      </c>
      <c r="H38" s="25">
        <v>81</v>
      </c>
      <c r="J38" s="25">
        <v>0</v>
      </c>
      <c r="L38" s="25">
        <v>8</v>
      </c>
      <c r="N38" s="25">
        <v>8</v>
      </c>
      <c r="O38" s="66"/>
      <c r="P38" s="57"/>
      <c r="Q38" s="25">
        <v>27</v>
      </c>
      <c r="S38" s="25">
        <v>234</v>
      </c>
      <c r="U38" s="25">
        <v>73</v>
      </c>
      <c r="W38" s="25">
        <v>0</v>
      </c>
      <c r="Y38" s="25">
        <v>5</v>
      </c>
      <c r="AA38" s="25">
        <v>21</v>
      </c>
      <c r="AB38" s="66"/>
      <c r="AC38" s="57"/>
      <c r="AD38" s="25">
        <v>28</v>
      </c>
      <c r="AF38" s="25">
        <v>265</v>
      </c>
      <c r="AH38" s="25">
        <v>83</v>
      </c>
      <c r="AJ38" s="25">
        <v>0</v>
      </c>
      <c r="AL38" s="25">
        <v>7</v>
      </c>
      <c r="AN38" s="25">
        <v>26</v>
      </c>
      <c r="AO38" s="70"/>
      <c r="AP38" s="57"/>
      <c r="AQ38" s="25">
        <v>35</v>
      </c>
      <c r="AS38" s="25">
        <v>260</v>
      </c>
      <c r="AU38" s="25">
        <v>95</v>
      </c>
      <c r="AW38" s="25">
        <v>0</v>
      </c>
      <c r="AY38" s="25">
        <v>1</v>
      </c>
      <c r="BA38" s="25">
        <v>18</v>
      </c>
    </row>
    <row r="39" spans="2:53" s="25" customFormat="1" ht="15.75" customHeight="1" x14ac:dyDescent="0.35">
      <c r="B39" s="81" t="s">
        <v>29</v>
      </c>
      <c r="C39" s="80"/>
      <c r="D39" s="25">
        <v>129</v>
      </c>
      <c r="F39" s="25">
        <v>201</v>
      </c>
      <c r="H39" s="25">
        <v>11</v>
      </c>
      <c r="J39" s="25">
        <v>0</v>
      </c>
      <c r="L39" s="25">
        <v>0</v>
      </c>
      <c r="N39" s="25">
        <v>147</v>
      </c>
      <c r="O39" s="66"/>
      <c r="P39" s="57"/>
      <c r="Q39" s="25">
        <v>158</v>
      </c>
      <c r="S39" s="25">
        <v>314</v>
      </c>
      <c r="U39" s="25">
        <v>12</v>
      </c>
      <c r="W39" s="25">
        <v>0</v>
      </c>
      <c r="Y39" s="25">
        <v>0</v>
      </c>
      <c r="AA39" s="25">
        <v>205</v>
      </c>
      <c r="AB39" s="66"/>
      <c r="AC39" s="57"/>
      <c r="AD39" s="25">
        <v>158</v>
      </c>
      <c r="AF39" s="25">
        <v>343</v>
      </c>
      <c r="AH39" s="25">
        <v>9</v>
      </c>
      <c r="AJ39" s="25">
        <v>0</v>
      </c>
      <c r="AL39" s="25">
        <v>0</v>
      </c>
      <c r="AN39" s="25">
        <v>220</v>
      </c>
      <c r="AO39" s="70"/>
      <c r="AP39" s="57"/>
      <c r="AQ39" s="25">
        <v>235</v>
      </c>
      <c r="AS39" s="25">
        <v>374</v>
      </c>
      <c r="AU39" s="25">
        <v>10</v>
      </c>
      <c r="AW39" s="25">
        <v>89</v>
      </c>
      <c r="AY39" s="25">
        <v>0</v>
      </c>
      <c r="BA39" s="25">
        <v>163</v>
      </c>
    </row>
    <row r="40" spans="2:53" s="22" customFormat="1" ht="21.75" customHeight="1" x14ac:dyDescent="0.35">
      <c r="B40" s="77" t="s">
        <v>48</v>
      </c>
      <c r="C40" s="78"/>
      <c r="D40" s="22">
        <v>90</v>
      </c>
      <c r="F40" s="22">
        <v>148</v>
      </c>
      <c r="H40" s="22">
        <v>1</v>
      </c>
      <c r="J40" s="22">
        <v>119</v>
      </c>
      <c r="L40" s="22">
        <v>7</v>
      </c>
      <c r="N40" s="22">
        <v>354</v>
      </c>
      <c r="O40" s="65"/>
      <c r="P40" s="56"/>
      <c r="Q40" s="22">
        <v>73</v>
      </c>
      <c r="S40" s="22">
        <v>139</v>
      </c>
      <c r="U40" s="22">
        <v>2</v>
      </c>
      <c r="W40" s="22">
        <v>142</v>
      </c>
      <c r="Y40" s="22">
        <v>0</v>
      </c>
      <c r="AA40" s="22">
        <v>460</v>
      </c>
      <c r="AB40" s="65"/>
      <c r="AC40" s="56"/>
      <c r="AD40" s="22">
        <v>97</v>
      </c>
      <c r="AF40" s="22">
        <v>167</v>
      </c>
      <c r="AH40" s="22">
        <v>12</v>
      </c>
      <c r="AJ40" s="22">
        <v>100</v>
      </c>
      <c r="AL40" s="22">
        <v>0</v>
      </c>
      <c r="AN40" s="22">
        <v>422</v>
      </c>
      <c r="AO40" s="69"/>
      <c r="AP40" s="56"/>
      <c r="AQ40" s="22">
        <v>87</v>
      </c>
      <c r="AS40" s="22">
        <v>163</v>
      </c>
      <c r="AU40" s="22">
        <v>18</v>
      </c>
      <c r="AW40" s="22">
        <v>119</v>
      </c>
      <c r="AY40" s="22">
        <v>0</v>
      </c>
      <c r="BA40" s="22">
        <v>527</v>
      </c>
    </row>
    <row r="41" spans="2:53" s="22" customFormat="1" ht="23.25" customHeight="1" x14ac:dyDescent="0.35">
      <c r="B41" s="77" t="s">
        <v>36</v>
      </c>
      <c r="C41" s="78"/>
      <c r="D41" s="22">
        <v>11</v>
      </c>
      <c r="F41" s="22">
        <v>262</v>
      </c>
      <c r="H41" s="22">
        <v>57</v>
      </c>
      <c r="J41" s="22">
        <v>1</v>
      </c>
      <c r="L41" s="22">
        <v>0</v>
      </c>
      <c r="N41" s="22">
        <v>41</v>
      </c>
      <c r="O41" s="65"/>
      <c r="P41" s="56"/>
      <c r="Q41" s="22">
        <v>27</v>
      </c>
      <c r="S41" s="22">
        <v>271</v>
      </c>
      <c r="U41" s="22">
        <v>55</v>
      </c>
      <c r="W41" s="22">
        <v>1</v>
      </c>
      <c r="Y41" s="22">
        <v>0</v>
      </c>
      <c r="AA41" s="22">
        <v>42</v>
      </c>
      <c r="AB41" s="65"/>
      <c r="AC41" s="56"/>
      <c r="AD41" s="22">
        <v>35</v>
      </c>
      <c r="AF41" s="22">
        <v>240</v>
      </c>
      <c r="AH41" s="22">
        <v>62</v>
      </c>
      <c r="AJ41" s="22">
        <v>1</v>
      </c>
      <c r="AL41" s="22">
        <v>0</v>
      </c>
      <c r="AN41" s="22">
        <v>41</v>
      </c>
      <c r="AO41" s="69"/>
      <c r="AP41" s="56"/>
      <c r="AQ41" s="22">
        <v>28</v>
      </c>
      <c r="AS41" s="22">
        <v>213</v>
      </c>
      <c r="AU41" s="22">
        <v>79</v>
      </c>
      <c r="AW41" s="22">
        <v>1</v>
      </c>
      <c r="AY41" s="22">
        <v>0</v>
      </c>
      <c r="BA41" s="22">
        <v>85</v>
      </c>
    </row>
    <row r="42" spans="2:53" s="25" customFormat="1" x14ac:dyDescent="0.35">
      <c r="B42" s="81" t="s">
        <v>45</v>
      </c>
      <c r="C42" s="80"/>
      <c r="D42" s="25">
        <v>11</v>
      </c>
      <c r="F42" s="25">
        <v>262</v>
      </c>
      <c r="H42" s="25">
        <v>57</v>
      </c>
      <c r="J42" s="25">
        <v>1</v>
      </c>
      <c r="L42" s="25">
        <v>0</v>
      </c>
      <c r="N42" s="25">
        <v>41</v>
      </c>
      <c r="O42" s="66"/>
      <c r="P42" s="57"/>
      <c r="Q42" s="25">
        <v>27</v>
      </c>
      <c r="S42" s="25">
        <v>271</v>
      </c>
      <c r="U42" s="25">
        <v>55</v>
      </c>
      <c r="W42" s="25">
        <v>1</v>
      </c>
      <c r="Y42" s="25">
        <v>0</v>
      </c>
      <c r="AA42" s="25">
        <v>42</v>
      </c>
      <c r="AB42" s="66"/>
      <c r="AC42" s="57"/>
      <c r="AD42" s="25">
        <v>35</v>
      </c>
      <c r="AF42" s="25">
        <v>240</v>
      </c>
      <c r="AH42" s="25">
        <v>62</v>
      </c>
      <c r="AJ42" s="25">
        <v>1</v>
      </c>
      <c r="AL42" s="25">
        <v>0</v>
      </c>
      <c r="AN42" s="25">
        <v>41</v>
      </c>
      <c r="AO42" s="70"/>
      <c r="AP42" s="57"/>
      <c r="AQ42" s="25">
        <v>28</v>
      </c>
      <c r="AS42" s="25">
        <v>213</v>
      </c>
      <c r="AU42" s="25">
        <v>79</v>
      </c>
      <c r="AW42" s="25">
        <v>1</v>
      </c>
      <c r="AY42" s="25">
        <v>0</v>
      </c>
      <c r="BA42" s="25">
        <v>85</v>
      </c>
    </row>
    <row r="43" spans="2:53" s="22" customFormat="1" ht="21.75" customHeight="1" x14ac:dyDescent="0.35">
      <c r="B43" s="77" t="s">
        <v>41</v>
      </c>
      <c r="C43" s="78"/>
      <c r="D43" s="22">
        <v>2590</v>
      </c>
      <c r="F43" s="22">
        <v>859</v>
      </c>
      <c r="H43" s="22">
        <v>2050</v>
      </c>
      <c r="J43" s="22">
        <v>50</v>
      </c>
      <c r="L43" s="22">
        <v>0</v>
      </c>
      <c r="N43" s="22">
        <v>737</v>
      </c>
      <c r="O43" s="65"/>
      <c r="P43" s="56"/>
      <c r="Q43" s="22">
        <v>2092</v>
      </c>
      <c r="S43" s="22">
        <v>870</v>
      </c>
      <c r="U43" s="22">
        <v>1977</v>
      </c>
      <c r="W43" s="22">
        <v>55</v>
      </c>
      <c r="Y43" s="22">
        <v>7</v>
      </c>
      <c r="AA43" s="22">
        <v>892</v>
      </c>
      <c r="AB43" s="65"/>
      <c r="AC43" s="56"/>
      <c r="AD43" s="22">
        <v>2590</v>
      </c>
      <c r="AF43" s="22">
        <v>823</v>
      </c>
      <c r="AH43" s="22">
        <v>1978</v>
      </c>
      <c r="AJ43" s="22">
        <v>35</v>
      </c>
      <c r="AL43" s="22">
        <v>2</v>
      </c>
      <c r="AN43" s="22">
        <v>1019</v>
      </c>
      <c r="AO43" s="69"/>
      <c r="AP43" s="56"/>
      <c r="AQ43" s="22">
        <v>2813</v>
      </c>
      <c r="AS43" s="22">
        <v>945</v>
      </c>
      <c r="AU43" s="22">
        <v>1947</v>
      </c>
      <c r="AW43" s="22">
        <v>65</v>
      </c>
      <c r="AY43" s="22">
        <v>4</v>
      </c>
      <c r="BA43" s="22">
        <v>939</v>
      </c>
    </row>
    <row r="44" spans="2:53" s="25" customFormat="1" x14ac:dyDescent="0.35">
      <c r="B44" s="81" t="s">
        <v>42</v>
      </c>
      <c r="C44" s="80"/>
      <c r="D44" s="25">
        <v>57</v>
      </c>
      <c r="F44" s="25">
        <v>270</v>
      </c>
      <c r="H44" s="25">
        <v>274</v>
      </c>
      <c r="J44" s="25">
        <v>0</v>
      </c>
      <c r="L44" s="25">
        <v>0</v>
      </c>
      <c r="N44" s="25">
        <v>126</v>
      </c>
      <c r="O44" s="66"/>
      <c r="P44" s="57"/>
      <c r="Q44" s="25">
        <v>50</v>
      </c>
      <c r="S44" s="25">
        <v>254</v>
      </c>
      <c r="U44" s="25">
        <v>235</v>
      </c>
      <c r="W44" s="25">
        <v>0</v>
      </c>
      <c r="Y44" s="25">
        <v>0</v>
      </c>
      <c r="AA44" s="25">
        <v>150</v>
      </c>
      <c r="AB44" s="66"/>
      <c r="AD44" s="25">
        <v>54</v>
      </c>
      <c r="AF44" s="25">
        <v>208</v>
      </c>
      <c r="AH44" s="25">
        <v>265</v>
      </c>
      <c r="AJ44" s="25">
        <v>0</v>
      </c>
      <c r="AL44" s="25">
        <v>0</v>
      </c>
      <c r="AN44" s="25">
        <v>108</v>
      </c>
      <c r="AO44" s="70"/>
      <c r="AQ44" s="25">
        <v>75</v>
      </c>
      <c r="AS44" s="25">
        <v>235</v>
      </c>
      <c r="AU44" s="25">
        <v>258</v>
      </c>
      <c r="AW44" s="25">
        <v>0</v>
      </c>
      <c r="AY44" s="25">
        <v>0</v>
      </c>
      <c r="BA44" s="25">
        <v>114</v>
      </c>
    </row>
    <row r="45" spans="2:53" s="25" customFormat="1" x14ac:dyDescent="0.35">
      <c r="B45" s="81" t="s">
        <v>27</v>
      </c>
      <c r="C45" s="80"/>
      <c r="D45" s="25">
        <v>490</v>
      </c>
      <c r="F45" s="25">
        <v>6</v>
      </c>
      <c r="H45" s="25">
        <v>259</v>
      </c>
      <c r="J45" s="25">
        <v>4</v>
      </c>
      <c r="L45" s="25">
        <v>0</v>
      </c>
      <c r="N45" s="25">
        <v>2</v>
      </c>
      <c r="O45" s="66"/>
      <c r="P45" s="57"/>
      <c r="Q45" s="25">
        <v>399</v>
      </c>
      <c r="S45" s="25">
        <v>0</v>
      </c>
      <c r="U45" s="25">
        <v>236</v>
      </c>
      <c r="W45" s="25">
        <v>9</v>
      </c>
      <c r="Y45" s="25">
        <v>0</v>
      </c>
      <c r="AA45" s="25">
        <v>0</v>
      </c>
      <c r="AB45" s="66"/>
      <c r="AD45" s="25">
        <v>469</v>
      </c>
      <c r="AF45" s="25">
        <v>0</v>
      </c>
      <c r="AH45" s="25">
        <v>319</v>
      </c>
      <c r="AJ45" s="25">
        <v>2</v>
      </c>
      <c r="AL45" s="25">
        <v>0</v>
      </c>
      <c r="AN45" s="25">
        <v>0</v>
      </c>
      <c r="AO45" s="70"/>
      <c r="AQ45" s="25">
        <v>593</v>
      </c>
      <c r="AS45" s="25">
        <v>8</v>
      </c>
      <c r="AU45" s="25">
        <v>329</v>
      </c>
      <c r="AW45" s="25">
        <v>7</v>
      </c>
      <c r="AY45" s="25">
        <v>0</v>
      </c>
      <c r="BA45" s="25">
        <v>10</v>
      </c>
    </row>
    <row r="46" spans="2:53" s="25" customFormat="1" x14ac:dyDescent="0.35">
      <c r="B46" s="81" t="s">
        <v>28</v>
      </c>
      <c r="C46" s="80"/>
      <c r="D46" s="25">
        <v>5</v>
      </c>
      <c r="F46" s="25">
        <v>20</v>
      </c>
      <c r="H46" s="25">
        <v>0</v>
      </c>
      <c r="J46" s="25">
        <v>0</v>
      </c>
      <c r="L46" s="25">
        <v>0</v>
      </c>
      <c r="N46" s="25">
        <v>0</v>
      </c>
      <c r="O46" s="66"/>
      <c r="P46" s="57"/>
      <c r="Q46" s="25">
        <v>1</v>
      </c>
      <c r="S46" s="25">
        <v>26</v>
      </c>
      <c r="U46" s="25">
        <v>0</v>
      </c>
      <c r="W46" s="25">
        <v>0</v>
      </c>
      <c r="Y46" s="25">
        <v>0</v>
      </c>
      <c r="AA46" s="25">
        <v>0</v>
      </c>
      <c r="AB46" s="66"/>
      <c r="AD46" s="25">
        <v>4</v>
      </c>
      <c r="AF46" s="25">
        <v>19</v>
      </c>
      <c r="AH46" s="25">
        <v>0</v>
      </c>
      <c r="AJ46" s="25">
        <v>0</v>
      </c>
      <c r="AL46" s="25">
        <v>0</v>
      </c>
      <c r="AN46" s="25">
        <v>0</v>
      </c>
      <c r="AO46" s="70"/>
      <c r="AQ46" s="25">
        <v>2</v>
      </c>
      <c r="AS46" s="25">
        <v>35</v>
      </c>
      <c r="AU46" s="25">
        <v>0</v>
      </c>
      <c r="AW46" s="25">
        <v>0</v>
      </c>
      <c r="AY46" s="25">
        <v>0</v>
      </c>
      <c r="BA46" s="25">
        <v>0</v>
      </c>
    </row>
    <row r="47" spans="2:53" s="25" customFormat="1" x14ac:dyDescent="0.35">
      <c r="B47" s="81" t="s">
        <v>25</v>
      </c>
      <c r="C47" s="80"/>
      <c r="D47" s="25">
        <v>1841</v>
      </c>
      <c r="F47" s="25">
        <v>0</v>
      </c>
      <c r="H47" s="25">
        <v>1151</v>
      </c>
      <c r="J47" s="25">
        <v>0</v>
      </c>
      <c r="L47" s="25">
        <v>0</v>
      </c>
      <c r="N47" s="25">
        <v>541</v>
      </c>
      <c r="O47" s="66"/>
      <c r="P47" s="57"/>
      <c r="Q47" s="25">
        <v>1463</v>
      </c>
      <c r="S47" s="25">
        <v>46</v>
      </c>
      <c r="U47" s="25">
        <v>1139</v>
      </c>
      <c r="W47" s="25">
        <v>0</v>
      </c>
      <c r="Y47" s="25">
        <v>7</v>
      </c>
      <c r="AA47" s="25">
        <v>649</v>
      </c>
      <c r="AB47" s="66"/>
      <c r="AD47" s="25">
        <v>1877</v>
      </c>
      <c r="AF47" s="25">
        <v>21</v>
      </c>
      <c r="AH47" s="25">
        <v>1025</v>
      </c>
      <c r="AJ47" s="25">
        <v>0</v>
      </c>
      <c r="AL47" s="25">
        <v>2</v>
      </c>
      <c r="AN47" s="25">
        <v>857</v>
      </c>
      <c r="AO47" s="70"/>
      <c r="AQ47" s="25">
        <v>1953</v>
      </c>
      <c r="AS47" s="25">
        <v>32</v>
      </c>
      <c r="AU47" s="25">
        <v>980</v>
      </c>
      <c r="AW47" s="25">
        <v>0</v>
      </c>
      <c r="AY47" s="25">
        <v>4</v>
      </c>
      <c r="BA47" s="25">
        <v>747</v>
      </c>
    </row>
    <row r="48" spans="2:53" s="25" customFormat="1" x14ac:dyDescent="0.35">
      <c r="B48" s="81" t="s">
        <v>43</v>
      </c>
      <c r="C48" s="80"/>
      <c r="D48" s="25">
        <v>24</v>
      </c>
      <c r="F48" s="25">
        <v>21</v>
      </c>
      <c r="H48" s="25">
        <v>27</v>
      </c>
      <c r="J48" s="25">
        <v>0</v>
      </c>
      <c r="L48" s="25">
        <v>0</v>
      </c>
      <c r="N48" s="25">
        <v>0</v>
      </c>
      <c r="O48" s="66"/>
      <c r="P48" s="57"/>
      <c r="Q48" s="25">
        <v>14</v>
      </c>
      <c r="S48" s="25">
        <v>32</v>
      </c>
      <c r="U48" s="25">
        <v>43</v>
      </c>
      <c r="W48" s="25">
        <v>0</v>
      </c>
      <c r="Y48" s="25">
        <v>0</v>
      </c>
      <c r="AA48" s="25">
        <v>0</v>
      </c>
      <c r="AB48" s="66"/>
      <c r="AD48" s="25">
        <v>20</v>
      </c>
      <c r="AF48" s="25">
        <v>38</v>
      </c>
      <c r="AH48" s="25">
        <v>60</v>
      </c>
      <c r="AJ48" s="25">
        <v>0</v>
      </c>
      <c r="AL48" s="25">
        <v>0</v>
      </c>
      <c r="AN48" s="25">
        <v>0</v>
      </c>
      <c r="AO48" s="70"/>
      <c r="AQ48" s="25">
        <v>19</v>
      </c>
      <c r="AS48" s="25">
        <v>39</v>
      </c>
      <c r="AU48" s="25">
        <v>69</v>
      </c>
      <c r="AW48" s="25">
        <v>0</v>
      </c>
      <c r="AY48" s="25">
        <v>0</v>
      </c>
      <c r="BA48" s="25">
        <v>1</v>
      </c>
    </row>
    <row r="49" spans="2:53" s="25" customFormat="1" x14ac:dyDescent="0.35">
      <c r="B49" s="81" t="s">
        <v>29</v>
      </c>
      <c r="C49" s="80"/>
      <c r="D49" s="25">
        <v>173</v>
      </c>
      <c r="F49" s="25">
        <v>542</v>
      </c>
      <c r="H49" s="25">
        <v>339</v>
      </c>
      <c r="J49" s="25">
        <v>46</v>
      </c>
      <c r="L49" s="25">
        <v>0</v>
      </c>
      <c r="N49" s="25">
        <v>68</v>
      </c>
      <c r="O49" s="66"/>
      <c r="P49" s="57"/>
      <c r="Q49" s="25">
        <v>165</v>
      </c>
      <c r="S49" s="25">
        <v>512</v>
      </c>
      <c r="U49" s="25">
        <v>324</v>
      </c>
      <c r="W49" s="25">
        <v>46</v>
      </c>
      <c r="Y49" s="25">
        <v>0</v>
      </c>
      <c r="AA49" s="25">
        <v>93</v>
      </c>
      <c r="AB49" s="66"/>
      <c r="AC49" s="57"/>
      <c r="AD49" s="25">
        <v>166</v>
      </c>
      <c r="AF49" s="25">
        <v>537</v>
      </c>
      <c r="AH49" s="25">
        <v>309</v>
      </c>
      <c r="AJ49" s="25">
        <v>33</v>
      </c>
      <c r="AL49" s="25">
        <v>0</v>
      </c>
      <c r="AN49" s="25">
        <v>54</v>
      </c>
      <c r="AO49" s="70"/>
      <c r="AP49" s="57"/>
      <c r="AQ49" s="25">
        <v>171</v>
      </c>
      <c r="AS49" s="25">
        <v>596</v>
      </c>
      <c r="AU49" s="25">
        <v>311</v>
      </c>
      <c r="AW49" s="25">
        <v>58</v>
      </c>
      <c r="AY49" s="25">
        <v>0</v>
      </c>
      <c r="BA49" s="25">
        <v>67</v>
      </c>
    </row>
    <row r="50" spans="2:53" s="22" customFormat="1" ht="20.25" customHeight="1" x14ac:dyDescent="0.35">
      <c r="B50" s="77" t="s">
        <v>38</v>
      </c>
      <c r="C50" s="78"/>
      <c r="D50" s="22">
        <v>2869</v>
      </c>
      <c r="F50" s="22">
        <v>817</v>
      </c>
      <c r="H50" s="22">
        <v>396</v>
      </c>
      <c r="J50" s="22">
        <v>10</v>
      </c>
      <c r="L50" s="22">
        <v>84</v>
      </c>
      <c r="N50" s="22">
        <v>529</v>
      </c>
      <c r="O50" s="65"/>
      <c r="P50" s="56"/>
      <c r="Q50" s="22">
        <v>2822</v>
      </c>
      <c r="S50" s="22">
        <v>691</v>
      </c>
      <c r="U50" s="22">
        <v>352</v>
      </c>
      <c r="W50" s="22">
        <v>7</v>
      </c>
      <c r="Y50" s="22">
        <v>19</v>
      </c>
      <c r="AA50" s="22">
        <v>406</v>
      </c>
      <c r="AB50" s="65"/>
      <c r="AC50" s="56"/>
      <c r="AD50" s="22">
        <v>2270</v>
      </c>
      <c r="AF50" s="22">
        <v>776</v>
      </c>
      <c r="AH50" s="22">
        <v>412</v>
      </c>
      <c r="AJ50" s="22">
        <v>1</v>
      </c>
      <c r="AL50" s="22">
        <v>3</v>
      </c>
      <c r="AN50" s="22">
        <v>579</v>
      </c>
      <c r="AO50" s="69"/>
      <c r="AP50" s="56"/>
      <c r="AQ50" s="22">
        <v>3182</v>
      </c>
      <c r="AS50" s="22">
        <v>707</v>
      </c>
      <c r="AU50" s="22">
        <v>369</v>
      </c>
      <c r="AW50" s="22">
        <v>7</v>
      </c>
      <c r="AY50" s="22">
        <v>0</v>
      </c>
      <c r="BA50" s="22">
        <v>513</v>
      </c>
    </row>
    <row r="51" spans="2:53" s="25" customFormat="1" x14ac:dyDescent="0.35">
      <c r="B51" s="81" t="s">
        <v>42</v>
      </c>
      <c r="C51" s="80"/>
      <c r="D51" s="25">
        <v>24</v>
      </c>
      <c r="F51" s="25">
        <v>113</v>
      </c>
      <c r="H51" s="25">
        <v>7</v>
      </c>
      <c r="J51" s="25">
        <v>0</v>
      </c>
      <c r="L51" s="25">
        <v>0</v>
      </c>
      <c r="N51" s="25">
        <v>9</v>
      </c>
      <c r="O51" s="66"/>
      <c r="P51" s="57"/>
      <c r="Q51" s="25">
        <v>8</v>
      </c>
      <c r="S51" s="25">
        <v>59</v>
      </c>
      <c r="U51" s="25">
        <v>1</v>
      </c>
      <c r="W51" s="25">
        <v>1</v>
      </c>
      <c r="Y51" s="25">
        <v>0</v>
      </c>
      <c r="AA51" s="25">
        <v>12</v>
      </c>
      <c r="AB51" s="66"/>
      <c r="AC51" s="57"/>
      <c r="AD51" s="25">
        <v>25</v>
      </c>
      <c r="AF51" s="25">
        <v>99</v>
      </c>
      <c r="AH51" s="25">
        <v>2</v>
      </c>
      <c r="AJ51" s="25">
        <v>0</v>
      </c>
      <c r="AL51" s="25">
        <v>0</v>
      </c>
      <c r="AN51" s="25">
        <v>18</v>
      </c>
      <c r="AO51" s="70"/>
      <c r="AP51" s="57"/>
      <c r="AQ51" s="25">
        <v>10</v>
      </c>
      <c r="AS51" s="25">
        <v>78</v>
      </c>
      <c r="AU51" s="25">
        <v>0</v>
      </c>
      <c r="AW51" s="25">
        <v>0</v>
      </c>
      <c r="AY51" s="25">
        <v>0</v>
      </c>
      <c r="BA51" s="25">
        <v>17</v>
      </c>
    </row>
    <row r="52" spans="2:53" s="25" customFormat="1" x14ac:dyDescent="0.35">
      <c r="B52" s="81" t="s">
        <v>27</v>
      </c>
      <c r="C52" s="80"/>
      <c r="D52" s="25">
        <v>432</v>
      </c>
      <c r="F52" s="25">
        <v>0</v>
      </c>
      <c r="H52" s="25">
        <v>63</v>
      </c>
      <c r="J52" s="25">
        <v>0</v>
      </c>
      <c r="L52" s="25">
        <v>0</v>
      </c>
      <c r="N52" s="25">
        <v>3</v>
      </c>
      <c r="O52" s="66"/>
      <c r="P52" s="57"/>
      <c r="Q52" s="25">
        <v>334</v>
      </c>
      <c r="S52" s="25">
        <v>2</v>
      </c>
      <c r="U52" s="25">
        <v>69</v>
      </c>
      <c r="W52" s="25">
        <v>0</v>
      </c>
      <c r="Y52" s="25">
        <v>0</v>
      </c>
      <c r="AA52" s="25">
        <v>2</v>
      </c>
      <c r="AB52" s="66"/>
      <c r="AC52" s="57"/>
      <c r="AD52" s="25">
        <v>371</v>
      </c>
      <c r="AF52" s="25">
        <v>1</v>
      </c>
      <c r="AH52" s="25">
        <v>76</v>
      </c>
      <c r="AJ52" s="25">
        <v>0</v>
      </c>
      <c r="AL52" s="25">
        <v>0</v>
      </c>
      <c r="AN52" s="25">
        <v>4</v>
      </c>
      <c r="AO52" s="70"/>
      <c r="AP52" s="57"/>
      <c r="AQ52" s="25">
        <v>429</v>
      </c>
      <c r="AS52" s="25">
        <v>0</v>
      </c>
      <c r="AU52" s="25">
        <v>66</v>
      </c>
      <c r="AW52" s="25">
        <v>0</v>
      </c>
      <c r="AY52" s="25">
        <v>0</v>
      </c>
      <c r="BA52" s="25">
        <v>4</v>
      </c>
    </row>
    <row r="53" spans="2:53" s="25" customFormat="1" x14ac:dyDescent="0.35">
      <c r="B53" s="81" t="s">
        <v>28</v>
      </c>
      <c r="C53" s="80"/>
      <c r="D53" s="25">
        <v>7</v>
      </c>
      <c r="F53" s="25">
        <v>148</v>
      </c>
      <c r="H53" s="25">
        <v>22</v>
      </c>
      <c r="J53" s="25">
        <v>0</v>
      </c>
      <c r="L53" s="25">
        <v>0</v>
      </c>
      <c r="N53" s="25">
        <v>83</v>
      </c>
      <c r="O53" s="66"/>
      <c r="P53" s="57"/>
      <c r="Q53" s="25">
        <v>20</v>
      </c>
      <c r="S53" s="25">
        <v>120</v>
      </c>
      <c r="U53" s="25">
        <v>37</v>
      </c>
      <c r="W53" s="25">
        <v>0</v>
      </c>
      <c r="Y53" s="25">
        <v>0</v>
      </c>
      <c r="AA53" s="25">
        <v>101</v>
      </c>
      <c r="AB53" s="66"/>
      <c r="AC53" s="57"/>
      <c r="AD53" s="25">
        <v>12</v>
      </c>
      <c r="AF53" s="25">
        <v>110</v>
      </c>
      <c r="AH53" s="25">
        <v>51</v>
      </c>
      <c r="AJ53" s="25">
        <v>0</v>
      </c>
      <c r="AL53" s="25">
        <v>0</v>
      </c>
      <c r="AN53" s="25">
        <v>75</v>
      </c>
      <c r="AO53" s="70"/>
      <c r="AP53" s="57"/>
      <c r="AQ53" s="25">
        <v>18</v>
      </c>
      <c r="AS53" s="25">
        <v>109</v>
      </c>
      <c r="AU53" s="25">
        <v>38</v>
      </c>
      <c r="AW53" s="25">
        <v>0</v>
      </c>
      <c r="AY53" s="25">
        <v>0</v>
      </c>
      <c r="BA53" s="25">
        <v>100</v>
      </c>
    </row>
    <row r="54" spans="2:53" s="25" customFormat="1" x14ac:dyDescent="0.35">
      <c r="B54" s="81" t="s">
        <v>25</v>
      </c>
      <c r="C54" s="80"/>
      <c r="D54" s="25">
        <v>2206</v>
      </c>
      <c r="F54" s="25">
        <v>93</v>
      </c>
      <c r="H54" s="25">
        <v>134</v>
      </c>
      <c r="J54" s="25">
        <v>9</v>
      </c>
      <c r="L54" s="25">
        <v>79</v>
      </c>
      <c r="N54" s="25">
        <v>100</v>
      </c>
      <c r="O54" s="66"/>
      <c r="P54" s="57"/>
      <c r="Q54" s="25">
        <v>2247</v>
      </c>
      <c r="S54" s="25">
        <v>44</v>
      </c>
      <c r="U54" s="25">
        <v>89</v>
      </c>
      <c r="W54" s="25">
        <v>0</v>
      </c>
      <c r="Y54" s="25">
        <v>0</v>
      </c>
      <c r="AA54" s="25">
        <v>10</v>
      </c>
      <c r="AB54" s="66"/>
      <c r="AC54" s="57"/>
      <c r="AD54" s="25">
        <v>1641</v>
      </c>
      <c r="AF54" s="25">
        <v>62</v>
      </c>
      <c r="AH54" s="25">
        <v>113</v>
      </c>
      <c r="AJ54" s="25">
        <v>0</v>
      </c>
      <c r="AL54" s="25">
        <v>0</v>
      </c>
      <c r="AN54" s="25">
        <v>122</v>
      </c>
      <c r="AO54" s="70"/>
      <c r="AP54" s="57"/>
      <c r="AQ54" s="25">
        <v>2495</v>
      </c>
      <c r="AS54" s="25">
        <v>53</v>
      </c>
      <c r="AU54" s="25">
        <v>103</v>
      </c>
      <c r="AW54" s="25">
        <v>0</v>
      </c>
      <c r="AY54" s="25">
        <v>0</v>
      </c>
      <c r="BA54" s="25">
        <v>21</v>
      </c>
    </row>
    <row r="55" spans="2:53" s="25" customFormat="1" x14ac:dyDescent="0.35">
      <c r="B55" s="81" t="s">
        <v>43</v>
      </c>
      <c r="C55" s="80"/>
      <c r="D55" s="25">
        <v>2</v>
      </c>
      <c r="F55" s="25">
        <v>2</v>
      </c>
      <c r="H55" s="25">
        <v>3</v>
      </c>
      <c r="J55" s="25">
        <v>0</v>
      </c>
      <c r="L55" s="25">
        <v>3</v>
      </c>
      <c r="N55" s="25">
        <v>1</v>
      </c>
      <c r="O55" s="66"/>
      <c r="P55" s="57"/>
      <c r="Q55" s="25">
        <v>13</v>
      </c>
      <c r="S55" s="25">
        <v>6</v>
      </c>
      <c r="U55" s="25">
        <v>4</v>
      </c>
      <c r="W55" s="25">
        <v>0</v>
      </c>
      <c r="Y55" s="25">
        <v>1</v>
      </c>
      <c r="AA55" s="25">
        <v>1</v>
      </c>
      <c r="AB55" s="66"/>
      <c r="AC55" s="57"/>
      <c r="AD55" s="25">
        <v>2</v>
      </c>
      <c r="AF55" s="25">
        <v>3</v>
      </c>
      <c r="AH55" s="25">
        <v>7</v>
      </c>
      <c r="AJ55" s="25">
        <v>0</v>
      </c>
      <c r="AL55" s="25">
        <v>2</v>
      </c>
      <c r="AN55" s="25">
        <v>0</v>
      </c>
      <c r="AO55" s="70"/>
      <c r="AP55" s="57"/>
      <c r="AQ55" s="25">
        <v>9</v>
      </c>
      <c r="AS55" s="25">
        <v>1</v>
      </c>
      <c r="AU55" s="25">
        <v>4</v>
      </c>
      <c r="AW55" s="25">
        <v>0</v>
      </c>
      <c r="AY55" s="25">
        <v>3</v>
      </c>
      <c r="BA55" s="25">
        <v>1</v>
      </c>
    </row>
    <row r="56" spans="2:53" s="25" customFormat="1" x14ac:dyDescent="0.35">
      <c r="B56" s="81" t="s">
        <v>29</v>
      </c>
      <c r="C56" s="80"/>
      <c r="D56" s="25">
        <v>198</v>
      </c>
      <c r="F56" s="25">
        <v>461</v>
      </c>
      <c r="H56" s="25">
        <v>167</v>
      </c>
      <c r="J56" s="25">
        <v>1</v>
      </c>
      <c r="L56" s="25">
        <v>2</v>
      </c>
      <c r="N56" s="25">
        <v>333</v>
      </c>
      <c r="O56" s="66"/>
      <c r="P56" s="57"/>
      <c r="Q56" s="25">
        <v>200</v>
      </c>
      <c r="S56" s="25">
        <v>460</v>
      </c>
      <c r="U56" s="25">
        <v>152</v>
      </c>
      <c r="W56" s="25">
        <v>6</v>
      </c>
      <c r="Y56" s="25">
        <v>18</v>
      </c>
      <c r="AA56" s="25">
        <v>280</v>
      </c>
      <c r="AB56" s="66"/>
      <c r="AC56" s="57"/>
      <c r="AD56" s="25">
        <v>219</v>
      </c>
      <c r="AF56" s="25">
        <v>501</v>
      </c>
      <c r="AH56" s="25">
        <v>163</v>
      </c>
      <c r="AJ56" s="25">
        <v>1</v>
      </c>
      <c r="AL56" s="25">
        <v>1</v>
      </c>
      <c r="AN56" s="25">
        <v>360</v>
      </c>
      <c r="AO56" s="70"/>
      <c r="AP56" s="57"/>
      <c r="AQ56" s="25">
        <v>221</v>
      </c>
      <c r="AS56" s="25">
        <v>466</v>
      </c>
      <c r="AU56" s="25">
        <v>158</v>
      </c>
      <c r="AW56" s="25">
        <v>7</v>
      </c>
      <c r="AY56" s="25">
        <v>1</v>
      </c>
      <c r="BA56" s="25">
        <v>370</v>
      </c>
    </row>
    <row r="57" spans="2:53" s="22" customFormat="1" ht="22.5" customHeight="1" x14ac:dyDescent="0.35">
      <c r="B57" s="77" t="s">
        <v>39</v>
      </c>
      <c r="C57" s="78"/>
      <c r="D57" s="22">
        <v>951</v>
      </c>
      <c r="F57" s="22">
        <v>440</v>
      </c>
      <c r="H57" s="22">
        <v>684</v>
      </c>
      <c r="J57" s="22">
        <v>223</v>
      </c>
      <c r="L57" s="22">
        <v>24</v>
      </c>
      <c r="N57" s="22">
        <v>71</v>
      </c>
      <c r="O57" s="65"/>
      <c r="P57" s="56"/>
      <c r="Q57" s="22">
        <v>1033</v>
      </c>
      <c r="S57" s="22">
        <v>480</v>
      </c>
      <c r="U57" s="22">
        <v>626</v>
      </c>
      <c r="W57" s="22">
        <v>172</v>
      </c>
      <c r="Y57" s="22">
        <v>45</v>
      </c>
      <c r="AA57" s="22">
        <v>67</v>
      </c>
      <c r="AB57" s="65"/>
      <c r="AC57" s="56"/>
      <c r="AD57" s="22">
        <v>954</v>
      </c>
      <c r="AF57" s="22">
        <v>508</v>
      </c>
      <c r="AH57" s="22">
        <v>565</v>
      </c>
      <c r="AJ57" s="22">
        <v>7</v>
      </c>
      <c r="AL57" s="22">
        <v>24</v>
      </c>
      <c r="AN57" s="22">
        <v>70</v>
      </c>
      <c r="AO57" s="69"/>
      <c r="AP57" s="56"/>
      <c r="AQ57" s="22">
        <v>1101</v>
      </c>
      <c r="AS57" s="22">
        <v>480</v>
      </c>
      <c r="AU57" s="22">
        <v>666</v>
      </c>
      <c r="AW57" s="22">
        <v>267</v>
      </c>
      <c r="AY57" s="22">
        <v>9</v>
      </c>
      <c r="BA57" s="22">
        <v>59</v>
      </c>
    </row>
    <row r="58" spans="2:53" s="25" customFormat="1" x14ac:dyDescent="0.35">
      <c r="B58" s="81" t="s">
        <v>42</v>
      </c>
      <c r="C58" s="80"/>
      <c r="D58" s="25">
        <v>17</v>
      </c>
      <c r="F58" s="25">
        <v>118</v>
      </c>
      <c r="H58" s="25">
        <v>56</v>
      </c>
      <c r="J58" s="25">
        <v>1</v>
      </c>
      <c r="L58" s="25">
        <v>4</v>
      </c>
      <c r="N58" s="25">
        <v>15</v>
      </c>
      <c r="O58" s="66"/>
      <c r="P58" s="57"/>
      <c r="Q58" s="25">
        <v>25</v>
      </c>
      <c r="S58" s="25">
        <v>124</v>
      </c>
      <c r="U58" s="25">
        <v>82</v>
      </c>
      <c r="W58" s="25">
        <v>1</v>
      </c>
      <c r="Y58" s="25">
        <v>7</v>
      </c>
      <c r="AA58" s="25">
        <v>27</v>
      </c>
      <c r="AB58" s="66"/>
      <c r="AD58" s="25">
        <v>25</v>
      </c>
      <c r="AF58" s="25">
        <v>136</v>
      </c>
      <c r="AH58" s="25">
        <v>87</v>
      </c>
      <c r="AJ58" s="25">
        <v>0</v>
      </c>
      <c r="AL58" s="25">
        <v>0</v>
      </c>
      <c r="AN58" s="25">
        <v>30</v>
      </c>
      <c r="AO58" s="70"/>
      <c r="AQ58" s="25">
        <v>22</v>
      </c>
      <c r="AS58" s="25">
        <v>95</v>
      </c>
      <c r="AU58" s="25">
        <v>89</v>
      </c>
      <c r="AW58" s="25">
        <v>1</v>
      </c>
      <c r="AY58" s="25">
        <v>0</v>
      </c>
      <c r="BA58" s="25">
        <v>25</v>
      </c>
    </row>
    <row r="59" spans="2:53" s="25" customFormat="1" x14ac:dyDescent="0.35">
      <c r="B59" s="81" t="s">
        <v>27</v>
      </c>
      <c r="C59" s="80"/>
      <c r="D59" s="25">
        <v>85</v>
      </c>
      <c r="F59" s="25">
        <v>0</v>
      </c>
      <c r="H59" s="25">
        <v>236</v>
      </c>
      <c r="J59" s="25">
        <v>0</v>
      </c>
      <c r="L59" s="25">
        <v>0</v>
      </c>
      <c r="N59" s="25">
        <v>0</v>
      </c>
      <c r="O59" s="66"/>
      <c r="P59" s="57"/>
      <c r="Q59" s="25">
        <v>158</v>
      </c>
      <c r="S59" s="25">
        <v>0</v>
      </c>
      <c r="U59" s="25">
        <v>102</v>
      </c>
      <c r="W59" s="25">
        <v>0</v>
      </c>
      <c r="Y59" s="25">
        <v>0</v>
      </c>
      <c r="AA59" s="25">
        <v>0</v>
      </c>
      <c r="AB59" s="66"/>
      <c r="AD59" s="25">
        <v>178</v>
      </c>
      <c r="AF59" s="25">
        <v>0</v>
      </c>
      <c r="AH59" s="25">
        <v>111</v>
      </c>
      <c r="AJ59" s="25">
        <v>0</v>
      </c>
      <c r="AL59" s="25">
        <v>0</v>
      </c>
      <c r="AN59" s="25">
        <v>0</v>
      </c>
      <c r="AO59" s="70"/>
      <c r="AQ59" s="25">
        <v>190</v>
      </c>
      <c r="AS59" s="25">
        <v>0</v>
      </c>
      <c r="AU59" s="25">
        <v>128</v>
      </c>
      <c r="AW59" s="25">
        <v>0</v>
      </c>
      <c r="AY59" s="25">
        <v>0</v>
      </c>
      <c r="BA59" s="25">
        <v>0</v>
      </c>
    </row>
    <row r="60" spans="2:53" s="25" customFormat="1" x14ac:dyDescent="0.35">
      <c r="B60" s="81" t="s">
        <v>28</v>
      </c>
      <c r="C60" s="80"/>
      <c r="D60" s="25">
        <v>7</v>
      </c>
      <c r="F60" s="25">
        <v>63</v>
      </c>
      <c r="H60" s="25">
        <v>121</v>
      </c>
      <c r="J60" s="25">
        <v>0</v>
      </c>
      <c r="L60" s="25">
        <v>0</v>
      </c>
      <c r="N60" s="25">
        <v>0</v>
      </c>
      <c r="O60" s="66"/>
      <c r="P60" s="57"/>
      <c r="Q60" s="25">
        <v>5</v>
      </c>
      <c r="S60" s="25">
        <v>25</v>
      </c>
      <c r="U60" s="25">
        <v>128</v>
      </c>
      <c r="W60" s="25">
        <v>0</v>
      </c>
      <c r="Y60" s="25">
        <v>0</v>
      </c>
      <c r="AA60" s="25">
        <v>0</v>
      </c>
      <c r="AB60" s="66"/>
      <c r="AD60" s="25">
        <v>6</v>
      </c>
      <c r="AF60" s="25">
        <v>43</v>
      </c>
      <c r="AH60" s="25">
        <v>138</v>
      </c>
      <c r="AJ60" s="25">
        <v>0</v>
      </c>
      <c r="AL60" s="25">
        <v>0</v>
      </c>
      <c r="AN60" s="25">
        <v>0</v>
      </c>
      <c r="AO60" s="70"/>
      <c r="AQ60" s="25">
        <v>5</v>
      </c>
      <c r="AS60" s="25">
        <v>39</v>
      </c>
      <c r="AU60" s="25">
        <v>181</v>
      </c>
      <c r="AW60" s="25">
        <v>0</v>
      </c>
      <c r="AY60" s="25">
        <v>0</v>
      </c>
      <c r="BA60" s="25">
        <v>0</v>
      </c>
    </row>
    <row r="61" spans="2:53" s="25" customFormat="1" x14ac:dyDescent="0.35">
      <c r="B61" s="81" t="s">
        <v>25</v>
      </c>
      <c r="C61" s="80"/>
      <c r="D61" s="25">
        <v>833</v>
      </c>
      <c r="F61" s="25">
        <v>17</v>
      </c>
      <c r="H61" s="25">
        <v>88</v>
      </c>
      <c r="J61" s="25">
        <v>220</v>
      </c>
      <c r="L61" s="25">
        <v>18</v>
      </c>
      <c r="N61" s="25">
        <v>0</v>
      </c>
      <c r="O61" s="66"/>
      <c r="P61" s="57"/>
      <c r="Q61" s="25">
        <v>803</v>
      </c>
      <c r="S61" s="25">
        <v>9</v>
      </c>
      <c r="U61" s="25">
        <v>157</v>
      </c>
      <c r="W61" s="25">
        <v>171</v>
      </c>
      <c r="Y61" s="25">
        <v>38</v>
      </c>
      <c r="AA61" s="25">
        <v>0</v>
      </c>
      <c r="AB61" s="66"/>
      <c r="AD61" s="25">
        <v>716</v>
      </c>
      <c r="AF61" s="25">
        <v>22</v>
      </c>
      <c r="AH61" s="25">
        <v>60</v>
      </c>
      <c r="AJ61" s="25">
        <v>6</v>
      </c>
      <c r="AL61" s="25">
        <v>24</v>
      </c>
      <c r="AN61" s="25">
        <v>0</v>
      </c>
      <c r="AO61" s="70"/>
      <c r="AQ61" s="25">
        <v>862</v>
      </c>
      <c r="AS61" s="25">
        <v>33</v>
      </c>
      <c r="AU61" s="25">
        <v>74</v>
      </c>
      <c r="AW61" s="25">
        <v>266</v>
      </c>
      <c r="AY61" s="25">
        <v>9</v>
      </c>
      <c r="BA61" s="25">
        <v>0</v>
      </c>
    </row>
    <row r="62" spans="2:53" s="25" customFormat="1" x14ac:dyDescent="0.35">
      <c r="B62" s="81" t="s">
        <v>43</v>
      </c>
      <c r="C62" s="80"/>
      <c r="D62" s="25">
        <v>4</v>
      </c>
      <c r="F62" s="25">
        <v>127</v>
      </c>
      <c r="H62" s="25">
        <v>40</v>
      </c>
      <c r="J62" s="25">
        <v>0</v>
      </c>
      <c r="L62" s="25">
        <v>0</v>
      </c>
      <c r="N62" s="25">
        <v>14</v>
      </c>
      <c r="O62" s="66"/>
      <c r="P62" s="57"/>
      <c r="Q62" s="25">
        <v>22</v>
      </c>
      <c r="S62" s="25">
        <v>211</v>
      </c>
      <c r="U62" s="25">
        <v>39</v>
      </c>
      <c r="W62" s="25">
        <v>0</v>
      </c>
      <c r="Y62" s="25">
        <v>0</v>
      </c>
      <c r="AA62" s="25">
        <v>15</v>
      </c>
      <c r="AB62" s="66"/>
      <c r="AD62" s="25">
        <v>16</v>
      </c>
      <c r="AF62" s="25">
        <v>206</v>
      </c>
      <c r="AH62" s="25">
        <v>40</v>
      </c>
      <c r="AJ62" s="25">
        <v>0</v>
      </c>
      <c r="AL62" s="25">
        <v>0</v>
      </c>
      <c r="AN62" s="25">
        <v>19</v>
      </c>
      <c r="AO62" s="70"/>
      <c r="AQ62" s="25">
        <v>2</v>
      </c>
      <c r="AS62" s="25">
        <v>212</v>
      </c>
      <c r="AU62" s="25">
        <v>36</v>
      </c>
      <c r="AW62" s="25">
        <v>0</v>
      </c>
      <c r="AY62" s="25">
        <v>0</v>
      </c>
      <c r="BA62" s="25">
        <v>7</v>
      </c>
    </row>
    <row r="63" spans="2:53" s="25" customFormat="1" x14ac:dyDescent="0.35">
      <c r="B63" s="81" t="s">
        <v>29</v>
      </c>
      <c r="D63" s="25">
        <v>5</v>
      </c>
      <c r="F63" s="25">
        <v>115</v>
      </c>
      <c r="H63" s="25">
        <v>143</v>
      </c>
      <c r="J63" s="25">
        <v>2</v>
      </c>
      <c r="L63" s="25">
        <v>2</v>
      </c>
      <c r="N63" s="25">
        <v>42</v>
      </c>
      <c r="O63" s="66"/>
      <c r="P63" s="57"/>
      <c r="Q63" s="25">
        <v>20</v>
      </c>
      <c r="S63" s="25">
        <v>111</v>
      </c>
      <c r="U63" s="25">
        <v>118</v>
      </c>
      <c r="W63" s="25">
        <v>0</v>
      </c>
      <c r="Y63" s="25">
        <v>0</v>
      </c>
      <c r="AA63" s="25">
        <v>25</v>
      </c>
      <c r="AB63" s="66"/>
      <c r="AD63" s="25">
        <v>13</v>
      </c>
      <c r="AF63" s="25">
        <v>101</v>
      </c>
      <c r="AH63" s="25">
        <v>129</v>
      </c>
      <c r="AJ63" s="25">
        <v>1</v>
      </c>
      <c r="AL63" s="25">
        <v>0</v>
      </c>
      <c r="AN63" s="25">
        <v>21</v>
      </c>
      <c r="AO63" s="70"/>
      <c r="AQ63" s="25">
        <v>20</v>
      </c>
      <c r="AS63" s="25">
        <v>101</v>
      </c>
      <c r="AU63" s="25">
        <v>158</v>
      </c>
      <c r="AW63" s="25">
        <v>0</v>
      </c>
      <c r="AY63" s="25">
        <v>0</v>
      </c>
      <c r="BA63" s="25">
        <v>27</v>
      </c>
    </row>
    <row r="64" spans="2:53" s="22" customFormat="1" x14ac:dyDescent="0.35">
      <c r="B64" s="82" t="s">
        <v>23</v>
      </c>
      <c r="C64" s="83"/>
      <c r="D64" s="27">
        <v>19101</v>
      </c>
      <c r="F64" s="27">
        <v>8401</v>
      </c>
      <c r="H64" s="27">
        <v>8082</v>
      </c>
      <c r="J64" s="27">
        <v>1614</v>
      </c>
      <c r="L64" s="27">
        <v>212</v>
      </c>
      <c r="N64" s="27">
        <v>3723</v>
      </c>
      <c r="O64" s="65"/>
      <c r="P64" s="56"/>
      <c r="Q64" s="27">
        <v>18878</v>
      </c>
      <c r="S64" s="27">
        <v>8303</v>
      </c>
      <c r="U64" s="27">
        <v>7811</v>
      </c>
      <c r="W64" s="27">
        <v>1656</v>
      </c>
      <c r="Y64" s="27">
        <v>177</v>
      </c>
      <c r="AA64" s="27">
        <v>3577</v>
      </c>
      <c r="AB64" s="65"/>
      <c r="AC64" s="55"/>
      <c r="AD64" s="27">
        <v>18431</v>
      </c>
      <c r="AF64" s="27">
        <v>7990</v>
      </c>
      <c r="AH64" s="27">
        <v>7875</v>
      </c>
      <c r="AJ64" s="27">
        <v>928</v>
      </c>
      <c r="AL64" s="27">
        <v>65</v>
      </c>
      <c r="AN64" s="27">
        <v>3917</v>
      </c>
      <c r="AO64" s="71"/>
      <c r="AP64" s="55"/>
      <c r="AQ64" s="27">
        <v>20567</v>
      </c>
      <c r="AS64" s="27">
        <v>8302</v>
      </c>
      <c r="AU64" s="27">
        <v>8118</v>
      </c>
      <c r="AW64" s="27">
        <v>1580</v>
      </c>
      <c r="AY64" s="27">
        <v>42</v>
      </c>
      <c r="BA64" s="27">
        <v>3958</v>
      </c>
    </row>
    <row r="65" spans="1:53" x14ac:dyDescent="0.35">
      <c r="AO65" s="75"/>
    </row>
    <row r="66" spans="1:53" s="76" customFormat="1" ht="16.5" x14ac:dyDescent="0.35">
      <c r="A66" s="97" t="s">
        <v>62</v>
      </c>
      <c r="C66" s="12"/>
      <c r="D66" s="12"/>
      <c r="E66" s="12"/>
      <c r="F66" s="12"/>
      <c r="G66" s="12"/>
      <c r="H66" s="12"/>
      <c r="I66" s="12"/>
      <c r="J66" s="12"/>
      <c r="K66" s="12"/>
      <c r="L66" s="12"/>
      <c r="M66" s="12"/>
      <c r="N66" s="12"/>
      <c r="O66" s="73"/>
      <c r="P66" s="74"/>
      <c r="Q66" s="12"/>
      <c r="R66" s="12"/>
      <c r="S66" s="12"/>
      <c r="T66" s="12"/>
      <c r="U66" s="12"/>
      <c r="V66" s="12"/>
      <c r="W66" s="12"/>
      <c r="X66" s="12"/>
      <c r="Y66" s="12"/>
      <c r="Z66" s="12"/>
      <c r="AA66" s="12"/>
      <c r="AB66" s="73"/>
      <c r="AC66" s="12"/>
      <c r="AD66" s="12"/>
      <c r="AE66" s="12"/>
      <c r="AF66" s="12"/>
      <c r="AG66" s="12"/>
      <c r="AH66" s="12"/>
      <c r="AI66" s="12"/>
      <c r="AJ66" s="12"/>
      <c r="AK66" s="12"/>
      <c r="AL66" s="12"/>
      <c r="AM66" s="12"/>
      <c r="AN66" s="12"/>
      <c r="AO66" s="75"/>
      <c r="AP66" s="12"/>
      <c r="AQ66" s="12"/>
      <c r="AR66" s="12"/>
      <c r="AS66" s="12"/>
      <c r="AT66" s="12"/>
      <c r="AU66" s="12"/>
      <c r="AV66" s="12"/>
      <c r="AW66" s="12"/>
      <c r="AX66" s="12"/>
      <c r="AY66" s="12"/>
      <c r="AZ66" s="12"/>
      <c r="BA66" s="12"/>
    </row>
    <row r="67" spans="1:53" s="76" customFormat="1" ht="16.5" x14ac:dyDescent="0.35">
      <c r="A67" s="97" t="s">
        <v>63</v>
      </c>
      <c r="C67" s="12"/>
      <c r="D67" s="12"/>
      <c r="E67" s="12"/>
      <c r="F67" s="12"/>
      <c r="G67" s="12"/>
      <c r="H67" s="12"/>
      <c r="I67" s="12"/>
      <c r="J67" s="12"/>
      <c r="K67" s="12"/>
      <c r="L67" s="12"/>
      <c r="M67" s="12"/>
      <c r="N67" s="12"/>
      <c r="O67" s="73"/>
      <c r="P67" s="74"/>
      <c r="Q67" s="12"/>
      <c r="R67" s="12"/>
      <c r="S67" s="12"/>
      <c r="T67" s="12"/>
      <c r="U67" s="12"/>
      <c r="V67" s="12"/>
      <c r="W67" s="12"/>
      <c r="X67" s="12"/>
      <c r="Y67" s="12"/>
      <c r="Z67" s="12"/>
      <c r="AA67" s="12"/>
      <c r="AB67" s="73"/>
      <c r="AC67" s="12"/>
      <c r="AD67" s="12"/>
      <c r="AE67" s="12"/>
      <c r="AF67" s="12"/>
      <c r="AG67" s="12"/>
      <c r="AH67" s="12"/>
      <c r="AI67" s="12"/>
      <c r="AJ67" s="12"/>
      <c r="AK67" s="12"/>
      <c r="AL67" s="12"/>
      <c r="AM67" s="12"/>
      <c r="AN67" s="12"/>
      <c r="AO67" s="75"/>
      <c r="AP67" s="12"/>
      <c r="AQ67" s="12"/>
      <c r="AR67" s="12"/>
      <c r="AS67" s="12"/>
      <c r="AT67" s="12"/>
      <c r="AU67" s="12"/>
      <c r="AV67" s="12"/>
      <c r="AW67" s="12"/>
      <c r="AX67" s="12"/>
      <c r="AY67" s="12"/>
      <c r="AZ67" s="12"/>
      <c r="BA67" s="12"/>
    </row>
    <row r="68" spans="1:53" s="76" customFormat="1" ht="16.5" x14ac:dyDescent="0.35">
      <c r="A68" s="97" t="s">
        <v>64</v>
      </c>
      <c r="C68" s="12"/>
      <c r="D68" s="12"/>
      <c r="E68" s="12"/>
      <c r="F68" s="12"/>
      <c r="G68" s="12"/>
      <c r="H68" s="12"/>
      <c r="I68" s="12"/>
      <c r="J68" s="12"/>
      <c r="K68" s="12"/>
      <c r="L68" s="12"/>
      <c r="M68" s="12"/>
      <c r="N68" s="12"/>
      <c r="O68" s="73"/>
      <c r="P68" s="74"/>
      <c r="Q68" s="12"/>
      <c r="R68" s="12"/>
      <c r="S68" s="12"/>
      <c r="T68" s="12"/>
      <c r="U68" s="12"/>
      <c r="V68" s="12"/>
      <c r="W68" s="12"/>
      <c r="X68" s="12"/>
      <c r="Y68" s="12"/>
      <c r="Z68" s="12"/>
      <c r="AA68" s="12"/>
      <c r="AB68" s="73"/>
      <c r="AC68" s="12"/>
      <c r="AD68" s="12"/>
      <c r="AE68" s="12"/>
      <c r="AF68" s="12"/>
      <c r="AG68" s="12"/>
      <c r="AH68" s="12"/>
      <c r="AI68" s="12"/>
      <c r="AJ68" s="12"/>
      <c r="AK68" s="12"/>
      <c r="AL68" s="12"/>
      <c r="AM68" s="12"/>
      <c r="AN68" s="12"/>
      <c r="AO68" s="75"/>
      <c r="AP68" s="12"/>
      <c r="AQ68" s="12"/>
      <c r="AR68" s="12"/>
      <c r="AS68" s="12"/>
      <c r="AT68" s="12"/>
      <c r="AU68" s="12"/>
      <c r="AV68" s="12"/>
      <c r="AW68" s="12"/>
      <c r="AX68" s="12"/>
      <c r="AY68" s="12"/>
      <c r="AZ68" s="12"/>
      <c r="BA68" s="12"/>
    </row>
    <row r="69" spans="1:53" x14ac:dyDescent="0.35">
      <c r="AO69" s="75"/>
    </row>
    <row r="70" spans="1:53" x14ac:dyDescent="0.35">
      <c r="AO70" s="75"/>
    </row>
    <row r="71" spans="1:53" x14ac:dyDescent="0.35">
      <c r="AO71" s="75"/>
    </row>
    <row r="72" spans="1:53" x14ac:dyDescent="0.35">
      <c r="AO72" s="75"/>
    </row>
    <row r="73" spans="1:53" x14ac:dyDescent="0.35">
      <c r="AO73" s="75"/>
    </row>
    <row r="74" spans="1:53" x14ac:dyDescent="0.35">
      <c r="AO74" s="75"/>
    </row>
    <row r="75" spans="1:53" x14ac:dyDescent="0.35">
      <c r="AO75" s="75"/>
    </row>
    <row r="76" spans="1:53" x14ac:dyDescent="0.35">
      <c r="AO76" s="75"/>
    </row>
  </sheetData>
  <mergeCells count="4">
    <mergeCell ref="Q4:W4"/>
    <mergeCell ref="AD4:AN4"/>
    <mergeCell ref="AQ4:BA4"/>
    <mergeCell ref="D4:N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0C2D3-9FD6-4DBF-A6A2-C2B206B48281}">
  <dimension ref="A1:S71"/>
  <sheetViews>
    <sheetView showGridLines="0" zoomScale="80" zoomScaleNormal="80" workbookViewId="0">
      <pane xSplit="2" topLeftCell="C1" activePane="topRight" state="frozen"/>
      <selection pane="topRight" activeCell="L39" sqref="L39"/>
    </sheetView>
  </sheetViews>
  <sheetFormatPr defaultRowHeight="14.5" x14ac:dyDescent="0.35"/>
  <cols>
    <col min="2" max="2" width="39.7265625" style="58" customWidth="1"/>
    <col min="3" max="3" width="4.1796875" customWidth="1"/>
    <col min="4" max="4" width="21" customWidth="1"/>
    <col min="5" max="5" width="21.453125" customWidth="1"/>
    <col min="6" max="6" width="20.81640625" customWidth="1"/>
    <col min="7" max="7" width="20.54296875" customWidth="1"/>
    <col min="8" max="8" width="21.54296875" customWidth="1"/>
    <col min="9" max="9" width="20.7265625" customWidth="1"/>
    <col min="10" max="10" width="21" customWidth="1"/>
    <col min="11" max="11" width="20.7265625" customWidth="1"/>
    <col min="12" max="13" width="21" style="12" customWidth="1"/>
    <col min="14" max="14" width="20.81640625" style="12" customWidth="1"/>
    <col min="15" max="15" width="21.54296875" style="12" customWidth="1"/>
    <col min="16" max="16" width="21.1796875" style="12" customWidth="1"/>
    <col min="17" max="17" width="20.7265625" style="12" customWidth="1"/>
    <col min="18" max="18" width="21.1796875" style="12" customWidth="1"/>
    <col min="19" max="19" width="21.26953125" style="12" customWidth="1"/>
    <col min="20" max="20" width="2.54296875" customWidth="1"/>
  </cols>
  <sheetData>
    <row r="1" spans="2:19" ht="15.5" x14ac:dyDescent="0.35">
      <c r="B1" s="1" t="s">
        <v>49</v>
      </c>
      <c r="H1" s="9"/>
    </row>
    <row r="2" spans="2:19" x14ac:dyDescent="0.35">
      <c r="H2" s="9"/>
    </row>
    <row r="4" spans="2:19" s="100" customFormat="1" ht="34.5" customHeight="1" x14ac:dyDescent="0.35">
      <c r="B4" s="99"/>
      <c r="D4" s="269" t="s">
        <v>68</v>
      </c>
      <c r="E4" s="269"/>
      <c r="F4" s="269"/>
      <c r="G4" s="269"/>
      <c r="H4" s="270" t="s">
        <v>67</v>
      </c>
      <c r="I4" s="270"/>
      <c r="J4" s="270"/>
      <c r="K4" s="270"/>
      <c r="L4" s="271" t="s">
        <v>66</v>
      </c>
      <c r="M4" s="271"/>
      <c r="N4" s="271"/>
      <c r="O4" s="271"/>
      <c r="P4" s="272" t="s">
        <v>65</v>
      </c>
      <c r="Q4" s="272"/>
      <c r="R4" s="272"/>
      <c r="S4" s="272"/>
    </row>
    <row r="5" spans="2:19" ht="61.5" customHeight="1" x14ac:dyDescent="0.35">
      <c r="B5" s="63" t="s">
        <v>50</v>
      </c>
      <c r="C5" s="49"/>
      <c r="D5" s="124" t="s">
        <v>58</v>
      </c>
      <c r="E5" s="125" t="s">
        <v>4</v>
      </c>
      <c r="F5" s="125" t="s">
        <v>5</v>
      </c>
      <c r="G5" s="124" t="s">
        <v>54</v>
      </c>
      <c r="H5" s="94" t="s">
        <v>58</v>
      </c>
      <c r="I5" s="52" t="s">
        <v>4</v>
      </c>
      <c r="J5" s="52" t="s">
        <v>5</v>
      </c>
      <c r="K5" s="94" t="s">
        <v>54</v>
      </c>
      <c r="L5" s="124" t="s">
        <v>58</v>
      </c>
      <c r="M5" s="125" t="s">
        <v>4</v>
      </c>
      <c r="N5" s="125" t="s">
        <v>5</v>
      </c>
      <c r="O5" s="124" t="s">
        <v>54</v>
      </c>
      <c r="P5" s="94" t="s">
        <v>58</v>
      </c>
      <c r="Q5" s="52" t="s">
        <v>4</v>
      </c>
      <c r="R5" s="52" t="s">
        <v>5</v>
      </c>
      <c r="S5" s="94" t="s">
        <v>54</v>
      </c>
    </row>
    <row r="6" spans="2:19" x14ac:dyDescent="0.35">
      <c r="D6" s="126"/>
      <c r="E6" s="126"/>
      <c r="F6" s="126"/>
      <c r="G6" s="126"/>
      <c r="L6" s="123"/>
      <c r="M6" s="123"/>
      <c r="N6" s="123"/>
      <c r="O6" s="123"/>
    </row>
    <row r="7" spans="2:19" ht="20.25" customHeight="1" x14ac:dyDescent="0.35">
      <c r="B7" s="59" t="s">
        <v>46</v>
      </c>
      <c r="C7" s="47"/>
      <c r="D7" s="127">
        <v>1983</v>
      </c>
      <c r="E7" s="127">
        <v>1226</v>
      </c>
      <c r="F7" s="127">
        <v>1361</v>
      </c>
      <c r="G7" s="127">
        <v>772</v>
      </c>
      <c r="H7" s="56">
        <v>2224</v>
      </c>
      <c r="I7" s="56">
        <v>1240</v>
      </c>
      <c r="J7" s="56">
        <v>1472</v>
      </c>
      <c r="K7" s="56">
        <v>728</v>
      </c>
      <c r="L7" s="135">
        <v>1797</v>
      </c>
      <c r="M7" s="135">
        <v>1275</v>
      </c>
      <c r="N7" s="135">
        <v>1343</v>
      </c>
      <c r="O7" s="135">
        <v>573</v>
      </c>
      <c r="P7" s="22">
        <v>1912</v>
      </c>
      <c r="Q7" s="22">
        <v>1151</v>
      </c>
      <c r="R7" s="22">
        <v>1303</v>
      </c>
      <c r="S7" s="22">
        <v>663</v>
      </c>
    </row>
    <row r="8" spans="2:19" x14ac:dyDescent="0.35">
      <c r="B8" s="60" t="s">
        <v>42</v>
      </c>
      <c r="C8" s="50"/>
      <c r="D8" s="128">
        <v>89</v>
      </c>
      <c r="E8" s="128">
        <v>282</v>
      </c>
      <c r="F8" s="128">
        <v>21</v>
      </c>
      <c r="G8" s="128">
        <v>83</v>
      </c>
      <c r="H8" s="57">
        <v>76</v>
      </c>
      <c r="I8" s="57">
        <v>238</v>
      </c>
      <c r="J8" s="57">
        <v>25</v>
      </c>
      <c r="K8" s="57">
        <v>58</v>
      </c>
      <c r="L8" s="131">
        <v>103</v>
      </c>
      <c r="M8" s="131">
        <v>292</v>
      </c>
      <c r="N8" s="131">
        <v>28</v>
      </c>
      <c r="O8" s="131">
        <v>65</v>
      </c>
      <c r="P8" s="25">
        <v>89</v>
      </c>
      <c r="Q8" s="25">
        <v>299</v>
      </c>
      <c r="R8" s="25">
        <v>28</v>
      </c>
      <c r="S8" s="25">
        <v>130</v>
      </c>
    </row>
    <row r="9" spans="2:19" x14ac:dyDescent="0.35">
      <c r="B9" s="60" t="s">
        <v>27</v>
      </c>
      <c r="C9" s="50"/>
      <c r="D9" s="128">
        <v>218</v>
      </c>
      <c r="E9" s="128">
        <v>1</v>
      </c>
      <c r="F9" s="128">
        <v>345</v>
      </c>
      <c r="G9" s="128">
        <v>1</v>
      </c>
      <c r="H9" s="57">
        <v>220</v>
      </c>
      <c r="I9" s="57">
        <v>22</v>
      </c>
      <c r="J9" s="57">
        <v>375</v>
      </c>
      <c r="K9" s="57">
        <v>7</v>
      </c>
      <c r="L9" s="131">
        <v>236</v>
      </c>
      <c r="M9" s="131">
        <v>0</v>
      </c>
      <c r="N9" s="131">
        <v>340</v>
      </c>
      <c r="O9" s="131">
        <v>5</v>
      </c>
      <c r="P9" s="25">
        <v>193</v>
      </c>
      <c r="Q9" s="25">
        <v>1</v>
      </c>
      <c r="R9" s="25">
        <v>299</v>
      </c>
      <c r="S9" s="25">
        <v>4</v>
      </c>
    </row>
    <row r="10" spans="2:19" x14ac:dyDescent="0.35">
      <c r="B10" s="60" t="s">
        <v>28</v>
      </c>
      <c r="C10" s="50"/>
      <c r="D10" s="128">
        <v>86</v>
      </c>
      <c r="E10" s="128">
        <v>178</v>
      </c>
      <c r="F10" s="128">
        <v>268</v>
      </c>
      <c r="G10" s="128">
        <v>23</v>
      </c>
      <c r="H10" s="57">
        <v>88</v>
      </c>
      <c r="I10" s="57">
        <v>190</v>
      </c>
      <c r="J10" s="57">
        <v>285</v>
      </c>
      <c r="K10" s="57">
        <v>32</v>
      </c>
      <c r="L10" s="131">
        <v>102</v>
      </c>
      <c r="M10" s="131">
        <v>194</v>
      </c>
      <c r="N10" s="131">
        <v>305</v>
      </c>
      <c r="O10" s="131">
        <v>27</v>
      </c>
      <c r="P10" s="25">
        <v>90</v>
      </c>
      <c r="Q10" s="25">
        <v>172</v>
      </c>
      <c r="R10" s="25">
        <v>321</v>
      </c>
      <c r="S10" s="25">
        <v>19</v>
      </c>
    </row>
    <row r="11" spans="2:19" x14ac:dyDescent="0.35">
      <c r="B11" s="60" t="s">
        <v>25</v>
      </c>
      <c r="C11" s="50"/>
      <c r="D11" s="128">
        <v>1353</v>
      </c>
      <c r="E11" s="128">
        <v>87</v>
      </c>
      <c r="F11" s="128">
        <v>322</v>
      </c>
      <c r="G11" s="128">
        <v>338</v>
      </c>
      <c r="H11" s="57">
        <v>1646</v>
      </c>
      <c r="I11" s="57">
        <v>94</v>
      </c>
      <c r="J11" s="57">
        <v>362</v>
      </c>
      <c r="K11" s="57">
        <v>370</v>
      </c>
      <c r="L11" s="131">
        <v>1089</v>
      </c>
      <c r="M11" s="131">
        <v>81</v>
      </c>
      <c r="N11" s="131">
        <v>209</v>
      </c>
      <c r="O11" s="131">
        <v>304</v>
      </c>
      <c r="P11" s="25">
        <v>1292</v>
      </c>
      <c r="Q11" s="25">
        <v>92</v>
      </c>
      <c r="R11" s="25">
        <v>272</v>
      </c>
      <c r="S11" s="25">
        <v>344</v>
      </c>
    </row>
    <row r="12" spans="2:19" x14ac:dyDescent="0.35">
      <c r="B12" s="60" t="s">
        <v>43</v>
      </c>
      <c r="C12" s="50"/>
      <c r="D12" s="128">
        <v>140</v>
      </c>
      <c r="E12" s="128">
        <v>454</v>
      </c>
      <c r="F12" s="128">
        <v>325</v>
      </c>
      <c r="G12" s="128">
        <v>289</v>
      </c>
      <c r="H12" s="57">
        <v>121</v>
      </c>
      <c r="I12" s="57">
        <v>540</v>
      </c>
      <c r="J12" s="57">
        <v>375</v>
      </c>
      <c r="K12" s="57">
        <v>217</v>
      </c>
      <c r="L12" s="131">
        <v>155</v>
      </c>
      <c r="M12" s="131">
        <v>484</v>
      </c>
      <c r="N12" s="131">
        <v>349</v>
      </c>
      <c r="O12" s="131">
        <v>85</v>
      </c>
      <c r="P12" s="25">
        <v>167</v>
      </c>
      <c r="Q12" s="25">
        <v>409</v>
      </c>
      <c r="R12" s="25">
        <v>289</v>
      </c>
      <c r="S12" s="25">
        <v>114</v>
      </c>
    </row>
    <row r="13" spans="2:19" ht="16.5" x14ac:dyDescent="0.35">
      <c r="B13" s="60" t="s">
        <v>53</v>
      </c>
      <c r="C13" s="50"/>
      <c r="D13" s="128">
        <v>97</v>
      </c>
      <c r="E13" s="128">
        <v>224</v>
      </c>
      <c r="F13" s="128">
        <v>80</v>
      </c>
      <c r="G13" s="128">
        <v>38</v>
      </c>
      <c r="H13" s="57">
        <v>73</v>
      </c>
      <c r="I13" s="57">
        <v>156</v>
      </c>
      <c r="J13" s="57">
        <v>50</v>
      </c>
      <c r="K13" s="57">
        <v>44</v>
      </c>
      <c r="L13" s="131">
        <v>112</v>
      </c>
      <c r="M13" s="131">
        <v>224</v>
      </c>
      <c r="N13" s="131">
        <v>112</v>
      </c>
      <c r="O13" s="131">
        <v>87</v>
      </c>
      <c r="P13" s="25">
        <v>81</v>
      </c>
      <c r="Q13" s="25">
        <v>178</v>
      </c>
      <c r="R13" s="25">
        <v>94</v>
      </c>
      <c r="S13" s="25">
        <v>52</v>
      </c>
    </row>
    <row r="14" spans="2:19" ht="21.75" customHeight="1" x14ac:dyDescent="0.35">
      <c r="B14" s="59" t="s">
        <v>47</v>
      </c>
      <c r="C14" s="47"/>
      <c r="D14" s="127">
        <v>3887</v>
      </c>
      <c r="E14" s="127">
        <v>1482</v>
      </c>
      <c r="F14" s="127">
        <v>2321</v>
      </c>
      <c r="G14" s="127">
        <v>1603</v>
      </c>
      <c r="H14" s="56">
        <v>3880</v>
      </c>
      <c r="I14" s="56">
        <v>1785</v>
      </c>
      <c r="J14" s="56">
        <v>2135</v>
      </c>
      <c r="K14" s="56">
        <v>942</v>
      </c>
      <c r="L14" s="135">
        <v>3887</v>
      </c>
      <c r="M14" s="135">
        <v>1496</v>
      </c>
      <c r="N14" s="135">
        <v>1960</v>
      </c>
      <c r="O14" s="135">
        <v>3155</v>
      </c>
      <c r="P14" s="22">
        <v>3991</v>
      </c>
      <c r="Q14" s="22">
        <v>1585</v>
      </c>
      <c r="R14" s="22">
        <v>2308</v>
      </c>
      <c r="S14" s="22">
        <v>1254</v>
      </c>
    </row>
    <row r="15" spans="2:19" x14ac:dyDescent="0.35">
      <c r="B15" s="51" t="s">
        <v>42</v>
      </c>
      <c r="C15" s="48"/>
      <c r="D15" s="128">
        <v>154</v>
      </c>
      <c r="E15" s="128">
        <v>229</v>
      </c>
      <c r="F15" s="128">
        <v>106</v>
      </c>
      <c r="G15" s="128">
        <v>24</v>
      </c>
      <c r="H15" s="57">
        <v>101</v>
      </c>
      <c r="I15" s="57">
        <v>277</v>
      </c>
      <c r="J15" s="57">
        <v>101</v>
      </c>
      <c r="K15" s="57">
        <v>47</v>
      </c>
      <c r="L15" s="131">
        <v>191</v>
      </c>
      <c r="M15" s="131">
        <v>289</v>
      </c>
      <c r="N15" s="131">
        <v>107</v>
      </c>
      <c r="O15" s="131">
        <v>37</v>
      </c>
      <c r="P15" s="25">
        <v>103</v>
      </c>
      <c r="Q15" s="25">
        <v>225</v>
      </c>
      <c r="R15" s="25">
        <v>119</v>
      </c>
      <c r="S15" s="25">
        <v>23</v>
      </c>
    </row>
    <row r="16" spans="2:19" x14ac:dyDescent="0.35">
      <c r="B16" s="51" t="s">
        <v>27</v>
      </c>
      <c r="C16" s="48"/>
      <c r="D16" s="128">
        <v>433</v>
      </c>
      <c r="E16" s="128">
        <v>11</v>
      </c>
      <c r="F16" s="128">
        <v>693</v>
      </c>
      <c r="G16" s="128">
        <v>41</v>
      </c>
      <c r="H16" s="57">
        <v>422</v>
      </c>
      <c r="I16" s="57">
        <v>8</v>
      </c>
      <c r="J16" s="57">
        <v>775</v>
      </c>
      <c r="K16" s="57">
        <v>3</v>
      </c>
      <c r="L16" s="131">
        <v>423</v>
      </c>
      <c r="M16" s="131">
        <v>5</v>
      </c>
      <c r="N16" s="131">
        <v>672</v>
      </c>
      <c r="O16" s="131">
        <v>1</v>
      </c>
      <c r="P16" s="25">
        <v>450</v>
      </c>
      <c r="Q16" s="25">
        <v>5</v>
      </c>
      <c r="R16" s="25">
        <v>865</v>
      </c>
      <c r="S16" s="25">
        <v>4</v>
      </c>
    </row>
    <row r="17" spans="2:19" x14ac:dyDescent="0.35">
      <c r="B17" s="51" t="s">
        <v>28</v>
      </c>
      <c r="C17" s="48"/>
      <c r="D17" s="128">
        <v>80</v>
      </c>
      <c r="E17" s="128">
        <v>227</v>
      </c>
      <c r="F17" s="128">
        <v>130</v>
      </c>
      <c r="G17" s="128">
        <v>70</v>
      </c>
      <c r="H17" s="57">
        <v>107</v>
      </c>
      <c r="I17" s="57">
        <v>226</v>
      </c>
      <c r="J17" s="57">
        <v>104</v>
      </c>
      <c r="K17" s="57">
        <v>27</v>
      </c>
      <c r="L17" s="131">
        <v>109</v>
      </c>
      <c r="M17" s="131">
        <v>249</v>
      </c>
      <c r="N17" s="131">
        <v>125</v>
      </c>
      <c r="O17" s="131">
        <v>37</v>
      </c>
      <c r="P17" s="25">
        <v>63</v>
      </c>
      <c r="Q17" s="25">
        <v>270</v>
      </c>
      <c r="R17" s="25">
        <v>154</v>
      </c>
      <c r="S17" s="25">
        <v>51</v>
      </c>
    </row>
    <row r="18" spans="2:19" x14ac:dyDescent="0.35">
      <c r="B18" s="51" t="s">
        <v>25</v>
      </c>
      <c r="C18" s="48"/>
      <c r="D18" s="128">
        <v>2438</v>
      </c>
      <c r="E18" s="128">
        <v>194</v>
      </c>
      <c r="F18" s="128">
        <v>654</v>
      </c>
      <c r="G18" s="128">
        <v>1182</v>
      </c>
      <c r="H18" s="57">
        <v>2484</v>
      </c>
      <c r="I18" s="57">
        <v>466</v>
      </c>
      <c r="J18" s="57">
        <v>623</v>
      </c>
      <c r="K18" s="57">
        <v>605</v>
      </c>
      <c r="L18" s="131">
        <v>2562</v>
      </c>
      <c r="M18" s="131">
        <v>258</v>
      </c>
      <c r="N18" s="131">
        <v>493</v>
      </c>
      <c r="O18" s="131">
        <v>1157</v>
      </c>
      <c r="P18" s="25">
        <v>2687</v>
      </c>
      <c r="Q18" s="25">
        <v>351</v>
      </c>
      <c r="R18" s="25">
        <v>450</v>
      </c>
      <c r="S18" s="25">
        <v>874</v>
      </c>
    </row>
    <row r="19" spans="2:19" x14ac:dyDescent="0.35">
      <c r="B19" s="51" t="s">
        <v>43</v>
      </c>
      <c r="C19" s="48"/>
      <c r="D19" s="128">
        <v>55</v>
      </c>
      <c r="E19" s="128">
        <v>81</v>
      </c>
      <c r="F19" s="128">
        <v>51</v>
      </c>
      <c r="G19" s="128">
        <v>60</v>
      </c>
      <c r="H19" s="57">
        <v>25</v>
      </c>
      <c r="I19" s="57">
        <v>59</v>
      </c>
      <c r="J19" s="57">
        <v>50</v>
      </c>
      <c r="K19" s="57">
        <v>75</v>
      </c>
      <c r="L19" s="131">
        <v>22</v>
      </c>
      <c r="M19" s="131">
        <v>83</v>
      </c>
      <c r="N19" s="131">
        <v>31</v>
      </c>
      <c r="O19" s="131">
        <v>8</v>
      </c>
      <c r="P19" s="25">
        <v>12</v>
      </c>
      <c r="Q19" s="25">
        <v>86</v>
      </c>
      <c r="R19" s="25">
        <v>44</v>
      </c>
      <c r="S19" s="25">
        <v>4</v>
      </c>
    </row>
    <row r="20" spans="2:19" x14ac:dyDescent="0.35">
      <c r="B20" s="51" t="s">
        <v>29</v>
      </c>
      <c r="C20" s="48"/>
      <c r="D20" s="128">
        <v>727</v>
      </c>
      <c r="E20" s="128">
        <v>740</v>
      </c>
      <c r="F20" s="128">
        <v>687</v>
      </c>
      <c r="G20" s="128">
        <v>226</v>
      </c>
      <c r="H20" s="57">
        <v>741</v>
      </c>
      <c r="I20" s="57">
        <v>749</v>
      </c>
      <c r="J20" s="57">
        <v>482</v>
      </c>
      <c r="K20" s="57">
        <v>185</v>
      </c>
      <c r="L20" s="131">
        <v>580</v>
      </c>
      <c r="M20" s="131">
        <v>612</v>
      </c>
      <c r="N20" s="131">
        <v>532</v>
      </c>
      <c r="O20" s="131">
        <v>1915</v>
      </c>
      <c r="P20" s="25">
        <v>676</v>
      </c>
      <c r="Q20" s="25">
        <v>648</v>
      </c>
      <c r="R20" s="25">
        <v>676</v>
      </c>
      <c r="S20" s="25">
        <v>298</v>
      </c>
    </row>
    <row r="21" spans="2:19" ht="23.25" customHeight="1" x14ac:dyDescent="0.35">
      <c r="B21" s="59" t="s">
        <v>15</v>
      </c>
      <c r="C21" s="47"/>
      <c r="D21" s="127">
        <v>0</v>
      </c>
      <c r="E21" s="127">
        <v>323</v>
      </c>
      <c r="F21" s="127">
        <v>471</v>
      </c>
      <c r="G21" s="127">
        <v>120</v>
      </c>
      <c r="H21" s="56">
        <v>0</v>
      </c>
      <c r="I21" s="56">
        <v>201</v>
      </c>
      <c r="J21" s="56">
        <v>647</v>
      </c>
      <c r="K21" s="56">
        <v>61</v>
      </c>
      <c r="L21" s="135">
        <v>3</v>
      </c>
      <c r="M21" s="135">
        <v>193</v>
      </c>
      <c r="N21" s="135">
        <v>667</v>
      </c>
      <c r="O21" s="135">
        <v>32</v>
      </c>
      <c r="P21" s="22">
        <v>0</v>
      </c>
      <c r="Q21" s="22">
        <v>154</v>
      </c>
      <c r="R21" s="22">
        <v>667</v>
      </c>
      <c r="S21" s="22">
        <v>44</v>
      </c>
    </row>
    <row r="22" spans="2:19" x14ac:dyDescent="0.35">
      <c r="B22" s="51" t="s">
        <v>42</v>
      </c>
      <c r="C22" s="50"/>
      <c r="D22" s="128">
        <v>0</v>
      </c>
      <c r="E22" s="128">
        <v>0</v>
      </c>
      <c r="F22" s="128">
        <v>0</v>
      </c>
      <c r="G22" s="128">
        <v>5</v>
      </c>
      <c r="H22" s="57">
        <v>0</v>
      </c>
      <c r="I22" s="57">
        <v>0</v>
      </c>
      <c r="J22" s="57">
        <v>0</v>
      </c>
      <c r="K22" s="57">
        <v>4</v>
      </c>
      <c r="L22" s="131">
        <v>0</v>
      </c>
      <c r="M22" s="131">
        <v>0</v>
      </c>
      <c r="N22" s="131">
        <v>0</v>
      </c>
      <c r="O22" s="131">
        <v>5</v>
      </c>
      <c r="P22" s="25">
        <v>0</v>
      </c>
      <c r="Q22" s="25">
        <v>0</v>
      </c>
      <c r="R22" s="25">
        <v>0</v>
      </c>
      <c r="S22" s="25">
        <v>4</v>
      </c>
    </row>
    <row r="23" spans="2:19" x14ac:dyDescent="0.35">
      <c r="B23" s="51" t="s">
        <v>44</v>
      </c>
      <c r="C23" s="50"/>
      <c r="D23" s="128">
        <v>0</v>
      </c>
      <c r="E23" s="128">
        <v>322</v>
      </c>
      <c r="F23" s="128">
        <v>347</v>
      </c>
      <c r="G23" s="128">
        <v>104</v>
      </c>
      <c r="H23" s="57">
        <v>0</v>
      </c>
      <c r="I23" s="57">
        <v>201</v>
      </c>
      <c r="J23" s="57">
        <v>537</v>
      </c>
      <c r="K23" s="57">
        <v>57</v>
      </c>
      <c r="L23" s="131">
        <v>3</v>
      </c>
      <c r="M23" s="131">
        <v>193</v>
      </c>
      <c r="N23" s="131">
        <v>339</v>
      </c>
      <c r="O23" s="131">
        <v>27</v>
      </c>
      <c r="P23" s="25">
        <v>0</v>
      </c>
      <c r="Q23" s="25">
        <v>154</v>
      </c>
      <c r="R23" s="25">
        <v>560</v>
      </c>
      <c r="S23" s="25">
        <v>36</v>
      </c>
    </row>
    <row r="24" spans="2:19" x14ac:dyDescent="0.35">
      <c r="B24" s="51" t="s">
        <v>43</v>
      </c>
      <c r="C24" s="50"/>
      <c r="D24" s="128">
        <v>0</v>
      </c>
      <c r="E24" s="128">
        <v>1</v>
      </c>
      <c r="F24" s="128">
        <v>98</v>
      </c>
      <c r="G24" s="128">
        <v>0</v>
      </c>
      <c r="H24" s="57">
        <v>0</v>
      </c>
      <c r="I24" s="57">
        <v>0</v>
      </c>
      <c r="J24" s="57">
        <v>110</v>
      </c>
      <c r="K24" s="57">
        <v>0</v>
      </c>
      <c r="L24" s="131">
        <v>0</v>
      </c>
      <c r="M24" s="131">
        <v>0</v>
      </c>
      <c r="N24" s="131">
        <v>320</v>
      </c>
      <c r="O24" s="131">
        <v>0</v>
      </c>
      <c r="P24" s="25">
        <v>0</v>
      </c>
      <c r="Q24" s="25">
        <v>0</v>
      </c>
      <c r="R24" s="25">
        <v>105</v>
      </c>
      <c r="S24" s="25">
        <v>0</v>
      </c>
    </row>
    <row r="25" spans="2:19" x14ac:dyDescent="0.35">
      <c r="B25" s="51" t="s">
        <v>29</v>
      </c>
      <c r="C25" s="50"/>
      <c r="D25" s="128">
        <v>0</v>
      </c>
      <c r="E25" s="128">
        <v>0</v>
      </c>
      <c r="F25" s="128">
        <v>26</v>
      </c>
      <c r="G25" s="128">
        <v>11</v>
      </c>
      <c r="H25" s="57">
        <v>0</v>
      </c>
      <c r="I25" s="57">
        <v>0</v>
      </c>
      <c r="J25" s="57">
        <v>0</v>
      </c>
      <c r="K25" s="57">
        <v>0</v>
      </c>
      <c r="L25" s="131">
        <v>0</v>
      </c>
      <c r="M25" s="131">
        <v>0</v>
      </c>
      <c r="N25" s="131">
        <v>8</v>
      </c>
      <c r="O25" s="131">
        <v>0</v>
      </c>
      <c r="P25" s="25">
        <v>0</v>
      </c>
      <c r="Q25" s="25">
        <v>0</v>
      </c>
      <c r="R25" s="25">
        <v>2</v>
      </c>
      <c r="S25" s="25">
        <v>4</v>
      </c>
    </row>
    <row r="26" spans="2:19" ht="24.75" customHeight="1" x14ac:dyDescent="0.35">
      <c r="B26" s="59" t="s">
        <v>33</v>
      </c>
      <c r="C26" s="47"/>
      <c r="D26" s="127">
        <v>3776</v>
      </c>
      <c r="E26" s="127">
        <v>1671</v>
      </c>
      <c r="F26" s="127">
        <v>1172</v>
      </c>
      <c r="G26" s="127">
        <v>924</v>
      </c>
      <c r="H26" s="56">
        <v>4096</v>
      </c>
      <c r="I26" s="56">
        <v>1650</v>
      </c>
      <c r="J26" s="56">
        <v>1001</v>
      </c>
      <c r="K26" s="56">
        <v>1877</v>
      </c>
      <c r="L26" s="135">
        <v>4182</v>
      </c>
      <c r="M26" s="135">
        <v>1441</v>
      </c>
      <c r="N26" s="135">
        <v>1188</v>
      </c>
      <c r="O26" s="135">
        <v>1071</v>
      </c>
      <c r="P26" s="22">
        <v>4465</v>
      </c>
      <c r="Q26" s="22">
        <v>1775</v>
      </c>
      <c r="R26" s="22">
        <v>1256</v>
      </c>
      <c r="S26" s="22">
        <v>1538</v>
      </c>
    </row>
    <row r="27" spans="2:19" x14ac:dyDescent="0.35">
      <c r="B27" s="51" t="s">
        <v>42</v>
      </c>
      <c r="C27" s="50"/>
      <c r="D27" s="128">
        <v>49</v>
      </c>
      <c r="E27" s="128">
        <v>385</v>
      </c>
      <c r="F27" s="128">
        <v>49</v>
      </c>
      <c r="G27" s="128">
        <v>25</v>
      </c>
      <c r="H27" s="57">
        <v>92</v>
      </c>
      <c r="I27" s="57">
        <v>487</v>
      </c>
      <c r="J27" s="57">
        <v>53</v>
      </c>
      <c r="K27" s="57">
        <v>23</v>
      </c>
      <c r="L27" s="132">
        <v>43</v>
      </c>
      <c r="M27" s="132">
        <v>358</v>
      </c>
      <c r="N27" s="132">
        <v>49</v>
      </c>
      <c r="O27" s="132">
        <v>64</v>
      </c>
      <c r="P27" s="25">
        <v>57</v>
      </c>
      <c r="Q27" s="25">
        <v>461</v>
      </c>
      <c r="R27" s="25">
        <v>57</v>
      </c>
      <c r="S27" s="25">
        <v>41</v>
      </c>
    </row>
    <row r="28" spans="2:19" x14ac:dyDescent="0.35">
      <c r="B28" s="51" t="s">
        <v>27</v>
      </c>
      <c r="C28" s="50"/>
      <c r="D28" s="128">
        <v>748</v>
      </c>
      <c r="E28" s="128">
        <v>8</v>
      </c>
      <c r="F28" s="128">
        <v>437</v>
      </c>
      <c r="G28" s="128">
        <v>0</v>
      </c>
      <c r="H28" s="57">
        <v>813</v>
      </c>
      <c r="I28" s="57">
        <v>8</v>
      </c>
      <c r="J28" s="57">
        <v>433</v>
      </c>
      <c r="K28" s="57">
        <v>0</v>
      </c>
      <c r="L28" s="132">
        <v>816</v>
      </c>
      <c r="M28" s="132">
        <v>25</v>
      </c>
      <c r="N28" s="132">
        <v>502</v>
      </c>
      <c r="O28" s="132">
        <v>0</v>
      </c>
      <c r="P28" s="25">
        <v>845</v>
      </c>
      <c r="Q28" s="25">
        <v>14</v>
      </c>
      <c r="R28" s="25">
        <v>551</v>
      </c>
      <c r="S28" s="25">
        <v>0</v>
      </c>
    </row>
    <row r="29" spans="2:19" x14ac:dyDescent="0.35">
      <c r="B29" s="51" t="s">
        <v>28</v>
      </c>
      <c r="C29" s="50"/>
      <c r="D29" s="128">
        <v>59</v>
      </c>
      <c r="E29" s="128">
        <v>354</v>
      </c>
      <c r="F29" s="128">
        <v>113</v>
      </c>
      <c r="G29" s="128">
        <v>46</v>
      </c>
      <c r="H29" s="57">
        <v>51</v>
      </c>
      <c r="I29" s="57">
        <v>303</v>
      </c>
      <c r="J29" s="57">
        <v>106</v>
      </c>
      <c r="K29" s="57">
        <v>28</v>
      </c>
      <c r="L29" s="132">
        <v>41</v>
      </c>
      <c r="M29" s="132">
        <v>199</v>
      </c>
      <c r="N29" s="132">
        <v>124</v>
      </c>
      <c r="O29" s="131">
        <v>15</v>
      </c>
      <c r="P29" s="25">
        <v>71</v>
      </c>
      <c r="Q29" s="25">
        <v>366</v>
      </c>
      <c r="R29" s="25">
        <v>137</v>
      </c>
      <c r="S29" s="25">
        <v>13</v>
      </c>
    </row>
    <row r="30" spans="2:19" x14ac:dyDescent="0.35">
      <c r="B30" s="51" t="s">
        <v>25</v>
      </c>
      <c r="C30" s="50"/>
      <c r="D30" s="128">
        <v>2786</v>
      </c>
      <c r="E30" s="128">
        <v>117</v>
      </c>
      <c r="F30" s="128">
        <v>286</v>
      </c>
      <c r="G30" s="128">
        <v>805</v>
      </c>
      <c r="H30" s="57">
        <v>3002</v>
      </c>
      <c r="I30" s="57">
        <v>121</v>
      </c>
      <c r="J30" s="57">
        <v>186</v>
      </c>
      <c r="K30" s="57">
        <v>1736</v>
      </c>
      <c r="L30" s="132">
        <v>3138</v>
      </c>
      <c r="M30" s="132">
        <v>135</v>
      </c>
      <c r="N30" s="132">
        <v>260</v>
      </c>
      <c r="O30" s="132">
        <v>922</v>
      </c>
      <c r="P30" s="25">
        <v>3374</v>
      </c>
      <c r="Q30" s="25">
        <v>130</v>
      </c>
      <c r="R30" s="25">
        <v>221</v>
      </c>
      <c r="S30" s="25">
        <v>1396</v>
      </c>
    </row>
    <row r="31" spans="2:19" x14ac:dyDescent="0.35">
      <c r="B31" s="51" t="s">
        <v>43</v>
      </c>
      <c r="C31" s="50"/>
      <c r="D31" s="128">
        <v>53</v>
      </c>
      <c r="E31" s="128">
        <v>338</v>
      </c>
      <c r="F31" s="128">
        <v>41</v>
      </c>
      <c r="G31" s="128">
        <v>25</v>
      </c>
      <c r="H31" s="57">
        <v>66</v>
      </c>
      <c r="I31" s="57">
        <v>320</v>
      </c>
      <c r="J31" s="57">
        <v>50</v>
      </c>
      <c r="K31" s="57">
        <v>63</v>
      </c>
      <c r="L31" s="132">
        <v>55</v>
      </c>
      <c r="M31" s="132">
        <v>318</v>
      </c>
      <c r="N31" s="132">
        <v>64</v>
      </c>
      <c r="O31" s="132">
        <v>37</v>
      </c>
      <c r="P31" s="25">
        <v>48</v>
      </c>
      <c r="Q31" s="25">
        <v>360</v>
      </c>
      <c r="R31" s="25">
        <v>68</v>
      </c>
      <c r="S31" s="25">
        <v>42</v>
      </c>
    </row>
    <row r="32" spans="2:19" x14ac:dyDescent="0.35">
      <c r="B32" s="51" t="s">
        <v>29</v>
      </c>
      <c r="C32" s="50"/>
      <c r="D32" s="128">
        <v>81</v>
      </c>
      <c r="E32" s="128">
        <v>469</v>
      </c>
      <c r="F32" s="128">
        <v>246</v>
      </c>
      <c r="G32" s="128">
        <v>23</v>
      </c>
      <c r="H32" s="57">
        <v>72</v>
      </c>
      <c r="I32" s="57">
        <v>411</v>
      </c>
      <c r="J32" s="57">
        <v>173</v>
      </c>
      <c r="K32" s="57">
        <v>27</v>
      </c>
      <c r="L32" s="131">
        <v>89</v>
      </c>
      <c r="M32" s="131">
        <v>406</v>
      </c>
      <c r="N32" s="131">
        <v>189</v>
      </c>
      <c r="O32" s="131">
        <v>33</v>
      </c>
      <c r="P32" s="25">
        <v>70</v>
      </c>
      <c r="Q32" s="25">
        <v>444</v>
      </c>
      <c r="R32" s="25">
        <v>222</v>
      </c>
      <c r="S32" s="25">
        <v>46</v>
      </c>
    </row>
    <row r="33" spans="2:19" ht="22.5" customHeight="1" x14ac:dyDescent="0.35">
      <c r="B33" s="59" t="s">
        <v>34</v>
      </c>
      <c r="C33" s="47"/>
      <c r="D33" s="127">
        <v>4302</v>
      </c>
      <c r="E33" s="127">
        <v>1860</v>
      </c>
      <c r="F33" s="127">
        <v>1306</v>
      </c>
      <c r="G33" s="127">
        <v>1592</v>
      </c>
      <c r="H33" s="56">
        <v>3942</v>
      </c>
      <c r="I33" s="56">
        <v>1884</v>
      </c>
      <c r="J33" s="56">
        <v>1787</v>
      </c>
      <c r="K33" s="56">
        <v>1719</v>
      </c>
      <c r="L33" s="135">
        <v>3499</v>
      </c>
      <c r="M33" s="135">
        <v>1893</v>
      </c>
      <c r="N33" s="135">
        <v>1245</v>
      </c>
      <c r="O33" s="135">
        <v>1643</v>
      </c>
      <c r="P33" s="22">
        <v>3999</v>
      </c>
      <c r="Q33" s="22">
        <v>1814</v>
      </c>
      <c r="R33" s="22">
        <v>1685</v>
      </c>
      <c r="S33" s="22">
        <v>1476</v>
      </c>
    </row>
    <row r="34" spans="2:19" x14ac:dyDescent="0.35">
      <c r="B34" s="51" t="s">
        <v>42</v>
      </c>
      <c r="C34" s="50"/>
      <c r="D34" s="128">
        <v>248</v>
      </c>
      <c r="E34" s="128">
        <v>806</v>
      </c>
      <c r="F34" s="128">
        <v>47</v>
      </c>
      <c r="G34" s="128">
        <v>131</v>
      </c>
      <c r="H34" s="57">
        <v>228</v>
      </c>
      <c r="I34" s="57">
        <v>672</v>
      </c>
      <c r="J34" s="57">
        <v>31</v>
      </c>
      <c r="K34" s="57">
        <v>121</v>
      </c>
      <c r="L34" s="131">
        <v>233</v>
      </c>
      <c r="M34" s="131">
        <v>682</v>
      </c>
      <c r="N34" s="131">
        <v>44</v>
      </c>
      <c r="O34" s="131">
        <v>118</v>
      </c>
      <c r="P34" s="25">
        <v>199</v>
      </c>
      <c r="Q34" s="25">
        <v>666</v>
      </c>
      <c r="R34" s="25">
        <v>29</v>
      </c>
      <c r="S34" s="25">
        <v>101</v>
      </c>
    </row>
    <row r="35" spans="2:19" x14ac:dyDescent="0.35">
      <c r="B35" s="51" t="s">
        <v>27</v>
      </c>
      <c r="C35" s="50"/>
      <c r="D35" s="128">
        <v>723</v>
      </c>
      <c r="E35" s="128">
        <v>2</v>
      </c>
      <c r="F35" s="128">
        <v>261</v>
      </c>
      <c r="G35" s="128">
        <v>2</v>
      </c>
      <c r="H35" s="57">
        <v>616</v>
      </c>
      <c r="I35" s="57">
        <v>0</v>
      </c>
      <c r="J35" s="57">
        <v>337</v>
      </c>
      <c r="K35" s="57">
        <v>2</v>
      </c>
      <c r="L35" s="131">
        <v>732</v>
      </c>
      <c r="M35" s="131">
        <v>0</v>
      </c>
      <c r="N35" s="131">
        <v>339</v>
      </c>
      <c r="O35" s="131">
        <v>0</v>
      </c>
      <c r="P35" s="25">
        <v>902</v>
      </c>
      <c r="Q35" s="25">
        <v>0</v>
      </c>
      <c r="R35" s="25">
        <v>385</v>
      </c>
      <c r="S35" s="25">
        <v>6</v>
      </c>
    </row>
    <row r="36" spans="2:19" x14ac:dyDescent="0.35">
      <c r="B36" s="51" t="s">
        <v>28</v>
      </c>
      <c r="C36" s="50"/>
      <c r="D36" s="128">
        <v>93</v>
      </c>
      <c r="E36" s="128">
        <v>329</v>
      </c>
      <c r="F36" s="128">
        <v>264</v>
      </c>
      <c r="G36" s="128">
        <v>30</v>
      </c>
      <c r="H36" s="57">
        <v>61</v>
      </c>
      <c r="I36" s="57">
        <v>375</v>
      </c>
      <c r="J36" s="57">
        <v>253</v>
      </c>
      <c r="K36" s="57">
        <v>34</v>
      </c>
      <c r="L36" s="131">
        <v>82</v>
      </c>
      <c r="M36" s="131">
        <v>322</v>
      </c>
      <c r="N36" s="131">
        <v>263</v>
      </c>
      <c r="O36" s="131">
        <v>12</v>
      </c>
      <c r="P36" s="25">
        <v>71</v>
      </c>
      <c r="Q36" s="25">
        <v>299</v>
      </c>
      <c r="R36" s="25">
        <v>238</v>
      </c>
      <c r="S36" s="25">
        <v>8</v>
      </c>
    </row>
    <row r="37" spans="2:19" x14ac:dyDescent="0.35">
      <c r="B37" s="51" t="s">
        <v>25</v>
      </c>
      <c r="C37" s="50"/>
      <c r="D37" s="128">
        <v>3057</v>
      </c>
      <c r="E37" s="128">
        <v>71</v>
      </c>
      <c r="F37" s="128">
        <v>601</v>
      </c>
      <c r="G37" s="128">
        <v>1278</v>
      </c>
      <c r="H37" s="57">
        <v>2834</v>
      </c>
      <c r="I37" s="57">
        <v>76</v>
      </c>
      <c r="J37" s="57">
        <v>1045</v>
      </c>
      <c r="K37" s="57">
        <v>1340</v>
      </c>
      <c r="L37" s="131">
        <v>2235</v>
      </c>
      <c r="M37" s="131">
        <v>93</v>
      </c>
      <c r="N37" s="131">
        <v>445</v>
      </c>
      <c r="O37" s="131">
        <v>1411</v>
      </c>
      <c r="P37" s="25">
        <v>2529</v>
      </c>
      <c r="Q37" s="25">
        <v>68</v>
      </c>
      <c r="R37" s="25">
        <v>892</v>
      </c>
      <c r="S37" s="25">
        <v>1164</v>
      </c>
    </row>
    <row r="38" spans="2:19" x14ac:dyDescent="0.35">
      <c r="B38" s="51" t="s">
        <v>43</v>
      </c>
      <c r="C38" s="50"/>
      <c r="D38" s="128">
        <v>50</v>
      </c>
      <c r="E38" s="128">
        <v>382</v>
      </c>
      <c r="F38" s="128">
        <v>87</v>
      </c>
      <c r="G38" s="128">
        <v>126</v>
      </c>
      <c r="H38" s="57">
        <v>33</v>
      </c>
      <c r="I38" s="57">
        <v>251</v>
      </c>
      <c r="J38" s="57">
        <v>79</v>
      </c>
      <c r="K38" s="57">
        <v>168</v>
      </c>
      <c r="L38" s="131">
        <v>33</v>
      </c>
      <c r="M38" s="131">
        <v>291</v>
      </c>
      <c r="N38" s="131">
        <v>90</v>
      </c>
      <c r="O38" s="131">
        <v>87</v>
      </c>
      <c r="P38" s="25">
        <v>43</v>
      </c>
      <c r="Q38" s="25">
        <v>279</v>
      </c>
      <c r="R38" s="25">
        <v>96</v>
      </c>
      <c r="S38" s="25">
        <v>82</v>
      </c>
    </row>
    <row r="39" spans="2:19" x14ac:dyDescent="0.35">
      <c r="B39" s="51" t="s">
        <v>29</v>
      </c>
      <c r="C39" s="50"/>
      <c r="D39" s="128">
        <v>131</v>
      </c>
      <c r="E39" s="128">
        <v>270</v>
      </c>
      <c r="F39" s="128">
        <v>46</v>
      </c>
      <c r="G39" s="128">
        <v>25</v>
      </c>
      <c r="H39" s="57">
        <v>139</v>
      </c>
      <c r="I39" s="57">
        <v>510</v>
      </c>
      <c r="J39" s="57">
        <v>42</v>
      </c>
      <c r="K39" s="57">
        <v>54</v>
      </c>
      <c r="L39" s="131">
        <v>184</v>
      </c>
      <c r="M39" s="131">
        <v>505</v>
      </c>
      <c r="N39" s="131">
        <v>64</v>
      </c>
      <c r="O39" s="131">
        <v>15</v>
      </c>
      <c r="P39" s="25">
        <v>255</v>
      </c>
      <c r="Q39" s="25">
        <v>502</v>
      </c>
      <c r="R39" s="25">
        <v>45</v>
      </c>
      <c r="S39" s="25">
        <v>115</v>
      </c>
    </row>
    <row r="40" spans="2:19" ht="21.75" customHeight="1" x14ac:dyDescent="0.35">
      <c r="B40" s="59" t="s">
        <v>48</v>
      </c>
      <c r="C40" s="47"/>
      <c r="D40" s="127">
        <v>188</v>
      </c>
      <c r="E40" s="127">
        <v>229</v>
      </c>
      <c r="F40" s="127">
        <v>412</v>
      </c>
      <c r="G40" s="127">
        <v>127</v>
      </c>
      <c r="H40" s="56">
        <v>173</v>
      </c>
      <c r="I40" s="56">
        <v>213</v>
      </c>
      <c r="J40" s="56">
        <v>528</v>
      </c>
      <c r="K40" s="56">
        <v>112</v>
      </c>
      <c r="L40" s="135">
        <v>155</v>
      </c>
      <c r="M40" s="135">
        <v>219</v>
      </c>
      <c r="N40" s="135">
        <v>483</v>
      </c>
      <c r="O40" s="135">
        <v>79</v>
      </c>
      <c r="P40" s="22">
        <v>204</v>
      </c>
      <c r="Q40" s="22">
        <v>230</v>
      </c>
      <c r="R40" s="22">
        <v>593</v>
      </c>
      <c r="S40" s="22">
        <v>82</v>
      </c>
    </row>
    <row r="41" spans="2:19" ht="23.25" customHeight="1" x14ac:dyDescent="0.35">
      <c r="B41" s="59" t="s">
        <v>36</v>
      </c>
      <c r="C41" s="47"/>
      <c r="D41" s="127">
        <v>11</v>
      </c>
      <c r="E41" s="127">
        <v>306</v>
      </c>
      <c r="F41" s="127">
        <v>55</v>
      </c>
      <c r="G41" s="127">
        <v>46</v>
      </c>
      <c r="H41" s="56">
        <v>27</v>
      </c>
      <c r="I41" s="56">
        <v>313</v>
      </c>
      <c r="J41" s="56">
        <v>56</v>
      </c>
      <c r="K41" s="56">
        <v>66</v>
      </c>
      <c r="L41" s="135">
        <v>37</v>
      </c>
      <c r="M41" s="135">
        <v>281</v>
      </c>
      <c r="N41" s="135">
        <v>63</v>
      </c>
      <c r="O41" s="135">
        <v>48</v>
      </c>
      <c r="P41" s="22">
        <v>29</v>
      </c>
      <c r="Q41" s="22">
        <v>297</v>
      </c>
      <c r="R41" s="22">
        <v>80</v>
      </c>
      <c r="S41" s="22">
        <v>43</v>
      </c>
    </row>
    <row r="42" spans="2:19" x14ac:dyDescent="0.35">
      <c r="B42" s="51" t="s">
        <v>45</v>
      </c>
      <c r="C42" s="50"/>
      <c r="D42" s="128">
        <v>11</v>
      </c>
      <c r="E42" s="128">
        <v>306</v>
      </c>
      <c r="F42" s="128">
        <v>55</v>
      </c>
      <c r="G42" s="128">
        <v>46</v>
      </c>
      <c r="H42" s="57">
        <v>27</v>
      </c>
      <c r="I42" s="57">
        <v>313</v>
      </c>
      <c r="J42" s="57">
        <v>56</v>
      </c>
      <c r="K42" s="57">
        <v>66</v>
      </c>
      <c r="L42" s="131">
        <v>37</v>
      </c>
      <c r="M42" s="131">
        <v>281</v>
      </c>
      <c r="N42" s="131">
        <v>63</v>
      </c>
      <c r="O42" s="131">
        <v>48</v>
      </c>
      <c r="P42" s="25">
        <v>29</v>
      </c>
      <c r="Q42" s="25">
        <v>297</v>
      </c>
      <c r="R42" s="25">
        <v>80</v>
      </c>
      <c r="S42" s="25">
        <v>43</v>
      </c>
    </row>
    <row r="43" spans="2:19" ht="21.75" customHeight="1" x14ac:dyDescent="0.35">
      <c r="B43" s="59" t="s">
        <v>41</v>
      </c>
      <c r="C43" s="47"/>
      <c r="D43" s="127">
        <v>2542</v>
      </c>
      <c r="E43" s="127">
        <v>897</v>
      </c>
      <c r="F43" s="127">
        <v>2271</v>
      </c>
      <c r="G43" s="127">
        <v>881</v>
      </c>
      <c r="H43" s="56">
        <v>2307</v>
      </c>
      <c r="I43" s="56">
        <v>898</v>
      </c>
      <c r="J43" s="56">
        <v>2125</v>
      </c>
      <c r="K43" s="56">
        <v>1076</v>
      </c>
      <c r="L43" s="135">
        <v>2638</v>
      </c>
      <c r="M43" s="135">
        <v>881</v>
      </c>
      <c r="N43" s="135">
        <v>2097</v>
      </c>
      <c r="O43" s="135">
        <v>1388</v>
      </c>
      <c r="P43" s="22">
        <v>2754</v>
      </c>
      <c r="Q43" s="22">
        <v>966</v>
      </c>
      <c r="R43" s="22">
        <v>2130</v>
      </c>
      <c r="S43" s="22">
        <v>1449</v>
      </c>
    </row>
    <row r="44" spans="2:19" x14ac:dyDescent="0.35">
      <c r="B44" s="51" t="s">
        <v>42</v>
      </c>
      <c r="C44" s="50"/>
      <c r="D44" s="127">
        <v>67</v>
      </c>
      <c r="E44" s="127">
        <v>270</v>
      </c>
      <c r="F44" s="127">
        <v>267</v>
      </c>
      <c r="G44" s="127">
        <v>135</v>
      </c>
      <c r="H44" s="57">
        <v>68</v>
      </c>
      <c r="I44" s="57">
        <v>254</v>
      </c>
      <c r="J44" s="57">
        <v>259</v>
      </c>
      <c r="K44" s="57">
        <v>162</v>
      </c>
      <c r="L44" s="131">
        <v>57</v>
      </c>
      <c r="M44" s="131">
        <v>208</v>
      </c>
      <c r="N44" s="131">
        <v>278</v>
      </c>
      <c r="O44" s="131">
        <v>121</v>
      </c>
      <c r="P44" s="25">
        <v>87</v>
      </c>
      <c r="Q44" s="25">
        <v>236</v>
      </c>
      <c r="R44" s="25">
        <v>271</v>
      </c>
      <c r="S44" s="25">
        <v>133</v>
      </c>
    </row>
    <row r="45" spans="2:19" x14ac:dyDescent="0.35">
      <c r="B45" s="51" t="s">
        <v>27</v>
      </c>
      <c r="C45" s="50"/>
      <c r="D45" s="127">
        <v>521</v>
      </c>
      <c r="E45" s="127">
        <v>7</v>
      </c>
      <c r="F45" s="127">
        <v>261</v>
      </c>
      <c r="G45" s="127">
        <v>20</v>
      </c>
      <c r="H45" s="57">
        <v>431</v>
      </c>
      <c r="I45" s="57">
        <v>0</v>
      </c>
      <c r="J45" s="57">
        <v>249</v>
      </c>
      <c r="K45" s="57">
        <v>3</v>
      </c>
      <c r="L45" s="131">
        <v>505</v>
      </c>
      <c r="M45" s="131">
        <v>9</v>
      </c>
      <c r="N45" s="131">
        <v>325</v>
      </c>
      <c r="O45" s="131">
        <v>6</v>
      </c>
      <c r="P45" s="25">
        <v>624</v>
      </c>
      <c r="Q45" s="25">
        <v>9</v>
      </c>
      <c r="R45" s="25">
        <v>337</v>
      </c>
      <c r="S45" s="25">
        <v>18</v>
      </c>
    </row>
    <row r="46" spans="2:19" x14ac:dyDescent="0.35">
      <c r="B46" s="51" t="s">
        <v>28</v>
      </c>
      <c r="C46" s="50"/>
      <c r="D46" s="127">
        <v>5</v>
      </c>
      <c r="E46" s="127">
        <v>20</v>
      </c>
      <c r="F46" s="127">
        <v>0</v>
      </c>
      <c r="G46" s="127">
        <v>0</v>
      </c>
      <c r="H46" s="57">
        <v>1</v>
      </c>
      <c r="I46" s="57">
        <v>26</v>
      </c>
      <c r="J46" s="57">
        <v>0</v>
      </c>
      <c r="K46" s="57">
        <v>0</v>
      </c>
      <c r="L46" s="131">
        <v>4</v>
      </c>
      <c r="M46" s="131">
        <v>19</v>
      </c>
      <c r="N46" s="131">
        <v>0</v>
      </c>
      <c r="O46" s="131">
        <v>0</v>
      </c>
      <c r="P46" s="25">
        <v>2</v>
      </c>
      <c r="Q46" s="25">
        <v>35</v>
      </c>
      <c r="R46" s="25">
        <v>0</v>
      </c>
      <c r="S46" s="25">
        <v>0</v>
      </c>
    </row>
    <row r="47" spans="2:19" x14ac:dyDescent="0.35">
      <c r="B47" s="51" t="s">
        <v>25</v>
      </c>
      <c r="C47" s="50"/>
      <c r="D47" s="127">
        <v>1735</v>
      </c>
      <c r="E47" s="127">
        <v>7</v>
      </c>
      <c r="F47" s="127">
        <v>1323</v>
      </c>
      <c r="G47" s="127">
        <v>635</v>
      </c>
      <c r="H47" s="57">
        <v>1592</v>
      </c>
      <c r="I47" s="57">
        <v>27</v>
      </c>
      <c r="J47" s="57">
        <v>1216</v>
      </c>
      <c r="K47" s="57">
        <v>850</v>
      </c>
      <c r="L47" s="131">
        <v>1872</v>
      </c>
      <c r="M47" s="131">
        <v>30</v>
      </c>
      <c r="N47" s="131">
        <v>1082</v>
      </c>
      <c r="O47" s="131">
        <v>1197</v>
      </c>
      <c r="P47" s="25">
        <v>1834</v>
      </c>
      <c r="Q47" s="25">
        <v>32</v>
      </c>
      <c r="R47" s="25">
        <v>1062</v>
      </c>
      <c r="S47" s="25">
        <v>1165</v>
      </c>
    </row>
    <row r="48" spans="2:19" x14ac:dyDescent="0.35">
      <c r="B48" s="51" t="s">
        <v>43</v>
      </c>
      <c r="C48" s="50"/>
      <c r="D48" s="127">
        <v>24</v>
      </c>
      <c r="E48" s="127">
        <v>21</v>
      </c>
      <c r="F48" s="127">
        <v>27</v>
      </c>
      <c r="G48" s="127">
        <v>0</v>
      </c>
      <c r="H48" s="57">
        <v>14</v>
      </c>
      <c r="I48" s="57">
        <v>30</v>
      </c>
      <c r="J48" s="57">
        <v>43</v>
      </c>
      <c r="K48" s="57">
        <v>0</v>
      </c>
      <c r="L48" s="131">
        <v>20</v>
      </c>
      <c r="M48" s="131">
        <v>38</v>
      </c>
      <c r="N48" s="131">
        <v>60</v>
      </c>
      <c r="O48" s="131">
        <v>0</v>
      </c>
      <c r="P48" s="25">
        <v>19</v>
      </c>
      <c r="Q48" s="25">
        <v>39</v>
      </c>
      <c r="R48" s="25">
        <v>70</v>
      </c>
      <c r="S48" s="25">
        <v>10</v>
      </c>
    </row>
    <row r="49" spans="2:19" x14ac:dyDescent="0.35">
      <c r="B49" s="51" t="s">
        <v>29</v>
      </c>
      <c r="C49" s="50"/>
      <c r="D49" s="128">
        <v>190</v>
      </c>
      <c r="E49" s="128">
        <v>572</v>
      </c>
      <c r="F49" s="128">
        <v>393</v>
      </c>
      <c r="G49" s="128">
        <v>91</v>
      </c>
      <c r="H49" s="57">
        <v>201</v>
      </c>
      <c r="I49" s="57">
        <v>561</v>
      </c>
      <c r="J49" s="57">
        <v>358</v>
      </c>
      <c r="K49" s="57">
        <v>61</v>
      </c>
      <c r="L49" s="131">
        <v>180</v>
      </c>
      <c r="M49" s="131">
        <v>577</v>
      </c>
      <c r="N49" s="131">
        <v>352</v>
      </c>
      <c r="O49" s="131">
        <v>64</v>
      </c>
      <c r="P49" s="25">
        <v>190</v>
      </c>
      <c r="Q49" s="25">
        <v>615</v>
      </c>
      <c r="R49" s="25">
        <v>390</v>
      </c>
      <c r="S49" s="25">
        <v>123</v>
      </c>
    </row>
    <row r="50" spans="2:19" ht="20.25" customHeight="1" x14ac:dyDescent="0.35">
      <c r="B50" s="59" t="s">
        <v>38</v>
      </c>
      <c r="C50" s="47"/>
      <c r="D50" s="127">
        <v>2939</v>
      </c>
      <c r="E50" s="127">
        <v>863</v>
      </c>
      <c r="F50" s="127">
        <v>931</v>
      </c>
      <c r="G50" s="127">
        <v>1145</v>
      </c>
      <c r="H50" s="56">
        <v>2926</v>
      </c>
      <c r="I50" s="56">
        <v>742</v>
      </c>
      <c r="J50" s="56">
        <v>714</v>
      </c>
      <c r="K50" s="56">
        <v>1166</v>
      </c>
      <c r="L50" s="135">
        <v>2421</v>
      </c>
      <c r="M50" s="135">
        <v>826</v>
      </c>
      <c r="N50" s="135">
        <v>814</v>
      </c>
      <c r="O50" s="135">
        <v>746</v>
      </c>
      <c r="P50" s="22">
        <v>3327</v>
      </c>
      <c r="Q50" s="22">
        <v>779</v>
      </c>
      <c r="R50" s="22">
        <v>800</v>
      </c>
      <c r="S50" s="22">
        <v>1300</v>
      </c>
    </row>
    <row r="51" spans="2:19" x14ac:dyDescent="0.35">
      <c r="B51" s="51" t="s">
        <v>42</v>
      </c>
      <c r="C51" s="48"/>
      <c r="D51" s="128">
        <v>32</v>
      </c>
      <c r="E51" s="128">
        <v>118</v>
      </c>
      <c r="F51" s="128">
        <v>13</v>
      </c>
      <c r="G51" s="128">
        <v>5</v>
      </c>
      <c r="H51" s="57">
        <v>9</v>
      </c>
      <c r="I51" s="57">
        <v>66</v>
      </c>
      <c r="J51" s="57">
        <v>8</v>
      </c>
      <c r="K51" s="57">
        <v>12</v>
      </c>
      <c r="L51" s="131">
        <v>35</v>
      </c>
      <c r="M51" s="131">
        <v>95</v>
      </c>
      <c r="N51" s="131">
        <v>12</v>
      </c>
      <c r="O51" s="131">
        <v>13</v>
      </c>
      <c r="P51" s="25">
        <v>11</v>
      </c>
      <c r="Q51" s="25">
        <v>88</v>
      </c>
      <c r="R51" s="25">
        <v>9</v>
      </c>
      <c r="S51" s="25">
        <v>5</v>
      </c>
    </row>
    <row r="52" spans="2:19" x14ac:dyDescent="0.35">
      <c r="B52" s="51" t="s">
        <v>27</v>
      </c>
      <c r="C52" s="48"/>
      <c r="D52" s="128">
        <v>405</v>
      </c>
      <c r="E52" s="128">
        <v>5</v>
      </c>
      <c r="F52" s="128">
        <v>70</v>
      </c>
      <c r="G52" s="128">
        <v>18</v>
      </c>
      <c r="H52" s="57">
        <v>382</v>
      </c>
      <c r="I52" s="57">
        <v>2</v>
      </c>
      <c r="J52" s="57">
        <v>71</v>
      </c>
      <c r="K52" s="57">
        <v>19</v>
      </c>
      <c r="L52" s="131">
        <v>423</v>
      </c>
      <c r="M52" s="131">
        <v>1</v>
      </c>
      <c r="N52" s="131">
        <v>80</v>
      </c>
      <c r="O52" s="131">
        <v>21</v>
      </c>
      <c r="P52" s="25">
        <v>467</v>
      </c>
      <c r="Q52" s="25">
        <v>0</v>
      </c>
      <c r="R52" s="25">
        <v>68</v>
      </c>
      <c r="S52" s="25">
        <v>14</v>
      </c>
    </row>
    <row r="53" spans="2:19" x14ac:dyDescent="0.35">
      <c r="B53" s="51" t="s">
        <v>28</v>
      </c>
      <c r="C53" s="48"/>
      <c r="D53" s="128">
        <v>11</v>
      </c>
      <c r="E53" s="128">
        <v>149</v>
      </c>
      <c r="F53" s="128">
        <v>100</v>
      </c>
      <c r="G53" s="128">
        <v>1</v>
      </c>
      <c r="H53" s="57">
        <v>20</v>
      </c>
      <c r="I53" s="57">
        <v>125</v>
      </c>
      <c r="J53" s="57">
        <v>132</v>
      </c>
      <c r="K53" s="57">
        <v>3</v>
      </c>
      <c r="L53" s="131">
        <v>12</v>
      </c>
      <c r="M53" s="131">
        <v>113</v>
      </c>
      <c r="N53" s="131">
        <v>124</v>
      </c>
      <c r="O53" s="131">
        <v>1</v>
      </c>
      <c r="P53" s="25">
        <v>20</v>
      </c>
      <c r="Q53" s="25">
        <v>110</v>
      </c>
      <c r="R53" s="25">
        <v>136</v>
      </c>
      <c r="S53" s="25">
        <v>3</v>
      </c>
    </row>
    <row r="54" spans="2:19" x14ac:dyDescent="0.35">
      <c r="B54" s="51" t="s">
        <v>25</v>
      </c>
      <c r="C54" s="48"/>
      <c r="D54" s="128">
        <v>2280</v>
      </c>
      <c r="E54" s="128">
        <v>84</v>
      </c>
      <c r="F54" s="128">
        <v>286</v>
      </c>
      <c r="G54" s="128">
        <v>1062</v>
      </c>
      <c r="H54" s="57">
        <v>2290</v>
      </c>
      <c r="I54" s="57">
        <v>44</v>
      </c>
      <c r="J54" s="57">
        <v>99</v>
      </c>
      <c r="K54" s="57">
        <v>1098</v>
      </c>
      <c r="L54" s="131">
        <v>1707</v>
      </c>
      <c r="M54" s="131">
        <v>56</v>
      </c>
      <c r="N54" s="131">
        <v>134</v>
      </c>
      <c r="O54" s="131">
        <v>664</v>
      </c>
      <c r="P54" s="25">
        <v>2580</v>
      </c>
      <c r="Q54" s="25">
        <v>53</v>
      </c>
      <c r="R54" s="25">
        <v>118</v>
      </c>
      <c r="S54" s="25">
        <v>1214</v>
      </c>
    </row>
    <row r="55" spans="2:19" x14ac:dyDescent="0.35">
      <c r="B55" s="51" t="s">
        <v>43</v>
      </c>
      <c r="C55" s="48"/>
      <c r="D55" s="128">
        <v>2</v>
      </c>
      <c r="E55" s="128">
        <v>2</v>
      </c>
      <c r="F55" s="128">
        <v>7</v>
      </c>
      <c r="G55" s="128">
        <v>8</v>
      </c>
      <c r="H55" s="57">
        <v>13</v>
      </c>
      <c r="I55" s="57">
        <v>6</v>
      </c>
      <c r="J55" s="57">
        <v>6</v>
      </c>
      <c r="K55" s="57">
        <v>3</v>
      </c>
      <c r="L55" s="131">
        <v>2</v>
      </c>
      <c r="M55" s="131">
        <v>3</v>
      </c>
      <c r="N55" s="131">
        <v>9</v>
      </c>
      <c r="O55" s="131">
        <v>4</v>
      </c>
      <c r="P55" s="25">
        <v>9</v>
      </c>
      <c r="Q55" s="25">
        <v>1</v>
      </c>
      <c r="R55" s="25">
        <v>8</v>
      </c>
      <c r="S55" s="25">
        <v>4</v>
      </c>
    </row>
    <row r="56" spans="2:19" x14ac:dyDescent="0.35">
      <c r="B56" s="51" t="s">
        <v>29</v>
      </c>
      <c r="C56" s="48"/>
      <c r="D56" s="128">
        <v>209</v>
      </c>
      <c r="E56" s="128">
        <v>505</v>
      </c>
      <c r="F56" s="128">
        <v>455</v>
      </c>
      <c r="G56" s="128">
        <v>51</v>
      </c>
      <c r="H56" s="57">
        <v>212</v>
      </c>
      <c r="I56" s="57">
        <v>499</v>
      </c>
      <c r="J56" s="57">
        <v>398</v>
      </c>
      <c r="K56" s="57">
        <v>31</v>
      </c>
      <c r="L56" s="131">
        <v>242</v>
      </c>
      <c r="M56" s="131">
        <v>558</v>
      </c>
      <c r="N56" s="131">
        <v>455</v>
      </c>
      <c r="O56" s="131">
        <v>43</v>
      </c>
      <c r="P56" s="25">
        <v>240</v>
      </c>
      <c r="Q56" s="25">
        <v>527</v>
      </c>
      <c r="R56" s="25">
        <v>461</v>
      </c>
      <c r="S56" s="25">
        <v>60</v>
      </c>
    </row>
    <row r="57" spans="2:19" ht="22.5" customHeight="1" x14ac:dyDescent="0.35">
      <c r="B57" s="59" t="s">
        <v>39</v>
      </c>
      <c r="C57" s="47"/>
      <c r="D57" s="127">
        <v>994</v>
      </c>
      <c r="E57" s="127">
        <v>479</v>
      </c>
      <c r="F57" s="127">
        <v>852</v>
      </c>
      <c r="G57" s="127">
        <v>340</v>
      </c>
      <c r="H57" s="56">
        <v>1054</v>
      </c>
      <c r="I57" s="56">
        <v>527</v>
      </c>
      <c r="J57" s="56">
        <v>763</v>
      </c>
      <c r="K57" s="56">
        <v>381</v>
      </c>
      <c r="L57" s="135">
        <v>1008</v>
      </c>
      <c r="M57" s="135">
        <v>536</v>
      </c>
      <c r="N57" s="135">
        <v>569</v>
      </c>
      <c r="O57" s="135">
        <v>569</v>
      </c>
      <c r="P57" s="22">
        <v>1123</v>
      </c>
      <c r="Q57" s="22">
        <v>498</v>
      </c>
      <c r="R57" s="22">
        <v>836</v>
      </c>
      <c r="S57" s="22">
        <v>390</v>
      </c>
    </row>
    <row r="58" spans="2:19" x14ac:dyDescent="0.35">
      <c r="B58" s="51" t="s">
        <v>42</v>
      </c>
      <c r="C58" s="48"/>
      <c r="D58" s="131">
        <v>18</v>
      </c>
      <c r="E58" s="131">
        <v>116</v>
      </c>
      <c r="F58" s="131">
        <v>48</v>
      </c>
      <c r="G58" s="131">
        <v>26</v>
      </c>
      <c r="H58" s="57">
        <v>22</v>
      </c>
      <c r="I58" s="57">
        <v>114</v>
      </c>
      <c r="J58" s="57">
        <v>74</v>
      </c>
      <c r="K58" s="57">
        <v>31</v>
      </c>
      <c r="L58" s="131">
        <v>25</v>
      </c>
      <c r="M58" s="131">
        <v>133</v>
      </c>
      <c r="N58" s="131">
        <v>95</v>
      </c>
      <c r="O58" s="131">
        <v>22</v>
      </c>
      <c r="P58" s="64">
        <v>22</v>
      </c>
      <c r="Q58" s="64">
        <v>94</v>
      </c>
      <c r="R58" s="64">
        <v>90</v>
      </c>
      <c r="S58" s="64">
        <v>41</v>
      </c>
    </row>
    <row r="59" spans="2:19" x14ac:dyDescent="0.35">
      <c r="B59" s="51" t="s">
        <v>27</v>
      </c>
      <c r="C59" s="48"/>
      <c r="D59" s="131">
        <v>85</v>
      </c>
      <c r="E59" s="131">
        <v>8</v>
      </c>
      <c r="F59" s="131">
        <v>228</v>
      </c>
      <c r="G59" s="131">
        <v>0</v>
      </c>
      <c r="H59" s="57">
        <v>158</v>
      </c>
      <c r="I59" s="57">
        <v>0</v>
      </c>
      <c r="J59" s="57">
        <v>102</v>
      </c>
      <c r="K59" s="57">
        <v>0</v>
      </c>
      <c r="L59" s="131">
        <v>180</v>
      </c>
      <c r="M59" s="131">
        <v>0</v>
      </c>
      <c r="N59" s="131">
        <v>111</v>
      </c>
      <c r="O59" s="131">
        <v>0</v>
      </c>
      <c r="P59" s="64">
        <v>190</v>
      </c>
      <c r="Q59" s="64">
        <v>0</v>
      </c>
      <c r="R59" s="64">
        <v>128</v>
      </c>
      <c r="S59" s="64">
        <v>0</v>
      </c>
    </row>
    <row r="60" spans="2:19" x14ac:dyDescent="0.35">
      <c r="B60" s="51" t="s">
        <v>28</v>
      </c>
      <c r="C60" s="48"/>
      <c r="D60" s="132">
        <v>7</v>
      </c>
      <c r="E60" s="132">
        <v>47</v>
      </c>
      <c r="F60" s="132">
        <v>95</v>
      </c>
      <c r="G60" s="133">
        <v>0</v>
      </c>
      <c r="H60" s="57">
        <v>3</v>
      </c>
      <c r="I60" s="57">
        <v>22</v>
      </c>
      <c r="J60" s="57">
        <v>109</v>
      </c>
      <c r="K60" s="57">
        <v>1</v>
      </c>
      <c r="L60" s="131">
        <v>5</v>
      </c>
      <c r="M60" s="131">
        <v>30</v>
      </c>
      <c r="N60" s="131">
        <v>126</v>
      </c>
      <c r="O60" s="131">
        <v>0</v>
      </c>
      <c r="P60" s="64">
        <v>1</v>
      </c>
      <c r="Q60" s="64">
        <v>22</v>
      </c>
      <c r="R60" s="64">
        <v>155</v>
      </c>
      <c r="S60" s="64">
        <v>0</v>
      </c>
    </row>
    <row r="61" spans="2:19" x14ac:dyDescent="0.35">
      <c r="B61" s="51" t="s">
        <v>25</v>
      </c>
      <c r="C61" s="48"/>
      <c r="D61" s="132">
        <v>865</v>
      </c>
      <c r="E61" s="132">
        <v>17</v>
      </c>
      <c r="F61" s="132">
        <v>287</v>
      </c>
      <c r="G61" s="132">
        <v>305</v>
      </c>
      <c r="H61" s="57">
        <v>826</v>
      </c>
      <c r="I61" s="57">
        <v>37</v>
      </c>
      <c r="J61" s="57">
        <v>301</v>
      </c>
      <c r="K61" s="57">
        <v>255</v>
      </c>
      <c r="L61" s="131">
        <v>764</v>
      </c>
      <c r="M61" s="131">
        <v>38</v>
      </c>
      <c r="N61" s="131">
        <v>45</v>
      </c>
      <c r="O61" s="131">
        <v>487</v>
      </c>
      <c r="P61" s="64">
        <v>887</v>
      </c>
      <c r="Q61" s="64">
        <v>43</v>
      </c>
      <c r="R61" s="64">
        <v>225</v>
      </c>
      <c r="S61" s="64">
        <v>336</v>
      </c>
    </row>
    <row r="62" spans="2:19" x14ac:dyDescent="0.35">
      <c r="B62" s="51" t="s">
        <v>43</v>
      </c>
      <c r="C62" s="48"/>
      <c r="D62" s="132">
        <v>11</v>
      </c>
      <c r="E62" s="132">
        <v>141</v>
      </c>
      <c r="F62" s="132">
        <v>40</v>
      </c>
      <c r="G62" s="132">
        <v>4</v>
      </c>
      <c r="H62" s="57">
        <v>24</v>
      </c>
      <c r="I62" s="57">
        <v>226</v>
      </c>
      <c r="J62" s="57">
        <v>40</v>
      </c>
      <c r="K62" s="57">
        <v>76</v>
      </c>
      <c r="L62" s="131">
        <v>21</v>
      </c>
      <c r="M62" s="131">
        <v>225</v>
      </c>
      <c r="N62" s="131">
        <v>38</v>
      </c>
      <c r="O62" s="131">
        <v>45</v>
      </c>
      <c r="P62" s="64">
        <v>3</v>
      </c>
      <c r="Q62" s="64">
        <v>224</v>
      </c>
      <c r="R62" s="64">
        <v>36</v>
      </c>
      <c r="S62" s="64">
        <v>0</v>
      </c>
    </row>
    <row r="63" spans="2:19" x14ac:dyDescent="0.35">
      <c r="B63" s="51" t="s">
        <v>29</v>
      </c>
      <c r="D63" s="131">
        <v>8</v>
      </c>
      <c r="E63" s="131">
        <v>150</v>
      </c>
      <c r="F63" s="131">
        <v>154</v>
      </c>
      <c r="G63" s="131">
        <v>5</v>
      </c>
      <c r="H63" s="25">
        <v>21</v>
      </c>
      <c r="I63" s="25">
        <v>128</v>
      </c>
      <c r="J63" s="25">
        <v>137</v>
      </c>
      <c r="K63" s="25">
        <v>18</v>
      </c>
      <c r="L63" s="131">
        <v>13</v>
      </c>
      <c r="M63" s="131">
        <v>110</v>
      </c>
      <c r="N63" s="131">
        <v>154</v>
      </c>
      <c r="O63" s="131">
        <v>15</v>
      </c>
      <c r="P63" s="25">
        <v>20</v>
      </c>
      <c r="Q63" s="25">
        <v>115</v>
      </c>
      <c r="R63" s="25">
        <v>202</v>
      </c>
      <c r="S63" s="25">
        <v>13</v>
      </c>
    </row>
    <row r="64" spans="2:19" x14ac:dyDescent="0.35">
      <c r="B64" s="46" t="s">
        <v>23</v>
      </c>
      <c r="C64" s="45"/>
      <c r="D64" s="134">
        <v>20622</v>
      </c>
      <c r="E64" s="134">
        <v>9336</v>
      </c>
      <c r="F64" s="134">
        <v>11152</v>
      </c>
      <c r="G64" s="134">
        <v>7550</v>
      </c>
      <c r="H64" s="54">
        <v>20629</v>
      </c>
      <c r="I64" s="54">
        <v>9453</v>
      </c>
      <c r="J64" s="54">
        <v>11228</v>
      </c>
      <c r="K64" s="54">
        <v>8128</v>
      </c>
      <c r="L64" s="134">
        <v>19627</v>
      </c>
      <c r="M64" s="134">
        <v>9041</v>
      </c>
      <c r="N64" s="134">
        <v>10429</v>
      </c>
      <c r="O64" s="134">
        <v>9304</v>
      </c>
      <c r="P64" s="27">
        <v>21804</v>
      </c>
      <c r="Q64" s="27">
        <v>9249</v>
      </c>
      <c r="R64" s="27">
        <v>11658</v>
      </c>
      <c r="S64" s="27">
        <v>8239</v>
      </c>
    </row>
    <row r="66" spans="1:1" s="273" customFormat="1" ht="16.5" x14ac:dyDescent="0.35">
      <c r="A66" s="273" t="s">
        <v>55</v>
      </c>
    </row>
    <row r="67" spans="1:1" ht="16.5" x14ac:dyDescent="0.35">
      <c r="A67" t="s">
        <v>56</v>
      </c>
    </row>
    <row r="68" spans="1:1" ht="16.5" x14ac:dyDescent="0.35">
      <c r="A68" t="s">
        <v>57</v>
      </c>
    </row>
    <row r="69" spans="1:1" ht="16.5" x14ac:dyDescent="0.35">
      <c r="A69" t="s">
        <v>76</v>
      </c>
    </row>
    <row r="70" spans="1:1" ht="16.5" x14ac:dyDescent="0.35">
      <c r="A70" t="s">
        <v>77</v>
      </c>
    </row>
    <row r="71" spans="1:1" ht="16.5" x14ac:dyDescent="0.35">
      <c r="A71" t="s">
        <v>78</v>
      </c>
    </row>
  </sheetData>
  <mergeCells count="5">
    <mergeCell ref="D4:G4"/>
    <mergeCell ref="H4:K4"/>
    <mergeCell ref="L4:O4"/>
    <mergeCell ref="P4:S4"/>
    <mergeCell ref="A66:XFD66"/>
  </mergeCells>
  <pageMargins left="0.7" right="0.7" top="0.75" bottom="0.75" header="0.3" footer="0.3"/>
  <pageSetup paperSize="9" orientation="portrait" r:id="rId1"/>
  <headerFooter>
    <oddHeader>&amp;C&amp;D&amp;D&amp;D&amp;T&amp;Z&amp;F&amp;F&amp;A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2DE21-DBEB-410B-8A81-69E9ADF00000}">
  <dimension ref="A1:AF17"/>
  <sheetViews>
    <sheetView showGridLines="0" workbookViewId="0">
      <selection activeCell="C5" sqref="C5"/>
    </sheetView>
  </sheetViews>
  <sheetFormatPr defaultRowHeight="14.5" x14ac:dyDescent="0.35"/>
  <cols>
    <col min="1" max="1" width="24.453125" bestFit="1" customWidth="1"/>
    <col min="2" max="2" width="1.7265625" style="9" customWidth="1"/>
    <col min="3" max="7" width="8.7265625" customWidth="1"/>
    <col min="8" max="8" width="1.7265625" customWidth="1"/>
    <col min="9" max="12" width="7.26953125" customWidth="1"/>
    <col min="13" max="13" width="1.7265625" customWidth="1"/>
    <col min="14" max="17" width="7.26953125" customWidth="1"/>
    <col min="18" max="18" width="1.7265625" customWidth="1"/>
    <col min="19" max="22" width="7.26953125" customWidth="1"/>
    <col min="23" max="23" width="1.7265625" customWidth="1"/>
    <col min="24" max="27" width="7.26953125" customWidth="1"/>
    <col min="28" max="28" width="1.7265625" customWidth="1"/>
    <col min="29" max="32" width="7.26953125" customWidth="1"/>
    <col min="33" max="33" width="2" customWidth="1"/>
  </cols>
  <sheetData>
    <row r="1" spans="1:32" ht="15.5" x14ac:dyDescent="0.35">
      <c r="A1" s="1" t="s">
        <v>0</v>
      </c>
    </row>
    <row r="2" spans="1:32" s="9" customFormat="1" x14ac:dyDescent="0.35"/>
    <row r="3" spans="1:32" s="9" customFormat="1" x14ac:dyDescent="0.35">
      <c r="A3" s="19" t="s">
        <v>1</v>
      </c>
    </row>
    <row r="4" spans="1:32" s="9" customFormat="1" ht="41.25" customHeight="1" x14ac:dyDescent="0.35">
      <c r="C4" s="234" t="s">
        <v>30</v>
      </c>
      <c r="D4" s="234"/>
      <c r="E4" s="234"/>
      <c r="F4" s="234"/>
      <c r="G4" s="234"/>
      <c r="H4" s="15"/>
      <c r="I4" s="234" t="s">
        <v>25</v>
      </c>
      <c r="J4" s="234"/>
      <c r="K4" s="234"/>
      <c r="L4" s="234"/>
      <c r="M4" s="15"/>
      <c r="N4" s="234" t="s">
        <v>26</v>
      </c>
      <c r="O4" s="234"/>
      <c r="P4" s="234"/>
      <c r="Q4" s="234"/>
      <c r="R4" s="15"/>
      <c r="S4" s="234" t="s">
        <v>27</v>
      </c>
      <c r="T4" s="234"/>
      <c r="U4" s="234"/>
      <c r="V4" s="234"/>
      <c r="W4" s="15"/>
      <c r="X4" s="234" t="s">
        <v>28</v>
      </c>
      <c r="Y4" s="234"/>
      <c r="Z4" s="234"/>
      <c r="AA4" s="234"/>
      <c r="AB4" s="15"/>
      <c r="AC4" s="234" t="s">
        <v>29</v>
      </c>
      <c r="AD4" s="234"/>
      <c r="AE4" s="234"/>
      <c r="AF4" s="234"/>
    </row>
    <row r="5" spans="1:32" s="4" customFormat="1" ht="41.25" customHeight="1" x14ac:dyDescent="0.35">
      <c r="A5" s="5" t="s">
        <v>2</v>
      </c>
      <c r="B5" s="10"/>
      <c r="C5" s="11" t="s">
        <v>3</v>
      </c>
      <c r="D5" s="5" t="s">
        <v>4</v>
      </c>
      <c r="E5" s="5" t="s">
        <v>5</v>
      </c>
      <c r="F5" s="5" t="s">
        <v>6</v>
      </c>
      <c r="G5" s="5" t="s">
        <v>24</v>
      </c>
      <c r="I5" s="11" t="s">
        <v>3</v>
      </c>
      <c r="J5" s="5" t="s">
        <v>4</v>
      </c>
      <c r="K5" s="5" t="s">
        <v>5</v>
      </c>
      <c r="L5" s="5" t="s">
        <v>6</v>
      </c>
      <c r="M5" s="10"/>
      <c r="N5" s="11" t="s">
        <v>3</v>
      </c>
      <c r="O5" s="5" t="s">
        <v>4</v>
      </c>
      <c r="P5" s="5" t="s">
        <v>5</v>
      </c>
      <c r="Q5" s="5" t="s">
        <v>6</v>
      </c>
      <c r="S5" s="11" t="s">
        <v>3</v>
      </c>
      <c r="T5" s="5" t="s">
        <v>4</v>
      </c>
      <c r="U5" s="5" t="s">
        <v>5</v>
      </c>
      <c r="V5" s="5" t="s">
        <v>6</v>
      </c>
      <c r="X5" s="11" t="s">
        <v>3</v>
      </c>
      <c r="Y5" s="5" t="s">
        <v>4</v>
      </c>
      <c r="Z5" s="5" t="s">
        <v>5</v>
      </c>
      <c r="AA5" s="5" t="s">
        <v>6</v>
      </c>
      <c r="AC5" s="11" t="s">
        <v>3</v>
      </c>
      <c r="AD5" s="5" t="s">
        <v>4</v>
      </c>
      <c r="AE5" s="5" t="s">
        <v>5</v>
      </c>
      <c r="AF5" s="5" t="s">
        <v>6</v>
      </c>
    </row>
    <row r="6" spans="1:32" x14ac:dyDescent="0.35">
      <c r="A6" s="6" t="s">
        <v>31</v>
      </c>
      <c r="B6" s="13"/>
      <c r="C6" s="12">
        <v>2370</v>
      </c>
      <c r="D6" s="12">
        <v>1381</v>
      </c>
      <c r="E6" s="12">
        <v>1561</v>
      </c>
      <c r="F6" s="12">
        <v>665</v>
      </c>
      <c r="G6" s="22">
        <f>SUM(C6:F6)</f>
        <v>5977</v>
      </c>
      <c r="I6" s="14">
        <f>C6*0.34</f>
        <v>805.80000000000007</v>
      </c>
      <c r="J6" s="14">
        <f>D6*0.34</f>
        <v>469.54</v>
      </c>
      <c r="K6" s="14">
        <f>E6*0.34</f>
        <v>530.74</v>
      </c>
      <c r="L6" s="14">
        <f>F6*0.34</f>
        <v>226.10000000000002</v>
      </c>
      <c r="M6" s="7"/>
      <c r="N6" s="14">
        <f>C6*0.18</f>
        <v>426.59999999999997</v>
      </c>
      <c r="O6" s="14">
        <f>D6*0.18</f>
        <v>248.57999999999998</v>
      </c>
      <c r="P6" s="14">
        <f>E6*0.18</f>
        <v>280.97999999999996</v>
      </c>
      <c r="Q6" s="14">
        <f>F6*0.18</f>
        <v>119.69999999999999</v>
      </c>
      <c r="S6" s="14">
        <f>C6*0.15</f>
        <v>355.5</v>
      </c>
      <c r="T6" s="14">
        <f>D6*0.15</f>
        <v>207.15</v>
      </c>
      <c r="U6" s="14">
        <f>E6*0.15</f>
        <v>234.14999999999998</v>
      </c>
      <c r="V6" s="14">
        <f>F6*0.15</f>
        <v>99.75</v>
      </c>
      <c r="W6" s="14"/>
      <c r="X6" s="14">
        <f>C6*0.22</f>
        <v>521.4</v>
      </c>
      <c r="Y6" s="14">
        <f>D6*0.22</f>
        <v>303.82</v>
      </c>
      <c r="Z6" s="14">
        <f>E6*0.22</f>
        <v>343.42</v>
      </c>
      <c r="AA6" s="14">
        <f>F6*0.22</f>
        <v>146.30000000000001</v>
      </c>
      <c r="AB6" s="14"/>
      <c r="AC6" s="14">
        <f>C6*0.11</f>
        <v>260.7</v>
      </c>
      <c r="AD6" s="14">
        <f>D6*0.11</f>
        <v>151.91</v>
      </c>
      <c r="AE6" s="14">
        <f>E6*0.11</f>
        <v>171.71</v>
      </c>
      <c r="AF6" s="14">
        <f>F6*0.11</f>
        <v>73.150000000000006</v>
      </c>
    </row>
    <row r="7" spans="1:32" x14ac:dyDescent="0.35">
      <c r="A7" s="6" t="s">
        <v>32</v>
      </c>
      <c r="B7" s="13"/>
      <c r="C7" s="12">
        <v>3655</v>
      </c>
      <c r="D7" s="12">
        <v>1592</v>
      </c>
      <c r="E7" s="12">
        <v>2030</v>
      </c>
      <c r="F7" s="12">
        <v>2047</v>
      </c>
      <c r="G7" s="22">
        <f t="shared" ref="G7:G16" si="0">SUM(C7:F7)</f>
        <v>9324</v>
      </c>
      <c r="I7" s="14">
        <f t="shared" ref="I7:I16" si="1">C7*0.34</f>
        <v>1242.7</v>
      </c>
      <c r="J7" s="14">
        <f t="shared" ref="J7:J16" si="2">D7*0.34</f>
        <v>541.28000000000009</v>
      </c>
      <c r="K7" s="14">
        <f t="shared" ref="K7:K16" si="3">E7*0.34</f>
        <v>690.2</v>
      </c>
      <c r="L7" s="14">
        <f t="shared" ref="L7:L16" si="4">F7*0.34</f>
        <v>695.98</v>
      </c>
      <c r="M7" s="7"/>
      <c r="N7" s="14">
        <f t="shared" ref="N7:N16" si="5">C7*0.18</f>
        <v>657.9</v>
      </c>
      <c r="O7" s="14">
        <f t="shared" ref="O7:O16" si="6">D7*0.18</f>
        <v>286.56</v>
      </c>
      <c r="P7" s="14">
        <f t="shared" ref="P7:P16" si="7">E7*0.18</f>
        <v>365.4</v>
      </c>
      <c r="Q7" s="14">
        <f t="shared" ref="Q7:Q16" si="8">F7*0.18</f>
        <v>368.46</v>
      </c>
      <c r="S7" s="14">
        <f t="shared" ref="S7:S16" si="9">C7*0.15</f>
        <v>548.25</v>
      </c>
      <c r="T7" s="14">
        <f t="shared" ref="T7:T16" si="10">D7*0.15</f>
        <v>238.79999999999998</v>
      </c>
      <c r="U7" s="14">
        <f t="shared" ref="U7:U16" si="11">E7*0.15</f>
        <v>304.5</v>
      </c>
      <c r="V7" s="14">
        <f t="shared" ref="V7:V16" si="12">F7*0.15</f>
        <v>307.05</v>
      </c>
      <c r="W7" s="14"/>
      <c r="X7" s="14">
        <f t="shared" ref="X7:X16" si="13">C7*0.22</f>
        <v>804.1</v>
      </c>
      <c r="Y7" s="14">
        <f t="shared" ref="Y7:Y16" si="14">D7*0.22</f>
        <v>350.24</v>
      </c>
      <c r="Z7" s="14">
        <f t="shared" ref="Z7:Z16" si="15">E7*0.22</f>
        <v>446.6</v>
      </c>
      <c r="AA7" s="14">
        <f t="shared" ref="AA7:AA16" si="16">F7*0.22</f>
        <v>450.34</v>
      </c>
      <c r="AB7" s="14"/>
      <c r="AC7" s="14">
        <f t="shared" ref="AC7:AC16" si="17">C7*0.11</f>
        <v>402.05</v>
      </c>
      <c r="AD7" s="14">
        <f t="shared" ref="AD7:AD16" si="18">D7*0.11</f>
        <v>175.12</v>
      </c>
      <c r="AE7" s="14">
        <f t="shared" ref="AE7:AE16" si="19">E7*0.11</f>
        <v>223.3</v>
      </c>
      <c r="AF7" s="14">
        <f t="shared" ref="AF7:AF16" si="20">F7*0.11</f>
        <v>225.17</v>
      </c>
    </row>
    <row r="8" spans="1:32" x14ac:dyDescent="0.35">
      <c r="A8" s="6" t="s">
        <v>15</v>
      </c>
      <c r="B8" s="13"/>
      <c r="C8" s="12">
        <v>80</v>
      </c>
      <c r="D8" s="12">
        <v>737</v>
      </c>
      <c r="E8" s="12">
        <v>554</v>
      </c>
      <c r="F8" s="12">
        <v>82</v>
      </c>
      <c r="G8" s="22">
        <f t="shared" si="0"/>
        <v>1453</v>
      </c>
      <c r="I8" s="14">
        <f t="shared" si="1"/>
        <v>27.200000000000003</v>
      </c>
      <c r="J8" s="14">
        <f t="shared" si="2"/>
        <v>250.58</v>
      </c>
      <c r="K8" s="14">
        <f t="shared" si="3"/>
        <v>188.36</v>
      </c>
      <c r="L8" s="14">
        <f t="shared" si="4"/>
        <v>27.880000000000003</v>
      </c>
      <c r="M8" s="7"/>
      <c r="N8" s="14">
        <f t="shared" si="5"/>
        <v>14.399999999999999</v>
      </c>
      <c r="O8" s="14">
        <f t="shared" si="6"/>
        <v>132.66</v>
      </c>
      <c r="P8" s="14">
        <f t="shared" si="7"/>
        <v>99.72</v>
      </c>
      <c r="Q8" s="14">
        <f t="shared" si="8"/>
        <v>14.76</v>
      </c>
      <c r="S8" s="14">
        <f t="shared" si="9"/>
        <v>12</v>
      </c>
      <c r="T8" s="14">
        <f t="shared" si="10"/>
        <v>110.55</v>
      </c>
      <c r="U8" s="14">
        <f t="shared" si="11"/>
        <v>83.1</v>
      </c>
      <c r="V8" s="14">
        <f t="shared" si="12"/>
        <v>12.299999999999999</v>
      </c>
      <c r="W8" s="14"/>
      <c r="X8" s="14">
        <f t="shared" si="13"/>
        <v>17.600000000000001</v>
      </c>
      <c r="Y8" s="14">
        <f t="shared" si="14"/>
        <v>162.14000000000001</v>
      </c>
      <c r="Z8" s="14">
        <f t="shared" si="15"/>
        <v>121.88</v>
      </c>
      <c r="AA8" s="14">
        <f t="shared" si="16"/>
        <v>18.04</v>
      </c>
      <c r="AB8" s="14"/>
      <c r="AC8" s="14">
        <f t="shared" si="17"/>
        <v>8.8000000000000007</v>
      </c>
      <c r="AD8" s="14">
        <f t="shared" si="18"/>
        <v>81.070000000000007</v>
      </c>
      <c r="AE8" s="14">
        <f t="shared" si="19"/>
        <v>60.94</v>
      </c>
      <c r="AF8" s="14">
        <f t="shared" si="20"/>
        <v>9.02</v>
      </c>
    </row>
    <row r="9" spans="1:32" x14ac:dyDescent="0.35">
      <c r="A9" s="6" t="s">
        <v>33</v>
      </c>
      <c r="B9" s="13"/>
      <c r="C9" s="12">
        <v>3705</v>
      </c>
      <c r="D9" s="12">
        <v>1603</v>
      </c>
      <c r="E9" s="12">
        <v>2259</v>
      </c>
      <c r="F9" s="12">
        <v>829</v>
      </c>
      <c r="G9" s="22">
        <f t="shared" si="0"/>
        <v>8396</v>
      </c>
      <c r="I9" s="14">
        <f t="shared" si="1"/>
        <v>1259.7</v>
      </c>
      <c r="J9" s="14">
        <f t="shared" si="2"/>
        <v>545.0200000000001</v>
      </c>
      <c r="K9" s="14">
        <f t="shared" si="3"/>
        <v>768.06000000000006</v>
      </c>
      <c r="L9" s="14">
        <f t="shared" si="4"/>
        <v>281.86</v>
      </c>
      <c r="M9" s="7"/>
      <c r="N9" s="14">
        <f t="shared" si="5"/>
        <v>666.9</v>
      </c>
      <c r="O9" s="14">
        <f t="shared" si="6"/>
        <v>288.53999999999996</v>
      </c>
      <c r="P9" s="14">
        <f t="shared" si="7"/>
        <v>406.62</v>
      </c>
      <c r="Q9" s="14">
        <f t="shared" si="8"/>
        <v>149.22</v>
      </c>
      <c r="S9" s="14">
        <f t="shared" si="9"/>
        <v>555.75</v>
      </c>
      <c r="T9" s="14">
        <f t="shared" si="10"/>
        <v>240.45</v>
      </c>
      <c r="U9" s="14">
        <f t="shared" si="11"/>
        <v>338.84999999999997</v>
      </c>
      <c r="V9" s="14">
        <f t="shared" si="12"/>
        <v>124.35</v>
      </c>
      <c r="W9" s="14"/>
      <c r="X9" s="14">
        <f t="shared" si="13"/>
        <v>815.1</v>
      </c>
      <c r="Y9" s="14">
        <f t="shared" si="14"/>
        <v>352.66</v>
      </c>
      <c r="Z9" s="14">
        <f t="shared" si="15"/>
        <v>496.98</v>
      </c>
      <c r="AA9" s="14">
        <f t="shared" si="16"/>
        <v>182.38</v>
      </c>
      <c r="AB9" s="14"/>
      <c r="AC9" s="14">
        <f t="shared" si="17"/>
        <v>407.55</v>
      </c>
      <c r="AD9" s="14">
        <f t="shared" si="18"/>
        <v>176.33</v>
      </c>
      <c r="AE9" s="14">
        <f t="shared" si="19"/>
        <v>248.49</v>
      </c>
      <c r="AF9" s="14">
        <f t="shared" si="20"/>
        <v>91.19</v>
      </c>
    </row>
    <row r="10" spans="1:32" x14ac:dyDescent="0.35">
      <c r="A10" s="6" t="s">
        <v>34</v>
      </c>
      <c r="B10" s="13"/>
      <c r="C10" s="12">
        <v>3660</v>
      </c>
      <c r="D10" s="12">
        <v>2256</v>
      </c>
      <c r="E10" s="12">
        <v>1997</v>
      </c>
      <c r="F10" s="12">
        <v>1556</v>
      </c>
      <c r="G10" s="22">
        <f t="shared" si="0"/>
        <v>9469</v>
      </c>
      <c r="I10" s="14">
        <f t="shared" si="1"/>
        <v>1244.4000000000001</v>
      </c>
      <c r="J10" s="14">
        <f t="shared" si="2"/>
        <v>767.04000000000008</v>
      </c>
      <c r="K10" s="14">
        <f t="shared" si="3"/>
        <v>678.98</v>
      </c>
      <c r="L10" s="14">
        <f t="shared" si="4"/>
        <v>529.04000000000008</v>
      </c>
      <c r="M10" s="7"/>
      <c r="N10" s="14">
        <f t="shared" si="5"/>
        <v>658.8</v>
      </c>
      <c r="O10" s="14">
        <f t="shared" si="6"/>
        <v>406.08</v>
      </c>
      <c r="P10" s="14">
        <f t="shared" si="7"/>
        <v>359.46</v>
      </c>
      <c r="Q10" s="14">
        <f t="shared" si="8"/>
        <v>280.08</v>
      </c>
      <c r="S10" s="14">
        <f t="shared" si="9"/>
        <v>549</v>
      </c>
      <c r="T10" s="14">
        <f t="shared" si="10"/>
        <v>338.4</v>
      </c>
      <c r="U10" s="14">
        <f t="shared" si="11"/>
        <v>299.55</v>
      </c>
      <c r="V10" s="14">
        <f t="shared" si="12"/>
        <v>233.39999999999998</v>
      </c>
      <c r="W10" s="14"/>
      <c r="X10" s="14">
        <f t="shared" si="13"/>
        <v>805.2</v>
      </c>
      <c r="Y10" s="14">
        <f t="shared" si="14"/>
        <v>496.32</v>
      </c>
      <c r="Z10" s="14">
        <f t="shared" si="15"/>
        <v>439.34</v>
      </c>
      <c r="AA10" s="14">
        <f t="shared" si="16"/>
        <v>342.32</v>
      </c>
      <c r="AB10" s="14"/>
      <c r="AC10" s="14">
        <f t="shared" si="17"/>
        <v>402.6</v>
      </c>
      <c r="AD10" s="14">
        <f t="shared" si="18"/>
        <v>248.16</v>
      </c>
      <c r="AE10" s="14">
        <f t="shared" si="19"/>
        <v>219.67</v>
      </c>
      <c r="AF10" s="14">
        <f t="shared" si="20"/>
        <v>171.16</v>
      </c>
    </row>
    <row r="11" spans="1:32" x14ac:dyDescent="0.35">
      <c r="A11" s="6" t="s">
        <v>35</v>
      </c>
      <c r="B11" s="13"/>
      <c r="C11" s="12">
        <v>92</v>
      </c>
      <c r="D11" s="12">
        <v>146</v>
      </c>
      <c r="E11" s="12">
        <v>313</v>
      </c>
      <c r="F11" s="12">
        <v>64</v>
      </c>
      <c r="G11" s="22">
        <f t="shared" si="0"/>
        <v>615</v>
      </c>
      <c r="I11" s="14">
        <f t="shared" si="1"/>
        <v>31.28</v>
      </c>
      <c r="J11" s="14">
        <f t="shared" si="2"/>
        <v>49.64</v>
      </c>
      <c r="K11" s="14">
        <f t="shared" si="3"/>
        <v>106.42</v>
      </c>
      <c r="L11" s="14">
        <f t="shared" si="4"/>
        <v>21.76</v>
      </c>
      <c r="M11" s="7"/>
      <c r="N11" s="14">
        <f t="shared" si="5"/>
        <v>16.559999999999999</v>
      </c>
      <c r="O11" s="14">
        <f t="shared" si="6"/>
        <v>26.279999999999998</v>
      </c>
      <c r="P11" s="14">
        <f t="shared" si="7"/>
        <v>56.339999999999996</v>
      </c>
      <c r="Q11" s="14">
        <f t="shared" si="8"/>
        <v>11.52</v>
      </c>
      <c r="S11" s="14">
        <f t="shared" si="9"/>
        <v>13.799999999999999</v>
      </c>
      <c r="T11" s="14">
        <f t="shared" si="10"/>
        <v>21.9</v>
      </c>
      <c r="U11" s="14">
        <f t="shared" si="11"/>
        <v>46.949999999999996</v>
      </c>
      <c r="V11" s="14">
        <f t="shared" si="12"/>
        <v>9.6</v>
      </c>
      <c r="W11" s="14"/>
      <c r="X11" s="14">
        <f t="shared" si="13"/>
        <v>20.239999999999998</v>
      </c>
      <c r="Y11" s="14">
        <f t="shared" si="14"/>
        <v>32.119999999999997</v>
      </c>
      <c r="Z11" s="14">
        <f t="shared" si="15"/>
        <v>68.86</v>
      </c>
      <c r="AA11" s="14">
        <f t="shared" si="16"/>
        <v>14.08</v>
      </c>
      <c r="AB11" s="14"/>
      <c r="AC11" s="14">
        <f t="shared" si="17"/>
        <v>10.119999999999999</v>
      </c>
      <c r="AD11" s="14">
        <f t="shared" si="18"/>
        <v>16.059999999999999</v>
      </c>
      <c r="AE11" s="14">
        <f t="shared" si="19"/>
        <v>34.43</v>
      </c>
      <c r="AF11" s="14">
        <f t="shared" si="20"/>
        <v>7.04</v>
      </c>
    </row>
    <row r="12" spans="1:32" x14ac:dyDescent="0.35">
      <c r="A12" s="6" t="s">
        <v>36</v>
      </c>
      <c r="B12" s="13"/>
      <c r="C12" s="12">
        <v>5</v>
      </c>
      <c r="D12" s="12">
        <v>230</v>
      </c>
      <c r="E12" s="12">
        <v>38</v>
      </c>
      <c r="F12" s="12">
        <v>17</v>
      </c>
      <c r="G12" s="22">
        <f t="shared" si="0"/>
        <v>290</v>
      </c>
      <c r="I12" s="14">
        <f t="shared" si="1"/>
        <v>1.7000000000000002</v>
      </c>
      <c r="J12" s="14">
        <f t="shared" si="2"/>
        <v>78.2</v>
      </c>
      <c r="K12" s="14">
        <f t="shared" si="3"/>
        <v>12.920000000000002</v>
      </c>
      <c r="L12" s="14">
        <f t="shared" si="4"/>
        <v>5.78</v>
      </c>
      <c r="M12" s="7"/>
      <c r="N12" s="14">
        <f t="shared" si="5"/>
        <v>0.89999999999999991</v>
      </c>
      <c r="O12" s="14">
        <f t="shared" si="6"/>
        <v>41.4</v>
      </c>
      <c r="P12" s="14">
        <f t="shared" si="7"/>
        <v>6.84</v>
      </c>
      <c r="Q12" s="14">
        <f t="shared" si="8"/>
        <v>3.06</v>
      </c>
      <c r="S12" s="14">
        <f t="shared" si="9"/>
        <v>0.75</v>
      </c>
      <c r="T12" s="14">
        <f t="shared" si="10"/>
        <v>34.5</v>
      </c>
      <c r="U12" s="14">
        <f t="shared" si="11"/>
        <v>5.7</v>
      </c>
      <c r="V12" s="14">
        <f t="shared" si="12"/>
        <v>2.5499999999999998</v>
      </c>
      <c r="W12" s="14"/>
      <c r="X12" s="14">
        <f t="shared" si="13"/>
        <v>1.1000000000000001</v>
      </c>
      <c r="Y12" s="14">
        <f t="shared" si="14"/>
        <v>50.6</v>
      </c>
      <c r="Z12" s="14">
        <f t="shared" si="15"/>
        <v>8.36</v>
      </c>
      <c r="AA12" s="14">
        <f t="shared" si="16"/>
        <v>3.74</v>
      </c>
      <c r="AB12" s="14"/>
      <c r="AC12" s="14">
        <f t="shared" si="17"/>
        <v>0.55000000000000004</v>
      </c>
      <c r="AD12" s="14">
        <f t="shared" si="18"/>
        <v>25.3</v>
      </c>
      <c r="AE12" s="14">
        <f t="shared" si="19"/>
        <v>4.18</v>
      </c>
      <c r="AF12" s="14">
        <f t="shared" si="20"/>
        <v>1.87</v>
      </c>
    </row>
    <row r="13" spans="1:32" x14ac:dyDescent="0.35">
      <c r="A13" s="6" t="s">
        <v>37</v>
      </c>
      <c r="B13" s="13"/>
      <c r="C13" s="12">
        <v>2107</v>
      </c>
      <c r="D13" s="12">
        <v>955</v>
      </c>
      <c r="E13" s="12">
        <v>2051</v>
      </c>
      <c r="F13" s="12">
        <v>734</v>
      </c>
      <c r="G13" s="22">
        <f t="shared" si="0"/>
        <v>5847</v>
      </c>
      <c r="I13" s="14">
        <f t="shared" si="1"/>
        <v>716.38</v>
      </c>
      <c r="J13" s="14">
        <f t="shared" si="2"/>
        <v>324.70000000000005</v>
      </c>
      <c r="K13" s="14">
        <f t="shared" si="3"/>
        <v>697.34</v>
      </c>
      <c r="L13" s="14">
        <f t="shared" si="4"/>
        <v>249.56000000000003</v>
      </c>
      <c r="M13" s="7"/>
      <c r="N13" s="14">
        <f t="shared" si="5"/>
        <v>379.26</v>
      </c>
      <c r="O13" s="14">
        <f t="shared" si="6"/>
        <v>171.9</v>
      </c>
      <c r="P13" s="14">
        <f t="shared" si="7"/>
        <v>369.18</v>
      </c>
      <c r="Q13" s="14">
        <f t="shared" si="8"/>
        <v>132.12</v>
      </c>
      <c r="S13" s="14">
        <f t="shared" si="9"/>
        <v>316.05</v>
      </c>
      <c r="T13" s="14">
        <f t="shared" si="10"/>
        <v>143.25</v>
      </c>
      <c r="U13" s="14">
        <f t="shared" si="11"/>
        <v>307.64999999999998</v>
      </c>
      <c r="V13" s="14">
        <f t="shared" si="12"/>
        <v>110.1</v>
      </c>
      <c r="W13" s="14"/>
      <c r="X13" s="14">
        <f t="shared" si="13"/>
        <v>463.54</v>
      </c>
      <c r="Y13" s="14">
        <f t="shared" si="14"/>
        <v>210.1</v>
      </c>
      <c r="Z13" s="14">
        <f t="shared" si="15"/>
        <v>451.22</v>
      </c>
      <c r="AA13" s="14">
        <f t="shared" si="16"/>
        <v>161.47999999999999</v>
      </c>
      <c r="AB13" s="14"/>
      <c r="AC13" s="14">
        <f t="shared" si="17"/>
        <v>231.77</v>
      </c>
      <c r="AD13" s="14">
        <f t="shared" si="18"/>
        <v>105.05</v>
      </c>
      <c r="AE13" s="14">
        <f t="shared" si="19"/>
        <v>225.61</v>
      </c>
      <c r="AF13" s="14">
        <f t="shared" si="20"/>
        <v>80.739999999999995</v>
      </c>
    </row>
    <row r="14" spans="1:32" x14ac:dyDescent="0.35">
      <c r="A14" s="6" t="s">
        <v>38</v>
      </c>
      <c r="B14" s="13"/>
      <c r="C14" s="12">
        <v>2618</v>
      </c>
      <c r="D14" s="12">
        <v>838</v>
      </c>
      <c r="E14" s="12">
        <v>1312</v>
      </c>
      <c r="F14" s="12">
        <v>256</v>
      </c>
      <c r="G14" s="22">
        <f t="shared" si="0"/>
        <v>5024</v>
      </c>
      <c r="I14" s="14">
        <f t="shared" si="1"/>
        <v>890.12000000000012</v>
      </c>
      <c r="J14" s="14">
        <f t="shared" si="2"/>
        <v>284.92</v>
      </c>
      <c r="K14" s="14">
        <f t="shared" si="3"/>
        <v>446.08000000000004</v>
      </c>
      <c r="L14" s="14">
        <f t="shared" si="4"/>
        <v>87.04</v>
      </c>
      <c r="M14" s="7"/>
      <c r="N14" s="14">
        <f t="shared" si="5"/>
        <v>471.24</v>
      </c>
      <c r="O14" s="14">
        <f t="shared" si="6"/>
        <v>150.84</v>
      </c>
      <c r="P14" s="14">
        <f t="shared" si="7"/>
        <v>236.16</v>
      </c>
      <c r="Q14" s="14">
        <f t="shared" si="8"/>
        <v>46.08</v>
      </c>
      <c r="S14" s="14">
        <f t="shared" si="9"/>
        <v>392.7</v>
      </c>
      <c r="T14" s="14">
        <f t="shared" si="10"/>
        <v>125.69999999999999</v>
      </c>
      <c r="U14" s="14">
        <f t="shared" si="11"/>
        <v>196.79999999999998</v>
      </c>
      <c r="V14" s="14">
        <f t="shared" si="12"/>
        <v>38.4</v>
      </c>
      <c r="W14" s="14"/>
      <c r="X14" s="14">
        <f t="shared" si="13"/>
        <v>575.96</v>
      </c>
      <c r="Y14" s="14">
        <f t="shared" si="14"/>
        <v>184.36</v>
      </c>
      <c r="Z14" s="14">
        <f t="shared" si="15"/>
        <v>288.64</v>
      </c>
      <c r="AA14" s="14">
        <f t="shared" si="16"/>
        <v>56.32</v>
      </c>
      <c r="AB14" s="14"/>
      <c r="AC14" s="14">
        <f t="shared" si="17"/>
        <v>287.98</v>
      </c>
      <c r="AD14" s="14">
        <f t="shared" si="18"/>
        <v>92.18</v>
      </c>
      <c r="AE14" s="14">
        <f t="shared" si="19"/>
        <v>144.32</v>
      </c>
      <c r="AF14" s="14">
        <f t="shared" si="20"/>
        <v>28.16</v>
      </c>
    </row>
    <row r="15" spans="1:32" x14ac:dyDescent="0.35">
      <c r="A15" s="6" t="s">
        <v>39</v>
      </c>
      <c r="B15" s="13"/>
      <c r="C15" s="12">
        <v>1323</v>
      </c>
      <c r="D15" s="12">
        <v>481</v>
      </c>
      <c r="E15" s="12">
        <v>714</v>
      </c>
      <c r="F15" s="12">
        <v>157</v>
      </c>
      <c r="G15" s="22">
        <f t="shared" si="0"/>
        <v>2675</v>
      </c>
      <c r="I15" s="14">
        <f t="shared" si="1"/>
        <v>449.82000000000005</v>
      </c>
      <c r="J15" s="14">
        <f t="shared" si="2"/>
        <v>163.54000000000002</v>
      </c>
      <c r="K15" s="14">
        <f t="shared" si="3"/>
        <v>242.76000000000002</v>
      </c>
      <c r="L15" s="14">
        <f t="shared" si="4"/>
        <v>53.38</v>
      </c>
      <c r="M15" s="7"/>
      <c r="N15" s="14">
        <f t="shared" si="5"/>
        <v>238.14</v>
      </c>
      <c r="O15" s="14">
        <f t="shared" si="6"/>
        <v>86.58</v>
      </c>
      <c r="P15" s="14">
        <f t="shared" si="7"/>
        <v>128.51999999999998</v>
      </c>
      <c r="Q15" s="14">
        <f t="shared" si="8"/>
        <v>28.259999999999998</v>
      </c>
      <c r="S15" s="14">
        <f t="shared" si="9"/>
        <v>198.45</v>
      </c>
      <c r="T15" s="14">
        <f t="shared" si="10"/>
        <v>72.149999999999991</v>
      </c>
      <c r="U15" s="14">
        <f t="shared" si="11"/>
        <v>107.1</v>
      </c>
      <c r="V15" s="14">
        <f t="shared" si="12"/>
        <v>23.55</v>
      </c>
      <c r="W15" s="14"/>
      <c r="X15" s="14">
        <f t="shared" si="13"/>
        <v>291.06</v>
      </c>
      <c r="Y15" s="14">
        <f t="shared" si="14"/>
        <v>105.82000000000001</v>
      </c>
      <c r="Z15" s="14">
        <f t="shared" si="15"/>
        <v>157.08000000000001</v>
      </c>
      <c r="AA15" s="14">
        <f t="shared" si="16"/>
        <v>34.54</v>
      </c>
      <c r="AB15" s="14"/>
      <c r="AC15" s="14">
        <f t="shared" si="17"/>
        <v>145.53</v>
      </c>
      <c r="AD15" s="14">
        <f t="shared" si="18"/>
        <v>52.910000000000004</v>
      </c>
      <c r="AE15" s="14">
        <f t="shared" si="19"/>
        <v>78.540000000000006</v>
      </c>
      <c r="AF15" s="14">
        <f t="shared" si="20"/>
        <v>17.27</v>
      </c>
    </row>
    <row r="16" spans="1:32" s="32" customFormat="1" ht="19.5" customHeight="1" thickBot="1" x14ac:dyDescent="0.4">
      <c r="A16" s="29" t="s">
        <v>24</v>
      </c>
      <c r="B16" s="30"/>
      <c r="C16" s="31">
        <v>19615</v>
      </c>
      <c r="D16" s="31">
        <v>10219</v>
      </c>
      <c r="E16" s="31">
        <v>12829</v>
      </c>
      <c r="F16" s="31">
        <v>6407</v>
      </c>
      <c r="G16" s="31">
        <f t="shared" si="0"/>
        <v>49070</v>
      </c>
      <c r="I16" s="33">
        <f t="shared" si="1"/>
        <v>6669.1</v>
      </c>
      <c r="J16" s="33">
        <f t="shared" si="2"/>
        <v>3474.46</v>
      </c>
      <c r="K16" s="33">
        <f t="shared" si="3"/>
        <v>4361.8600000000006</v>
      </c>
      <c r="L16" s="33">
        <f t="shared" si="4"/>
        <v>2178.38</v>
      </c>
      <c r="M16" s="34"/>
      <c r="N16" s="33">
        <f t="shared" si="5"/>
        <v>3530.7</v>
      </c>
      <c r="O16" s="33">
        <f t="shared" si="6"/>
        <v>1839.4199999999998</v>
      </c>
      <c r="P16" s="33">
        <f t="shared" si="7"/>
        <v>2309.2199999999998</v>
      </c>
      <c r="Q16" s="33">
        <f t="shared" si="8"/>
        <v>1153.26</v>
      </c>
      <c r="S16" s="33">
        <f t="shared" si="9"/>
        <v>2942.25</v>
      </c>
      <c r="T16" s="33">
        <f t="shared" si="10"/>
        <v>1532.85</v>
      </c>
      <c r="U16" s="33">
        <f t="shared" si="11"/>
        <v>1924.35</v>
      </c>
      <c r="V16" s="33">
        <f t="shared" si="12"/>
        <v>961.05</v>
      </c>
      <c r="W16" s="35"/>
      <c r="X16" s="33">
        <f t="shared" si="13"/>
        <v>4315.3</v>
      </c>
      <c r="Y16" s="33">
        <f t="shared" si="14"/>
        <v>2248.1799999999998</v>
      </c>
      <c r="Z16" s="33">
        <f t="shared" si="15"/>
        <v>2822.38</v>
      </c>
      <c r="AA16" s="33">
        <f t="shared" si="16"/>
        <v>1409.54</v>
      </c>
      <c r="AB16" s="35"/>
      <c r="AC16" s="33">
        <f t="shared" si="17"/>
        <v>2157.65</v>
      </c>
      <c r="AD16" s="33">
        <f t="shared" si="18"/>
        <v>1124.0899999999999</v>
      </c>
      <c r="AE16" s="33">
        <f t="shared" si="19"/>
        <v>1411.19</v>
      </c>
      <c r="AF16" s="33">
        <f t="shared" si="20"/>
        <v>704.77</v>
      </c>
    </row>
    <row r="17" spans="23:23" x14ac:dyDescent="0.35">
      <c r="W17" s="14"/>
    </row>
  </sheetData>
  <mergeCells count="6">
    <mergeCell ref="AC4:AF4"/>
    <mergeCell ref="C4:G4"/>
    <mergeCell ref="I4:L4"/>
    <mergeCell ref="N4:Q4"/>
    <mergeCell ref="S4:V4"/>
    <mergeCell ref="X4:AA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5F67-578B-47C7-A608-E90656C296B2}">
  <dimension ref="B1:D20"/>
  <sheetViews>
    <sheetView tabSelected="1" zoomScaleNormal="100" workbookViewId="0">
      <selection activeCell="C13" sqref="C13"/>
    </sheetView>
  </sheetViews>
  <sheetFormatPr defaultColWidth="8.7265625" defaultRowHeight="14.5" x14ac:dyDescent="0.35"/>
  <cols>
    <col min="1" max="1" width="3.7265625" style="17" customWidth="1"/>
    <col min="2" max="2" width="40.81640625" style="17" customWidth="1"/>
    <col min="3" max="3" width="113" style="17" customWidth="1"/>
    <col min="4" max="16384" width="8.7265625" style="17"/>
  </cols>
  <sheetData>
    <row r="1" spans="2:4" ht="15.65" customHeight="1" x14ac:dyDescent="0.35"/>
    <row r="2" spans="2:4" ht="26" x14ac:dyDescent="0.35">
      <c r="B2" s="235" t="s">
        <v>105</v>
      </c>
      <c r="C2" s="236"/>
    </row>
    <row r="3" spans="2:4" ht="15.5" x14ac:dyDescent="0.35">
      <c r="B3" s="154" t="s">
        <v>106</v>
      </c>
      <c r="C3" s="155" t="s">
        <v>107</v>
      </c>
    </row>
    <row r="4" spans="2:4" ht="15.5" x14ac:dyDescent="0.35">
      <c r="B4" s="154" t="s">
        <v>108</v>
      </c>
      <c r="C4" s="225" t="s">
        <v>171</v>
      </c>
    </row>
    <row r="5" spans="2:4" ht="62" x14ac:dyDescent="0.35">
      <c r="B5" s="154" t="s">
        <v>109</v>
      </c>
      <c r="C5" s="156" t="s">
        <v>166</v>
      </c>
    </row>
    <row r="6" spans="2:4" ht="15.5" x14ac:dyDescent="0.35">
      <c r="B6" s="154" t="s">
        <v>110</v>
      </c>
      <c r="C6" s="226" t="s">
        <v>128</v>
      </c>
    </row>
    <row r="7" spans="2:4" ht="15.5" x14ac:dyDescent="0.35">
      <c r="B7" s="213"/>
      <c r="C7" s="226" t="s">
        <v>152</v>
      </c>
    </row>
    <row r="8" spans="2:4" ht="15.5" x14ac:dyDescent="0.35">
      <c r="B8" s="213"/>
      <c r="C8" s="226" t="s">
        <v>126</v>
      </c>
    </row>
    <row r="9" spans="2:4" ht="15.5" x14ac:dyDescent="0.35">
      <c r="B9" s="213"/>
      <c r="C9" s="226" t="s">
        <v>127</v>
      </c>
    </row>
    <row r="10" spans="2:4" ht="63" customHeight="1" x14ac:dyDescent="0.35">
      <c r="B10" s="237" t="s">
        <v>111</v>
      </c>
      <c r="C10" s="239" t="s">
        <v>167</v>
      </c>
    </row>
    <row r="11" spans="2:4" ht="82.5" customHeight="1" x14ac:dyDescent="0.35">
      <c r="B11" s="238"/>
      <c r="C11" s="240"/>
    </row>
    <row r="12" spans="2:4" ht="47.5" customHeight="1" x14ac:dyDescent="0.35">
      <c r="B12" s="233" t="s">
        <v>172</v>
      </c>
      <c r="C12" s="274" t="s">
        <v>173</v>
      </c>
    </row>
    <row r="13" spans="2:4" ht="220.5" customHeight="1" x14ac:dyDescent="0.35">
      <c r="B13" s="214" t="s">
        <v>131</v>
      </c>
      <c r="C13" s="157" t="s">
        <v>168</v>
      </c>
    </row>
    <row r="14" spans="2:4" ht="184.5" customHeight="1" x14ac:dyDescent="0.35">
      <c r="B14" s="227" t="s">
        <v>151</v>
      </c>
      <c r="C14" s="197" t="s">
        <v>169</v>
      </c>
    </row>
    <row r="15" spans="2:4" ht="31" x14ac:dyDescent="0.35">
      <c r="B15" s="154" t="s">
        <v>112</v>
      </c>
      <c r="C15" s="228" t="s">
        <v>129</v>
      </c>
    </row>
    <row r="16" spans="2:4" ht="15.5" x14ac:dyDescent="0.35">
      <c r="B16" s="154" t="s">
        <v>113</v>
      </c>
      <c r="C16" s="158" t="s">
        <v>114</v>
      </c>
      <c r="D16" s="159"/>
    </row>
    <row r="17" spans="2:4" ht="15.5" x14ac:dyDescent="0.35">
      <c r="B17" s="154" t="s">
        <v>115</v>
      </c>
      <c r="C17" s="158" t="s">
        <v>116</v>
      </c>
      <c r="D17" s="159"/>
    </row>
    <row r="18" spans="2:4" ht="15.5" x14ac:dyDescent="0.35">
      <c r="B18" s="154" t="s">
        <v>117</v>
      </c>
      <c r="C18" s="158" t="s">
        <v>118</v>
      </c>
      <c r="D18" s="159"/>
    </row>
    <row r="19" spans="2:4" ht="15.5" x14ac:dyDescent="0.35">
      <c r="B19" s="154" t="s">
        <v>119</v>
      </c>
      <c r="C19" s="158" t="s">
        <v>120</v>
      </c>
      <c r="D19" s="159"/>
    </row>
    <row r="20" spans="2:4" ht="31" x14ac:dyDescent="0.35">
      <c r="B20" s="154" t="s">
        <v>130</v>
      </c>
      <c r="C20" s="158" t="s">
        <v>121</v>
      </c>
      <c r="D20" s="159"/>
    </row>
  </sheetData>
  <mergeCells count="3">
    <mergeCell ref="B2:C2"/>
    <mergeCell ref="B10:B11"/>
    <mergeCell ref="C10:C11"/>
  </mergeCells>
  <hyperlinks>
    <hyperlink ref="C16" r:id="rId1" xr:uid="{BB5C7BC1-A606-40A1-9702-0CD9F72B8E5A}"/>
    <hyperlink ref="C17" r:id="rId2" xr:uid="{C06E0931-2ACD-413B-8CC3-D03DB51F5EAC}"/>
    <hyperlink ref="C18" r:id="rId3" xr:uid="{7D1CE22C-CE71-408C-8741-A4D68F82D327}"/>
    <hyperlink ref="C19" r:id="rId4" xr:uid="{A45C23AE-90A6-4C6C-9BA4-A48B1811187D}"/>
    <hyperlink ref="C20" r:id="rId5" xr:uid="{EBF55D86-1347-45DA-9397-41B822BEBF98}"/>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EDFB-763E-4204-91CD-0968E3B4A04F}">
  <dimension ref="A1:N85"/>
  <sheetViews>
    <sheetView showGridLines="0" zoomScaleNormal="100" workbookViewId="0"/>
  </sheetViews>
  <sheetFormatPr defaultColWidth="10.90625" defaultRowHeight="14.5" x14ac:dyDescent="0.35"/>
  <cols>
    <col min="1" max="1" width="3.1796875" style="17" customWidth="1"/>
    <col min="2" max="2" width="27.54296875" style="178" customWidth="1"/>
    <col min="3" max="3" width="4.1796875" style="17" customWidth="1"/>
    <col min="4" max="7" width="12.1796875" style="176" customWidth="1"/>
    <col min="8" max="8" width="5.453125" style="176" customWidth="1"/>
    <col min="9" max="12" width="12.1796875" style="176" customWidth="1"/>
    <col min="14" max="14" width="20.54296875" customWidth="1"/>
  </cols>
  <sheetData>
    <row r="1" spans="1:14" x14ac:dyDescent="0.35">
      <c r="A1" s="101" t="s">
        <v>164</v>
      </c>
      <c r="I1" s="201"/>
      <c r="J1" s="201"/>
      <c r="K1" s="201"/>
    </row>
    <row r="3" spans="1:14" x14ac:dyDescent="0.35">
      <c r="B3" s="243" t="s">
        <v>133</v>
      </c>
      <c r="D3" s="241" t="s">
        <v>101</v>
      </c>
      <c r="E3" s="241"/>
      <c r="F3" s="241"/>
      <c r="G3" s="241"/>
      <c r="I3" s="241" t="s">
        <v>163</v>
      </c>
      <c r="J3" s="241"/>
      <c r="K3" s="241"/>
      <c r="L3" s="241"/>
    </row>
    <row r="4" spans="1:14" ht="16.5" x14ac:dyDescent="0.35">
      <c r="B4" s="243"/>
      <c r="D4" s="166" t="s">
        <v>71</v>
      </c>
      <c r="E4" s="167" t="s">
        <v>5</v>
      </c>
      <c r="F4" s="167" t="s">
        <v>4</v>
      </c>
      <c r="G4" s="166" t="s">
        <v>72</v>
      </c>
      <c r="I4" s="166" t="s">
        <v>71</v>
      </c>
      <c r="J4" s="167" t="s">
        <v>5</v>
      </c>
      <c r="K4" s="167" t="s">
        <v>4</v>
      </c>
      <c r="L4" s="166" t="s">
        <v>72</v>
      </c>
    </row>
    <row r="5" spans="1:14" ht="16.5" x14ac:dyDescent="0.35">
      <c r="B5" s="179" t="s">
        <v>149</v>
      </c>
      <c r="C5" s="177"/>
      <c r="D5" s="176" t="s">
        <v>125</v>
      </c>
      <c r="E5" s="181">
        <v>1345</v>
      </c>
      <c r="F5" s="181">
        <v>3126</v>
      </c>
      <c r="G5" s="176" t="s">
        <v>125</v>
      </c>
      <c r="I5" s="176" t="s">
        <v>125</v>
      </c>
      <c r="J5" s="176" t="s">
        <v>125</v>
      </c>
      <c r="K5" s="176" t="s">
        <v>125</v>
      </c>
      <c r="L5" s="176" t="s">
        <v>125</v>
      </c>
    </row>
    <row r="6" spans="1:14" x14ac:dyDescent="0.35">
      <c r="B6" s="242" t="s">
        <v>132</v>
      </c>
      <c r="C6" s="242"/>
      <c r="D6" s="242"/>
      <c r="E6" s="242"/>
      <c r="F6" s="242"/>
      <c r="G6" s="242"/>
      <c r="H6" s="242"/>
      <c r="I6" s="242"/>
      <c r="J6" s="242"/>
      <c r="K6" s="242"/>
      <c r="L6" s="242"/>
    </row>
    <row r="7" spans="1:14" ht="16.5" x14ac:dyDescent="0.35">
      <c r="B7" s="179" t="s">
        <v>139</v>
      </c>
      <c r="C7" s="220"/>
      <c r="D7" s="220"/>
      <c r="E7" s="220"/>
      <c r="F7" s="220"/>
      <c r="G7" s="220"/>
      <c r="H7" s="220"/>
      <c r="I7" s="220"/>
      <c r="J7" s="220"/>
      <c r="K7" s="220"/>
      <c r="L7" s="220"/>
    </row>
    <row r="8" spans="1:14" x14ac:dyDescent="0.35">
      <c r="B8" s="191">
        <v>43926</v>
      </c>
      <c r="C8" s="177"/>
      <c r="D8" s="181">
        <v>2315</v>
      </c>
      <c r="E8" s="181">
        <v>4223</v>
      </c>
      <c r="F8" s="181">
        <v>8007</v>
      </c>
      <c r="G8" s="181" t="s">
        <v>125</v>
      </c>
      <c r="I8" s="176" t="s">
        <v>125</v>
      </c>
      <c r="J8" s="176" t="s">
        <v>125</v>
      </c>
      <c r="K8" s="176" t="s">
        <v>125</v>
      </c>
      <c r="L8" s="176" t="s">
        <v>125</v>
      </c>
    </row>
    <row r="9" spans="1:14" ht="16.5" x14ac:dyDescent="0.35">
      <c r="A9" s="192">
        <v>12</v>
      </c>
      <c r="B9" s="191">
        <v>43933</v>
      </c>
      <c r="C9" s="177"/>
      <c r="D9" s="181">
        <v>2008</v>
      </c>
      <c r="E9" s="181">
        <v>4871</v>
      </c>
      <c r="F9" s="181">
        <v>7924</v>
      </c>
      <c r="G9" s="181" t="s">
        <v>125</v>
      </c>
      <c r="I9" s="176" t="s">
        <v>125</v>
      </c>
      <c r="J9" s="176" t="s">
        <v>125</v>
      </c>
      <c r="K9" s="176" t="s">
        <v>125</v>
      </c>
      <c r="L9" s="176" t="s">
        <v>125</v>
      </c>
      <c r="N9" s="122"/>
    </row>
    <row r="10" spans="1:14" ht="16.5" x14ac:dyDescent="0.35">
      <c r="A10" s="192">
        <v>12</v>
      </c>
      <c r="B10" s="191">
        <v>43940</v>
      </c>
      <c r="C10" s="177"/>
      <c r="D10" s="181">
        <v>1324</v>
      </c>
      <c r="E10" s="181">
        <v>4052</v>
      </c>
      <c r="F10" s="181">
        <v>7579</v>
      </c>
      <c r="G10" s="181" t="s">
        <v>125</v>
      </c>
      <c r="I10" s="176" t="s">
        <v>125</v>
      </c>
      <c r="J10" s="176" t="s">
        <v>125</v>
      </c>
      <c r="K10" s="176" t="s">
        <v>125</v>
      </c>
      <c r="L10" s="176" t="s">
        <v>125</v>
      </c>
      <c r="N10" s="122"/>
    </row>
    <row r="11" spans="1:14" x14ac:dyDescent="0.35">
      <c r="B11" s="191">
        <v>43947</v>
      </c>
      <c r="C11" s="177"/>
      <c r="D11" s="181">
        <v>1870</v>
      </c>
      <c r="E11" s="181">
        <v>5932</v>
      </c>
      <c r="F11" s="181">
        <v>8132</v>
      </c>
      <c r="G11" s="181">
        <v>2137</v>
      </c>
      <c r="I11" s="221">
        <v>0.10299999999999999</v>
      </c>
      <c r="J11" s="221">
        <v>0.32800000000000001</v>
      </c>
      <c r="K11" s="221">
        <v>0.45</v>
      </c>
      <c r="L11" s="221">
        <v>0.11799999999999999</v>
      </c>
      <c r="N11" s="122"/>
    </row>
    <row r="12" spans="1:14" x14ac:dyDescent="0.35">
      <c r="B12" s="191">
        <v>43954</v>
      </c>
      <c r="C12" s="177"/>
      <c r="D12" s="181">
        <v>1605</v>
      </c>
      <c r="E12" s="181">
        <v>7993</v>
      </c>
      <c r="F12" s="181">
        <v>8335</v>
      </c>
      <c r="G12" s="181">
        <v>2680</v>
      </c>
      <c r="I12" s="221">
        <v>7.8E-2</v>
      </c>
      <c r="J12" s="221">
        <v>0.38800000000000001</v>
      </c>
      <c r="K12" s="221">
        <v>0.40400000000000003</v>
      </c>
      <c r="L12" s="221">
        <v>0.13</v>
      </c>
      <c r="N12" s="122"/>
    </row>
    <row r="13" spans="1:14" ht="16.5" x14ac:dyDescent="0.35">
      <c r="A13" s="192">
        <v>12</v>
      </c>
      <c r="B13" s="191">
        <v>43961</v>
      </c>
      <c r="C13" s="177"/>
      <c r="D13" s="181">
        <v>1278</v>
      </c>
      <c r="E13" s="181">
        <v>7941</v>
      </c>
      <c r="F13" s="181">
        <v>7559</v>
      </c>
      <c r="G13" s="181">
        <v>2721</v>
      </c>
      <c r="I13" s="221">
        <v>6.6000000000000003E-2</v>
      </c>
      <c r="J13" s="221">
        <v>0.40699999999999997</v>
      </c>
      <c r="K13" s="221">
        <v>0.38800000000000001</v>
      </c>
      <c r="L13" s="221">
        <v>0.14000000000000001</v>
      </c>
      <c r="N13" s="122"/>
    </row>
    <row r="14" spans="1:14" x14ac:dyDescent="0.35">
      <c r="B14" s="191">
        <v>43968</v>
      </c>
      <c r="C14" s="177"/>
      <c r="D14" s="181">
        <v>1755</v>
      </c>
      <c r="E14" s="181">
        <v>10804</v>
      </c>
      <c r="F14" s="181">
        <v>9789</v>
      </c>
      <c r="G14" s="181">
        <v>1868</v>
      </c>
      <c r="I14" s="221">
        <v>7.1999999999999995E-2</v>
      </c>
      <c r="J14" s="221">
        <v>0.44600000000000001</v>
      </c>
      <c r="K14" s="221">
        <v>0.40400000000000003</v>
      </c>
      <c r="L14" s="221">
        <v>7.6999999999999999E-2</v>
      </c>
      <c r="N14" s="122"/>
    </row>
    <row r="15" spans="1:14" x14ac:dyDescent="0.35">
      <c r="B15" s="242" t="s">
        <v>132</v>
      </c>
      <c r="C15" s="242"/>
      <c r="D15" s="242"/>
      <c r="E15" s="242"/>
      <c r="F15" s="242"/>
      <c r="G15" s="242"/>
      <c r="H15" s="242"/>
      <c r="I15" s="242"/>
      <c r="J15" s="242"/>
      <c r="K15" s="242"/>
      <c r="L15" s="242"/>
      <c r="N15" s="122"/>
    </row>
    <row r="16" spans="1:14" ht="16.5" x14ac:dyDescent="0.35">
      <c r="B16" s="179" t="s">
        <v>140</v>
      </c>
      <c r="C16" s="220"/>
      <c r="D16" s="220"/>
      <c r="E16" s="220"/>
      <c r="F16" s="220"/>
      <c r="G16" s="220"/>
      <c r="H16" s="220"/>
      <c r="I16" s="220"/>
      <c r="J16" s="220"/>
      <c r="K16" s="220"/>
      <c r="L16" s="220"/>
      <c r="N16" s="122"/>
    </row>
    <row r="17" spans="1:14" x14ac:dyDescent="0.35">
      <c r="B17" s="191">
        <v>43975</v>
      </c>
      <c r="C17" s="177"/>
      <c r="D17" s="181">
        <v>2848</v>
      </c>
      <c r="E17" s="181">
        <v>11538</v>
      </c>
      <c r="F17" s="181">
        <v>9905</v>
      </c>
      <c r="G17" s="181">
        <v>3211</v>
      </c>
      <c r="I17" s="221">
        <v>0.104</v>
      </c>
      <c r="J17" s="221">
        <v>0.42</v>
      </c>
      <c r="K17" s="221">
        <v>0.36</v>
      </c>
      <c r="L17" s="221">
        <v>0.11700000000000001</v>
      </c>
      <c r="N17" s="122"/>
    </row>
    <row r="18" spans="1:14" x14ac:dyDescent="0.35">
      <c r="B18" s="191">
        <v>43982</v>
      </c>
      <c r="C18" s="177"/>
      <c r="D18" s="181">
        <v>2507</v>
      </c>
      <c r="E18" s="181">
        <v>9262</v>
      </c>
      <c r="F18" s="181">
        <v>7635</v>
      </c>
      <c r="G18" s="181">
        <v>2913</v>
      </c>
      <c r="I18" s="221">
        <v>0.112</v>
      </c>
      <c r="J18" s="221">
        <v>0.41499999999999998</v>
      </c>
      <c r="K18" s="221">
        <v>0.34200000000000003</v>
      </c>
      <c r="L18" s="221">
        <v>0.13100000000000001</v>
      </c>
      <c r="N18" s="122"/>
    </row>
    <row r="19" spans="1:14" x14ac:dyDescent="0.35">
      <c r="B19" s="191">
        <v>43989</v>
      </c>
      <c r="C19" s="177"/>
      <c r="D19" s="181">
        <v>3829</v>
      </c>
      <c r="E19" s="181">
        <v>11755</v>
      </c>
      <c r="F19" s="181">
        <v>10461</v>
      </c>
      <c r="G19" s="181">
        <v>4122</v>
      </c>
      <c r="I19" s="221">
        <v>0.127</v>
      </c>
      <c r="J19" s="221">
        <v>0.39</v>
      </c>
      <c r="K19" s="221">
        <v>0.34699999999999998</v>
      </c>
      <c r="L19" s="221">
        <v>0.13700000000000001</v>
      </c>
      <c r="N19" s="122"/>
    </row>
    <row r="20" spans="1:14" x14ac:dyDescent="0.35">
      <c r="B20" s="191">
        <v>43996</v>
      </c>
      <c r="C20" s="177"/>
      <c r="D20" s="181">
        <v>3924</v>
      </c>
      <c r="E20" s="181">
        <v>13033</v>
      </c>
      <c r="F20" s="181">
        <v>10585</v>
      </c>
      <c r="G20" s="181">
        <v>6052</v>
      </c>
      <c r="I20" s="221">
        <v>0.11700000000000001</v>
      </c>
      <c r="J20" s="221">
        <v>0.38800000000000001</v>
      </c>
      <c r="K20" s="221">
        <v>0.315</v>
      </c>
      <c r="L20" s="221">
        <v>0.18</v>
      </c>
      <c r="N20" s="122"/>
    </row>
    <row r="21" spans="1:14" x14ac:dyDescent="0.35">
      <c r="B21" s="191">
        <v>44003</v>
      </c>
      <c r="C21" s="177"/>
      <c r="D21" s="181">
        <v>5109</v>
      </c>
      <c r="E21" s="181">
        <v>12020</v>
      </c>
      <c r="F21" s="181">
        <v>10894</v>
      </c>
      <c r="G21" s="181">
        <v>6507</v>
      </c>
      <c r="I21" s="221">
        <v>0.14799999999999999</v>
      </c>
      <c r="J21" s="221">
        <v>0.34799999999999998</v>
      </c>
      <c r="K21" s="221">
        <v>0.315</v>
      </c>
      <c r="L21" s="221">
        <v>0.188</v>
      </c>
      <c r="N21" s="122"/>
    </row>
    <row r="22" spans="1:14" x14ac:dyDescent="0.35">
      <c r="B22" s="191">
        <v>44010</v>
      </c>
      <c r="C22" s="177"/>
      <c r="D22" s="181">
        <v>6553</v>
      </c>
      <c r="E22" s="181">
        <v>11121</v>
      </c>
      <c r="F22" s="181">
        <v>11379</v>
      </c>
      <c r="G22" s="181">
        <v>4951</v>
      </c>
      <c r="I22" s="221">
        <v>0.193</v>
      </c>
      <c r="J22" s="221">
        <v>0.32700000000000001</v>
      </c>
      <c r="K22" s="221">
        <v>0.33500000000000002</v>
      </c>
      <c r="L22" s="221">
        <v>0.14599999999999999</v>
      </c>
      <c r="N22" s="122"/>
    </row>
    <row r="23" spans="1:14" x14ac:dyDescent="0.35">
      <c r="B23" s="191">
        <v>44017</v>
      </c>
      <c r="C23" s="177"/>
      <c r="D23" s="181">
        <v>8407</v>
      </c>
      <c r="E23" s="181">
        <v>11594</v>
      </c>
      <c r="F23" s="181">
        <v>11315</v>
      </c>
      <c r="G23" s="181">
        <v>5323</v>
      </c>
      <c r="I23" s="221">
        <v>0.22900000000000001</v>
      </c>
      <c r="J23" s="221">
        <v>0.316</v>
      </c>
      <c r="K23" s="221">
        <v>0.309</v>
      </c>
      <c r="L23" s="221">
        <v>0.14499999999999999</v>
      </c>
      <c r="N23" s="122"/>
    </row>
    <row r="24" spans="1:14" x14ac:dyDescent="0.35">
      <c r="B24" s="191">
        <v>44024</v>
      </c>
      <c r="C24" s="177"/>
      <c r="D24" s="181">
        <v>9935</v>
      </c>
      <c r="E24" s="181">
        <v>11509</v>
      </c>
      <c r="F24" s="181">
        <v>10760</v>
      </c>
      <c r="G24" s="181">
        <v>5374</v>
      </c>
      <c r="I24" s="221">
        <v>0.26400000000000001</v>
      </c>
      <c r="J24" s="221">
        <v>0.30599999999999999</v>
      </c>
      <c r="K24" s="221">
        <v>0.28599999999999998</v>
      </c>
      <c r="L24" s="221">
        <v>0.14299999999999999</v>
      </c>
      <c r="N24" s="122"/>
    </row>
    <row r="25" spans="1:14" x14ac:dyDescent="0.35">
      <c r="B25" s="191">
        <v>44031</v>
      </c>
      <c r="C25" s="177"/>
      <c r="D25" s="181">
        <v>10962</v>
      </c>
      <c r="E25" s="181">
        <v>12236</v>
      </c>
      <c r="F25" s="181">
        <v>10292</v>
      </c>
      <c r="G25" s="181">
        <v>6317</v>
      </c>
      <c r="I25" s="221">
        <v>0.27500000000000002</v>
      </c>
      <c r="J25" s="221">
        <v>0.307</v>
      </c>
      <c r="K25" s="221">
        <v>0.25900000000000001</v>
      </c>
      <c r="L25" s="221">
        <v>0.159</v>
      </c>
      <c r="N25" s="122"/>
    </row>
    <row r="26" spans="1:14" x14ac:dyDescent="0.35">
      <c r="B26" s="191">
        <v>44038</v>
      </c>
      <c r="C26" s="177"/>
      <c r="D26" s="181">
        <v>11930</v>
      </c>
      <c r="E26" s="181">
        <v>10546</v>
      </c>
      <c r="F26" s="181">
        <v>9843</v>
      </c>
      <c r="G26" s="181">
        <v>7680</v>
      </c>
      <c r="I26" s="221">
        <v>0.29799999999999999</v>
      </c>
      <c r="J26" s="221">
        <v>0.26400000000000001</v>
      </c>
      <c r="K26" s="221">
        <v>0.246</v>
      </c>
      <c r="L26" s="221">
        <v>0.192</v>
      </c>
      <c r="N26" s="122"/>
    </row>
    <row r="27" spans="1:14" x14ac:dyDescent="0.35">
      <c r="B27" s="191">
        <v>44045</v>
      </c>
      <c r="C27" s="177"/>
      <c r="D27" s="181">
        <v>12997</v>
      </c>
      <c r="E27" s="181">
        <v>10838</v>
      </c>
      <c r="F27" s="181">
        <v>9829</v>
      </c>
      <c r="G27" s="181">
        <v>6888</v>
      </c>
      <c r="I27" s="221">
        <v>0.32100000000000001</v>
      </c>
      <c r="J27" s="221">
        <v>0.26700000000000002</v>
      </c>
      <c r="K27" s="221">
        <v>0.24199999999999999</v>
      </c>
      <c r="L27" s="221">
        <v>0.17</v>
      </c>
      <c r="N27" s="122"/>
    </row>
    <row r="28" spans="1:14" x14ac:dyDescent="0.35">
      <c r="B28" s="191">
        <v>44052</v>
      </c>
      <c r="C28" s="177"/>
      <c r="D28" s="181">
        <v>13244</v>
      </c>
      <c r="E28" s="181">
        <v>11382</v>
      </c>
      <c r="F28" s="181">
        <v>10303</v>
      </c>
      <c r="G28" s="181">
        <v>7103</v>
      </c>
      <c r="I28" s="221">
        <v>0.315</v>
      </c>
      <c r="J28" s="221">
        <v>0.27100000000000002</v>
      </c>
      <c r="K28" s="221">
        <v>0.245</v>
      </c>
      <c r="L28" s="221">
        <v>0.16900000000000001</v>
      </c>
      <c r="N28" s="122"/>
    </row>
    <row r="29" spans="1:14" x14ac:dyDescent="0.35">
      <c r="B29" s="191">
        <v>44059</v>
      </c>
      <c r="C29" s="177"/>
      <c r="D29" s="181">
        <v>13005</v>
      </c>
      <c r="E29" s="181">
        <v>11342</v>
      </c>
      <c r="F29" s="181">
        <v>10468</v>
      </c>
      <c r="G29" s="181">
        <v>6002</v>
      </c>
      <c r="I29" s="221">
        <v>0.31900000000000001</v>
      </c>
      <c r="J29" s="221">
        <v>0.27800000000000002</v>
      </c>
      <c r="K29" s="221">
        <v>0.25600000000000001</v>
      </c>
      <c r="L29" s="221">
        <v>0.14699999999999999</v>
      </c>
      <c r="N29" s="122"/>
    </row>
    <row r="30" spans="1:14" x14ac:dyDescent="0.35">
      <c r="B30" s="191">
        <v>44066</v>
      </c>
      <c r="C30" s="177"/>
      <c r="D30" s="181">
        <v>13888</v>
      </c>
      <c r="E30" s="181">
        <v>12272</v>
      </c>
      <c r="F30" s="181">
        <v>9939</v>
      </c>
      <c r="G30" s="181">
        <v>5808</v>
      </c>
      <c r="I30" s="221">
        <v>0.33100000000000002</v>
      </c>
      <c r="J30" s="221">
        <v>0.29299999999999998</v>
      </c>
      <c r="K30" s="221">
        <v>0.23699999999999999</v>
      </c>
      <c r="L30" s="221">
        <v>0.13900000000000001</v>
      </c>
      <c r="N30" s="122"/>
    </row>
    <row r="31" spans="1:14" x14ac:dyDescent="0.35">
      <c r="B31" s="191">
        <v>44073</v>
      </c>
      <c r="C31" s="177"/>
      <c r="D31" s="181">
        <v>14379</v>
      </c>
      <c r="E31" s="181">
        <v>11204</v>
      </c>
      <c r="F31" s="181">
        <v>9860</v>
      </c>
      <c r="G31" s="181">
        <v>6559</v>
      </c>
      <c r="I31" s="221">
        <v>0.34200000000000003</v>
      </c>
      <c r="J31" s="221">
        <v>0.26700000000000002</v>
      </c>
      <c r="K31" s="221">
        <v>0.23499999999999999</v>
      </c>
      <c r="L31" s="221">
        <v>0.156</v>
      </c>
      <c r="N31" s="122"/>
    </row>
    <row r="32" spans="1:14" ht="16.5" x14ac:dyDescent="0.35">
      <c r="A32" s="192">
        <v>12</v>
      </c>
      <c r="B32" s="191">
        <v>44080</v>
      </c>
      <c r="C32" s="177"/>
      <c r="D32" s="181">
        <v>12916</v>
      </c>
      <c r="E32" s="181">
        <v>9023</v>
      </c>
      <c r="F32" s="181">
        <v>8275</v>
      </c>
      <c r="G32" s="181">
        <v>5559</v>
      </c>
      <c r="I32" s="221">
        <v>0.36099999999999999</v>
      </c>
      <c r="J32" s="221">
        <v>0.252</v>
      </c>
      <c r="K32" s="221">
        <v>0.23100000000000001</v>
      </c>
      <c r="L32" s="221">
        <v>0.155</v>
      </c>
      <c r="N32" s="122"/>
    </row>
    <row r="33" spans="1:14" x14ac:dyDescent="0.35">
      <c r="B33" s="191">
        <v>44087</v>
      </c>
      <c r="C33" s="177"/>
      <c r="D33" s="181">
        <v>18062</v>
      </c>
      <c r="E33" s="181">
        <v>11720</v>
      </c>
      <c r="F33" s="181">
        <v>10276</v>
      </c>
      <c r="G33" s="181">
        <v>6371</v>
      </c>
      <c r="I33" s="221">
        <v>0.38900000000000001</v>
      </c>
      <c r="J33" s="221">
        <v>0.252</v>
      </c>
      <c r="K33" s="221">
        <v>0.221</v>
      </c>
      <c r="L33" s="221">
        <v>0.13700000000000001</v>
      </c>
      <c r="N33" s="122"/>
    </row>
    <row r="34" spans="1:14" x14ac:dyDescent="0.35">
      <c r="B34" s="191">
        <v>44094</v>
      </c>
      <c r="C34" s="177"/>
      <c r="D34" s="181">
        <v>18417</v>
      </c>
      <c r="E34" s="181">
        <v>11548</v>
      </c>
      <c r="F34" s="181">
        <v>9961</v>
      </c>
      <c r="G34" s="181">
        <v>6747</v>
      </c>
      <c r="I34" s="221">
        <v>0.39500000000000002</v>
      </c>
      <c r="J34" s="221">
        <v>0.247</v>
      </c>
      <c r="K34" s="221">
        <v>0.21299999999999999</v>
      </c>
      <c r="L34" s="221">
        <v>0.14499999999999999</v>
      </c>
      <c r="N34" s="122"/>
    </row>
    <row r="35" spans="1:14" x14ac:dyDescent="0.35">
      <c r="B35" s="191">
        <v>44101</v>
      </c>
      <c r="C35" s="177"/>
      <c r="D35" s="181">
        <v>18827</v>
      </c>
      <c r="E35" s="181">
        <v>11202</v>
      </c>
      <c r="F35" s="181">
        <v>9976</v>
      </c>
      <c r="G35" s="181">
        <v>7504</v>
      </c>
      <c r="I35" s="221">
        <v>0.39600000000000002</v>
      </c>
      <c r="J35" s="221">
        <v>0.23599999999999999</v>
      </c>
      <c r="K35" s="221">
        <v>0.21</v>
      </c>
      <c r="L35" s="221">
        <v>0.158</v>
      </c>
      <c r="N35" s="122"/>
    </row>
    <row r="36" spans="1:14" x14ac:dyDescent="0.35">
      <c r="B36" s="191">
        <v>44108</v>
      </c>
      <c r="C36" s="177"/>
      <c r="D36" s="181">
        <v>18865</v>
      </c>
      <c r="E36" s="181">
        <v>12470</v>
      </c>
      <c r="F36" s="181">
        <v>9961</v>
      </c>
      <c r="G36" s="181">
        <v>6234</v>
      </c>
      <c r="I36" s="221">
        <v>0.39700000000000002</v>
      </c>
      <c r="J36" s="221">
        <v>0.26200000000000001</v>
      </c>
      <c r="K36" s="221">
        <v>0.21</v>
      </c>
      <c r="L36" s="221">
        <v>0.13100000000000001</v>
      </c>
      <c r="N36" s="122"/>
    </row>
    <row r="37" spans="1:14" x14ac:dyDescent="0.35">
      <c r="B37" s="191">
        <v>44115</v>
      </c>
      <c r="C37" s="177"/>
      <c r="D37" s="181">
        <v>19636</v>
      </c>
      <c r="E37" s="181">
        <v>11657</v>
      </c>
      <c r="F37" s="181">
        <v>10064</v>
      </c>
      <c r="G37" s="181">
        <v>6845</v>
      </c>
      <c r="I37" s="221">
        <v>0.40699999999999997</v>
      </c>
      <c r="J37" s="221">
        <v>0.24199999999999999</v>
      </c>
      <c r="K37" s="221">
        <v>0.20899999999999999</v>
      </c>
      <c r="L37" s="221">
        <v>0.14199999999999999</v>
      </c>
      <c r="N37" s="122"/>
    </row>
    <row r="38" spans="1:14" x14ac:dyDescent="0.35">
      <c r="B38" s="191">
        <v>44122</v>
      </c>
      <c r="C38" s="177"/>
      <c r="D38" s="181">
        <v>19775</v>
      </c>
      <c r="E38" s="181">
        <v>11376</v>
      </c>
      <c r="F38" s="181">
        <v>9487</v>
      </c>
      <c r="G38" s="181">
        <v>7696</v>
      </c>
      <c r="I38" s="221">
        <v>0.40899999999999997</v>
      </c>
      <c r="J38" s="221">
        <v>0.23499999999999999</v>
      </c>
      <c r="K38" s="221">
        <v>0.19600000000000001</v>
      </c>
      <c r="L38" s="221">
        <v>0.159</v>
      </c>
      <c r="N38" s="122"/>
    </row>
    <row r="39" spans="1:14" x14ac:dyDescent="0.35">
      <c r="B39" s="191">
        <v>44129</v>
      </c>
      <c r="C39" s="177"/>
      <c r="D39" s="181">
        <v>20391</v>
      </c>
      <c r="E39" s="181">
        <v>10453</v>
      </c>
      <c r="F39" s="181">
        <v>9134</v>
      </c>
      <c r="G39" s="181">
        <v>7439</v>
      </c>
      <c r="I39" s="221">
        <v>0.43</v>
      </c>
      <c r="J39" s="221">
        <v>0.22</v>
      </c>
      <c r="K39" s="221">
        <v>0.193</v>
      </c>
      <c r="L39" s="221">
        <v>0.157</v>
      </c>
      <c r="N39" s="122"/>
    </row>
    <row r="40" spans="1:14" x14ac:dyDescent="0.35">
      <c r="B40" s="191">
        <v>44136</v>
      </c>
      <c r="C40" s="177"/>
      <c r="D40" s="181">
        <v>19126</v>
      </c>
      <c r="E40" s="181">
        <v>10414</v>
      </c>
      <c r="F40" s="181">
        <v>8734</v>
      </c>
      <c r="G40" s="181">
        <v>6779</v>
      </c>
      <c r="I40" s="221">
        <v>0.42499999999999999</v>
      </c>
      <c r="J40" s="221">
        <v>0.23100000000000001</v>
      </c>
      <c r="K40" s="221">
        <v>0.19400000000000001</v>
      </c>
      <c r="L40" s="221">
        <v>0.15</v>
      </c>
      <c r="N40" s="122"/>
    </row>
    <row r="41" spans="1:14" x14ac:dyDescent="0.35">
      <c r="B41" s="191">
        <v>44143</v>
      </c>
      <c r="C41" s="177"/>
      <c r="D41" s="181">
        <v>19956</v>
      </c>
      <c r="E41" s="181">
        <v>12137</v>
      </c>
      <c r="F41" s="181">
        <v>9111</v>
      </c>
      <c r="G41" s="181">
        <v>6533</v>
      </c>
      <c r="I41" s="221">
        <v>0.41799999999999998</v>
      </c>
      <c r="J41" s="221">
        <v>0.254</v>
      </c>
      <c r="K41" s="221">
        <v>0.191</v>
      </c>
      <c r="L41" s="221">
        <v>0.13700000000000001</v>
      </c>
      <c r="N41" s="122"/>
    </row>
    <row r="42" spans="1:14" x14ac:dyDescent="0.35">
      <c r="B42" s="191">
        <v>44150</v>
      </c>
      <c r="C42" s="177"/>
      <c r="D42" s="181">
        <v>19175</v>
      </c>
      <c r="E42" s="181">
        <v>11662</v>
      </c>
      <c r="F42" s="181">
        <v>8910</v>
      </c>
      <c r="G42" s="181">
        <v>9713</v>
      </c>
      <c r="I42" s="221">
        <v>0.38800000000000001</v>
      </c>
      <c r="J42" s="221">
        <v>0.23599999999999999</v>
      </c>
      <c r="K42" s="221">
        <v>0.18</v>
      </c>
      <c r="L42" s="221">
        <v>0.19600000000000001</v>
      </c>
      <c r="N42" s="122"/>
    </row>
    <row r="43" spans="1:14" x14ac:dyDescent="0.35">
      <c r="B43" s="191">
        <v>44157</v>
      </c>
      <c r="C43" s="177"/>
      <c r="D43" s="181">
        <v>19177</v>
      </c>
      <c r="E43" s="181">
        <v>10772</v>
      </c>
      <c r="F43" s="181">
        <v>9383</v>
      </c>
      <c r="G43" s="181">
        <v>6167</v>
      </c>
      <c r="I43" s="221">
        <v>0.42099999999999999</v>
      </c>
      <c r="J43" s="221">
        <v>0.23699999999999999</v>
      </c>
      <c r="K43" s="221">
        <v>0.20599999999999999</v>
      </c>
      <c r="L43" s="221">
        <v>0.13600000000000001</v>
      </c>
      <c r="N43" s="122"/>
    </row>
    <row r="44" spans="1:14" x14ac:dyDescent="0.35">
      <c r="B44" s="191">
        <v>44164</v>
      </c>
      <c r="C44" s="177"/>
      <c r="D44" s="181">
        <v>19278</v>
      </c>
      <c r="E44" s="181">
        <v>10854</v>
      </c>
      <c r="F44" s="181">
        <v>9000</v>
      </c>
      <c r="G44" s="181">
        <v>6766</v>
      </c>
      <c r="I44" s="221">
        <v>0.42</v>
      </c>
      <c r="J44" s="221">
        <v>0.23599999999999999</v>
      </c>
      <c r="K44" s="221">
        <v>0.19600000000000001</v>
      </c>
      <c r="L44" s="221">
        <v>0.14699999999999999</v>
      </c>
      <c r="N44" s="122"/>
    </row>
    <row r="45" spans="1:14" x14ac:dyDescent="0.35">
      <c r="B45" s="191">
        <v>44171</v>
      </c>
      <c r="C45" s="177"/>
      <c r="D45" s="181">
        <v>19757</v>
      </c>
      <c r="E45" s="181">
        <v>10442</v>
      </c>
      <c r="F45" s="181">
        <v>9269</v>
      </c>
      <c r="G45" s="181">
        <v>7833</v>
      </c>
      <c r="I45" s="221">
        <v>0.41799999999999998</v>
      </c>
      <c r="J45" s="221">
        <v>0.221</v>
      </c>
      <c r="K45" s="221">
        <v>0.19600000000000001</v>
      </c>
      <c r="L45" s="221">
        <v>0.16600000000000001</v>
      </c>
      <c r="N45" s="122"/>
    </row>
    <row r="46" spans="1:14" x14ac:dyDescent="0.35">
      <c r="B46" s="191">
        <v>44178</v>
      </c>
      <c r="C46" s="177"/>
      <c r="D46" s="181">
        <v>19268</v>
      </c>
      <c r="E46" s="181">
        <v>10097</v>
      </c>
      <c r="F46" s="181">
        <v>8873</v>
      </c>
      <c r="G46" s="181">
        <v>9124</v>
      </c>
      <c r="I46" s="221">
        <v>0.40699999999999997</v>
      </c>
      <c r="J46" s="221">
        <v>0.21299999999999999</v>
      </c>
      <c r="K46" s="221">
        <v>0.187</v>
      </c>
      <c r="L46" s="221">
        <v>0.193</v>
      </c>
      <c r="N46" s="122"/>
    </row>
    <row r="47" spans="1:14" x14ac:dyDescent="0.35">
      <c r="B47" s="191">
        <v>44185</v>
      </c>
      <c r="C47" s="177"/>
      <c r="D47" s="181">
        <v>21079</v>
      </c>
      <c r="E47" s="181">
        <v>11482</v>
      </c>
      <c r="F47" s="181">
        <v>9103</v>
      </c>
      <c r="G47" s="181">
        <v>8042</v>
      </c>
      <c r="I47" s="221">
        <v>0.42399999999999999</v>
      </c>
      <c r="J47" s="221">
        <v>0.23100000000000001</v>
      </c>
      <c r="K47" s="221">
        <v>0.183</v>
      </c>
      <c r="L47" s="221">
        <v>0.16200000000000001</v>
      </c>
      <c r="N47" s="122"/>
    </row>
    <row r="48" spans="1:14" ht="16.5" x14ac:dyDescent="0.35">
      <c r="A48" s="192">
        <v>12</v>
      </c>
      <c r="B48" s="191">
        <v>44192</v>
      </c>
      <c r="C48" s="177"/>
      <c r="D48" s="181">
        <v>11364</v>
      </c>
      <c r="E48" s="181">
        <v>5482</v>
      </c>
      <c r="F48" s="181">
        <v>4731</v>
      </c>
      <c r="G48" s="181">
        <v>3472</v>
      </c>
      <c r="I48" s="221">
        <v>0.45400000000000001</v>
      </c>
      <c r="J48" s="221">
        <v>0.219</v>
      </c>
      <c r="K48" s="221">
        <v>0.189</v>
      </c>
      <c r="L48" s="221">
        <v>0.13900000000000001</v>
      </c>
      <c r="N48" s="122"/>
    </row>
    <row r="49" spans="1:14" ht="16.5" x14ac:dyDescent="0.35">
      <c r="A49" s="192">
        <v>12</v>
      </c>
      <c r="B49" s="191">
        <v>44199</v>
      </c>
      <c r="C49" s="177"/>
      <c r="D49" s="181">
        <v>3752</v>
      </c>
      <c r="E49" s="181">
        <v>1663</v>
      </c>
      <c r="F49" s="181">
        <v>1225</v>
      </c>
      <c r="G49" s="181">
        <v>1675</v>
      </c>
      <c r="I49" s="221">
        <v>0.45100000000000001</v>
      </c>
      <c r="J49" s="221">
        <v>0.2</v>
      </c>
      <c r="K49" s="221">
        <v>0.14699999999999999</v>
      </c>
      <c r="L49" s="221">
        <v>0.20100000000000001</v>
      </c>
      <c r="N49" s="122"/>
    </row>
    <row r="50" spans="1:14" x14ac:dyDescent="0.35">
      <c r="B50" s="191">
        <v>44206</v>
      </c>
      <c r="C50" s="177"/>
      <c r="D50" s="181">
        <v>16211</v>
      </c>
      <c r="E50" s="181">
        <v>8839</v>
      </c>
      <c r="F50" s="181">
        <v>6694</v>
      </c>
      <c r="G50" s="181">
        <v>6123</v>
      </c>
      <c r="I50" s="221">
        <v>0.42799999999999999</v>
      </c>
      <c r="J50" s="221">
        <v>0.23300000000000001</v>
      </c>
      <c r="K50" s="221">
        <v>0.17699999999999999</v>
      </c>
      <c r="L50" s="221">
        <v>0.16200000000000001</v>
      </c>
      <c r="N50" s="122"/>
    </row>
    <row r="51" spans="1:14" x14ac:dyDescent="0.35">
      <c r="B51" s="191">
        <v>44213</v>
      </c>
      <c r="C51" s="177"/>
      <c r="D51" s="181">
        <v>16400</v>
      </c>
      <c r="E51" s="181">
        <v>12748</v>
      </c>
      <c r="F51" s="181">
        <v>8851</v>
      </c>
      <c r="G51" s="181">
        <v>7653</v>
      </c>
      <c r="I51" s="221">
        <v>0.35899999999999999</v>
      </c>
      <c r="J51" s="221">
        <v>0.27900000000000003</v>
      </c>
      <c r="K51" s="221">
        <v>0.19400000000000001</v>
      </c>
      <c r="L51" s="221">
        <v>0.16800000000000001</v>
      </c>
      <c r="N51" s="122"/>
    </row>
    <row r="52" spans="1:14" x14ac:dyDescent="0.35">
      <c r="B52" s="191">
        <v>44220</v>
      </c>
      <c r="C52" s="177"/>
      <c r="D52" s="181">
        <v>14980</v>
      </c>
      <c r="E52" s="181">
        <v>13885</v>
      </c>
      <c r="F52" s="181">
        <v>8658</v>
      </c>
      <c r="G52" s="181">
        <v>6856</v>
      </c>
      <c r="I52" s="221">
        <v>0.33800000000000002</v>
      </c>
      <c r="J52" s="221">
        <v>0.313</v>
      </c>
      <c r="K52" s="221">
        <v>0.19500000000000001</v>
      </c>
      <c r="L52" s="221">
        <v>0.154</v>
      </c>
      <c r="N52" s="122"/>
    </row>
    <row r="53" spans="1:14" x14ac:dyDescent="0.35">
      <c r="B53" s="191">
        <v>44227</v>
      </c>
      <c r="C53" s="177"/>
      <c r="D53" s="181">
        <v>15559</v>
      </c>
      <c r="E53" s="181">
        <v>12623</v>
      </c>
      <c r="F53" s="181">
        <v>9040</v>
      </c>
      <c r="G53" s="181">
        <v>7818</v>
      </c>
      <c r="I53" s="221">
        <v>0.34499999999999997</v>
      </c>
      <c r="J53" s="221">
        <v>0.28000000000000003</v>
      </c>
      <c r="K53" s="221">
        <v>0.20100000000000001</v>
      </c>
      <c r="L53" s="221">
        <v>0.17399999999999999</v>
      </c>
      <c r="N53" s="122"/>
    </row>
    <row r="54" spans="1:14" x14ac:dyDescent="0.35">
      <c r="B54" s="191">
        <v>44234</v>
      </c>
      <c r="C54" s="177"/>
      <c r="D54" s="181">
        <v>16249</v>
      </c>
      <c r="E54" s="181">
        <v>13031</v>
      </c>
      <c r="F54" s="181">
        <v>7912</v>
      </c>
      <c r="G54" s="181">
        <v>7361</v>
      </c>
      <c r="I54" s="221">
        <v>0.36499999999999999</v>
      </c>
      <c r="J54" s="221">
        <v>0.29199999999999998</v>
      </c>
      <c r="K54" s="221">
        <v>0.17799999999999999</v>
      </c>
      <c r="L54" s="221">
        <v>0.16500000000000001</v>
      </c>
      <c r="N54" s="122"/>
    </row>
    <row r="55" spans="1:14" x14ac:dyDescent="0.35">
      <c r="B55" s="191">
        <v>44241</v>
      </c>
      <c r="C55" s="177"/>
      <c r="D55" s="181">
        <v>15683</v>
      </c>
      <c r="E55" s="181">
        <v>13182</v>
      </c>
      <c r="F55" s="181">
        <v>7746</v>
      </c>
      <c r="G55" s="181">
        <v>8722</v>
      </c>
      <c r="I55" s="221">
        <v>0.34599999999999997</v>
      </c>
      <c r="J55" s="221">
        <v>0.29099999999999998</v>
      </c>
      <c r="K55" s="221">
        <v>0.17100000000000001</v>
      </c>
      <c r="L55" s="221">
        <v>0.192</v>
      </c>
      <c r="N55" s="122"/>
    </row>
    <row r="56" spans="1:14" x14ac:dyDescent="0.35">
      <c r="B56" s="191">
        <v>44248</v>
      </c>
      <c r="C56" s="177"/>
      <c r="D56" s="181">
        <v>15656</v>
      </c>
      <c r="E56" s="181">
        <v>11762</v>
      </c>
      <c r="F56" s="181">
        <v>7530</v>
      </c>
      <c r="G56" s="181">
        <v>7410</v>
      </c>
      <c r="I56" s="221">
        <v>0.37</v>
      </c>
      <c r="J56" s="221">
        <v>0.27800000000000002</v>
      </c>
      <c r="K56" s="221">
        <v>0.17799999999999999</v>
      </c>
      <c r="L56" s="221">
        <v>0.17499999999999999</v>
      </c>
      <c r="N56" s="122"/>
    </row>
    <row r="57" spans="1:14" x14ac:dyDescent="0.35">
      <c r="B57" s="191">
        <v>44255</v>
      </c>
      <c r="C57" s="177"/>
      <c r="D57" s="181">
        <v>15857</v>
      </c>
      <c r="E57" s="181">
        <v>13530</v>
      </c>
      <c r="F57" s="181">
        <v>7823</v>
      </c>
      <c r="G57" s="181">
        <v>6758</v>
      </c>
      <c r="I57" s="221">
        <v>0.36099999999999999</v>
      </c>
      <c r="J57" s="221">
        <v>0.308</v>
      </c>
      <c r="K57" s="221">
        <v>0.17799999999999999</v>
      </c>
      <c r="L57" s="221">
        <v>0.154</v>
      </c>
      <c r="N57" s="122"/>
    </row>
    <row r="58" spans="1:14" x14ac:dyDescent="0.35">
      <c r="B58" s="191">
        <v>44262</v>
      </c>
      <c r="C58" s="177"/>
      <c r="D58" s="181">
        <v>14315</v>
      </c>
      <c r="E58" s="181">
        <v>12849</v>
      </c>
      <c r="F58" s="181">
        <v>7390</v>
      </c>
      <c r="G58" s="181">
        <v>6105</v>
      </c>
      <c r="I58" s="221">
        <v>0.35199999999999998</v>
      </c>
      <c r="J58" s="221">
        <v>0.316</v>
      </c>
      <c r="K58" s="221">
        <v>0.182</v>
      </c>
      <c r="L58" s="221">
        <v>0.15</v>
      </c>
      <c r="N58" s="122"/>
    </row>
    <row r="59" spans="1:14" x14ac:dyDescent="0.35">
      <c r="B59" s="191">
        <v>44269</v>
      </c>
      <c r="C59" s="177"/>
      <c r="D59" s="181">
        <v>14071</v>
      </c>
      <c r="E59" s="181">
        <v>11815</v>
      </c>
      <c r="F59" s="181">
        <v>7115</v>
      </c>
      <c r="G59" s="181">
        <v>7220</v>
      </c>
      <c r="I59" s="221">
        <v>0.35</v>
      </c>
      <c r="J59" s="221">
        <v>0.29399999999999998</v>
      </c>
      <c r="K59" s="221">
        <v>0.17699999999999999</v>
      </c>
      <c r="L59" s="221">
        <v>0.18</v>
      </c>
      <c r="N59" s="122"/>
    </row>
    <row r="60" spans="1:14" x14ac:dyDescent="0.35">
      <c r="B60" s="191">
        <v>44276</v>
      </c>
      <c r="C60" s="177"/>
      <c r="D60" s="181">
        <v>14571</v>
      </c>
      <c r="E60" s="181">
        <v>12552</v>
      </c>
      <c r="F60" s="181">
        <v>7243</v>
      </c>
      <c r="G60" s="181">
        <v>6962</v>
      </c>
      <c r="I60" s="221">
        <v>0.35299999999999998</v>
      </c>
      <c r="J60" s="221">
        <v>0.30399999999999999</v>
      </c>
      <c r="K60" s="221">
        <v>0.17499999999999999</v>
      </c>
      <c r="L60" s="221">
        <v>0.16800000000000001</v>
      </c>
      <c r="N60" s="122"/>
    </row>
    <row r="61" spans="1:14" x14ac:dyDescent="0.35">
      <c r="B61" s="205">
        <v>44283</v>
      </c>
      <c r="C61" s="177"/>
      <c r="D61" s="12">
        <v>14290</v>
      </c>
      <c r="E61" s="12">
        <v>12146</v>
      </c>
      <c r="F61" s="12">
        <v>6639</v>
      </c>
      <c r="G61" s="12">
        <v>7788</v>
      </c>
      <c r="I61" s="92">
        <v>0.35</v>
      </c>
      <c r="J61" s="92">
        <v>0.29699999999999999</v>
      </c>
      <c r="K61" s="92">
        <v>0.16200000000000001</v>
      </c>
      <c r="L61" s="92">
        <v>0.191</v>
      </c>
      <c r="N61" s="122"/>
    </row>
    <row r="62" spans="1:14" ht="16.5" x14ac:dyDescent="0.35">
      <c r="A62" s="192">
        <v>12</v>
      </c>
      <c r="B62" s="205">
        <v>44290</v>
      </c>
      <c r="C62" s="177"/>
      <c r="D62" s="12">
        <v>11166</v>
      </c>
      <c r="E62" s="12">
        <v>9266</v>
      </c>
      <c r="F62" s="12">
        <v>5701</v>
      </c>
      <c r="G62" s="12">
        <v>4685</v>
      </c>
      <c r="I62" s="92">
        <v>0.36199999999999999</v>
      </c>
      <c r="J62" s="92">
        <v>0.30099999999999999</v>
      </c>
      <c r="K62" s="92">
        <v>0.185</v>
      </c>
      <c r="L62" s="92">
        <v>0.152</v>
      </c>
      <c r="N62" s="122"/>
    </row>
    <row r="63" spans="1:14" ht="16.5" x14ac:dyDescent="0.35">
      <c r="A63" s="192">
        <v>12</v>
      </c>
      <c r="B63" s="205">
        <v>44297</v>
      </c>
      <c r="C63" s="177"/>
      <c r="D63" s="12">
        <v>11781</v>
      </c>
      <c r="E63" s="12">
        <v>9948</v>
      </c>
      <c r="F63" s="12">
        <v>5231</v>
      </c>
      <c r="G63" s="12">
        <v>6506</v>
      </c>
      <c r="I63" s="92">
        <v>0.35199999999999998</v>
      </c>
      <c r="J63" s="92">
        <v>0.29699999999999999</v>
      </c>
      <c r="K63" s="92">
        <v>0.156</v>
      </c>
      <c r="L63" s="92">
        <v>0.19400000000000001</v>
      </c>
      <c r="N63" s="122"/>
    </row>
    <row r="64" spans="1:14" x14ac:dyDescent="0.35">
      <c r="B64" s="205">
        <v>44304</v>
      </c>
      <c r="C64" s="177"/>
      <c r="D64" s="12">
        <v>15373</v>
      </c>
      <c r="E64" s="12">
        <v>10993</v>
      </c>
      <c r="F64" s="12">
        <v>6589</v>
      </c>
      <c r="G64" s="12">
        <v>8040</v>
      </c>
      <c r="I64" s="92">
        <v>0.375</v>
      </c>
      <c r="J64" s="92">
        <v>0.26800000000000002</v>
      </c>
      <c r="K64" s="92">
        <v>0.161</v>
      </c>
      <c r="L64" s="92">
        <v>0.19600000000000001</v>
      </c>
      <c r="N64" s="122"/>
    </row>
    <row r="65" spans="1:14" x14ac:dyDescent="0.35">
      <c r="B65" s="205">
        <v>44311</v>
      </c>
      <c r="C65" s="177"/>
      <c r="D65" s="12">
        <v>14818</v>
      </c>
      <c r="E65" s="12">
        <v>11422</v>
      </c>
      <c r="F65" s="12">
        <v>6859</v>
      </c>
      <c r="G65" s="12">
        <v>7476</v>
      </c>
      <c r="I65" s="92">
        <v>0.36499999999999999</v>
      </c>
      <c r="J65" s="92">
        <v>0.28199999999999997</v>
      </c>
      <c r="K65" s="92">
        <v>0.16900000000000001</v>
      </c>
      <c r="L65" s="92">
        <v>0.184</v>
      </c>
      <c r="N65" s="122"/>
    </row>
    <row r="66" spans="1:14" x14ac:dyDescent="0.35">
      <c r="B66" s="204">
        <v>44318</v>
      </c>
      <c r="C66" s="177"/>
      <c r="D66" s="199">
        <v>15331</v>
      </c>
      <c r="E66" s="199">
        <v>12277</v>
      </c>
      <c r="F66" s="199">
        <v>6615</v>
      </c>
      <c r="G66" s="199">
        <v>7490</v>
      </c>
      <c r="I66" s="92">
        <v>0.36799999999999999</v>
      </c>
      <c r="J66" s="92">
        <v>0.29399999999999998</v>
      </c>
      <c r="K66" s="92">
        <v>0.159</v>
      </c>
      <c r="L66" s="92">
        <v>0.18</v>
      </c>
      <c r="N66" s="122"/>
    </row>
    <row r="67" spans="1:14" ht="16.5" x14ac:dyDescent="0.35">
      <c r="A67" s="192">
        <v>12</v>
      </c>
      <c r="B67" s="204">
        <v>44325</v>
      </c>
      <c r="C67" s="177"/>
      <c r="D67" s="199">
        <v>11846</v>
      </c>
      <c r="E67" s="199">
        <v>9363</v>
      </c>
      <c r="F67" s="199">
        <v>5240</v>
      </c>
      <c r="G67" s="199">
        <v>5025</v>
      </c>
      <c r="I67" s="92">
        <v>0.376</v>
      </c>
      <c r="J67" s="92">
        <v>0.29699999999999999</v>
      </c>
      <c r="K67" s="92">
        <v>0.16600000000000001</v>
      </c>
      <c r="L67" s="92">
        <v>0.16</v>
      </c>
      <c r="N67" s="122"/>
    </row>
    <row r="68" spans="1:14" x14ac:dyDescent="0.35">
      <c r="B68" s="204">
        <v>44332</v>
      </c>
      <c r="C68" s="177"/>
      <c r="D68" s="199">
        <v>14082</v>
      </c>
      <c r="E68" s="199">
        <v>11413</v>
      </c>
      <c r="F68" s="199">
        <v>6638</v>
      </c>
      <c r="G68" s="199">
        <v>5730</v>
      </c>
      <c r="I68" s="92">
        <v>0.372</v>
      </c>
      <c r="J68" s="92">
        <v>0.30099999999999999</v>
      </c>
      <c r="K68" s="92">
        <v>0.17499999999999999</v>
      </c>
      <c r="L68" s="92">
        <v>0.151</v>
      </c>
      <c r="N68" s="122"/>
    </row>
    <row r="69" spans="1:14" x14ac:dyDescent="0.35">
      <c r="B69" s="204">
        <v>44339</v>
      </c>
      <c r="C69" s="177"/>
      <c r="D69" s="199">
        <v>14643</v>
      </c>
      <c r="E69" s="199">
        <v>10785</v>
      </c>
      <c r="F69" s="199">
        <v>6345</v>
      </c>
      <c r="G69" s="199">
        <v>6577</v>
      </c>
      <c r="I69" s="92">
        <v>0.38200000000000001</v>
      </c>
      <c r="J69" s="92">
        <v>0.28100000000000003</v>
      </c>
      <c r="K69" s="92">
        <v>0.16500000000000001</v>
      </c>
      <c r="L69" s="92">
        <v>0.17100000000000001</v>
      </c>
      <c r="N69" s="122"/>
    </row>
    <row r="70" spans="1:14" x14ac:dyDescent="0.35">
      <c r="B70" s="204">
        <v>44346</v>
      </c>
      <c r="C70" s="177"/>
      <c r="D70" s="12">
        <v>13549</v>
      </c>
      <c r="E70" s="12">
        <v>11065</v>
      </c>
      <c r="F70" s="12">
        <v>6166</v>
      </c>
      <c r="G70" s="12">
        <v>6574</v>
      </c>
      <c r="I70" s="92">
        <v>0.36299999999999999</v>
      </c>
      <c r="J70" s="92">
        <v>0.29599999999999999</v>
      </c>
      <c r="K70" s="92">
        <v>0.16500000000000001</v>
      </c>
      <c r="L70" s="92">
        <v>0.17599999999999999</v>
      </c>
      <c r="N70" s="122"/>
    </row>
    <row r="72" spans="1:14" x14ac:dyDescent="0.35">
      <c r="B72" s="222"/>
      <c r="C72" s="223"/>
      <c r="D72" s="224"/>
      <c r="E72" s="224"/>
      <c r="F72" s="224"/>
      <c r="G72" s="224"/>
      <c r="H72" s="224"/>
      <c r="I72" s="224"/>
      <c r="J72" s="224"/>
      <c r="K72" s="224"/>
      <c r="L72" s="224"/>
    </row>
    <row r="74" spans="1:14" ht="16.5" x14ac:dyDescent="0.35">
      <c r="A74" s="17" t="s">
        <v>138</v>
      </c>
      <c r="B74" s="17"/>
      <c r="D74" s="17"/>
      <c r="E74" s="17"/>
      <c r="F74" s="17"/>
      <c r="G74" s="17"/>
      <c r="H74" s="17"/>
      <c r="I74" s="17"/>
      <c r="J74" s="17"/>
      <c r="K74" s="215"/>
      <c r="L74" s="215"/>
    </row>
    <row r="75" spans="1:14" x14ac:dyDescent="0.35">
      <c r="A75" s="246" t="s">
        <v>145</v>
      </c>
      <c r="B75" s="246"/>
      <c r="C75" s="246"/>
      <c r="D75" s="246"/>
      <c r="E75" s="246"/>
      <c r="F75" s="246"/>
      <c r="G75" s="246"/>
      <c r="H75" s="246"/>
      <c r="I75" s="246"/>
      <c r="J75" s="246"/>
      <c r="K75" s="215"/>
      <c r="L75" s="215"/>
    </row>
    <row r="76" spans="1:14" x14ac:dyDescent="0.35">
      <c r="A76" s="247" t="s">
        <v>103</v>
      </c>
      <c r="B76" s="247"/>
      <c r="C76" s="247"/>
      <c r="D76" s="247"/>
      <c r="E76" s="247"/>
      <c r="F76" s="247"/>
      <c r="G76" s="247"/>
      <c r="H76" s="247"/>
      <c r="I76" s="247"/>
      <c r="J76" s="247"/>
      <c r="K76"/>
      <c r="L76"/>
    </row>
    <row r="77" spans="1:14" x14ac:dyDescent="0.35">
      <c r="A77" s="246" t="s">
        <v>147</v>
      </c>
      <c r="B77" s="246"/>
      <c r="C77" s="246"/>
      <c r="D77" s="246"/>
      <c r="E77" s="246"/>
      <c r="F77" s="246"/>
      <c r="G77" s="246"/>
      <c r="H77" s="246"/>
      <c r="I77" s="246"/>
      <c r="J77" s="246"/>
      <c r="K77" s="215"/>
      <c r="L77" s="215"/>
    </row>
    <row r="78" spans="1:14" x14ac:dyDescent="0.35">
      <c r="A78" s="246" t="s">
        <v>135</v>
      </c>
      <c r="B78" s="246"/>
      <c r="C78" s="246"/>
      <c r="D78" s="246"/>
      <c r="E78" s="246"/>
      <c r="F78" s="246"/>
      <c r="G78" s="246"/>
      <c r="H78" s="246"/>
      <c r="I78" s="246"/>
      <c r="J78" s="246"/>
      <c r="K78" s="215"/>
      <c r="L78" s="215"/>
    </row>
    <row r="79" spans="1:14" x14ac:dyDescent="0.35">
      <c r="A79" s="246" t="s">
        <v>102</v>
      </c>
      <c r="B79" s="246"/>
      <c r="C79" s="246"/>
      <c r="D79" s="246"/>
      <c r="E79" s="246"/>
      <c r="F79" s="246"/>
      <c r="G79" s="246"/>
      <c r="H79" s="246"/>
      <c r="I79" s="246"/>
      <c r="J79" s="246"/>
      <c r="K79" s="215"/>
      <c r="L79" s="215"/>
    </row>
    <row r="80" spans="1:14" x14ac:dyDescent="0.35">
      <c r="A80" s="246" t="s">
        <v>136</v>
      </c>
      <c r="B80" s="246"/>
      <c r="C80" s="246"/>
      <c r="D80" s="246"/>
      <c r="E80" s="246"/>
      <c r="F80" s="246"/>
      <c r="G80" s="246"/>
      <c r="H80" s="246"/>
      <c r="I80" s="246"/>
      <c r="J80" s="246"/>
    </row>
    <row r="81" spans="1:10" x14ac:dyDescent="0.35">
      <c r="A81" s="248" t="s">
        <v>137</v>
      </c>
      <c r="B81" s="248"/>
      <c r="C81" s="248"/>
      <c r="D81" s="248"/>
      <c r="E81" s="248"/>
      <c r="F81" s="248"/>
      <c r="G81" s="248"/>
      <c r="H81" s="248"/>
      <c r="I81" s="248"/>
      <c r="J81" s="248"/>
    </row>
    <row r="82" spans="1:10" x14ac:dyDescent="0.35">
      <c r="A82" s="248" t="s">
        <v>154</v>
      </c>
      <c r="B82" s="248"/>
      <c r="C82" s="248"/>
      <c r="D82" s="248"/>
      <c r="E82" s="248"/>
      <c r="F82" s="248"/>
      <c r="G82" s="248"/>
      <c r="H82" s="248"/>
      <c r="I82" s="248"/>
      <c r="J82" s="248"/>
    </row>
    <row r="83" spans="1:10" x14ac:dyDescent="0.35">
      <c r="A83" s="248" t="s">
        <v>155</v>
      </c>
      <c r="B83" s="248"/>
      <c r="C83" s="248"/>
      <c r="D83" s="248"/>
      <c r="E83" s="248"/>
      <c r="F83" s="248"/>
      <c r="G83" s="248"/>
      <c r="H83" s="248"/>
      <c r="I83" s="248"/>
      <c r="J83" s="248"/>
    </row>
    <row r="84" spans="1:10" x14ac:dyDescent="0.35">
      <c r="A84" s="244" t="s">
        <v>156</v>
      </c>
      <c r="B84" s="244"/>
      <c r="C84" s="244"/>
      <c r="D84" s="244"/>
      <c r="E84" s="244"/>
      <c r="F84" s="244"/>
      <c r="G84" s="244"/>
      <c r="H84" s="244"/>
      <c r="I84" s="244"/>
      <c r="J84" s="244"/>
    </row>
    <row r="85" spans="1:10" ht="16.5" x14ac:dyDescent="0.35">
      <c r="A85" s="245" t="s">
        <v>141</v>
      </c>
      <c r="B85" s="245"/>
      <c r="C85" s="245"/>
      <c r="D85" s="245"/>
      <c r="E85" s="245"/>
      <c r="F85" s="245"/>
      <c r="G85" s="245"/>
      <c r="H85" s="245"/>
      <c r="I85" s="245"/>
      <c r="J85" s="245"/>
    </row>
  </sheetData>
  <mergeCells count="16">
    <mergeCell ref="A84:J84"/>
    <mergeCell ref="A85:J85"/>
    <mergeCell ref="A75:J75"/>
    <mergeCell ref="A76:J76"/>
    <mergeCell ref="A77:J77"/>
    <mergeCell ref="A83:J83"/>
    <mergeCell ref="A78:J78"/>
    <mergeCell ref="A79:J79"/>
    <mergeCell ref="A80:J80"/>
    <mergeCell ref="A81:J81"/>
    <mergeCell ref="A82:J82"/>
    <mergeCell ref="D3:G3"/>
    <mergeCell ref="I3:L3"/>
    <mergeCell ref="B15:L15"/>
    <mergeCell ref="B6:L6"/>
    <mergeCell ref="B3:B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3BAB2-C82C-49C7-BE2B-3129A1FE3981}">
  <dimension ref="A1:EO27"/>
  <sheetViews>
    <sheetView workbookViewId="0"/>
  </sheetViews>
  <sheetFormatPr defaultColWidth="9.1796875" defaultRowHeight="14.5" x14ac:dyDescent="0.35"/>
  <cols>
    <col min="1" max="1" width="26" style="17" customWidth="1"/>
    <col min="2" max="5" width="15.26953125" style="17" customWidth="1"/>
    <col min="6" max="6" width="4" style="17" customWidth="1"/>
    <col min="7" max="10" width="15.26953125" style="17" customWidth="1"/>
    <col min="11" max="16384" width="9.1796875" style="17"/>
  </cols>
  <sheetData>
    <row r="1" spans="1:10" x14ac:dyDescent="0.35">
      <c r="A1" s="101" t="s">
        <v>165</v>
      </c>
      <c r="D1"/>
      <c r="E1"/>
    </row>
    <row r="2" spans="1:10" x14ac:dyDescent="0.35">
      <c r="A2" s="101"/>
      <c r="D2"/>
      <c r="E2"/>
    </row>
    <row r="4" spans="1:10" ht="14.5" customHeight="1" x14ac:dyDescent="0.35">
      <c r="B4" s="241" t="s">
        <v>101</v>
      </c>
      <c r="C4" s="241"/>
      <c r="D4" s="241"/>
      <c r="E4" s="241"/>
      <c r="G4" s="241" t="s">
        <v>134</v>
      </c>
      <c r="H4" s="241"/>
      <c r="I4" s="241"/>
      <c r="J4" s="241"/>
    </row>
    <row r="5" spans="1:10" ht="21.75" customHeight="1" x14ac:dyDescent="0.35">
      <c r="A5" s="103" t="s">
        <v>2</v>
      </c>
      <c r="B5" s="166" t="s">
        <v>71</v>
      </c>
      <c r="C5" s="167" t="s">
        <v>5</v>
      </c>
      <c r="D5" s="167" t="s">
        <v>4</v>
      </c>
      <c r="E5" s="166" t="s">
        <v>72</v>
      </c>
      <c r="G5" s="166" t="s">
        <v>71</v>
      </c>
      <c r="H5" s="167" t="s">
        <v>5</v>
      </c>
      <c r="I5" s="167" t="s">
        <v>4</v>
      </c>
      <c r="J5" s="166" t="s">
        <v>170</v>
      </c>
    </row>
    <row r="6" spans="1:10" x14ac:dyDescent="0.35">
      <c r="A6" s="17" t="s">
        <v>31</v>
      </c>
      <c r="B6" s="165">
        <v>69424</v>
      </c>
      <c r="C6" s="165">
        <v>73675</v>
      </c>
      <c r="D6" s="165">
        <v>58312</v>
      </c>
      <c r="E6" s="165">
        <v>31653</v>
      </c>
      <c r="G6" s="229">
        <v>0.2978752617306834</v>
      </c>
      <c r="H6" s="229">
        <v>0.31611488689801942</v>
      </c>
      <c r="I6" s="229">
        <v>0.25019737067929837</v>
      </c>
      <c r="J6" s="229">
        <v>0.13581248069199878</v>
      </c>
    </row>
    <row r="7" spans="1:10" x14ac:dyDescent="0.35">
      <c r="A7" s="17" t="s">
        <v>32</v>
      </c>
      <c r="B7" s="165">
        <v>143283</v>
      </c>
      <c r="C7" s="165">
        <v>94249</v>
      </c>
      <c r="D7" s="165">
        <v>65687</v>
      </c>
      <c r="E7" s="165">
        <v>65451</v>
      </c>
      <c r="G7" s="229">
        <v>0.38864838473431523</v>
      </c>
      <c r="H7" s="229">
        <v>0.25564597065125994</v>
      </c>
      <c r="I7" s="229">
        <v>0.17817289174600592</v>
      </c>
      <c r="J7" s="229">
        <v>0.17753275286841891</v>
      </c>
    </row>
    <row r="8" spans="1:10" ht="16.5" x14ac:dyDescent="0.35">
      <c r="A8" s="17" t="s">
        <v>153</v>
      </c>
      <c r="B8" s="165">
        <v>1936</v>
      </c>
      <c r="C8" s="165">
        <v>26634</v>
      </c>
      <c r="D8" s="165">
        <v>19744</v>
      </c>
      <c r="E8" s="165">
        <v>2954</v>
      </c>
      <c r="G8" s="229">
        <v>3.7762346883045958E-2</v>
      </c>
      <c r="H8" s="229">
        <v>0.51950534446438323</v>
      </c>
      <c r="I8" s="229">
        <v>0.3851135211047827</v>
      </c>
      <c r="J8" s="229">
        <v>5.7618787547788097E-2</v>
      </c>
    </row>
    <row r="9" spans="1:10" x14ac:dyDescent="0.35">
      <c r="A9" s="17" t="s">
        <v>33</v>
      </c>
      <c r="B9" s="165">
        <v>148270</v>
      </c>
      <c r="C9" s="165">
        <v>63889</v>
      </c>
      <c r="D9" s="165">
        <v>77753</v>
      </c>
      <c r="E9" s="165">
        <v>56549</v>
      </c>
      <c r="G9" s="229">
        <v>0.42795581609474082</v>
      </c>
      <c r="H9" s="229">
        <v>0.18440459387925337</v>
      </c>
      <c r="I9" s="229">
        <v>0.22442064186156596</v>
      </c>
      <c r="J9" s="229">
        <v>0.16321894816443985</v>
      </c>
    </row>
    <row r="10" spans="1:10" x14ac:dyDescent="0.35">
      <c r="A10" s="17" t="s">
        <v>34</v>
      </c>
      <c r="B10" s="165">
        <v>141246</v>
      </c>
      <c r="C10" s="165">
        <v>75168</v>
      </c>
      <c r="D10" s="165">
        <v>96314</v>
      </c>
      <c r="E10" s="165">
        <v>73242</v>
      </c>
      <c r="G10" s="229">
        <v>0.36595072155867037</v>
      </c>
      <c r="H10" s="229">
        <v>0.19475088737466642</v>
      </c>
      <c r="I10" s="229">
        <v>0.24953752882348368</v>
      </c>
      <c r="J10" s="229">
        <v>0.18976086224317953</v>
      </c>
    </row>
    <row r="11" spans="1:10" x14ac:dyDescent="0.35">
      <c r="A11" s="17" t="s">
        <v>104</v>
      </c>
      <c r="B11" s="165">
        <v>4600</v>
      </c>
      <c r="C11" s="165">
        <v>23857</v>
      </c>
      <c r="D11" s="165">
        <v>10304</v>
      </c>
      <c r="E11" s="165">
        <v>4862</v>
      </c>
      <c r="G11" s="229">
        <v>0.10544896041079248</v>
      </c>
      <c r="H11" s="229">
        <v>0.54689040185223392</v>
      </c>
      <c r="I11" s="229">
        <v>0.23620567132017514</v>
      </c>
      <c r="J11" s="229">
        <v>0.11145496641679847</v>
      </c>
    </row>
    <row r="12" spans="1:10" x14ac:dyDescent="0.35">
      <c r="A12" s="17" t="s">
        <v>36</v>
      </c>
      <c r="B12" s="165">
        <v>632</v>
      </c>
      <c r="C12" s="165">
        <v>3539</v>
      </c>
      <c r="D12" s="165">
        <v>12815</v>
      </c>
      <c r="E12" s="165">
        <v>1520</v>
      </c>
      <c r="G12" s="229">
        <v>3.4151086134226738E-2</v>
      </c>
      <c r="H12" s="229">
        <v>0.19123527504593105</v>
      </c>
      <c r="I12" s="229">
        <v>0.69247811520587921</v>
      </c>
      <c r="J12" s="229">
        <v>8.2135523613963035E-2</v>
      </c>
    </row>
    <row r="13" spans="1:10" x14ac:dyDescent="0.35">
      <c r="A13" s="17" t="s">
        <v>37</v>
      </c>
      <c r="B13" s="165">
        <v>100192</v>
      </c>
      <c r="C13" s="165">
        <v>127574</v>
      </c>
      <c r="D13" s="165">
        <v>49101</v>
      </c>
      <c r="E13" s="165">
        <v>55720</v>
      </c>
      <c r="G13" s="229">
        <v>0.30125049986920716</v>
      </c>
      <c r="H13" s="229">
        <v>0.38358083749515165</v>
      </c>
      <c r="I13" s="229">
        <v>0.14763355152185745</v>
      </c>
      <c r="J13" s="229">
        <v>0.16753511111378377</v>
      </c>
    </row>
    <row r="14" spans="1:10" x14ac:dyDescent="0.35">
      <c r="A14" s="17" t="s">
        <v>38</v>
      </c>
      <c r="B14" s="165">
        <v>96896</v>
      </c>
      <c r="C14" s="165">
        <v>66404</v>
      </c>
      <c r="D14" s="165">
        <v>41430</v>
      </c>
      <c r="E14" s="165">
        <v>35048</v>
      </c>
      <c r="G14" s="229">
        <v>0.40410713243083185</v>
      </c>
      <c r="H14" s="229">
        <v>0.27693950237302839</v>
      </c>
      <c r="I14" s="229">
        <v>0.1727848259640167</v>
      </c>
      <c r="J14" s="229">
        <v>0.14616853923212306</v>
      </c>
    </row>
    <row r="15" spans="1:10" x14ac:dyDescent="0.35">
      <c r="A15" s="17" t="s">
        <v>39</v>
      </c>
      <c r="B15" s="165">
        <v>52302</v>
      </c>
      <c r="C15" s="165">
        <v>46638</v>
      </c>
      <c r="D15" s="165">
        <v>25536</v>
      </c>
      <c r="E15" s="165">
        <v>23202</v>
      </c>
      <c r="G15" s="229">
        <v>0.35416243448584084</v>
      </c>
      <c r="H15" s="229">
        <v>0.31580871896965018</v>
      </c>
      <c r="I15" s="229">
        <v>0.1729167513102832</v>
      </c>
      <c r="J15" s="229">
        <v>0.15711209523422581</v>
      </c>
    </row>
    <row r="16" spans="1:10" x14ac:dyDescent="0.35">
      <c r="A16" s="61" t="s">
        <v>24</v>
      </c>
      <c r="B16" s="175">
        <v>758781</v>
      </c>
      <c r="C16" s="175">
        <v>601627</v>
      </c>
      <c r="D16" s="175">
        <v>456996</v>
      </c>
      <c r="E16" s="175">
        <v>350201</v>
      </c>
      <c r="G16" s="230">
        <v>0.35005501463596922</v>
      </c>
      <c r="H16" s="230">
        <v>0.27755379785523654</v>
      </c>
      <c r="I16" s="230">
        <v>0.21082992519393523</v>
      </c>
      <c r="J16" s="230">
        <v>0.16156126231485904</v>
      </c>
    </row>
    <row r="19" spans="1:145" ht="16.5" x14ac:dyDescent="0.35">
      <c r="A19" s="17" t="s">
        <v>138</v>
      </c>
    </row>
    <row r="20" spans="1:145" x14ac:dyDescent="0.35">
      <c r="A20" s="246" t="s">
        <v>145</v>
      </c>
      <c r="B20" s="246"/>
      <c r="C20" s="246"/>
      <c r="D20" s="246"/>
      <c r="E20" s="246"/>
      <c r="F20" s="246"/>
      <c r="G20" s="246"/>
      <c r="H20" s="246"/>
      <c r="I20" s="246"/>
      <c r="J20" s="246"/>
    </row>
    <row r="21" spans="1:145" customFormat="1" x14ac:dyDescent="0.35">
      <c r="A21" s="247" t="s">
        <v>103</v>
      </c>
      <c r="B21" s="247"/>
      <c r="C21" s="247"/>
      <c r="D21" s="247"/>
      <c r="E21" s="247"/>
      <c r="F21" s="247"/>
      <c r="G21" s="247"/>
      <c r="H21" s="247"/>
      <c r="I21" s="247"/>
      <c r="J21" s="247"/>
      <c r="N21" s="231"/>
      <c r="P21" s="152"/>
      <c r="Q21" s="152"/>
      <c r="R21" s="152"/>
      <c r="S21" s="152"/>
      <c r="T21" s="231"/>
      <c r="V21" s="152"/>
      <c r="W21" s="152"/>
      <c r="X21" s="152"/>
      <c r="Y21" s="152"/>
      <c r="EL21" s="232"/>
      <c r="EM21" s="232"/>
      <c r="EN21" s="232"/>
      <c r="EO21" s="232"/>
    </row>
    <row r="22" spans="1:145" x14ac:dyDescent="0.35">
      <c r="A22" s="246" t="s">
        <v>147</v>
      </c>
      <c r="B22" s="246"/>
      <c r="C22" s="246"/>
      <c r="D22" s="246"/>
      <c r="E22" s="246"/>
      <c r="F22" s="246"/>
      <c r="G22" s="246"/>
      <c r="H22" s="246"/>
      <c r="I22" s="246"/>
      <c r="J22" s="246"/>
    </row>
    <row r="23" spans="1:145" ht="30" customHeight="1" x14ac:dyDescent="0.35">
      <c r="A23" s="246" t="s">
        <v>135</v>
      </c>
      <c r="B23" s="246"/>
      <c r="C23" s="246"/>
      <c r="D23" s="246"/>
      <c r="E23" s="246"/>
      <c r="F23" s="246"/>
      <c r="G23" s="246"/>
      <c r="H23" s="246"/>
      <c r="I23" s="246"/>
      <c r="J23" s="246"/>
    </row>
    <row r="24" spans="1:145" ht="30" customHeight="1" x14ac:dyDescent="0.35">
      <c r="A24" s="246" t="s">
        <v>102</v>
      </c>
      <c r="B24" s="246"/>
      <c r="C24" s="246"/>
      <c r="D24" s="246"/>
      <c r="E24" s="246"/>
      <c r="F24" s="246"/>
      <c r="G24" s="246"/>
      <c r="H24" s="246"/>
      <c r="I24" s="246"/>
      <c r="J24" s="246"/>
    </row>
    <row r="25" spans="1:145" ht="30" customHeight="1" x14ac:dyDescent="0.35">
      <c r="A25" s="246" t="s">
        <v>136</v>
      </c>
      <c r="B25" s="246"/>
      <c r="C25" s="246"/>
      <c r="D25" s="246"/>
      <c r="E25" s="246"/>
      <c r="F25" s="246"/>
      <c r="G25" s="246"/>
      <c r="H25" s="246"/>
      <c r="I25" s="246"/>
      <c r="J25" s="246"/>
    </row>
    <row r="26" spans="1:145" ht="61.5" customHeight="1" x14ac:dyDescent="0.35">
      <c r="A26" s="248" t="s">
        <v>137</v>
      </c>
      <c r="B26" s="248"/>
      <c r="C26" s="248"/>
      <c r="D26" s="248"/>
      <c r="E26" s="248"/>
      <c r="F26" s="248"/>
      <c r="G26" s="248"/>
      <c r="H26" s="248"/>
      <c r="I26" s="248"/>
      <c r="J26" s="248"/>
    </row>
    <row r="27" spans="1:145" x14ac:dyDescent="0.35">
      <c r="B27" s="165"/>
      <c r="C27" s="165"/>
      <c r="D27" s="165"/>
      <c r="E27" s="165"/>
    </row>
  </sheetData>
  <mergeCells count="9">
    <mergeCell ref="A20:J20"/>
    <mergeCell ref="B4:E4"/>
    <mergeCell ref="G4:J4"/>
    <mergeCell ref="A26:J26"/>
    <mergeCell ref="A25:J25"/>
    <mergeCell ref="A21:J21"/>
    <mergeCell ref="A22:J22"/>
    <mergeCell ref="A23:J23"/>
    <mergeCell ref="A24:J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CE497-3131-4A1A-8726-620ADF157334}">
  <dimension ref="A1:HI85"/>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4.5" x14ac:dyDescent="0.35"/>
  <cols>
    <col min="1" max="1" width="27.81640625" style="140" customWidth="1"/>
    <col min="2" max="165" width="10.81640625" customWidth="1"/>
    <col min="166" max="166" width="13.54296875" customWidth="1"/>
    <col min="167" max="167" width="9.54296875" customWidth="1"/>
    <col min="168" max="169" width="9.26953125" customWidth="1"/>
    <col min="170" max="170" width="13.54296875" customWidth="1"/>
    <col min="171" max="171" width="9.54296875" customWidth="1"/>
    <col min="172" max="172" width="9.26953125" customWidth="1"/>
    <col min="173" max="173" width="9.54296875" customWidth="1"/>
    <col min="174" max="174" width="13.54296875" customWidth="1"/>
    <col min="175" max="175" width="9.54296875" customWidth="1"/>
    <col min="176" max="176" width="9.26953125" customWidth="1"/>
    <col min="177" max="177" width="9.54296875" customWidth="1"/>
    <col min="178" max="178" width="10.7265625" bestFit="1" customWidth="1"/>
    <col min="182" max="182" width="10.7265625" bestFit="1" customWidth="1"/>
    <col min="186" max="186" width="10.7265625" bestFit="1" customWidth="1"/>
    <col min="190" max="190" width="10.7265625" bestFit="1" customWidth="1"/>
    <col min="194" max="194" width="10.7265625" bestFit="1" customWidth="1"/>
    <col min="198" max="198" width="11.36328125" bestFit="1" customWidth="1"/>
    <col min="202" max="202" width="11.36328125" bestFit="1" customWidth="1"/>
    <col min="206" max="206" width="11.36328125" bestFit="1" customWidth="1"/>
    <col min="210" max="210" width="11.36328125" bestFit="1" customWidth="1"/>
    <col min="214" max="214" width="11.453125" bestFit="1" customWidth="1"/>
    <col min="215" max="215" width="10.1796875" bestFit="1" customWidth="1"/>
    <col min="216" max="217" width="9.1796875" bestFit="1" customWidth="1"/>
  </cols>
  <sheetData>
    <row r="1" spans="1:217" x14ac:dyDescent="0.35">
      <c r="A1" s="139" t="s">
        <v>142</v>
      </c>
    </row>
    <row r="2" spans="1:217" s="209" customFormat="1" x14ac:dyDescent="0.35">
      <c r="A2" s="208"/>
      <c r="B2" s="252">
        <v>43975</v>
      </c>
      <c r="C2" s="252"/>
      <c r="D2" s="252"/>
      <c r="E2" s="252"/>
      <c r="F2" s="251">
        <v>43982</v>
      </c>
      <c r="G2" s="251"/>
      <c r="H2" s="251"/>
      <c r="I2" s="251"/>
      <c r="J2" s="252">
        <v>43989</v>
      </c>
      <c r="K2" s="252"/>
      <c r="L2" s="252"/>
      <c r="M2" s="252"/>
      <c r="N2" s="251">
        <v>43996</v>
      </c>
      <c r="O2" s="251"/>
      <c r="P2" s="251"/>
      <c r="Q2" s="251"/>
      <c r="R2" s="252">
        <v>44003</v>
      </c>
      <c r="S2" s="252"/>
      <c r="T2" s="252"/>
      <c r="U2" s="252"/>
      <c r="V2" s="251">
        <v>44010</v>
      </c>
      <c r="W2" s="251"/>
      <c r="X2" s="251"/>
      <c r="Y2" s="251"/>
      <c r="Z2" s="252">
        <v>44017</v>
      </c>
      <c r="AA2" s="252"/>
      <c r="AB2" s="252"/>
      <c r="AC2" s="252"/>
      <c r="AD2" s="251">
        <v>44024</v>
      </c>
      <c r="AE2" s="251"/>
      <c r="AF2" s="251"/>
      <c r="AG2" s="251"/>
      <c r="AH2" s="252">
        <v>44031</v>
      </c>
      <c r="AI2" s="252"/>
      <c r="AJ2" s="252"/>
      <c r="AK2" s="252"/>
      <c r="AL2" s="251">
        <v>44038</v>
      </c>
      <c r="AM2" s="251"/>
      <c r="AN2" s="251"/>
      <c r="AO2" s="251"/>
      <c r="AP2" s="252">
        <v>44045</v>
      </c>
      <c r="AQ2" s="252"/>
      <c r="AR2" s="252"/>
      <c r="AS2" s="252"/>
      <c r="AT2" s="251">
        <v>44052</v>
      </c>
      <c r="AU2" s="251"/>
      <c r="AV2" s="251"/>
      <c r="AW2" s="251"/>
      <c r="AX2" s="252">
        <v>44059</v>
      </c>
      <c r="AY2" s="252"/>
      <c r="AZ2" s="252"/>
      <c r="BA2" s="252"/>
      <c r="BB2" s="251">
        <v>44066</v>
      </c>
      <c r="BC2" s="251"/>
      <c r="BD2" s="251"/>
      <c r="BE2" s="251"/>
      <c r="BF2" s="252">
        <v>44073</v>
      </c>
      <c r="BG2" s="252"/>
      <c r="BH2" s="252"/>
      <c r="BI2" s="252"/>
      <c r="BJ2" s="251">
        <v>44080</v>
      </c>
      <c r="BK2" s="251"/>
      <c r="BL2" s="251"/>
      <c r="BM2" s="251"/>
      <c r="BN2" s="252">
        <v>44087</v>
      </c>
      <c r="BO2" s="252"/>
      <c r="BP2" s="252"/>
      <c r="BQ2" s="252"/>
      <c r="BR2" s="251">
        <v>44094</v>
      </c>
      <c r="BS2" s="251"/>
      <c r="BT2" s="251"/>
      <c r="BU2" s="251"/>
      <c r="BV2" s="252">
        <v>44101</v>
      </c>
      <c r="BW2" s="252"/>
      <c r="BX2" s="252"/>
      <c r="BY2" s="252"/>
      <c r="BZ2" s="251">
        <v>44108</v>
      </c>
      <c r="CA2" s="251"/>
      <c r="CB2" s="251"/>
      <c r="CC2" s="251"/>
      <c r="CD2" s="252">
        <v>44115</v>
      </c>
      <c r="CE2" s="252"/>
      <c r="CF2" s="252"/>
      <c r="CG2" s="252"/>
      <c r="CH2" s="251">
        <v>44122</v>
      </c>
      <c r="CI2" s="251"/>
      <c r="CJ2" s="251"/>
      <c r="CK2" s="251"/>
      <c r="CL2" s="252">
        <v>44129</v>
      </c>
      <c r="CM2" s="252"/>
      <c r="CN2" s="252"/>
      <c r="CO2" s="252"/>
      <c r="CP2" s="251">
        <v>44136</v>
      </c>
      <c r="CQ2" s="251"/>
      <c r="CR2" s="251"/>
      <c r="CS2" s="251"/>
      <c r="CT2" s="252">
        <v>44143</v>
      </c>
      <c r="CU2" s="252"/>
      <c r="CV2" s="252"/>
      <c r="CW2" s="252"/>
      <c r="CX2" s="251">
        <v>44150</v>
      </c>
      <c r="CY2" s="251"/>
      <c r="CZ2" s="251"/>
      <c r="DA2" s="251"/>
      <c r="DB2" s="252">
        <v>44157</v>
      </c>
      <c r="DC2" s="252"/>
      <c r="DD2" s="252"/>
      <c r="DE2" s="252"/>
      <c r="DF2" s="251">
        <v>44164</v>
      </c>
      <c r="DG2" s="251"/>
      <c r="DH2" s="251"/>
      <c r="DI2" s="251"/>
      <c r="DJ2" s="252">
        <v>44171</v>
      </c>
      <c r="DK2" s="252"/>
      <c r="DL2" s="252"/>
      <c r="DM2" s="252"/>
      <c r="DN2" s="251">
        <v>44178</v>
      </c>
      <c r="DO2" s="251"/>
      <c r="DP2" s="251"/>
      <c r="DQ2" s="251"/>
      <c r="DR2" s="252">
        <v>44185</v>
      </c>
      <c r="DS2" s="252"/>
      <c r="DT2" s="252"/>
      <c r="DU2" s="252"/>
      <c r="DV2" s="251">
        <v>44192</v>
      </c>
      <c r="DW2" s="251"/>
      <c r="DX2" s="251"/>
      <c r="DY2" s="251"/>
      <c r="DZ2" s="252">
        <v>44199</v>
      </c>
      <c r="EA2" s="252"/>
      <c r="EB2" s="252"/>
      <c r="EC2" s="252"/>
      <c r="ED2" s="251" t="s">
        <v>122</v>
      </c>
      <c r="EE2" s="251"/>
      <c r="EF2" s="251"/>
      <c r="EG2" s="251"/>
      <c r="EH2" s="252">
        <v>44213</v>
      </c>
      <c r="EI2" s="252"/>
      <c r="EJ2" s="252"/>
      <c r="EK2" s="252"/>
      <c r="EL2" s="251">
        <v>44220</v>
      </c>
      <c r="EM2" s="251"/>
      <c r="EN2" s="251"/>
      <c r="EO2" s="251"/>
      <c r="EP2" s="256">
        <v>44227</v>
      </c>
      <c r="EQ2" s="256"/>
      <c r="ER2" s="256"/>
      <c r="ES2" s="256"/>
      <c r="ET2" s="255">
        <v>44234</v>
      </c>
      <c r="EU2" s="255"/>
      <c r="EV2" s="255"/>
      <c r="EW2" s="255"/>
      <c r="EX2" s="256">
        <v>44241</v>
      </c>
      <c r="EY2" s="256"/>
      <c r="EZ2" s="256"/>
      <c r="FA2" s="256"/>
      <c r="FB2" s="255">
        <v>44248</v>
      </c>
      <c r="FC2" s="255"/>
      <c r="FD2" s="255"/>
      <c r="FE2" s="255"/>
      <c r="FF2" s="256">
        <v>44255</v>
      </c>
      <c r="FG2" s="256"/>
      <c r="FH2" s="256"/>
      <c r="FI2" s="256"/>
      <c r="FJ2" s="255">
        <v>44262</v>
      </c>
      <c r="FK2" s="255"/>
      <c r="FL2" s="255"/>
      <c r="FM2" s="255"/>
      <c r="FN2" s="256">
        <v>44269</v>
      </c>
      <c r="FO2" s="256"/>
      <c r="FP2" s="256"/>
      <c r="FQ2" s="256"/>
      <c r="FR2" s="255">
        <v>44276</v>
      </c>
      <c r="FS2" s="255"/>
      <c r="FT2" s="255"/>
      <c r="FU2" s="255"/>
      <c r="FV2" s="249" t="s">
        <v>158</v>
      </c>
      <c r="FW2" s="249"/>
      <c r="FX2" s="249"/>
      <c r="FY2" s="249"/>
      <c r="FZ2" s="250" t="s">
        <v>159</v>
      </c>
      <c r="GA2" s="250"/>
      <c r="GB2" s="250"/>
      <c r="GC2" s="250"/>
      <c r="GD2" s="249" t="s">
        <v>160</v>
      </c>
      <c r="GE2" s="249"/>
      <c r="GF2" s="249"/>
      <c r="GG2" s="249"/>
      <c r="GH2" s="250" t="s">
        <v>162</v>
      </c>
      <c r="GI2" s="250"/>
      <c r="GJ2" s="250"/>
      <c r="GK2" s="250"/>
      <c r="GL2" s="249" t="s">
        <v>161</v>
      </c>
      <c r="GM2" s="249"/>
      <c r="GN2" s="249"/>
      <c r="GO2" s="249"/>
      <c r="GP2" s="255">
        <v>44318</v>
      </c>
      <c r="GQ2" s="255"/>
      <c r="GR2" s="255"/>
      <c r="GS2" s="255"/>
      <c r="GT2" s="256">
        <v>44325</v>
      </c>
      <c r="GU2" s="256"/>
      <c r="GV2" s="256"/>
      <c r="GW2" s="256"/>
      <c r="GX2" s="255">
        <v>44332</v>
      </c>
      <c r="GY2" s="255"/>
      <c r="GZ2" s="255"/>
      <c r="HA2" s="255"/>
      <c r="HB2" s="256">
        <v>44339</v>
      </c>
      <c r="HC2" s="256"/>
      <c r="HD2" s="256"/>
      <c r="HE2" s="256"/>
      <c r="HF2" s="257">
        <v>44346</v>
      </c>
      <c r="HG2" s="257"/>
      <c r="HH2" s="257"/>
      <c r="HI2" s="257"/>
    </row>
    <row r="3" spans="1:217" s="58" customFormat="1" ht="22.5" customHeight="1" thickBot="1" x14ac:dyDescent="0.4">
      <c r="A3" s="140"/>
      <c r="B3" s="184" t="s">
        <v>95</v>
      </c>
      <c r="C3" s="184" t="s">
        <v>5</v>
      </c>
      <c r="D3" s="184" t="s">
        <v>4</v>
      </c>
      <c r="E3" s="184" t="s">
        <v>6</v>
      </c>
      <c r="F3" s="163" t="s">
        <v>95</v>
      </c>
      <c r="G3" s="163" t="s">
        <v>5</v>
      </c>
      <c r="H3" s="163" t="s">
        <v>4</v>
      </c>
      <c r="I3" s="163" t="s">
        <v>6</v>
      </c>
      <c r="J3" s="184" t="s">
        <v>95</v>
      </c>
      <c r="K3" s="184" t="s">
        <v>5</v>
      </c>
      <c r="L3" s="184" t="s">
        <v>4</v>
      </c>
      <c r="M3" s="184" t="s">
        <v>6</v>
      </c>
      <c r="N3" s="163" t="s">
        <v>95</v>
      </c>
      <c r="O3" s="163" t="s">
        <v>5</v>
      </c>
      <c r="P3" s="163" t="s">
        <v>4</v>
      </c>
      <c r="Q3" s="163" t="s">
        <v>6</v>
      </c>
      <c r="R3" s="184" t="s">
        <v>95</v>
      </c>
      <c r="S3" s="184" t="s">
        <v>5</v>
      </c>
      <c r="T3" s="184" t="s">
        <v>4</v>
      </c>
      <c r="U3" s="184" t="s">
        <v>6</v>
      </c>
      <c r="V3" s="163" t="s">
        <v>95</v>
      </c>
      <c r="W3" s="163" t="s">
        <v>5</v>
      </c>
      <c r="X3" s="163" t="s">
        <v>4</v>
      </c>
      <c r="Y3" s="163" t="s">
        <v>6</v>
      </c>
      <c r="Z3" s="184" t="s">
        <v>95</v>
      </c>
      <c r="AA3" s="184" t="s">
        <v>5</v>
      </c>
      <c r="AB3" s="184" t="s">
        <v>4</v>
      </c>
      <c r="AC3" s="184" t="s">
        <v>6</v>
      </c>
      <c r="AD3" s="163" t="s">
        <v>95</v>
      </c>
      <c r="AE3" s="163" t="s">
        <v>5</v>
      </c>
      <c r="AF3" s="163" t="s">
        <v>4</v>
      </c>
      <c r="AG3" s="163" t="s">
        <v>6</v>
      </c>
      <c r="AH3" s="184" t="s">
        <v>95</v>
      </c>
      <c r="AI3" s="184" t="s">
        <v>5</v>
      </c>
      <c r="AJ3" s="184" t="s">
        <v>4</v>
      </c>
      <c r="AK3" s="184" t="s">
        <v>6</v>
      </c>
      <c r="AL3" s="163" t="s">
        <v>95</v>
      </c>
      <c r="AM3" s="163" t="s">
        <v>5</v>
      </c>
      <c r="AN3" s="163" t="s">
        <v>4</v>
      </c>
      <c r="AO3" s="163" t="s">
        <v>6</v>
      </c>
      <c r="AP3" s="184" t="s">
        <v>95</v>
      </c>
      <c r="AQ3" s="184" t="s">
        <v>5</v>
      </c>
      <c r="AR3" s="184" t="s">
        <v>4</v>
      </c>
      <c r="AS3" s="184" t="s">
        <v>6</v>
      </c>
      <c r="AT3" s="163" t="s">
        <v>95</v>
      </c>
      <c r="AU3" s="163" t="s">
        <v>5</v>
      </c>
      <c r="AV3" s="163" t="s">
        <v>4</v>
      </c>
      <c r="AW3" s="163" t="s">
        <v>6</v>
      </c>
      <c r="AX3" s="184" t="s">
        <v>95</v>
      </c>
      <c r="AY3" s="184" t="s">
        <v>5</v>
      </c>
      <c r="AZ3" s="184" t="s">
        <v>4</v>
      </c>
      <c r="BA3" s="184" t="s">
        <v>6</v>
      </c>
      <c r="BB3" s="163" t="s">
        <v>95</v>
      </c>
      <c r="BC3" s="163" t="s">
        <v>5</v>
      </c>
      <c r="BD3" s="163" t="s">
        <v>4</v>
      </c>
      <c r="BE3" s="163" t="s">
        <v>6</v>
      </c>
      <c r="BF3" s="184" t="s">
        <v>95</v>
      </c>
      <c r="BG3" s="184" t="s">
        <v>5</v>
      </c>
      <c r="BH3" s="184" t="s">
        <v>4</v>
      </c>
      <c r="BI3" s="184" t="s">
        <v>6</v>
      </c>
      <c r="BJ3" s="163" t="s">
        <v>95</v>
      </c>
      <c r="BK3" s="163" t="s">
        <v>5</v>
      </c>
      <c r="BL3" s="163" t="s">
        <v>4</v>
      </c>
      <c r="BM3" s="163" t="s">
        <v>6</v>
      </c>
      <c r="BN3" s="184" t="s">
        <v>95</v>
      </c>
      <c r="BO3" s="184" t="s">
        <v>5</v>
      </c>
      <c r="BP3" s="184" t="s">
        <v>4</v>
      </c>
      <c r="BQ3" s="184" t="s">
        <v>6</v>
      </c>
      <c r="BR3" s="163" t="s">
        <v>95</v>
      </c>
      <c r="BS3" s="163" t="s">
        <v>5</v>
      </c>
      <c r="BT3" s="163" t="s">
        <v>4</v>
      </c>
      <c r="BU3" s="163" t="s">
        <v>6</v>
      </c>
      <c r="BV3" s="184" t="s">
        <v>95</v>
      </c>
      <c r="BW3" s="184" t="s">
        <v>5</v>
      </c>
      <c r="BX3" s="184" t="s">
        <v>4</v>
      </c>
      <c r="BY3" s="184" t="s">
        <v>6</v>
      </c>
      <c r="BZ3" s="163" t="s">
        <v>95</v>
      </c>
      <c r="CA3" s="163" t="s">
        <v>5</v>
      </c>
      <c r="CB3" s="163" t="s">
        <v>4</v>
      </c>
      <c r="CC3" s="163" t="s">
        <v>6</v>
      </c>
      <c r="CD3" s="184" t="s">
        <v>95</v>
      </c>
      <c r="CE3" s="184" t="s">
        <v>5</v>
      </c>
      <c r="CF3" s="184" t="s">
        <v>4</v>
      </c>
      <c r="CG3" s="184" t="s">
        <v>6</v>
      </c>
      <c r="CH3" s="163" t="s">
        <v>95</v>
      </c>
      <c r="CI3" s="163" t="s">
        <v>5</v>
      </c>
      <c r="CJ3" s="163" t="s">
        <v>4</v>
      </c>
      <c r="CK3" s="163" t="s">
        <v>6</v>
      </c>
      <c r="CL3" s="184" t="s">
        <v>95</v>
      </c>
      <c r="CM3" s="184" t="s">
        <v>5</v>
      </c>
      <c r="CN3" s="184" t="s">
        <v>4</v>
      </c>
      <c r="CO3" s="184" t="s">
        <v>6</v>
      </c>
      <c r="CP3" s="163" t="s">
        <v>95</v>
      </c>
      <c r="CQ3" s="163" t="s">
        <v>5</v>
      </c>
      <c r="CR3" s="163" t="s">
        <v>4</v>
      </c>
      <c r="CS3" s="163" t="s">
        <v>6</v>
      </c>
      <c r="CT3" s="184" t="s">
        <v>95</v>
      </c>
      <c r="CU3" s="184" t="s">
        <v>5</v>
      </c>
      <c r="CV3" s="184" t="s">
        <v>4</v>
      </c>
      <c r="CW3" s="184" t="s">
        <v>6</v>
      </c>
      <c r="CX3" s="163" t="s">
        <v>95</v>
      </c>
      <c r="CY3" s="163" t="s">
        <v>5</v>
      </c>
      <c r="CZ3" s="163" t="s">
        <v>4</v>
      </c>
      <c r="DA3" s="163" t="s">
        <v>6</v>
      </c>
      <c r="DB3" s="184" t="s">
        <v>95</v>
      </c>
      <c r="DC3" s="184" t="s">
        <v>5</v>
      </c>
      <c r="DD3" s="184" t="s">
        <v>4</v>
      </c>
      <c r="DE3" s="184" t="s">
        <v>6</v>
      </c>
      <c r="DF3" s="163" t="s">
        <v>95</v>
      </c>
      <c r="DG3" s="163" t="s">
        <v>5</v>
      </c>
      <c r="DH3" s="163" t="s">
        <v>4</v>
      </c>
      <c r="DI3" s="163" t="s">
        <v>6</v>
      </c>
      <c r="DJ3" s="184" t="s">
        <v>95</v>
      </c>
      <c r="DK3" s="184" t="s">
        <v>5</v>
      </c>
      <c r="DL3" s="184" t="s">
        <v>4</v>
      </c>
      <c r="DM3" s="184" t="s">
        <v>6</v>
      </c>
      <c r="DN3" s="163" t="s">
        <v>95</v>
      </c>
      <c r="DO3" s="163" t="s">
        <v>5</v>
      </c>
      <c r="DP3" s="163" t="s">
        <v>4</v>
      </c>
      <c r="DQ3" s="163" t="s">
        <v>6</v>
      </c>
      <c r="DR3" s="184" t="s">
        <v>95</v>
      </c>
      <c r="DS3" s="184" t="s">
        <v>5</v>
      </c>
      <c r="DT3" s="184" t="s">
        <v>4</v>
      </c>
      <c r="DU3" s="184" t="s">
        <v>6</v>
      </c>
      <c r="DV3" s="163" t="s">
        <v>95</v>
      </c>
      <c r="DW3" s="163" t="s">
        <v>5</v>
      </c>
      <c r="DX3" s="163" t="s">
        <v>4</v>
      </c>
      <c r="DY3" s="163" t="s">
        <v>6</v>
      </c>
      <c r="DZ3" s="184" t="s">
        <v>95</v>
      </c>
      <c r="EA3" s="184" t="s">
        <v>5</v>
      </c>
      <c r="EB3" s="184" t="s">
        <v>4</v>
      </c>
      <c r="EC3" s="184" t="s">
        <v>6</v>
      </c>
      <c r="ED3" s="163" t="s">
        <v>95</v>
      </c>
      <c r="EE3" s="163" t="s">
        <v>5</v>
      </c>
      <c r="EF3" s="163" t="s">
        <v>4</v>
      </c>
      <c r="EG3" s="163" t="s">
        <v>6</v>
      </c>
      <c r="EH3" s="184" t="s">
        <v>95</v>
      </c>
      <c r="EI3" s="184" t="s">
        <v>5</v>
      </c>
      <c r="EJ3" s="184" t="s">
        <v>4</v>
      </c>
      <c r="EK3" s="184" t="s">
        <v>6</v>
      </c>
      <c r="EL3" s="164" t="s">
        <v>95</v>
      </c>
      <c r="EM3" s="164" t="s">
        <v>5</v>
      </c>
      <c r="EN3" s="164" t="s">
        <v>4</v>
      </c>
      <c r="EO3" s="164" t="s">
        <v>6</v>
      </c>
      <c r="EP3" s="188" t="s">
        <v>95</v>
      </c>
      <c r="EQ3" s="188" t="s">
        <v>5</v>
      </c>
      <c r="ER3" s="188" t="s">
        <v>4</v>
      </c>
      <c r="ES3" s="188" t="s">
        <v>6</v>
      </c>
      <c r="ET3" s="164" t="s">
        <v>95</v>
      </c>
      <c r="EU3" s="164" t="s">
        <v>5</v>
      </c>
      <c r="EV3" s="164" t="s">
        <v>4</v>
      </c>
      <c r="EW3" s="164" t="s">
        <v>6</v>
      </c>
      <c r="EX3" s="188" t="s">
        <v>95</v>
      </c>
      <c r="EY3" s="188" t="s">
        <v>5</v>
      </c>
      <c r="EZ3" s="188" t="s">
        <v>4</v>
      </c>
      <c r="FA3" s="188" t="s">
        <v>6</v>
      </c>
      <c r="FB3" s="164" t="s">
        <v>95</v>
      </c>
      <c r="FC3" s="164" t="s">
        <v>5</v>
      </c>
      <c r="FD3" s="164" t="s">
        <v>4</v>
      </c>
      <c r="FE3" s="164" t="s">
        <v>6</v>
      </c>
      <c r="FF3" s="188" t="s">
        <v>95</v>
      </c>
      <c r="FG3" s="188" t="s">
        <v>5</v>
      </c>
      <c r="FH3" s="188" t="s">
        <v>4</v>
      </c>
      <c r="FI3" s="188" t="s">
        <v>6</v>
      </c>
      <c r="FJ3" s="164" t="s">
        <v>95</v>
      </c>
      <c r="FK3" s="164" t="s">
        <v>5</v>
      </c>
      <c r="FL3" s="164" t="s">
        <v>4</v>
      </c>
      <c r="FM3" s="164" t="s">
        <v>6</v>
      </c>
      <c r="FN3" s="188" t="s">
        <v>95</v>
      </c>
      <c r="FO3" s="188" t="s">
        <v>5</v>
      </c>
      <c r="FP3" s="188" t="s">
        <v>4</v>
      </c>
      <c r="FQ3" s="188" t="s">
        <v>6</v>
      </c>
      <c r="FR3" s="164" t="s">
        <v>95</v>
      </c>
      <c r="FS3" s="164" t="s">
        <v>5</v>
      </c>
      <c r="FT3" s="164" t="s">
        <v>4</v>
      </c>
      <c r="FU3" s="164" t="s">
        <v>6</v>
      </c>
      <c r="FV3" s="188" t="s">
        <v>95</v>
      </c>
      <c r="FW3" s="188" t="s">
        <v>5</v>
      </c>
      <c r="FX3" s="188" t="s">
        <v>4</v>
      </c>
      <c r="FY3" s="188" t="s">
        <v>6</v>
      </c>
      <c r="FZ3" s="164" t="s">
        <v>95</v>
      </c>
      <c r="GA3" s="164" t="s">
        <v>5</v>
      </c>
      <c r="GB3" s="164" t="s">
        <v>4</v>
      </c>
      <c r="GC3" s="164" t="s">
        <v>6</v>
      </c>
      <c r="GD3" s="188" t="s">
        <v>95</v>
      </c>
      <c r="GE3" s="188" t="s">
        <v>5</v>
      </c>
      <c r="GF3" s="188" t="s">
        <v>4</v>
      </c>
      <c r="GG3" s="188" t="s">
        <v>6</v>
      </c>
      <c r="GH3" s="164" t="s">
        <v>95</v>
      </c>
      <c r="GI3" s="164" t="s">
        <v>5</v>
      </c>
      <c r="GJ3" s="164" t="s">
        <v>4</v>
      </c>
      <c r="GK3" s="164" t="s">
        <v>6</v>
      </c>
      <c r="GL3" s="188" t="s">
        <v>95</v>
      </c>
      <c r="GM3" s="188" t="s">
        <v>5</v>
      </c>
      <c r="GN3" s="188" t="s">
        <v>4</v>
      </c>
      <c r="GO3" s="188" t="s">
        <v>6</v>
      </c>
      <c r="GP3" s="164" t="s">
        <v>95</v>
      </c>
      <c r="GQ3" s="164" t="s">
        <v>5</v>
      </c>
      <c r="GR3" s="164" t="s">
        <v>4</v>
      </c>
      <c r="GS3" s="164" t="s">
        <v>6</v>
      </c>
      <c r="GT3" s="188" t="s">
        <v>95</v>
      </c>
      <c r="GU3" s="188" t="s">
        <v>5</v>
      </c>
      <c r="GV3" s="188" t="s">
        <v>4</v>
      </c>
      <c r="GW3" s="188" t="s">
        <v>6</v>
      </c>
      <c r="GX3" s="164" t="s">
        <v>95</v>
      </c>
      <c r="GY3" s="164" t="s">
        <v>5</v>
      </c>
      <c r="GZ3" s="164" t="s">
        <v>4</v>
      </c>
      <c r="HA3" s="164" t="s">
        <v>6</v>
      </c>
      <c r="HB3" s="188" t="s">
        <v>95</v>
      </c>
      <c r="HC3" s="188" t="s">
        <v>5</v>
      </c>
      <c r="HD3" s="188" t="s">
        <v>4</v>
      </c>
      <c r="HE3" s="188" t="s">
        <v>6</v>
      </c>
      <c r="HF3" s="218" t="s">
        <v>95</v>
      </c>
      <c r="HG3" s="218" t="s">
        <v>5</v>
      </c>
      <c r="HH3" s="218" t="s">
        <v>4</v>
      </c>
      <c r="HI3" s="218" t="s">
        <v>6</v>
      </c>
    </row>
    <row r="4" spans="1:217" x14ac:dyDescent="0.35">
      <c r="A4" s="141" t="s">
        <v>46</v>
      </c>
      <c r="B4" s="185"/>
      <c r="C4" s="185"/>
      <c r="D4" s="185"/>
      <c r="E4" s="185"/>
      <c r="J4" s="185"/>
      <c r="K4" s="185"/>
      <c r="L4" s="185"/>
      <c r="M4" s="185"/>
      <c r="R4" s="185"/>
      <c r="S4" s="185"/>
      <c r="T4" s="185"/>
      <c r="U4" s="185"/>
      <c r="Z4" s="185"/>
      <c r="AA4" s="185"/>
      <c r="AB4" s="185"/>
      <c r="AC4" s="185"/>
      <c r="AH4" s="185"/>
      <c r="AI4" s="185"/>
      <c r="AJ4" s="185"/>
      <c r="AK4" s="185"/>
      <c r="AP4" s="185"/>
      <c r="AQ4" s="185"/>
      <c r="AR4" s="185"/>
      <c r="AS4" s="185"/>
      <c r="AX4" s="185"/>
      <c r="AY4" s="185"/>
      <c r="AZ4" s="185"/>
      <c r="BA4" s="185"/>
      <c r="BF4" s="185"/>
      <c r="BG4" s="185"/>
      <c r="BH4" s="185"/>
      <c r="BI4" s="185"/>
      <c r="BN4" s="185"/>
      <c r="BO4" s="185"/>
      <c r="BP4" s="185"/>
      <c r="BQ4" s="185"/>
      <c r="BV4" s="185"/>
      <c r="BW4" s="185"/>
      <c r="BX4" s="185"/>
      <c r="BY4" s="185"/>
      <c r="CD4" s="185"/>
      <c r="CE4" s="185"/>
      <c r="CF4" s="185"/>
      <c r="CG4" s="185"/>
      <c r="CL4" s="185"/>
      <c r="CM4" s="185"/>
      <c r="CN4" s="185"/>
      <c r="CO4" s="185"/>
      <c r="CT4" s="185"/>
      <c r="CU4" s="185"/>
      <c r="CV4" s="185"/>
      <c r="CW4" s="185"/>
      <c r="DB4" s="185"/>
      <c r="DC4" s="185"/>
      <c r="DD4" s="185"/>
      <c r="DE4" s="185"/>
      <c r="DJ4" s="185"/>
      <c r="DK4" s="185"/>
      <c r="DL4" s="185"/>
      <c r="DM4" s="185"/>
      <c r="DR4" s="185"/>
      <c r="DS4" s="185"/>
      <c r="DT4" s="185"/>
      <c r="DU4" s="185"/>
      <c r="DZ4" s="185"/>
      <c r="EA4" s="185"/>
      <c r="EB4" s="185"/>
      <c r="EC4" s="185"/>
      <c r="EH4" s="185"/>
      <c r="EI4" s="185"/>
      <c r="EJ4" s="185"/>
      <c r="EK4" s="185"/>
      <c r="EP4" s="185"/>
      <c r="EQ4" s="185"/>
      <c r="ER4" s="185"/>
      <c r="ES4" s="185"/>
      <c r="EX4" s="185"/>
      <c r="EY4" s="185"/>
      <c r="EZ4" s="185"/>
      <c r="FA4" s="185"/>
      <c r="FF4" s="185"/>
      <c r="FG4" s="185"/>
      <c r="FH4" s="185"/>
      <c r="FI4" s="185"/>
      <c r="FN4" s="185"/>
      <c r="FO4" s="185"/>
      <c r="FP4" s="185"/>
      <c r="FQ4" s="185"/>
      <c r="FV4" s="185"/>
      <c r="FW4" s="185"/>
      <c r="FX4" s="185"/>
      <c r="FY4" s="185"/>
      <c r="GD4" s="185"/>
      <c r="GE4" s="185"/>
      <c r="GF4" s="185"/>
      <c r="GG4" s="185"/>
      <c r="GL4" s="185"/>
      <c r="GM4" s="185"/>
      <c r="GN4" s="185"/>
      <c r="GO4" s="185"/>
      <c r="GT4" s="185"/>
      <c r="GU4" s="185"/>
      <c r="GV4" s="185"/>
      <c r="GW4" s="185"/>
      <c r="HB4" s="185"/>
      <c r="HC4" s="185"/>
      <c r="HD4" s="185"/>
      <c r="HE4" s="185"/>
    </row>
    <row r="5" spans="1:217" x14ac:dyDescent="0.35">
      <c r="A5" s="140" t="s">
        <v>29</v>
      </c>
      <c r="B5" s="186">
        <v>6</v>
      </c>
      <c r="C5" s="186">
        <v>12</v>
      </c>
      <c r="D5" s="186">
        <v>209</v>
      </c>
      <c r="E5" s="186">
        <v>8</v>
      </c>
      <c r="F5" s="182">
        <v>10</v>
      </c>
      <c r="G5" s="182">
        <v>14</v>
      </c>
      <c r="H5" s="182">
        <v>205</v>
      </c>
      <c r="I5" s="182">
        <v>13</v>
      </c>
      <c r="J5" s="186">
        <v>26</v>
      </c>
      <c r="K5" s="186">
        <v>18</v>
      </c>
      <c r="L5" s="186">
        <v>250</v>
      </c>
      <c r="M5" s="186">
        <v>2</v>
      </c>
      <c r="N5" s="182">
        <v>4</v>
      </c>
      <c r="O5" s="182">
        <v>9</v>
      </c>
      <c r="P5" s="182">
        <v>258</v>
      </c>
      <c r="Q5" s="182">
        <v>8</v>
      </c>
      <c r="R5" s="186">
        <v>5</v>
      </c>
      <c r="S5" s="186">
        <v>24</v>
      </c>
      <c r="T5" s="186">
        <v>229</v>
      </c>
      <c r="U5" s="186">
        <v>7</v>
      </c>
      <c r="V5" s="182">
        <v>17</v>
      </c>
      <c r="W5" s="182">
        <v>33</v>
      </c>
      <c r="X5" s="182">
        <v>235</v>
      </c>
      <c r="Y5" s="182">
        <v>15</v>
      </c>
      <c r="Z5" s="186">
        <v>24</v>
      </c>
      <c r="AA5" s="186">
        <v>32</v>
      </c>
      <c r="AB5" s="186">
        <v>176</v>
      </c>
      <c r="AC5" s="186">
        <v>2</v>
      </c>
      <c r="AD5" s="182">
        <v>14</v>
      </c>
      <c r="AE5" s="182">
        <v>14</v>
      </c>
      <c r="AF5" s="182">
        <v>222</v>
      </c>
      <c r="AG5" s="182">
        <v>11</v>
      </c>
      <c r="AH5" s="186">
        <v>15</v>
      </c>
      <c r="AI5" s="186">
        <v>189</v>
      </c>
      <c r="AJ5" s="186">
        <v>155</v>
      </c>
      <c r="AK5" s="186">
        <v>26</v>
      </c>
      <c r="AL5" s="182">
        <v>11</v>
      </c>
      <c r="AM5" s="182">
        <v>21</v>
      </c>
      <c r="AN5" s="182">
        <v>153</v>
      </c>
      <c r="AO5" s="182">
        <v>9</v>
      </c>
      <c r="AP5" s="186">
        <v>6</v>
      </c>
      <c r="AQ5" s="186">
        <v>17</v>
      </c>
      <c r="AR5" s="186">
        <v>127</v>
      </c>
      <c r="AS5" s="187" t="s">
        <v>143</v>
      </c>
      <c r="AT5" s="182">
        <v>14</v>
      </c>
      <c r="AU5" s="182">
        <v>28</v>
      </c>
      <c r="AV5" s="182">
        <v>157</v>
      </c>
      <c r="AW5" s="182">
        <v>5</v>
      </c>
      <c r="AX5" s="186">
        <v>15</v>
      </c>
      <c r="AY5" s="186">
        <v>25</v>
      </c>
      <c r="AZ5" s="186">
        <v>119</v>
      </c>
      <c r="BA5" s="186">
        <v>3</v>
      </c>
      <c r="BB5" s="182">
        <v>14</v>
      </c>
      <c r="BC5" s="182">
        <v>37</v>
      </c>
      <c r="BD5" s="182">
        <v>98</v>
      </c>
      <c r="BE5" s="182">
        <v>2</v>
      </c>
      <c r="BF5" s="186">
        <v>24</v>
      </c>
      <c r="BG5" s="186">
        <v>27</v>
      </c>
      <c r="BH5" s="186">
        <v>207</v>
      </c>
      <c r="BI5" s="186">
        <v>2</v>
      </c>
      <c r="BJ5" s="182">
        <v>24</v>
      </c>
      <c r="BK5" s="182">
        <v>24</v>
      </c>
      <c r="BL5" s="182">
        <v>91</v>
      </c>
      <c r="BM5" s="182">
        <v>2</v>
      </c>
      <c r="BN5" s="186">
        <v>62</v>
      </c>
      <c r="BO5" s="186">
        <v>85</v>
      </c>
      <c r="BP5" s="186">
        <v>270</v>
      </c>
      <c r="BQ5" s="186">
        <v>16</v>
      </c>
      <c r="BR5" s="182">
        <v>45</v>
      </c>
      <c r="BS5" s="182">
        <v>54</v>
      </c>
      <c r="BT5" s="182">
        <v>192</v>
      </c>
      <c r="BU5" s="182">
        <v>2</v>
      </c>
      <c r="BV5" s="186">
        <v>42</v>
      </c>
      <c r="BW5" s="186">
        <v>66</v>
      </c>
      <c r="BX5" s="186">
        <v>192</v>
      </c>
      <c r="BY5" s="186">
        <v>2</v>
      </c>
      <c r="BZ5" s="182">
        <v>59</v>
      </c>
      <c r="CA5" s="182">
        <v>73</v>
      </c>
      <c r="CB5" s="182">
        <v>193</v>
      </c>
      <c r="CC5" s="182">
        <v>27</v>
      </c>
      <c r="CD5" s="186">
        <v>52</v>
      </c>
      <c r="CE5" s="186">
        <v>98</v>
      </c>
      <c r="CF5" s="186">
        <v>170</v>
      </c>
      <c r="CG5" s="186">
        <v>8</v>
      </c>
      <c r="CH5" s="182">
        <v>52</v>
      </c>
      <c r="CI5" s="182">
        <v>72</v>
      </c>
      <c r="CJ5" s="182">
        <v>170</v>
      </c>
      <c r="CK5" s="182">
        <v>2</v>
      </c>
      <c r="CL5" s="186">
        <v>41</v>
      </c>
      <c r="CM5" s="186">
        <v>62</v>
      </c>
      <c r="CN5" s="186">
        <v>207</v>
      </c>
      <c r="CO5" s="186">
        <v>9</v>
      </c>
      <c r="CP5" s="182">
        <v>53</v>
      </c>
      <c r="CQ5" s="182">
        <v>55</v>
      </c>
      <c r="CR5" s="182">
        <v>191</v>
      </c>
      <c r="CS5" s="182">
        <v>25</v>
      </c>
      <c r="CT5" s="186">
        <v>113</v>
      </c>
      <c r="CU5" s="186">
        <v>88</v>
      </c>
      <c r="CV5" s="186">
        <v>237</v>
      </c>
      <c r="CW5" s="186">
        <v>14</v>
      </c>
      <c r="CX5" s="182">
        <v>78</v>
      </c>
      <c r="CY5" s="182">
        <v>88</v>
      </c>
      <c r="CZ5" s="182">
        <v>201</v>
      </c>
      <c r="DA5" s="182">
        <v>43</v>
      </c>
      <c r="DB5" s="186">
        <v>73</v>
      </c>
      <c r="DC5" s="186">
        <v>84</v>
      </c>
      <c r="DD5" s="186">
        <v>233</v>
      </c>
      <c r="DE5" s="186">
        <v>32</v>
      </c>
      <c r="DF5" s="182">
        <v>97</v>
      </c>
      <c r="DG5" s="182">
        <v>80</v>
      </c>
      <c r="DH5" s="182">
        <v>224</v>
      </c>
      <c r="DI5" s="182">
        <v>38</v>
      </c>
      <c r="DJ5" s="186">
        <v>73</v>
      </c>
      <c r="DK5" s="186">
        <v>50</v>
      </c>
      <c r="DL5" s="186">
        <v>156</v>
      </c>
      <c r="DM5" s="186">
        <v>44</v>
      </c>
      <c r="DN5" s="182">
        <v>112</v>
      </c>
      <c r="DO5" s="182">
        <v>112</v>
      </c>
      <c r="DP5" s="182">
        <v>224</v>
      </c>
      <c r="DQ5" s="182">
        <v>87</v>
      </c>
      <c r="DR5" s="186">
        <v>81</v>
      </c>
      <c r="DS5" s="186">
        <v>94</v>
      </c>
      <c r="DT5" s="186">
        <v>178</v>
      </c>
      <c r="DU5" s="186">
        <v>52</v>
      </c>
      <c r="DV5" s="182">
        <v>67</v>
      </c>
      <c r="DW5" s="182">
        <v>62</v>
      </c>
      <c r="DX5" s="182">
        <v>136</v>
      </c>
      <c r="DY5" s="182">
        <v>60</v>
      </c>
      <c r="DZ5" s="186">
        <v>12</v>
      </c>
      <c r="EA5" s="186">
        <v>10</v>
      </c>
      <c r="EB5" s="186">
        <v>38</v>
      </c>
      <c r="EC5" s="186">
        <v>29</v>
      </c>
      <c r="ED5" s="182">
        <v>43</v>
      </c>
      <c r="EE5" s="182">
        <v>45</v>
      </c>
      <c r="EF5" s="182">
        <v>118</v>
      </c>
      <c r="EG5" s="182">
        <v>24</v>
      </c>
      <c r="EH5" s="186">
        <v>46</v>
      </c>
      <c r="EI5" s="186">
        <v>93</v>
      </c>
      <c r="EJ5" s="186">
        <v>149</v>
      </c>
      <c r="EK5" s="186">
        <v>69</v>
      </c>
      <c r="EL5" s="182">
        <v>32</v>
      </c>
      <c r="EM5" s="182">
        <v>90</v>
      </c>
      <c r="EN5" s="182">
        <v>143</v>
      </c>
      <c r="EO5" s="182">
        <v>54</v>
      </c>
      <c r="EP5" s="186">
        <v>35</v>
      </c>
      <c r="EQ5" s="186">
        <v>91</v>
      </c>
      <c r="ER5" s="186">
        <v>168</v>
      </c>
      <c r="ES5" s="186">
        <v>42</v>
      </c>
      <c r="ET5" s="182">
        <v>24</v>
      </c>
      <c r="EU5" s="182">
        <v>67</v>
      </c>
      <c r="EV5" s="182">
        <v>193</v>
      </c>
      <c r="EW5" s="182">
        <v>79</v>
      </c>
      <c r="EX5" s="186">
        <v>6</v>
      </c>
      <c r="EY5" s="186">
        <v>102</v>
      </c>
      <c r="EZ5" s="186">
        <v>177</v>
      </c>
      <c r="FA5" s="186">
        <v>46</v>
      </c>
      <c r="FB5" s="182">
        <v>20</v>
      </c>
      <c r="FC5" s="182">
        <v>97</v>
      </c>
      <c r="FD5" s="182">
        <v>221</v>
      </c>
      <c r="FE5" s="182">
        <v>63</v>
      </c>
      <c r="FF5" s="198">
        <v>20</v>
      </c>
      <c r="FG5" s="198">
        <v>74</v>
      </c>
      <c r="FH5" s="198">
        <v>149</v>
      </c>
      <c r="FI5" s="198">
        <v>70</v>
      </c>
      <c r="FJ5" s="199">
        <v>18</v>
      </c>
      <c r="FK5" s="199">
        <v>110</v>
      </c>
      <c r="FL5" s="199">
        <v>143</v>
      </c>
      <c r="FM5" s="199">
        <v>70</v>
      </c>
      <c r="FN5" s="198">
        <v>22</v>
      </c>
      <c r="FO5" s="198">
        <v>95</v>
      </c>
      <c r="FP5" s="198">
        <v>188</v>
      </c>
      <c r="FQ5" s="198">
        <v>71</v>
      </c>
      <c r="FR5" s="199">
        <v>17</v>
      </c>
      <c r="FS5" s="199">
        <v>99</v>
      </c>
      <c r="FT5" s="199">
        <v>160</v>
      </c>
      <c r="FU5" s="199">
        <v>55</v>
      </c>
      <c r="FV5" s="200">
        <v>17</v>
      </c>
      <c r="FW5" s="200">
        <v>79</v>
      </c>
      <c r="FX5" s="200">
        <v>140</v>
      </c>
      <c r="FY5" s="200">
        <v>70</v>
      </c>
      <c r="FZ5" s="201">
        <v>12</v>
      </c>
      <c r="GA5" s="201">
        <v>66</v>
      </c>
      <c r="GB5" s="201">
        <v>151</v>
      </c>
      <c r="GC5" s="201">
        <v>50</v>
      </c>
      <c r="GD5" s="200">
        <v>9</v>
      </c>
      <c r="GE5" s="200">
        <v>44</v>
      </c>
      <c r="GF5" s="200">
        <v>101</v>
      </c>
      <c r="GG5" s="200">
        <v>32</v>
      </c>
      <c r="GH5" s="201">
        <v>21</v>
      </c>
      <c r="GI5" s="201">
        <v>77</v>
      </c>
      <c r="GJ5" s="201">
        <v>99</v>
      </c>
      <c r="GK5" s="201">
        <v>20</v>
      </c>
      <c r="GL5" s="200">
        <v>45</v>
      </c>
      <c r="GM5" s="200">
        <v>95</v>
      </c>
      <c r="GN5" s="200">
        <v>166</v>
      </c>
      <c r="GO5" s="200">
        <v>30</v>
      </c>
      <c r="GP5">
        <v>35</v>
      </c>
      <c r="GQ5">
        <v>105</v>
      </c>
      <c r="GR5">
        <v>177</v>
      </c>
      <c r="GS5">
        <v>21</v>
      </c>
      <c r="GT5" s="185">
        <v>90</v>
      </c>
      <c r="GU5" s="185">
        <v>107</v>
      </c>
      <c r="GV5" s="185">
        <v>127</v>
      </c>
      <c r="GW5" s="185">
        <v>41</v>
      </c>
      <c r="GX5">
        <v>44</v>
      </c>
      <c r="GY5">
        <v>88</v>
      </c>
      <c r="GZ5">
        <v>99</v>
      </c>
      <c r="HA5">
        <v>40</v>
      </c>
      <c r="HB5" s="185">
        <v>54</v>
      </c>
      <c r="HC5" s="185">
        <v>86</v>
      </c>
      <c r="HD5" s="185">
        <v>68</v>
      </c>
      <c r="HE5" s="185">
        <v>51</v>
      </c>
      <c r="HF5" s="12">
        <v>69</v>
      </c>
      <c r="HG5" s="12">
        <v>83</v>
      </c>
      <c r="HH5" s="12">
        <v>75</v>
      </c>
      <c r="HI5" s="12">
        <v>23</v>
      </c>
    </row>
    <row r="6" spans="1:217" x14ac:dyDescent="0.35">
      <c r="A6" s="140" t="s">
        <v>42</v>
      </c>
      <c r="B6" s="186" t="s">
        <v>143</v>
      </c>
      <c r="C6" s="186" t="s">
        <v>143</v>
      </c>
      <c r="D6" s="186">
        <v>89</v>
      </c>
      <c r="E6" s="186">
        <v>1</v>
      </c>
      <c r="F6" s="183" t="s">
        <v>143</v>
      </c>
      <c r="G6" s="183" t="s">
        <v>143</v>
      </c>
      <c r="H6" s="182">
        <v>64</v>
      </c>
      <c r="I6" s="182">
        <v>1</v>
      </c>
      <c r="J6" s="187" t="s">
        <v>143</v>
      </c>
      <c r="K6" s="187" t="s">
        <v>143</v>
      </c>
      <c r="L6" s="186">
        <v>103</v>
      </c>
      <c r="M6" s="187" t="s">
        <v>143</v>
      </c>
      <c r="N6" s="183" t="s">
        <v>143</v>
      </c>
      <c r="O6" s="182">
        <v>1</v>
      </c>
      <c r="P6" s="182">
        <v>129</v>
      </c>
      <c r="Q6" s="183" t="s">
        <v>143</v>
      </c>
      <c r="R6" s="186">
        <v>5</v>
      </c>
      <c r="S6" s="186">
        <v>5</v>
      </c>
      <c r="T6" s="186">
        <v>105</v>
      </c>
      <c r="U6" s="186">
        <v>11</v>
      </c>
      <c r="V6" s="182">
        <v>1</v>
      </c>
      <c r="W6" s="182">
        <v>1</v>
      </c>
      <c r="X6" s="182">
        <v>125</v>
      </c>
      <c r="Y6" s="182">
        <v>14</v>
      </c>
      <c r="Z6" s="186">
        <v>8</v>
      </c>
      <c r="AA6" s="186">
        <v>3</v>
      </c>
      <c r="AB6" s="186">
        <v>159</v>
      </c>
      <c r="AC6" s="186">
        <v>16</v>
      </c>
      <c r="AD6" s="182">
        <v>16</v>
      </c>
      <c r="AE6" s="182">
        <v>2</v>
      </c>
      <c r="AF6" s="182">
        <v>172</v>
      </c>
      <c r="AG6" s="182">
        <v>11</v>
      </c>
      <c r="AH6" s="186">
        <v>19</v>
      </c>
      <c r="AI6" s="186">
        <v>1</v>
      </c>
      <c r="AJ6" s="186">
        <v>204</v>
      </c>
      <c r="AK6" s="186">
        <v>34</v>
      </c>
      <c r="AL6" s="182">
        <v>29</v>
      </c>
      <c r="AM6" s="183" t="s">
        <v>143</v>
      </c>
      <c r="AN6" s="182">
        <v>263</v>
      </c>
      <c r="AO6" s="182">
        <v>41</v>
      </c>
      <c r="AP6" s="186">
        <v>41</v>
      </c>
      <c r="AQ6" s="187" t="s">
        <v>143</v>
      </c>
      <c r="AR6" s="186">
        <v>272</v>
      </c>
      <c r="AS6" s="186">
        <v>23</v>
      </c>
      <c r="AT6" s="182">
        <v>38</v>
      </c>
      <c r="AU6" s="182">
        <v>7</v>
      </c>
      <c r="AV6" s="182">
        <v>275</v>
      </c>
      <c r="AW6" s="182">
        <v>45</v>
      </c>
      <c r="AX6" s="186">
        <v>67</v>
      </c>
      <c r="AY6" s="186">
        <v>15</v>
      </c>
      <c r="AZ6" s="186">
        <v>316</v>
      </c>
      <c r="BA6" s="186">
        <v>37</v>
      </c>
      <c r="BB6" s="182">
        <v>73</v>
      </c>
      <c r="BC6" s="182">
        <v>11</v>
      </c>
      <c r="BD6" s="182">
        <v>281</v>
      </c>
      <c r="BE6" s="182">
        <v>42</v>
      </c>
      <c r="BF6" s="186">
        <v>58</v>
      </c>
      <c r="BG6" s="186">
        <v>17</v>
      </c>
      <c r="BH6" s="186">
        <v>236</v>
      </c>
      <c r="BI6" s="186">
        <v>34</v>
      </c>
      <c r="BJ6" s="182">
        <v>66</v>
      </c>
      <c r="BK6" s="182">
        <v>13</v>
      </c>
      <c r="BL6" s="182">
        <v>179</v>
      </c>
      <c r="BM6" s="182">
        <v>28</v>
      </c>
      <c r="BN6" s="186">
        <v>79</v>
      </c>
      <c r="BO6" s="186">
        <v>27</v>
      </c>
      <c r="BP6" s="186">
        <v>215</v>
      </c>
      <c r="BQ6" s="186">
        <v>47</v>
      </c>
      <c r="BR6" s="182">
        <v>67</v>
      </c>
      <c r="BS6" s="182">
        <v>24</v>
      </c>
      <c r="BT6" s="182">
        <v>292</v>
      </c>
      <c r="BU6" s="182">
        <v>44</v>
      </c>
      <c r="BV6" s="186">
        <v>97</v>
      </c>
      <c r="BW6" s="186">
        <v>21</v>
      </c>
      <c r="BX6" s="186">
        <v>204</v>
      </c>
      <c r="BY6" s="186">
        <v>66</v>
      </c>
      <c r="BZ6" s="182">
        <v>70</v>
      </c>
      <c r="CA6" s="182">
        <v>20</v>
      </c>
      <c r="CB6" s="182">
        <v>231</v>
      </c>
      <c r="CC6" s="182">
        <v>53</v>
      </c>
      <c r="CD6" s="186">
        <v>54</v>
      </c>
      <c r="CE6" s="186">
        <v>29</v>
      </c>
      <c r="CF6" s="186">
        <v>230</v>
      </c>
      <c r="CG6" s="186">
        <v>49</v>
      </c>
      <c r="CH6" s="182">
        <v>67</v>
      </c>
      <c r="CI6" s="182">
        <v>39</v>
      </c>
      <c r="CJ6" s="182">
        <v>222</v>
      </c>
      <c r="CK6" s="182">
        <v>55</v>
      </c>
      <c r="CL6" s="186">
        <v>76</v>
      </c>
      <c r="CM6" s="186">
        <v>23</v>
      </c>
      <c r="CN6" s="186">
        <v>191</v>
      </c>
      <c r="CO6" s="186">
        <v>55</v>
      </c>
      <c r="CP6" s="182">
        <v>51</v>
      </c>
      <c r="CQ6" s="182">
        <v>15</v>
      </c>
      <c r="CR6" s="182">
        <v>269</v>
      </c>
      <c r="CS6" s="182">
        <v>44</v>
      </c>
      <c r="CT6" s="186">
        <v>57</v>
      </c>
      <c r="CU6" s="186">
        <v>25</v>
      </c>
      <c r="CV6" s="186">
        <v>217</v>
      </c>
      <c r="CW6" s="186">
        <v>56</v>
      </c>
      <c r="CX6" s="182">
        <v>55</v>
      </c>
      <c r="CY6" s="182">
        <v>25</v>
      </c>
      <c r="CZ6" s="182">
        <v>280</v>
      </c>
      <c r="DA6" s="182">
        <v>66</v>
      </c>
      <c r="DB6" s="186">
        <v>82</v>
      </c>
      <c r="DC6" s="186">
        <v>34</v>
      </c>
      <c r="DD6" s="186">
        <v>271</v>
      </c>
      <c r="DE6" s="186">
        <v>54</v>
      </c>
      <c r="DF6" s="182">
        <v>89</v>
      </c>
      <c r="DG6" s="182">
        <v>21</v>
      </c>
      <c r="DH6" s="182">
        <v>282</v>
      </c>
      <c r="DI6" s="182">
        <v>83</v>
      </c>
      <c r="DJ6" s="186">
        <v>71</v>
      </c>
      <c r="DK6" s="186">
        <v>25</v>
      </c>
      <c r="DL6" s="186">
        <v>238</v>
      </c>
      <c r="DM6" s="186">
        <v>58</v>
      </c>
      <c r="DN6" s="182">
        <v>103</v>
      </c>
      <c r="DO6" s="182">
        <v>28</v>
      </c>
      <c r="DP6" s="182">
        <v>292</v>
      </c>
      <c r="DQ6" s="182">
        <v>65</v>
      </c>
      <c r="DR6" s="186">
        <v>86</v>
      </c>
      <c r="DS6" s="186">
        <v>27</v>
      </c>
      <c r="DT6" s="186">
        <v>291</v>
      </c>
      <c r="DU6" s="186">
        <v>130</v>
      </c>
      <c r="DV6" s="182">
        <v>57</v>
      </c>
      <c r="DW6" s="182">
        <v>14</v>
      </c>
      <c r="DX6" s="182">
        <v>138</v>
      </c>
      <c r="DY6" s="182">
        <v>20</v>
      </c>
      <c r="DZ6" s="186">
        <v>8</v>
      </c>
      <c r="EA6" s="186">
        <v>1</v>
      </c>
      <c r="EB6" s="186">
        <v>41</v>
      </c>
      <c r="EC6" s="186">
        <v>7</v>
      </c>
      <c r="ED6" s="182">
        <v>92</v>
      </c>
      <c r="EE6" s="182">
        <v>40</v>
      </c>
      <c r="EF6" s="182">
        <v>249</v>
      </c>
      <c r="EG6" s="182">
        <v>75</v>
      </c>
      <c r="EH6" s="186">
        <v>124</v>
      </c>
      <c r="EI6" s="186">
        <v>68</v>
      </c>
      <c r="EJ6" s="186">
        <v>275</v>
      </c>
      <c r="EK6" s="186">
        <v>105</v>
      </c>
      <c r="EL6" s="182">
        <v>77</v>
      </c>
      <c r="EM6" s="182">
        <v>62</v>
      </c>
      <c r="EN6" s="182">
        <v>251</v>
      </c>
      <c r="EO6" s="182">
        <v>96</v>
      </c>
      <c r="EP6" s="186">
        <v>81</v>
      </c>
      <c r="EQ6" s="186">
        <v>51</v>
      </c>
      <c r="ER6" s="186">
        <v>247</v>
      </c>
      <c r="ES6" s="186">
        <v>88</v>
      </c>
      <c r="ET6" s="182">
        <v>85</v>
      </c>
      <c r="EU6" s="182">
        <v>55</v>
      </c>
      <c r="EV6" s="182">
        <v>239</v>
      </c>
      <c r="EW6" s="182">
        <v>105</v>
      </c>
      <c r="EX6" s="186">
        <v>89</v>
      </c>
      <c r="EY6" s="186">
        <v>56</v>
      </c>
      <c r="EZ6" s="186">
        <v>260</v>
      </c>
      <c r="FA6" s="186">
        <v>107</v>
      </c>
      <c r="FB6" s="182">
        <v>74</v>
      </c>
      <c r="FC6" s="182">
        <v>70</v>
      </c>
      <c r="FD6" s="182">
        <v>200</v>
      </c>
      <c r="FE6" s="182">
        <v>47</v>
      </c>
      <c r="FF6" s="198">
        <v>84</v>
      </c>
      <c r="FG6" s="198">
        <v>48</v>
      </c>
      <c r="FH6" s="198">
        <v>215</v>
      </c>
      <c r="FI6" s="198">
        <v>86</v>
      </c>
      <c r="FJ6" s="199">
        <v>57</v>
      </c>
      <c r="FK6" s="199">
        <v>58</v>
      </c>
      <c r="FL6" s="199">
        <v>285</v>
      </c>
      <c r="FM6" s="199">
        <v>84</v>
      </c>
      <c r="FN6" s="198">
        <v>83</v>
      </c>
      <c r="FO6" s="198">
        <v>50</v>
      </c>
      <c r="FP6" s="198">
        <v>258</v>
      </c>
      <c r="FQ6" s="198">
        <v>60</v>
      </c>
      <c r="FR6" s="199">
        <v>56</v>
      </c>
      <c r="FS6" s="199">
        <v>51</v>
      </c>
      <c r="FT6" s="199">
        <v>221</v>
      </c>
      <c r="FU6" s="199">
        <v>68</v>
      </c>
      <c r="FV6" s="200">
        <v>64</v>
      </c>
      <c r="FW6" s="200">
        <v>49</v>
      </c>
      <c r="FX6" s="200">
        <v>259</v>
      </c>
      <c r="FY6" s="200">
        <v>111</v>
      </c>
      <c r="FZ6" s="201">
        <v>60</v>
      </c>
      <c r="GA6" s="201">
        <v>37</v>
      </c>
      <c r="GB6" s="201">
        <v>258</v>
      </c>
      <c r="GC6" s="201">
        <v>52</v>
      </c>
      <c r="GD6" s="200">
        <v>49</v>
      </c>
      <c r="GE6" s="200">
        <v>48</v>
      </c>
      <c r="GF6" s="200">
        <v>200</v>
      </c>
      <c r="GG6" s="200">
        <v>163</v>
      </c>
      <c r="GH6" s="201">
        <v>91</v>
      </c>
      <c r="GI6" s="201">
        <v>54</v>
      </c>
      <c r="GJ6" s="201">
        <v>313</v>
      </c>
      <c r="GK6" s="201">
        <v>130</v>
      </c>
      <c r="GL6" s="200">
        <v>86</v>
      </c>
      <c r="GM6" s="200">
        <v>52</v>
      </c>
      <c r="GN6" s="200">
        <v>259</v>
      </c>
      <c r="GO6" s="200">
        <v>129</v>
      </c>
      <c r="GP6">
        <v>71</v>
      </c>
      <c r="GQ6">
        <v>48</v>
      </c>
      <c r="GR6">
        <v>288</v>
      </c>
      <c r="GS6">
        <v>135</v>
      </c>
      <c r="GT6" s="185">
        <v>64</v>
      </c>
      <c r="GU6" s="185">
        <v>50</v>
      </c>
      <c r="GV6" s="185">
        <v>204</v>
      </c>
      <c r="GW6" s="185">
        <v>113</v>
      </c>
      <c r="GX6">
        <v>127</v>
      </c>
      <c r="GY6">
        <v>54</v>
      </c>
      <c r="GZ6">
        <v>298</v>
      </c>
      <c r="HA6">
        <v>171</v>
      </c>
      <c r="HB6" s="185">
        <v>152</v>
      </c>
      <c r="HC6" s="185">
        <v>52</v>
      </c>
      <c r="HD6" s="185">
        <v>215</v>
      </c>
      <c r="HE6" s="185">
        <v>190</v>
      </c>
      <c r="HF6" s="12">
        <v>124</v>
      </c>
      <c r="HG6" s="12">
        <v>92</v>
      </c>
      <c r="HH6" s="12">
        <v>253</v>
      </c>
      <c r="HI6" s="12">
        <v>159</v>
      </c>
    </row>
    <row r="7" spans="1:217" x14ac:dyDescent="0.35">
      <c r="A7" s="140" t="s">
        <v>27</v>
      </c>
      <c r="B7" s="186">
        <v>22</v>
      </c>
      <c r="C7" s="186">
        <v>611</v>
      </c>
      <c r="D7" s="186">
        <v>88</v>
      </c>
      <c r="E7" s="186">
        <v>33</v>
      </c>
      <c r="F7" s="182">
        <v>27</v>
      </c>
      <c r="G7" s="182">
        <v>549</v>
      </c>
      <c r="H7" s="182">
        <v>86</v>
      </c>
      <c r="I7" s="182">
        <v>75</v>
      </c>
      <c r="J7" s="186">
        <v>46</v>
      </c>
      <c r="K7" s="186">
        <v>715</v>
      </c>
      <c r="L7" s="186">
        <v>139</v>
      </c>
      <c r="M7" s="186">
        <v>87</v>
      </c>
      <c r="N7" s="182">
        <v>40</v>
      </c>
      <c r="O7" s="182">
        <v>670</v>
      </c>
      <c r="P7" s="182">
        <v>58</v>
      </c>
      <c r="Q7" s="182">
        <v>81</v>
      </c>
      <c r="R7" s="186">
        <v>51</v>
      </c>
      <c r="S7" s="186">
        <v>703</v>
      </c>
      <c r="T7" s="186">
        <v>63</v>
      </c>
      <c r="U7" s="186">
        <v>55</v>
      </c>
      <c r="V7" s="182">
        <v>77</v>
      </c>
      <c r="W7" s="182">
        <v>604</v>
      </c>
      <c r="X7" s="182">
        <v>57</v>
      </c>
      <c r="Y7" s="182">
        <v>108</v>
      </c>
      <c r="Z7" s="186">
        <v>194</v>
      </c>
      <c r="AA7" s="186">
        <v>566</v>
      </c>
      <c r="AB7" s="186">
        <v>38</v>
      </c>
      <c r="AC7" s="186">
        <v>2</v>
      </c>
      <c r="AD7" s="182">
        <v>324</v>
      </c>
      <c r="AE7" s="182">
        <v>516</v>
      </c>
      <c r="AF7" s="182">
        <v>82</v>
      </c>
      <c r="AG7" s="182">
        <v>32</v>
      </c>
      <c r="AH7" s="186">
        <v>231</v>
      </c>
      <c r="AI7" s="186">
        <v>451</v>
      </c>
      <c r="AJ7" s="186">
        <v>9</v>
      </c>
      <c r="AK7" s="186">
        <v>6</v>
      </c>
      <c r="AL7" s="183" t="s">
        <v>143</v>
      </c>
      <c r="AM7" s="183" t="s">
        <v>143</v>
      </c>
      <c r="AN7" s="183" t="s">
        <v>143</v>
      </c>
      <c r="AO7" s="183" t="s">
        <v>143</v>
      </c>
      <c r="AP7" s="186">
        <v>57</v>
      </c>
      <c r="AQ7" s="186">
        <v>118</v>
      </c>
      <c r="AR7" s="187" t="s">
        <v>143</v>
      </c>
      <c r="AS7" s="187" t="s">
        <v>143</v>
      </c>
      <c r="AT7" s="182">
        <v>214</v>
      </c>
      <c r="AU7" s="182">
        <v>266</v>
      </c>
      <c r="AV7" s="182">
        <v>3</v>
      </c>
      <c r="AW7" s="182">
        <v>8</v>
      </c>
      <c r="AX7" s="186">
        <v>252</v>
      </c>
      <c r="AY7" s="186">
        <v>392</v>
      </c>
      <c r="AZ7" s="186">
        <v>2</v>
      </c>
      <c r="BA7" s="186">
        <v>10</v>
      </c>
      <c r="BB7" s="182">
        <v>332</v>
      </c>
      <c r="BC7" s="182">
        <v>494</v>
      </c>
      <c r="BD7" s="182">
        <v>10</v>
      </c>
      <c r="BE7" s="182">
        <v>54</v>
      </c>
      <c r="BF7" s="186">
        <v>327</v>
      </c>
      <c r="BG7" s="186">
        <v>580</v>
      </c>
      <c r="BH7" s="186">
        <v>4</v>
      </c>
      <c r="BI7" s="186">
        <v>65</v>
      </c>
      <c r="BJ7" s="182">
        <v>274</v>
      </c>
      <c r="BK7" s="182">
        <v>395</v>
      </c>
      <c r="BL7" s="182">
        <v>10</v>
      </c>
      <c r="BM7" s="182">
        <v>14</v>
      </c>
      <c r="BN7" s="186">
        <v>430</v>
      </c>
      <c r="BO7" s="186">
        <v>438</v>
      </c>
      <c r="BP7" s="186">
        <v>5</v>
      </c>
      <c r="BQ7" s="186">
        <v>72</v>
      </c>
      <c r="BR7" s="182">
        <v>442</v>
      </c>
      <c r="BS7" s="182">
        <v>463</v>
      </c>
      <c r="BT7" s="182">
        <v>4</v>
      </c>
      <c r="BU7" s="182">
        <v>70</v>
      </c>
      <c r="BV7" s="186">
        <v>336</v>
      </c>
      <c r="BW7" s="186">
        <v>351</v>
      </c>
      <c r="BX7" s="186">
        <v>3</v>
      </c>
      <c r="BY7" s="186">
        <v>108</v>
      </c>
      <c r="BZ7" s="182">
        <v>272</v>
      </c>
      <c r="CA7" s="182">
        <v>290</v>
      </c>
      <c r="CB7" s="182">
        <v>6</v>
      </c>
      <c r="CC7" s="182">
        <v>76</v>
      </c>
      <c r="CD7" s="186">
        <v>269</v>
      </c>
      <c r="CE7" s="186">
        <v>323</v>
      </c>
      <c r="CF7" s="186">
        <v>8</v>
      </c>
      <c r="CG7" s="186">
        <v>9</v>
      </c>
      <c r="CH7" s="182">
        <v>174</v>
      </c>
      <c r="CI7" s="182">
        <v>280</v>
      </c>
      <c r="CJ7" s="182">
        <v>9</v>
      </c>
      <c r="CK7" s="182">
        <v>7</v>
      </c>
      <c r="CL7" s="186">
        <v>229</v>
      </c>
      <c r="CM7" s="186">
        <v>379</v>
      </c>
      <c r="CN7" s="186">
        <v>1</v>
      </c>
      <c r="CO7" s="186">
        <v>7</v>
      </c>
      <c r="CP7" s="182">
        <v>233</v>
      </c>
      <c r="CQ7" s="182">
        <v>244</v>
      </c>
      <c r="CR7" s="182">
        <v>1</v>
      </c>
      <c r="CS7" s="182">
        <v>1</v>
      </c>
      <c r="CT7" s="186">
        <v>190</v>
      </c>
      <c r="CU7" s="186">
        <v>261</v>
      </c>
      <c r="CV7" s="186">
        <v>1</v>
      </c>
      <c r="CW7" s="186">
        <v>1</v>
      </c>
      <c r="CX7" s="182">
        <v>159</v>
      </c>
      <c r="CY7" s="182">
        <v>287</v>
      </c>
      <c r="CZ7" s="182">
        <v>22</v>
      </c>
      <c r="DA7" s="182">
        <v>9</v>
      </c>
      <c r="DB7" s="186">
        <v>164</v>
      </c>
      <c r="DC7" s="186">
        <v>276</v>
      </c>
      <c r="DD7" s="186">
        <v>5</v>
      </c>
      <c r="DE7" s="186">
        <v>6</v>
      </c>
      <c r="DF7" s="182">
        <v>218</v>
      </c>
      <c r="DG7" s="182">
        <v>345</v>
      </c>
      <c r="DH7" s="182">
        <v>1</v>
      </c>
      <c r="DI7" s="182">
        <v>1</v>
      </c>
      <c r="DJ7" s="186">
        <v>220</v>
      </c>
      <c r="DK7" s="186">
        <v>375</v>
      </c>
      <c r="DL7" s="186">
        <v>22</v>
      </c>
      <c r="DM7" s="186">
        <v>7</v>
      </c>
      <c r="DN7" s="182">
        <v>236</v>
      </c>
      <c r="DO7" s="182">
        <v>340</v>
      </c>
      <c r="DP7" s="183" t="s">
        <v>143</v>
      </c>
      <c r="DQ7" s="182">
        <v>5</v>
      </c>
      <c r="DR7" s="186">
        <v>193</v>
      </c>
      <c r="DS7" s="186">
        <v>299</v>
      </c>
      <c r="DT7" s="186">
        <v>1</v>
      </c>
      <c r="DU7" s="186">
        <v>4</v>
      </c>
      <c r="DV7" s="182">
        <v>111</v>
      </c>
      <c r="DW7" s="182">
        <v>163</v>
      </c>
      <c r="DX7" s="183" t="s">
        <v>143</v>
      </c>
      <c r="DY7" s="183" t="s">
        <v>143</v>
      </c>
      <c r="DZ7" s="187" t="s">
        <v>143</v>
      </c>
      <c r="EA7" s="187" t="s">
        <v>143</v>
      </c>
      <c r="EB7" s="187" t="s">
        <v>143</v>
      </c>
      <c r="EC7" s="187" t="s">
        <v>143</v>
      </c>
      <c r="ED7" s="182">
        <v>38</v>
      </c>
      <c r="EE7" s="182">
        <v>98</v>
      </c>
      <c r="EF7" s="183" t="s">
        <v>143</v>
      </c>
      <c r="EG7" s="183" t="s">
        <v>143</v>
      </c>
      <c r="EH7" s="186">
        <v>70</v>
      </c>
      <c r="EI7" s="186">
        <v>112</v>
      </c>
      <c r="EJ7" s="187" t="s">
        <v>143</v>
      </c>
      <c r="EK7" s="187" t="s">
        <v>143</v>
      </c>
      <c r="EL7" s="182">
        <v>46</v>
      </c>
      <c r="EM7" s="182">
        <v>115</v>
      </c>
      <c r="EN7" s="183" t="s">
        <v>143</v>
      </c>
      <c r="EO7" s="183" t="s">
        <v>143</v>
      </c>
      <c r="EP7" s="186">
        <v>50</v>
      </c>
      <c r="EQ7" s="186">
        <v>121</v>
      </c>
      <c r="ER7" s="187" t="s">
        <v>143</v>
      </c>
      <c r="ES7" s="187" t="s">
        <v>143</v>
      </c>
      <c r="ET7" s="182">
        <v>51</v>
      </c>
      <c r="EU7" s="182">
        <v>104</v>
      </c>
      <c r="EV7" s="183" t="s">
        <v>143</v>
      </c>
      <c r="EW7" s="183" t="s">
        <v>143</v>
      </c>
      <c r="EX7" s="186">
        <v>39</v>
      </c>
      <c r="EY7" s="186">
        <v>75</v>
      </c>
      <c r="EZ7" s="187" t="s">
        <v>143</v>
      </c>
      <c r="FA7" s="187" t="s">
        <v>143</v>
      </c>
      <c r="FB7" s="182">
        <v>67</v>
      </c>
      <c r="FC7" s="182">
        <v>105</v>
      </c>
      <c r="FD7" s="183" t="s">
        <v>143</v>
      </c>
      <c r="FE7" s="183" t="s">
        <v>143</v>
      </c>
      <c r="FF7" s="198">
        <v>87</v>
      </c>
      <c r="FG7" s="198">
        <v>120</v>
      </c>
      <c r="FH7" s="194">
        <v>0</v>
      </c>
      <c r="FI7" s="194">
        <v>0</v>
      </c>
      <c r="FJ7" s="199">
        <v>84</v>
      </c>
      <c r="FK7" s="199">
        <v>116</v>
      </c>
      <c r="FL7" s="199">
        <v>0</v>
      </c>
      <c r="FM7" s="199">
        <v>0</v>
      </c>
      <c r="FN7" s="198">
        <v>59</v>
      </c>
      <c r="FO7" s="198">
        <v>111</v>
      </c>
      <c r="FP7" s="198">
        <v>0</v>
      </c>
      <c r="FQ7" s="198">
        <v>0</v>
      </c>
      <c r="FR7" s="199">
        <v>68</v>
      </c>
      <c r="FS7" s="199">
        <v>100</v>
      </c>
      <c r="FT7" s="199">
        <v>0</v>
      </c>
      <c r="FU7" s="199">
        <v>0</v>
      </c>
      <c r="FV7" s="200">
        <v>67</v>
      </c>
      <c r="FW7" s="200">
        <v>102</v>
      </c>
      <c r="FX7" s="200" t="s">
        <v>143</v>
      </c>
      <c r="FY7" s="200" t="s">
        <v>143</v>
      </c>
      <c r="FZ7" s="201">
        <v>65</v>
      </c>
      <c r="GA7" s="201">
        <v>127</v>
      </c>
      <c r="GB7" s="201" t="s">
        <v>143</v>
      </c>
      <c r="GC7" s="201" t="s">
        <v>143</v>
      </c>
      <c r="GD7" s="200" t="s">
        <v>143</v>
      </c>
      <c r="GE7" s="200" t="s">
        <v>143</v>
      </c>
      <c r="GF7" s="200" t="s">
        <v>143</v>
      </c>
      <c r="GG7" s="200" t="s">
        <v>143</v>
      </c>
      <c r="GH7" s="201">
        <v>70</v>
      </c>
      <c r="GI7" s="201">
        <v>110</v>
      </c>
      <c r="GJ7" s="201" t="s">
        <v>143</v>
      </c>
      <c r="GK7" s="201" t="s">
        <v>143</v>
      </c>
      <c r="GL7" s="200">
        <v>84</v>
      </c>
      <c r="GM7" s="200">
        <v>137</v>
      </c>
      <c r="GN7" s="200" t="s">
        <v>143</v>
      </c>
      <c r="GO7" s="200" t="s">
        <v>143</v>
      </c>
      <c r="GP7">
        <v>76</v>
      </c>
      <c r="GQ7">
        <v>113</v>
      </c>
      <c r="GR7">
        <v>0</v>
      </c>
      <c r="GS7">
        <v>0</v>
      </c>
      <c r="GT7" s="185">
        <v>60</v>
      </c>
      <c r="GU7" s="185">
        <v>74</v>
      </c>
      <c r="GV7" s="185">
        <v>0</v>
      </c>
      <c r="GW7" s="185">
        <v>0</v>
      </c>
      <c r="GX7">
        <v>91</v>
      </c>
      <c r="GY7">
        <v>117</v>
      </c>
      <c r="GZ7">
        <v>0</v>
      </c>
      <c r="HA7">
        <v>0</v>
      </c>
      <c r="HB7" s="185">
        <v>73</v>
      </c>
      <c r="HC7" s="185">
        <v>96</v>
      </c>
      <c r="HD7" s="185">
        <v>0</v>
      </c>
      <c r="HE7" s="185">
        <v>0</v>
      </c>
      <c r="HF7" s="12">
        <v>77</v>
      </c>
      <c r="HG7" s="12">
        <v>124</v>
      </c>
      <c r="HH7" s="12">
        <v>0</v>
      </c>
      <c r="HI7" s="12">
        <v>0</v>
      </c>
    </row>
    <row r="8" spans="1:217" x14ac:dyDescent="0.35">
      <c r="A8" s="140" t="s">
        <v>28</v>
      </c>
      <c r="B8" s="186">
        <v>1</v>
      </c>
      <c r="C8" s="186">
        <v>13</v>
      </c>
      <c r="D8" s="186">
        <v>381</v>
      </c>
      <c r="E8" s="186">
        <v>13</v>
      </c>
      <c r="F8" s="182">
        <v>1</v>
      </c>
      <c r="G8" s="182">
        <v>8</v>
      </c>
      <c r="H8" s="182">
        <v>198</v>
      </c>
      <c r="I8" s="182">
        <v>18</v>
      </c>
      <c r="J8" s="186">
        <v>31</v>
      </c>
      <c r="K8" s="186">
        <v>107</v>
      </c>
      <c r="L8" s="186">
        <v>509</v>
      </c>
      <c r="M8" s="186">
        <v>55</v>
      </c>
      <c r="N8" s="182">
        <v>43</v>
      </c>
      <c r="O8" s="182">
        <v>115</v>
      </c>
      <c r="P8" s="182">
        <v>410</v>
      </c>
      <c r="Q8" s="182">
        <v>66</v>
      </c>
      <c r="R8" s="186">
        <v>50</v>
      </c>
      <c r="S8" s="186">
        <v>151</v>
      </c>
      <c r="T8" s="186">
        <v>415</v>
      </c>
      <c r="U8" s="186">
        <v>52</v>
      </c>
      <c r="V8" s="182">
        <v>45</v>
      </c>
      <c r="W8" s="182">
        <v>166</v>
      </c>
      <c r="X8" s="182">
        <v>256</v>
      </c>
      <c r="Y8" s="182">
        <v>16</v>
      </c>
      <c r="Z8" s="186">
        <v>65</v>
      </c>
      <c r="AA8" s="186">
        <v>206</v>
      </c>
      <c r="AB8" s="186">
        <v>246</v>
      </c>
      <c r="AC8" s="186">
        <v>17</v>
      </c>
      <c r="AD8" s="182">
        <v>54</v>
      </c>
      <c r="AE8" s="182">
        <v>251</v>
      </c>
      <c r="AF8" s="182">
        <v>227</v>
      </c>
      <c r="AG8" s="182">
        <v>7</v>
      </c>
      <c r="AH8" s="186">
        <v>50</v>
      </c>
      <c r="AI8" s="186">
        <v>283</v>
      </c>
      <c r="AJ8" s="186">
        <v>216</v>
      </c>
      <c r="AK8" s="186">
        <v>17</v>
      </c>
      <c r="AL8" s="182">
        <v>60</v>
      </c>
      <c r="AM8" s="182">
        <v>232</v>
      </c>
      <c r="AN8" s="182">
        <v>215</v>
      </c>
      <c r="AO8" s="182">
        <v>14</v>
      </c>
      <c r="AP8" s="186">
        <v>102</v>
      </c>
      <c r="AQ8" s="186">
        <v>286</v>
      </c>
      <c r="AR8" s="186">
        <v>209</v>
      </c>
      <c r="AS8" s="186">
        <v>25</v>
      </c>
      <c r="AT8" s="182">
        <v>54</v>
      </c>
      <c r="AU8" s="182">
        <v>270</v>
      </c>
      <c r="AV8" s="182">
        <v>282</v>
      </c>
      <c r="AW8" s="182">
        <v>32</v>
      </c>
      <c r="AX8" s="186">
        <v>54</v>
      </c>
      <c r="AY8" s="186">
        <v>221</v>
      </c>
      <c r="AZ8" s="186">
        <v>279</v>
      </c>
      <c r="BA8" s="186">
        <v>38</v>
      </c>
      <c r="BB8" s="182">
        <v>63</v>
      </c>
      <c r="BC8" s="182">
        <v>199</v>
      </c>
      <c r="BD8" s="182">
        <v>258</v>
      </c>
      <c r="BE8" s="182">
        <v>35</v>
      </c>
      <c r="BF8" s="186">
        <v>58</v>
      </c>
      <c r="BG8" s="186">
        <v>266</v>
      </c>
      <c r="BH8" s="186">
        <v>266</v>
      </c>
      <c r="BI8" s="186">
        <v>30</v>
      </c>
      <c r="BJ8" s="182">
        <v>65</v>
      </c>
      <c r="BK8" s="182">
        <v>237</v>
      </c>
      <c r="BL8" s="182">
        <v>226</v>
      </c>
      <c r="BM8" s="182">
        <v>24</v>
      </c>
      <c r="BN8" s="186">
        <v>65</v>
      </c>
      <c r="BO8" s="186">
        <v>250</v>
      </c>
      <c r="BP8" s="186">
        <v>198</v>
      </c>
      <c r="BQ8" s="186">
        <v>27</v>
      </c>
      <c r="BR8" s="182">
        <v>59</v>
      </c>
      <c r="BS8" s="182">
        <v>196</v>
      </c>
      <c r="BT8" s="182">
        <v>99</v>
      </c>
      <c r="BU8" s="182">
        <v>18</v>
      </c>
      <c r="BV8" s="186">
        <v>83</v>
      </c>
      <c r="BW8" s="186">
        <v>248</v>
      </c>
      <c r="BX8" s="186">
        <v>160</v>
      </c>
      <c r="BY8" s="186">
        <v>29</v>
      </c>
      <c r="BZ8" s="182">
        <v>74</v>
      </c>
      <c r="CA8" s="182">
        <v>269</v>
      </c>
      <c r="CB8" s="182">
        <v>87</v>
      </c>
      <c r="CC8" s="182">
        <v>20</v>
      </c>
      <c r="CD8" s="186">
        <v>75</v>
      </c>
      <c r="CE8" s="186">
        <v>238</v>
      </c>
      <c r="CF8" s="186">
        <v>193</v>
      </c>
      <c r="CG8" s="186">
        <v>39</v>
      </c>
      <c r="CH8" s="182">
        <v>80</v>
      </c>
      <c r="CI8" s="182">
        <v>255</v>
      </c>
      <c r="CJ8" s="182">
        <v>190</v>
      </c>
      <c r="CK8" s="182">
        <v>39</v>
      </c>
      <c r="CL8" s="186">
        <v>72</v>
      </c>
      <c r="CM8" s="186">
        <v>234</v>
      </c>
      <c r="CN8" s="186">
        <v>122</v>
      </c>
      <c r="CO8" s="186">
        <v>32</v>
      </c>
      <c r="CP8" s="182">
        <v>70</v>
      </c>
      <c r="CQ8" s="182">
        <v>253</v>
      </c>
      <c r="CR8" s="182">
        <v>149</v>
      </c>
      <c r="CS8" s="182">
        <v>37</v>
      </c>
      <c r="CT8" s="186">
        <v>63</v>
      </c>
      <c r="CU8" s="186">
        <v>260</v>
      </c>
      <c r="CV8" s="186">
        <v>168</v>
      </c>
      <c r="CW8" s="186">
        <v>15</v>
      </c>
      <c r="CX8" s="182">
        <v>71</v>
      </c>
      <c r="CY8" s="182">
        <v>326</v>
      </c>
      <c r="CZ8" s="182">
        <v>108</v>
      </c>
      <c r="DA8" s="182">
        <v>15</v>
      </c>
      <c r="DB8" s="186">
        <v>94</v>
      </c>
      <c r="DC8" s="186">
        <v>306</v>
      </c>
      <c r="DD8" s="186">
        <v>202</v>
      </c>
      <c r="DE8" s="186">
        <v>35</v>
      </c>
      <c r="DF8" s="182">
        <v>86</v>
      </c>
      <c r="DG8" s="182">
        <v>268</v>
      </c>
      <c r="DH8" s="182">
        <v>178</v>
      </c>
      <c r="DI8" s="182">
        <v>23</v>
      </c>
      <c r="DJ8" s="186">
        <v>88</v>
      </c>
      <c r="DK8" s="186">
        <v>285</v>
      </c>
      <c r="DL8" s="186">
        <v>190</v>
      </c>
      <c r="DM8" s="186">
        <v>32</v>
      </c>
      <c r="DN8" s="182">
        <v>102</v>
      </c>
      <c r="DO8" s="182">
        <v>305</v>
      </c>
      <c r="DP8" s="182">
        <v>194</v>
      </c>
      <c r="DQ8" s="182">
        <v>27</v>
      </c>
      <c r="DR8" s="186">
        <v>90</v>
      </c>
      <c r="DS8" s="186">
        <v>321</v>
      </c>
      <c r="DT8" s="186">
        <v>172</v>
      </c>
      <c r="DU8" s="186">
        <v>19</v>
      </c>
      <c r="DV8" s="182">
        <v>21</v>
      </c>
      <c r="DW8" s="182">
        <v>199</v>
      </c>
      <c r="DX8" s="182">
        <v>16</v>
      </c>
      <c r="DY8" s="182">
        <v>1</v>
      </c>
      <c r="DZ8" s="186">
        <v>2</v>
      </c>
      <c r="EA8" s="186">
        <v>60</v>
      </c>
      <c r="EB8" s="186">
        <v>24</v>
      </c>
      <c r="EC8" s="187" t="s">
        <v>143</v>
      </c>
      <c r="ED8" s="182">
        <v>22</v>
      </c>
      <c r="EE8" s="182">
        <v>209</v>
      </c>
      <c r="EF8" s="182">
        <v>112</v>
      </c>
      <c r="EG8" s="182">
        <v>15</v>
      </c>
      <c r="EH8" s="186">
        <v>50</v>
      </c>
      <c r="EI8" s="186">
        <v>308</v>
      </c>
      <c r="EJ8" s="186">
        <v>114</v>
      </c>
      <c r="EK8" s="186">
        <v>31</v>
      </c>
      <c r="EL8" s="182">
        <v>39</v>
      </c>
      <c r="EM8" s="182">
        <v>304</v>
      </c>
      <c r="EN8" s="182">
        <v>32</v>
      </c>
      <c r="EO8" s="182">
        <v>9</v>
      </c>
      <c r="EP8" s="186">
        <v>38</v>
      </c>
      <c r="EQ8" s="186">
        <v>352</v>
      </c>
      <c r="ER8" s="186">
        <v>14</v>
      </c>
      <c r="ES8" s="186">
        <v>20</v>
      </c>
      <c r="ET8" s="182">
        <v>32</v>
      </c>
      <c r="EU8" s="182">
        <v>358</v>
      </c>
      <c r="EV8" s="182">
        <v>24</v>
      </c>
      <c r="EW8" s="182">
        <v>19</v>
      </c>
      <c r="EX8" s="186">
        <v>30</v>
      </c>
      <c r="EY8" s="186">
        <v>377</v>
      </c>
      <c r="EZ8" s="186">
        <v>17</v>
      </c>
      <c r="FA8" s="186">
        <v>14</v>
      </c>
      <c r="FB8" s="182">
        <v>37</v>
      </c>
      <c r="FC8" s="182">
        <v>359</v>
      </c>
      <c r="FD8" s="182">
        <v>25</v>
      </c>
      <c r="FE8" s="182">
        <v>8</v>
      </c>
      <c r="FF8" s="198">
        <v>44</v>
      </c>
      <c r="FG8" s="198">
        <v>409</v>
      </c>
      <c r="FH8" s="198">
        <v>16</v>
      </c>
      <c r="FI8" s="198">
        <v>18</v>
      </c>
      <c r="FJ8" s="199">
        <v>45</v>
      </c>
      <c r="FK8" s="199">
        <v>341</v>
      </c>
      <c r="FL8" s="199">
        <v>12</v>
      </c>
      <c r="FM8" s="199">
        <v>11</v>
      </c>
      <c r="FN8" s="198">
        <v>46</v>
      </c>
      <c r="FO8" s="198">
        <v>376</v>
      </c>
      <c r="FP8" s="198">
        <v>9</v>
      </c>
      <c r="FQ8" s="198">
        <v>13</v>
      </c>
      <c r="FR8" s="199">
        <v>42</v>
      </c>
      <c r="FS8" s="199">
        <v>364</v>
      </c>
      <c r="FT8" s="199">
        <v>10</v>
      </c>
      <c r="FU8" s="199">
        <v>10</v>
      </c>
      <c r="FV8" s="200">
        <v>40</v>
      </c>
      <c r="FW8" s="200">
        <v>353</v>
      </c>
      <c r="FX8" s="200">
        <v>6</v>
      </c>
      <c r="FY8" s="200">
        <v>11</v>
      </c>
      <c r="FZ8" s="201">
        <v>27</v>
      </c>
      <c r="GA8" s="201">
        <v>267</v>
      </c>
      <c r="GB8" s="201">
        <v>3</v>
      </c>
      <c r="GC8" s="201">
        <v>20</v>
      </c>
      <c r="GD8" s="200">
        <v>25</v>
      </c>
      <c r="GE8" s="200">
        <v>307</v>
      </c>
      <c r="GF8" s="200" t="s">
        <v>143</v>
      </c>
      <c r="GG8" s="200">
        <v>11</v>
      </c>
      <c r="GH8" s="201">
        <v>63</v>
      </c>
      <c r="GI8" s="201">
        <v>372</v>
      </c>
      <c r="GJ8" s="201" t="s">
        <v>143</v>
      </c>
      <c r="GK8" s="201">
        <v>23</v>
      </c>
      <c r="GL8" s="200">
        <v>54</v>
      </c>
      <c r="GM8" s="200">
        <v>325</v>
      </c>
      <c r="GN8" s="200" t="s">
        <v>143</v>
      </c>
      <c r="GO8" s="200">
        <v>12</v>
      </c>
      <c r="GP8">
        <v>55</v>
      </c>
      <c r="GQ8">
        <v>363</v>
      </c>
      <c r="GR8">
        <v>0</v>
      </c>
      <c r="GS8">
        <v>13</v>
      </c>
      <c r="GT8" s="185">
        <v>41</v>
      </c>
      <c r="GU8" s="185">
        <v>328</v>
      </c>
      <c r="GV8" s="185">
        <v>0</v>
      </c>
      <c r="GW8" s="185">
        <v>15</v>
      </c>
      <c r="GX8">
        <v>77</v>
      </c>
      <c r="GY8">
        <v>360</v>
      </c>
      <c r="GZ8">
        <v>3</v>
      </c>
      <c r="HA8">
        <v>17</v>
      </c>
      <c r="HB8" s="185">
        <v>65</v>
      </c>
      <c r="HC8" s="185">
        <v>354</v>
      </c>
      <c r="HD8" s="185">
        <v>0</v>
      </c>
      <c r="HE8" s="185">
        <v>19</v>
      </c>
      <c r="HF8" s="12">
        <v>50</v>
      </c>
      <c r="HG8" s="12">
        <v>385</v>
      </c>
      <c r="HH8" s="12">
        <v>0</v>
      </c>
      <c r="HI8" s="12">
        <v>16</v>
      </c>
    </row>
    <row r="9" spans="1:217" x14ac:dyDescent="0.35">
      <c r="A9" s="140" t="s">
        <v>25</v>
      </c>
      <c r="B9" s="186">
        <v>371</v>
      </c>
      <c r="C9" s="186">
        <v>1408</v>
      </c>
      <c r="D9" s="186">
        <v>410</v>
      </c>
      <c r="E9" s="186">
        <v>99</v>
      </c>
      <c r="F9" s="182">
        <v>394</v>
      </c>
      <c r="G9" s="182">
        <v>1085</v>
      </c>
      <c r="H9" s="182">
        <v>283</v>
      </c>
      <c r="I9" s="182">
        <v>154</v>
      </c>
      <c r="J9" s="186">
        <v>690</v>
      </c>
      <c r="K9" s="186">
        <v>1335</v>
      </c>
      <c r="L9" s="186">
        <v>344</v>
      </c>
      <c r="M9" s="186">
        <v>241</v>
      </c>
      <c r="N9" s="182">
        <v>596</v>
      </c>
      <c r="O9" s="182">
        <v>1416</v>
      </c>
      <c r="P9" s="182">
        <v>271</v>
      </c>
      <c r="Q9" s="182">
        <v>215</v>
      </c>
      <c r="R9" s="186">
        <v>631</v>
      </c>
      <c r="S9" s="186">
        <v>968</v>
      </c>
      <c r="T9" s="186">
        <v>264</v>
      </c>
      <c r="U9" s="186">
        <v>162</v>
      </c>
      <c r="V9" s="182">
        <v>561</v>
      </c>
      <c r="W9" s="182">
        <v>590</v>
      </c>
      <c r="X9" s="182">
        <v>178</v>
      </c>
      <c r="Y9" s="182">
        <v>110</v>
      </c>
      <c r="Z9" s="186">
        <v>760</v>
      </c>
      <c r="AA9" s="186">
        <v>592</v>
      </c>
      <c r="AB9" s="186">
        <v>254</v>
      </c>
      <c r="AC9" s="186">
        <v>181</v>
      </c>
      <c r="AD9" s="182">
        <v>720</v>
      </c>
      <c r="AE9" s="182">
        <v>508</v>
      </c>
      <c r="AF9" s="182">
        <v>239</v>
      </c>
      <c r="AG9" s="182">
        <v>133</v>
      </c>
      <c r="AH9" s="186">
        <v>761</v>
      </c>
      <c r="AI9" s="186">
        <v>380</v>
      </c>
      <c r="AJ9" s="186">
        <v>233</v>
      </c>
      <c r="AK9" s="186">
        <v>223</v>
      </c>
      <c r="AL9" s="182">
        <v>1032</v>
      </c>
      <c r="AM9" s="182">
        <v>461</v>
      </c>
      <c r="AN9" s="182">
        <v>205</v>
      </c>
      <c r="AO9" s="182">
        <v>282</v>
      </c>
      <c r="AP9" s="186">
        <v>1204</v>
      </c>
      <c r="AQ9" s="186">
        <v>821</v>
      </c>
      <c r="AR9" s="186">
        <v>219</v>
      </c>
      <c r="AS9" s="186">
        <v>302</v>
      </c>
      <c r="AT9" s="182">
        <v>1186</v>
      </c>
      <c r="AU9" s="182">
        <v>987</v>
      </c>
      <c r="AV9" s="182">
        <v>148</v>
      </c>
      <c r="AW9" s="182">
        <v>269</v>
      </c>
      <c r="AX9" s="186">
        <v>1461</v>
      </c>
      <c r="AY9" s="186">
        <v>1385</v>
      </c>
      <c r="AZ9" s="186">
        <v>142</v>
      </c>
      <c r="BA9" s="186">
        <v>308</v>
      </c>
      <c r="BB9" s="182">
        <v>1556</v>
      </c>
      <c r="BC9" s="182">
        <v>1045</v>
      </c>
      <c r="BD9" s="182">
        <v>166</v>
      </c>
      <c r="BE9" s="182">
        <v>287</v>
      </c>
      <c r="BF9" s="186">
        <v>2070</v>
      </c>
      <c r="BG9" s="186">
        <v>871</v>
      </c>
      <c r="BH9" s="186">
        <v>166</v>
      </c>
      <c r="BI9" s="186">
        <v>626</v>
      </c>
      <c r="BJ9" s="182">
        <v>1370</v>
      </c>
      <c r="BK9" s="182">
        <v>539</v>
      </c>
      <c r="BL9" s="182">
        <v>152</v>
      </c>
      <c r="BM9" s="182">
        <v>518</v>
      </c>
      <c r="BN9" s="186">
        <v>1993</v>
      </c>
      <c r="BO9" s="186">
        <v>1234</v>
      </c>
      <c r="BP9" s="186">
        <v>152</v>
      </c>
      <c r="BQ9" s="186">
        <v>289</v>
      </c>
      <c r="BR9" s="182">
        <v>2155</v>
      </c>
      <c r="BS9" s="182">
        <v>970</v>
      </c>
      <c r="BT9" s="182">
        <v>299</v>
      </c>
      <c r="BU9" s="182">
        <v>622</v>
      </c>
      <c r="BV9" s="186">
        <v>1934</v>
      </c>
      <c r="BW9" s="186">
        <v>634</v>
      </c>
      <c r="BX9" s="186">
        <v>676</v>
      </c>
      <c r="BY9" s="186">
        <v>533</v>
      </c>
      <c r="BZ9" s="182">
        <v>1525</v>
      </c>
      <c r="CA9" s="182">
        <v>515</v>
      </c>
      <c r="CB9" s="182">
        <v>305</v>
      </c>
      <c r="CC9" s="182">
        <v>225</v>
      </c>
      <c r="CD9" s="186">
        <v>1613</v>
      </c>
      <c r="CE9" s="186">
        <v>640</v>
      </c>
      <c r="CF9" s="186">
        <v>103</v>
      </c>
      <c r="CG9" s="186">
        <v>262</v>
      </c>
      <c r="CH9" s="182">
        <v>1363</v>
      </c>
      <c r="CI9" s="182">
        <v>297</v>
      </c>
      <c r="CJ9" s="182">
        <v>89</v>
      </c>
      <c r="CK9" s="182">
        <v>269</v>
      </c>
      <c r="CL9" s="186">
        <v>1703</v>
      </c>
      <c r="CM9" s="186">
        <v>618</v>
      </c>
      <c r="CN9" s="186">
        <v>87</v>
      </c>
      <c r="CO9" s="186">
        <v>414</v>
      </c>
      <c r="CP9" s="182">
        <v>1499</v>
      </c>
      <c r="CQ9" s="182">
        <v>634</v>
      </c>
      <c r="CR9" s="182">
        <v>79</v>
      </c>
      <c r="CS9" s="182">
        <v>1112</v>
      </c>
      <c r="CT9" s="186">
        <v>1750</v>
      </c>
      <c r="CU9" s="186">
        <v>968</v>
      </c>
      <c r="CV9" s="186">
        <v>107</v>
      </c>
      <c r="CW9" s="186">
        <v>1019</v>
      </c>
      <c r="CX9" s="182">
        <v>1621</v>
      </c>
      <c r="CY9" s="182">
        <v>301</v>
      </c>
      <c r="CZ9" s="182">
        <v>90</v>
      </c>
      <c r="DA9" s="182">
        <v>318</v>
      </c>
      <c r="DB9" s="186">
        <v>1599</v>
      </c>
      <c r="DC9" s="186">
        <v>367</v>
      </c>
      <c r="DD9" s="186">
        <v>265</v>
      </c>
      <c r="DE9" s="186">
        <v>346</v>
      </c>
      <c r="DF9" s="182">
        <v>1265</v>
      </c>
      <c r="DG9" s="182">
        <v>302</v>
      </c>
      <c r="DH9" s="182">
        <v>81</v>
      </c>
      <c r="DI9" s="182">
        <v>283</v>
      </c>
      <c r="DJ9" s="186">
        <v>1534</v>
      </c>
      <c r="DK9" s="186">
        <v>341</v>
      </c>
      <c r="DL9" s="186">
        <v>93</v>
      </c>
      <c r="DM9" s="186">
        <v>300</v>
      </c>
      <c r="DN9" s="182">
        <v>1089</v>
      </c>
      <c r="DO9" s="182">
        <v>209</v>
      </c>
      <c r="DP9" s="182">
        <v>81</v>
      </c>
      <c r="DQ9" s="182">
        <v>304</v>
      </c>
      <c r="DR9" s="186">
        <v>1063</v>
      </c>
      <c r="DS9" s="186">
        <v>248</v>
      </c>
      <c r="DT9" s="186">
        <v>69</v>
      </c>
      <c r="DU9" s="186">
        <v>214</v>
      </c>
      <c r="DV9" s="182">
        <v>766</v>
      </c>
      <c r="DW9" s="182">
        <v>109</v>
      </c>
      <c r="DX9" s="182">
        <v>49</v>
      </c>
      <c r="DY9" s="182">
        <v>189</v>
      </c>
      <c r="DZ9" s="186">
        <v>217</v>
      </c>
      <c r="EA9" s="186">
        <v>9</v>
      </c>
      <c r="EB9" s="187" t="s">
        <v>143</v>
      </c>
      <c r="EC9" s="187" t="s">
        <v>143</v>
      </c>
      <c r="ED9" s="182">
        <v>958</v>
      </c>
      <c r="EE9" s="182">
        <v>91</v>
      </c>
      <c r="EF9" s="182">
        <v>68</v>
      </c>
      <c r="EG9" s="182">
        <v>226</v>
      </c>
      <c r="EH9" s="186">
        <v>557</v>
      </c>
      <c r="EI9" s="186">
        <v>29</v>
      </c>
      <c r="EJ9" s="186">
        <v>68</v>
      </c>
      <c r="EK9" s="186">
        <v>199</v>
      </c>
      <c r="EL9" s="182">
        <v>530</v>
      </c>
      <c r="EM9" s="182">
        <v>20</v>
      </c>
      <c r="EN9" s="182">
        <v>67</v>
      </c>
      <c r="EO9" s="182">
        <v>207</v>
      </c>
      <c r="EP9" s="186">
        <v>480</v>
      </c>
      <c r="EQ9" s="186">
        <v>25</v>
      </c>
      <c r="ER9" s="186">
        <v>70</v>
      </c>
      <c r="ES9" s="186">
        <v>256</v>
      </c>
      <c r="ET9" s="182">
        <v>591</v>
      </c>
      <c r="EU9" s="182">
        <v>28</v>
      </c>
      <c r="EV9" s="182">
        <v>54</v>
      </c>
      <c r="EW9" s="182">
        <v>209</v>
      </c>
      <c r="EX9" s="186">
        <v>616</v>
      </c>
      <c r="EY9" s="186">
        <v>17</v>
      </c>
      <c r="EZ9" s="186">
        <v>63</v>
      </c>
      <c r="FA9" s="186">
        <v>181</v>
      </c>
      <c r="FB9" s="182">
        <v>574</v>
      </c>
      <c r="FC9" s="182">
        <v>17</v>
      </c>
      <c r="FD9" s="182">
        <v>55</v>
      </c>
      <c r="FE9" s="182">
        <v>326</v>
      </c>
      <c r="FF9" s="198">
        <v>710</v>
      </c>
      <c r="FG9" s="198">
        <v>13</v>
      </c>
      <c r="FH9" s="198">
        <v>92</v>
      </c>
      <c r="FI9" s="198">
        <v>148</v>
      </c>
      <c r="FJ9" s="199">
        <v>565</v>
      </c>
      <c r="FK9" s="199">
        <v>2</v>
      </c>
      <c r="FL9" s="199">
        <v>70</v>
      </c>
      <c r="FM9" s="199">
        <v>456</v>
      </c>
      <c r="FN9" s="198">
        <v>536</v>
      </c>
      <c r="FO9" s="198">
        <v>5</v>
      </c>
      <c r="FP9" s="198">
        <v>74</v>
      </c>
      <c r="FQ9" s="198">
        <v>234</v>
      </c>
      <c r="FR9" s="199">
        <v>531</v>
      </c>
      <c r="FS9" s="199">
        <v>9</v>
      </c>
      <c r="FT9" s="199">
        <v>72</v>
      </c>
      <c r="FU9" s="199">
        <v>288</v>
      </c>
      <c r="FV9" s="200">
        <v>516</v>
      </c>
      <c r="FW9" s="200">
        <v>30</v>
      </c>
      <c r="FX9" s="200">
        <v>80</v>
      </c>
      <c r="FY9" s="200">
        <v>172</v>
      </c>
      <c r="FZ9" s="201">
        <v>390</v>
      </c>
      <c r="GA9" s="201">
        <v>23</v>
      </c>
      <c r="GB9" s="201">
        <v>54</v>
      </c>
      <c r="GC9" s="201">
        <v>174</v>
      </c>
      <c r="GD9" s="200">
        <v>510</v>
      </c>
      <c r="GE9" s="200">
        <v>21</v>
      </c>
      <c r="GF9" s="200">
        <v>48</v>
      </c>
      <c r="GG9" s="200">
        <v>203</v>
      </c>
      <c r="GH9" s="201">
        <v>495</v>
      </c>
      <c r="GI9" s="201">
        <v>17</v>
      </c>
      <c r="GJ9" s="201">
        <v>48</v>
      </c>
      <c r="GK9" s="201">
        <v>171</v>
      </c>
      <c r="GL9" s="200">
        <v>528</v>
      </c>
      <c r="GM9" s="200">
        <v>7</v>
      </c>
      <c r="GN9" s="200">
        <v>77</v>
      </c>
      <c r="GO9" s="200">
        <v>168</v>
      </c>
      <c r="GP9">
        <v>452</v>
      </c>
      <c r="GQ9">
        <v>4</v>
      </c>
      <c r="GR9">
        <v>53</v>
      </c>
      <c r="GS9">
        <v>159</v>
      </c>
      <c r="GT9" s="185">
        <v>133</v>
      </c>
      <c r="GU9" s="185">
        <v>3</v>
      </c>
      <c r="GV9" s="185">
        <v>20</v>
      </c>
      <c r="GW9" s="185">
        <v>1</v>
      </c>
      <c r="GX9">
        <v>268</v>
      </c>
      <c r="GY9">
        <v>11</v>
      </c>
      <c r="GZ9">
        <v>41</v>
      </c>
      <c r="HA9">
        <v>0</v>
      </c>
      <c r="HB9" s="185">
        <v>286</v>
      </c>
      <c r="HC9" s="185">
        <v>11</v>
      </c>
      <c r="HD9" s="185">
        <v>52</v>
      </c>
      <c r="HE9" s="185">
        <v>0</v>
      </c>
      <c r="HF9" s="12">
        <v>200</v>
      </c>
      <c r="HG9" s="12">
        <v>8</v>
      </c>
      <c r="HH9" s="12">
        <v>25</v>
      </c>
      <c r="HI9" s="12">
        <v>0</v>
      </c>
    </row>
    <row r="10" spans="1:217" x14ac:dyDescent="0.35">
      <c r="A10" s="140" t="s">
        <v>43</v>
      </c>
      <c r="B10" s="186">
        <v>9</v>
      </c>
      <c r="C10" s="186">
        <v>40</v>
      </c>
      <c r="D10" s="186">
        <v>348</v>
      </c>
      <c r="E10" s="186">
        <v>184</v>
      </c>
      <c r="F10" s="182">
        <v>20</v>
      </c>
      <c r="G10" s="182">
        <v>16</v>
      </c>
      <c r="H10" s="182">
        <v>269</v>
      </c>
      <c r="I10" s="182">
        <v>205</v>
      </c>
      <c r="J10" s="186">
        <v>6</v>
      </c>
      <c r="K10" s="186">
        <v>34</v>
      </c>
      <c r="L10" s="186">
        <v>400</v>
      </c>
      <c r="M10" s="186">
        <v>157</v>
      </c>
      <c r="N10" s="183" t="s">
        <v>143</v>
      </c>
      <c r="O10" s="182">
        <v>64</v>
      </c>
      <c r="P10" s="182">
        <v>532</v>
      </c>
      <c r="Q10" s="182">
        <v>222</v>
      </c>
      <c r="R10" s="187" t="s">
        <v>143</v>
      </c>
      <c r="S10" s="186">
        <v>84</v>
      </c>
      <c r="T10" s="186">
        <v>522</v>
      </c>
      <c r="U10" s="186">
        <v>333</v>
      </c>
      <c r="V10" s="182">
        <v>7</v>
      </c>
      <c r="W10" s="182">
        <v>72</v>
      </c>
      <c r="X10" s="182">
        <v>562</v>
      </c>
      <c r="Y10" s="182">
        <v>339</v>
      </c>
      <c r="Z10" s="186">
        <v>7</v>
      </c>
      <c r="AA10" s="186">
        <v>81</v>
      </c>
      <c r="AB10" s="186">
        <v>606</v>
      </c>
      <c r="AC10" s="186">
        <v>327</v>
      </c>
      <c r="AD10" s="182">
        <v>6</v>
      </c>
      <c r="AE10" s="182">
        <v>119</v>
      </c>
      <c r="AF10" s="182">
        <v>588</v>
      </c>
      <c r="AG10" s="182">
        <v>249</v>
      </c>
      <c r="AH10" s="186">
        <v>14</v>
      </c>
      <c r="AI10" s="186">
        <v>93</v>
      </c>
      <c r="AJ10" s="186">
        <v>487</v>
      </c>
      <c r="AK10" s="186">
        <v>215</v>
      </c>
      <c r="AL10" s="183" t="s">
        <v>143</v>
      </c>
      <c r="AM10" s="183" t="s">
        <v>143</v>
      </c>
      <c r="AN10" s="183" t="s">
        <v>143</v>
      </c>
      <c r="AO10" s="183" t="s">
        <v>143</v>
      </c>
      <c r="AP10" s="186">
        <v>3</v>
      </c>
      <c r="AQ10" s="186">
        <v>19</v>
      </c>
      <c r="AR10" s="186">
        <v>102</v>
      </c>
      <c r="AS10" s="186">
        <v>47</v>
      </c>
      <c r="AT10" s="182">
        <v>50</v>
      </c>
      <c r="AU10" s="182">
        <v>143</v>
      </c>
      <c r="AV10" s="182">
        <v>479</v>
      </c>
      <c r="AW10" s="182">
        <v>211</v>
      </c>
      <c r="AX10" s="186">
        <v>55</v>
      </c>
      <c r="AY10" s="186">
        <v>128</v>
      </c>
      <c r="AZ10" s="186">
        <v>485</v>
      </c>
      <c r="BA10" s="186">
        <v>279</v>
      </c>
      <c r="BB10" s="182">
        <v>55</v>
      </c>
      <c r="BC10" s="182">
        <v>125</v>
      </c>
      <c r="BD10" s="182">
        <v>468</v>
      </c>
      <c r="BE10" s="182">
        <v>306</v>
      </c>
      <c r="BF10" s="186">
        <v>69</v>
      </c>
      <c r="BG10" s="186">
        <v>134</v>
      </c>
      <c r="BH10" s="186">
        <v>435</v>
      </c>
      <c r="BI10" s="186">
        <v>237</v>
      </c>
      <c r="BJ10" s="182">
        <v>70</v>
      </c>
      <c r="BK10" s="182">
        <v>161</v>
      </c>
      <c r="BL10" s="182">
        <v>366</v>
      </c>
      <c r="BM10" s="182">
        <v>183</v>
      </c>
      <c r="BN10" s="186">
        <v>118</v>
      </c>
      <c r="BO10" s="186">
        <v>207</v>
      </c>
      <c r="BP10" s="186">
        <v>607</v>
      </c>
      <c r="BQ10" s="186">
        <v>147</v>
      </c>
      <c r="BR10" s="182">
        <v>112</v>
      </c>
      <c r="BS10" s="182">
        <v>246</v>
      </c>
      <c r="BT10" s="182">
        <v>558</v>
      </c>
      <c r="BU10" s="182">
        <v>264</v>
      </c>
      <c r="BV10" s="186">
        <v>135</v>
      </c>
      <c r="BW10" s="186">
        <v>228</v>
      </c>
      <c r="BX10" s="186">
        <v>578</v>
      </c>
      <c r="BY10" s="186">
        <v>257</v>
      </c>
      <c r="BZ10" s="182">
        <v>224</v>
      </c>
      <c r="CA10" s="182">
        <v>242</v>
      </c>
      <c r="CB10" s="182">
        <v>523</v>
      </c>
      <c r="CC10" s="182">
        <v>235</v>
      </c>
      <c r="CD10" s="186">
        <v>143</v>
      </c>
      <c r="CE10" s="186">
        <v>219</v>
      </c>
      <c r="CF10" s="186">
        <v>563</v>
      </c>
      <c r="CG10" s="186">
        <v>362</v>
      </c>
      <c r="CH10" s="182">
        <v>142</v>
      </c>
      <c r="CI10" s="182">
        <v>231</v>
      </c>
      <c r="CJ10" s="182">
        <v>543</v>
      </c>
      <c r="CK10" s="182">
        <v>387</v>
      </c>
      <c r="CL10" s="186">
        <v>108</v>
      </c>
      <c r="CM10" s="186">
        <v>258</v>
      </c>
      <c r="CN10" s="186">
        <v>531</v>
      </c>
      <c r="CO10" s="186">
        <v>295</v>
      </c>
      <c r="CP10" s="182">
        <v>121</v>
      </c>
      <c r="CQ10" s="182">
        <v>227</v>
      </c>
      <c r="CR10" s="182">
        <v>429</v>
      </c>
      <c r="CS10" s="182">
        <v>293</v>
      </c>
      <c r="CT10" s="186">
        <v>143</v>
      </c>
      <c r="CU10" s="186">
        <v>282</v>
      </c>
      <c r="CV10" s="186">
        <v>424</v>
      </c>
      <c r="CW10" s="186">
        <v>233</v>
      </c>
      <c r="CX10" s="182">
        <v>152</v>
      </c>
      <c r="CY10" s="182">
        <v>301</v>
      </c>
      <c r="CZ10" s="182">
        <v>448</v>
      </c>
      <c r="DA10" s="182">
        <v>228</v>
      </c>
      <c r="DB10" s="186">
        <v>104</v>
      </c>
      <c r="DC10" s="186">
        <v>356</v>
      </c>
      <c r="DD10" s="186">
        <v>465</v>
      </c>
      <c r="DE10" s="186">
        <v>252</v>
      </c>
      <c r="DF10" s="182">
        <v>140</v>
      </c>
      <c r="DG10" s="182">
        <v>325</v>
      </c>
      <c r="DH10" s="182">
        <v>454</v>
      </c>
      <c r="DI10" s="182">
        <v>289</v>
      </c>
      <c r="DJ10" s="186">
        <v>121</v>
      </c>
      <c r="DK10" s="186">
        <v>375</v>
      </c>
      <c r="DL10" s="186">
        <v>540</v>
      </c>
      <c r="DM10" s="186">
        <v>217</v>
      </c>
      <c r="DN10" s="182">
        <v>155</v>
      </c>
      <c r="DO10" s="182">
        <v>349</v>
      </c>
      <c r="DP10" s="182">
        <v>484</v>
      </c>
      <c r="DQ10" s="182">
        <v>85</v>
      </c>
      <c r="DR10" s="186">
        <v>167</v>
      </c>
      <c r="DS10" s="186">
        <v>289</v>
      </c>
      <c r="DT10" s="186">
        <v>409</v>
      </c>
      <c r="DU10" s="186">
        <v>114</v>
      </c>
      <c r="DV10" s="182">
        <v>39</v>
      </c>
      <c r="DW10" s="182">
        <v>142</v>
      </c>
      <c r="DX10" s="182">
        <v>295</v>
      </c>
      <c r="DY10" s="182">
        <v>46</v>
      </c>
      <c r="DZ10" s="186">
        <v>5</v>
      </c>
      <c r="EA10" s="186">
        <v>13</v>
      </c>
      <c r="EB10" s="186">
        <v>151</v>
      </c>
      <c r="EC10" s="186">
        <v>27</v>
      </c>
      <c r="ED10" s="182">
        <v>68</v>
      </c>
      <c r="EE10" s="182">
        <v>285</v>
      </c>
      <c r="EF10" s="182">
        <v>435</v>
      </c>
      <c r="EG10" s="182">
        <v>146</v>
      </c>
      <c r="EH10" s="186">
        <v>43</v>
      </c>
      <c r="EI10" s="186">
        <v>430</v>
      </c>
      <c r="EJ10" s="186">
        <v>479</v>
      </c>
      <c r="EK10" s="186">
        <v>84</v>
      </c>
      <c r="EL10" s="182">
        <v>9</v>
      </c>
      <c r="EM10" s="182">
        <v>531</v>
      </c>
      <c r="EN10" s="182">
        <v>467</v>
      </c>
      <c r="EO10" s="182">
        <v>98</v>
      </c>
      <c r="EP10" s="186">
        <v>1</v>
      </c>
      <c r="EQ10" s="186">
        <v>358</v>
      </c>
      <c r="ER10" s="186">
        <v>463</v>
      </c>
      <c r="ES10" s="186">
        <v>102</v>
      </c>
      <c r="ET10" s="182">
        <v>3</v>
      </c>
      <c r="EU10" s="182">
        <v>578</v>
      </c>
      <c r="EV10" s="182">
        <v>488</v>
      </c>
      <c r="EW10" s="182">
        <v>153</v>
      </c>
      <c r="EX10" s="186">
        <v>4</v>
      </c>
      <c r="EY10" s="186">
        <v>546</v>
      </c>
      <c r="EZ10" s="186">
        <v>437</v>
      </c>
      <c r="FA10" s="186">
        <v>176</v>
      </c>
      <c r="FB10" s="182">
        <v>3</v>
      </c>
      <c r="FC10" s="182">
        <v>452</v>
      </c>
      <c r="FD10" s="182">
        <v>379</v>
      </c>
      <c r="FE10" s="182">
        <v>145</v>
      </c>
      <c r="FF10" s="198">
        <v>14</v>
      </c>
      <c r="FG10" s="198">
        <v>403</v>
      </c>
      <c r="FH10" s="198">
        <v>487</v>
      </c>
      <c r="FI10" s="198">
        <v>147</v>
      </c>
      <c r="FJ10" s="199">
        <v>3</v>
      </c>
      <c r="FK10" s="199">
        <v>601</v>
      </c>
      <c r="FL10" s="199">
        <v>429</v>
      </c>
      <c r="FM10" s="199">
        <v>108</v>
      </c>
      <c r="FN10" s="198">
        <v>9</v>
      </c>
      <c r="FO10" s="198">
        <v>562</v>
      </c>
      <c r="FP10" s="198">
        <v>401</v>
      </c>
      <c r="FQ10" s="198">
        <v>229</v>
      </c>
      <c r="FR10" s="199">
        <v>7</v>
      </c>
      <c r="FS10" s="199">
        <v>572</v>
      </c>
      <c r="FT10" s="199">
        <v>428</v>
      </c>
      <c r="FU10" s="199">
        <v>174</v>
      </c>
      <c r="FV10" s="200">
        <v>5</v>
      </c>
      <c r="FW10" s="200">
        <v>530</v>
      </c>
      <c r="FX10" s="200">
        <v>299</v>
      </c>
      <c r="FY10" s="200">
        <v>81</v>
      </c>
      <c r="FZ10" s="201">
        <v>11</v>
      </c>
      <c r="GA10" s="201">
        <v>461</v>
      </c>
      <c r="GB10" s="201">
        <v>354</v>
      </c>
      <c r="GC10" s="201">
        <v>33</v>
      </c>
      <c r="GD10" s="200">
        <v>21</v>
      </c>
      <c r="GE10" s="200">
        <v>602</v>
      </c>
      <c r="GF10" s="200">
        <v>146</v>
      </c>
      <c r="GG10" s="200">
        <v>105</v>
      </c>
      <c r="GH10" s="201">
        <v>19</v>
      </c>
      <c r="GI10" s="201">
        <v>570</v>
      </c>
      <c r="GJ10" s="201">
        <v>155</v>
      </c>
      <c r="GK10" s="201">
        <v>89</v>
      </c>
      <c r="GL10" s="200">
        <v>27</v>
      </c>
      <c r="GM10" s="200">
        <v>561</v>
      </c>
      <c r="GN10" s="200">
        <v>150</v>
      </c>
      <c r="GO10" s="200">
        <v>104</v>
      </c>
      <c r="GP10">
        <v>30</v>
      </c>
      <c r="GQ10">
        <v>478</v>
      </c>
      <c r="GR10">
        <v>141</v>
      </c>
      <c r="GS10">
        <v>47</v>
      </c>
      <c r="GT10" s="185">
        <v>27</v>
      </c>
      <c r="GU10" s="185">
        <v>406</v>
      </c>
      <c r="GV10" s="185">
        <v>95</v>
      </c>
      <c r="GW10" s="185">
        <v>45</v>
      </c>
      <c r="GX10">
        <v>58</v>
      </c>
      <c r="GY10">
        <v>505</v>
      </c>
      <c r="GZ10">
        <v>136</v>
      </c>
      <c r="HA10">
        <v>83</v>
      </c>
      <c r="HB10" s="185">
        <v>45</v>
      </c>
      <c r="HC10" s="185">
        <v>457</v>
      </c>
      <c r="HD10" s="185">
        <v>118</v>
      </c>
      <c r="HE10" s="185">
        <v>174</v>
      </c>
      <c r="HF10" s="12">
        <v>48</v>
      </c>
      <c r="HG10" s="12">
        <v>429</v>
      </c>
      <c r="HH10" s="12">
        <v>174</v>
      </c>
      <c r="HI10" s="12">
        <v>100</v>
      </c>
    </row>
    <row r="11" spans="1:217" x14ac:dyDescent="0.35">
      <c r="B11" s="186"/>
      <c r="C11" s="186"/>
      <c r="D11" s="186"/>
      <c r="E11" s="186"/>
      <c r="F11" s="182"/>
      <c r="G11" s="182"/>
      <c r="H11" s="182"/>
      <c r="I11" s="182"/>
      <c r="J11" s="186"/>
      <c r="K11" s="186"/>
      <c r="L11" s="186"/>
      <c r="M11" s="186"/>
      <c r="N11" s="182"/>
      <c r="O11" s="182"/>
      <c r="P11" s="182"/>
      <c r="Q11" s="182"/>
      <c r="R11" s="186"/>
      <c r="S11" s="186"/>
      <c r="T11" s="186"/>
      <c r="U11" s="186"/>
      <c r="V11" s="182"/>
      <c r="W11" s="182"/>
      <c r="X11" s="182"/>
      <c r="Y11" s="182"/>
      <c r="Z11" s="186"/>
      <c r="AA11" s="186"/>
      <c r="AB11" s="186"/>
      <c r="AC11" s="186"/>
      <c r="AD11" s="182"/>
      <c r="AE11" s="182"/>
      <c r="AF11" s="182"/>
      <c r="AG11" s="182"/>
      <c r="AH11" s="186"/>
      <c r="AI11" s="186"/>
      <c r="AJ11" s="186"/>
      <c r="AK11" s="186"/>
      <c r="AL11" s="182"/>
      <c r="AM11" s="182"/>
      <c r="AN11" s="182"/>
      <c r="AO11" s="182"/>
      <c r="AP11" s="186"/>
      <c r="AQ11" s="186"/>
      <c r="AR11" s="186"/>
      <c r="AS11" s="186"/>
      <c r="AT11" s="182"/>
      <c r="AU11" s="182"/>
      <c r="AV11" s="182"/>
      <c r="AW11" s="182"/>
      <c r="AX11" s="186"/>
      <c r="AY11" s="186"/>
      <c r="AZ11" s="186"/>
      <c r="BA11" s="186"/>
      <c r="BB11" s="182"/>
      <c r="BC11" s="182"/>
      <c r="BD11" s="182"/>
      <c r="BE11" s="182"/>
      <c r="BF11" s="186"/>
      <c r="BG11" s="186"/>
      <c r="BH11" s="186"/>
      <c r="BI11" s="186"/>
      <c r="BJ11" s="182"/>
      <c r="BK11" s="182"/>
      <c r="BL11" s="182"/>
      <c r="BM11" s="182"/>
      <c r="BN11" s="186"/>
      <c r="BO11" s="186"/>
      <c r="BP11" s="186"/>
      <c r="BQ11" s="186"/>
      <c r="BR11" s="182"/>
      <c r="BS11" s="182"/>
      <c r="BT11" s="182"/>
      <c r="BU11" s="182"/>
      <c r="BV11" s="186"/>
      <c r="BW11" s="186"/>
      <c r="BX11" s="186"/>
      <c r="BY11" s="186"/>
      <c r="BZ11" s="182"/>
      <c r="CA11" s="182"/>
      <c r="CB11" s="182"/>
      <c r="CC11" s="182"/>
      <c r="CD11" s="186"/>
      <c r="CE11" s="186"/>
      <c r="CF11" s="186"/>
      <c r="CG11" s="186"/>
      <c r="CH11" s="182"/>
      <c r="CI11" s="182"/>
      <c r="CJ11" s="182"/>
      <c r="CK11" s="182"/>
      <c r="CL11" s="186"/>
      <c r="CM11" s="186"/>
      <c r="CN11" s="186"/>
      <c r="CO11" s="186"/>
      <c r="CP11" s="182"/>
      <c r="CQ11" s="182"/>
      <c r="CR11" s="182"/>
      <c r="CS11" s="182"/>
      <c r="CT11" s="186"/>
      <c r="CU11" s="186"/>
      <c r="CV11" s="186"/>
      <c r="CW11" s="186"/>
      <c r="CX11" s="182"/>
      <c r="CY11" s="182"/>
      <c r="CZ11" s="182"/>
      <c r="DA11" s="182"/>
      <c r="DB11" s="186"/>
      <c r="DC11" s="186"/>
      <c r="DD11" s="186"/>
      <c r="DE11" s="186"/>
      <c r="DF11" s="182"/>
      <c r="DG11" s="182"/>
      <c r="DH11" s="182"/>
      <c r="DI11" s="182"/>
      <c r="DJ11" s="186"/>
      <c r="DK11" s="186"/>
      <c r="DL11" s="186"/>
      <c r="DM11" s="186"/>
      <c r="DN11" s="182"/>
      <c r="DO11" s="182"/>
      <c r="DP11" s="182"/>
      <c r="DQ11" s="182"/>
      <c r="DR11" s="186"/>
      <c r="DS11" s="186"/>
      <c r="DT11" s="186"/>
      <c r="DU11" s="186"/>
      <c r="DV11" s="182"/>
      <c r="DW11" s="182"/>
      <c r="DX11" s="182"/>
      <c r="DY11" s="182"/>
      <c r="DZ11" s="186"/>
      <c r="EA11" s="186"/>
      <c r="EB11" s="186"/>
      <c r="EC11" s="186"/>
      <c r="ED11" s="182"/>
      <c r="EE11" s="182"/>
      <c r="EF11" s="182"/>
      <c r="EG11" s="182"/>
      <c r="EH11" s="186"/>
      <c r="EI11" s="186"/>
      <c r="EJ11" s="186"/>
      <c r="EK11" s="186"/>
      <c r="EL11" s="182"/>
      <c r="EM11" s="182"/>
      <c r="EN11" s="182"/>
      <c r="EO11" s="182"/>
      <c r="EP11" s="186"/>
      <c r="EQ11" s="186"/>
      <c r="ER11" s="186"/>
      <c r="ES11" s="186"/>
      <c r="ET11" s="182"/>
      <c r="EU11" s="182"/>
      <c r="EV11" s="182"/>
      <c r="EW11" s="182"/>
      <c r="EX11" s="186"/>
      <c r="EY11" s="186"/>
      <c r="EZ11" s="186"/>
      <c r="FA11" s="186"/>
      <c r="FB11" s="182"/>
      <c r="FC11" s="182"/>
      <c r="FD11" s="182"/>
      <c r="FE11" s="182"/>
      <c r="FF11" s="198"/>
      <c r="FG11" s="198"/>
      <c r="FH11" s="198"/>
      <c r="FI11" s="198"/>
      <c r="FJ11" s="199"/>
      <c r="FK11" s="199"/>
      <c r="FL11" s="199"/>
      <c r="FM11" s="199"/>
      <c r="FN11" s="198"/>
      <c r="FO11" s="198"/>
      <c r="FP11" s="198"/>
      <c r="FQ11" s="198"/>
      <c r="FR11" s="199"/>
      <c r="FS11" s="199"/>
      <c r="FT11" s="199"/>
      <c r="FU11" s="199"/>
      <c r="FV11" s="200"/>
      <c r="FW11" s="200"/>
      <c r="FX11" s="200"/>
      <c r="FY11" s="200"/>
      <c r="FZ11" s="201"/>
      <c r="GA11" s="201"/>
      <c r="GB11" s="201"/>
      <c r="GC11" s="201"/>
      <c r="GD11" s="200"/>
      <c r="GE11" s="200"/>
      <c r="GF11" s="200"/>
      <c r="GG11" s="200"/>
      <c r="GH11" s="201"/>
      <c r="GI11" s="201"/>
      <c r="GJ11" s="201"/>
      <c r="GK11" s="201"/>
      <c r="GL11" s="200"/>
      <c r="GM11" s="200"/>
      <c r="GN11" s="200"/>
      <c r="GO11" s="200"/>
      <c r="GT11" s="185"/>
      <c r="GU11" s="185"/>
      <c r="GV11" s="185"/>
      <c r="GW11" s="185"/>
      <c r="HB11" s="185"/>
      <c r="HC11" s="185"/>
      <c r="HD11" s="185"/>
      <c r="HE11" s="185"/>
      <c r="HF11" s="12"/>
      <c r="HG11" s="12"/>
      <c r="HH11" s="12"/>
      <c r="HI11" s="12"/>
    </row>
    <row r="12" spans="1:217" x14ac:dyDescent="0.35">
      <c r="A12" s="141" t="s">
        <v>47</v>
      </c>
      <c r="B12" s="186"/>
      <c r="C12" s="186"/>
      <c r="D12" s="186"/>
      <c r="E12" s="186"/>
      <c r="F12" s="182"/>
      <c r="G12" s="182"/>
      <c r="H12" s="182"/>
      <c r="I12" s="182"/>
      <c r="J12" s="186"/>
      <c r="K12" s="186"/>
      <c r="L12" s="186"/>
      <c r="M12" s="186"/>
      <c r="N12" s="182"/>
      <c r="O12" s="182"/>
      <c r="P12" s="182"/>
      <c r="Q12" s="182"/>
      <c r="R12" s="186"/>
      <c r="S12" s="186"/>
      <c r="T12" s="186"/>
      <c r="U12" s="186"/>
      <c r="V12" s="182"/>
      <c r="W12" s="182"/>
      <c r="X12" s="182"/>
      <c r="Y12" s="182"/>
      <c r="Z12" s="186"/>
      <c r="AA12" s="186"/>
      <c r="AB12" s="186"/>
      <c r="AC12" s="186"/>
      <c r="AD12" s="182"/>
      <c r="AE12" s="182"/>
      <c r="AF12" s="182"/>
      <c r="AG12" s="182"/>
      <c r="AH12" s="186"/>
      <c r="AI12" s="186"/>
      <c r="AJ12" s="186"/>
      <c r="AK12" s="186"/>
      <c r="AL12" s="182"/>
      <c r="AM12" s="182"/>
      <c r="AN12" s="182"/>
      <c r="AO12" s="182"/>
      <c r="AP12" s="186"/>
      <c r="AQ12" s="186"/>
      <c r="AR12" s="186"/>
      <c r="AS12" s="186"/>
      <c r="AT12" s="182"/>
      <c r="AU12" s="182"/>
      <c r="AV12" s="182"/>
      <c r="AW12" s="182"/>
      <c r="AX12" s="186"/>
      <c r="AY12" s="186"/>
      <c r="AZ12" s="186"/>
      <c r="BA12" s="186"/>
      <c r="BB12" s="182"/>
      <c r="BC12" s="182"/>
      <c r="BD12" s="182"/>
      <c r="BE12" s="182"/>
      <c r="BF12" s="186"/>
      <c r="BG12" s="186"/>
      <c r="BH12" s="186"/>
      <c r="BI12" s="186"/>
      <c r="BJ12" s="182"/>
      <c r="BK12" s="182"/>
      <c r="BL12" s="182"/>
      <c r="BM12" s="182"/>
      <c r="BN12" s="186"/>
      <c r="BO12" s="186"/>
      <c r="BP12" s="186"/>
      <c r="BQ12" s="186"/>
      <c r="BR12" s="182"/>
      <c r="BS12" s="182"/>
      <c r="BT12" s="182"/>
      <c r="BU12" s="182"/>
      <c r="BV12" s="186"/>
      <c r="BW12" s="186"/>
      <c r="BX12" s="186"/>
      <c r="BY12" s="186"/>
      <c r="BZ12" s="182"/>
      <c r="CA12" s="182"/>
      <c r="CB12" s="182"/>
      <c r="CC12" s="182"/>
      <c r="CD12" s="186"/>
      <c r="CE12" s="186"/>
      <c r="CF12" s="186"/>
      <c r="CG12" s="186"/>
      <c r="CH12" s="182"/>
      <c r="CI12" s="182"/>
      <c r="CJ12" s="182"/>
      <c r="CK12" s="182"/>
      <c r="CL12" s="186"/>
      <c r="CM12" s="186"/>
      <c r="CN12" s="186"/>
      <c r="CO12" s="186"/>
      <c r="CP12" s="182"/>
      <c r="CQ12" s="182"/>
      <c r="CR12" s="182"/>
      <c r="CS12" s="182"/>
      <c r="CT12" s="186"/>
      <c r="CU12" s="186"/>
      <c r="CV12" s="186"/>
      <c r="CW12" s="186"/>
      <c r="CX12" s="182"/>
      <c r="CY12" s="182"/>
      <c r="CZ12" s="182"/>
      <c r="DA12" s="182"/>
      <c r="DB12" s="186"/>
      <c r="DC12" s="186"/>
      <c r="DD12" s="186"/>
      <c r="DE12" s="186"/>
      <c r="DF12" s="182"/>
      <c r="DG12" s="182"/>
      <c r="DH12" s="182"/>
      <c r="DI12" s="182"/>
      <c r="DJ12" s="186"/>
      <c r="DK12" s="186"/>
      <c r="DL12" s="186"/>
      <c r="DM12" s="186"/>
      <c r="DN12" s="182"/>
      <c r="DO12" s="182"/>
      <c r="DP12" s="182"/>
      <c r="DQ12" s="182"/>
      <c r="DR12" s="186"/>
      <c r="DS12" s="186"/>
      <c r="DT12" s="186"/>
      <c r="DU12" s="186"/>
      <c r="DV12" s="182"/>
      <c r="DW12" s="182"/>
      <c r="DX12" s="182"/>
      <c r="DY12" s="182"/>
      <c r="DZ12" s="186"/>
      <c r="EA12" s="186"/>
      <c r="EB12" s="186"/>
      <c r="EC12" s="186"/>
      <c r="ED12" s="182"/>
      <c r="EE12" s="182"/>
      <c r="EF12" s="182"/>
      <c r="EG12" s="182"/>
      <c r="EH12" s="186"/>
      <c r="EI12" s="186"/>
      <c r="EJ12" s="186"/>
      <c r="EK12" s="186"/>
      <c r="EL12" s="182"/>
      <c r="EM12" s="182"/>
      <c r="EN12" s="182"/>
      <c r="EO12" s="182"/>
      <c r="EP12" s="186"/>
      <c r="EQ12" s="186"/>
      <c r="ER12" s="186"/>
      <c r="ES12" s="186"/>
      <c r="ET12" s="182"/>
      <c r="EU12" s="182"/>
      <c r="EV12" s="182"/>
      <c r="EW12" s="182"/>
      <c r="EX12" s="186"/>
      <c r="EY12" s="186"/>
      <c r="EZ12" s="186"/>
      <c r="FA12" s="186"/>
      <c r="FB12" s="182"/>
      <c r="FC12" s="182"/>
      <c r="FD12" s="182"/>
      <c r="FE12" s="182"/>
      <c r="FF12" s="198"/>
      <c r="FG12" s="198"/>
      <c r="FH12" s="198"/>
      <c r="FI12" s="198"/>
      <c r="FJ12" s="199"/>
      <c r="FK12" s="199"/>
      <c r="FL12" s="199"/>
      <c r="FM12" s="199"/>
      <c r="FN12" s="198"/>
      <c r="FO12" s="198"/>
      <c r="FP12" s="198"/>
      <c r="FQ12" s="198"/>
      <c r="FR12" s="199"/>
      <c r="FS12" s="199"/>
      <c r="FT12" s="199"/>
      <c r="FU12" s="199"/>
      <c r="FV12" s="200"/>
      <c r="FW12" s="200"/>
      <c r="FX12" s="200"/>
      <c r="FY12" s="200"/>
      <c r="FZ12" s="201"/>
      <c r="GA12" s="201"/>
      <c r="GB12" s="201"/>
      <c r="GC12" s="201"/>
      <c r="GD12" s="200"/>
      <c r="GE12" s="200"/>
      <c r="GF12" s="200"/>
      <c r="GG12" s="200"/>
      <c r="GH12" s="201"/>
      <c r="GI12" s="201"/>
      <c r="GJ12" s="201"/>
      <c r="GK12" s="201"/>
      <c r="GL12" s="200"/>
      <c r="GM12" s="200"/>
      <c r="GN12" s="200"/>
      <c r="GO12" s="200"/>
      <c r="GT12" s="185"/>
      <c r="GU12" s="185"/>
      <c r="GV12" s="185"/>
      <c r="GW12" s="185"/>
      <c r="HB12" s="185"/>
      <c r="HC12" s="185"/>
      <c r="HD12" s="185"/>
      <c r="HE12" s="185"/>
      <c r="HF12" s="12"/>
      <c r="HG12" s="12"/>
      <c r="HH12" s="12"/>
      <c r="HI12" s="12"/>
    </row>
    <row r="13" spans="1:217" x14ac:dyDescent="0.35">
      <c r="A13" s="140" t="s">
        <v>29</v>
      </c>
      <c r="B13" s="186">
        <v>31</v>
      </c>
      <c r="C13" s="186">
        <v>135</v>
      </c>
      <c r="D13" s="186">
        <v>445</v>
      </c>
      <c r="E13" s="186">
        <v>26</v>
      </c>
      <c r="F13" s="182">
        <v>13</v>
      </c>
      <c r="G13" s="182">
        <v>137</v>
      </c>
      <c r="H13" s="182">
        <v>440</v>
      </c>
      <c r="I13" s="182">
        <v>9</v>
      </c>
      <c r="J13" s="186">
        <v>48</v>
      </c>
      <c r="K13" s="186">
        <v>151</v>
      </c>
      <c r="L13" s="186">
        <v>528</v>
      </c>
      <c r="M13" s="186">
        <v>5</v>
      </c>
      <c r="N13" s="182">
        <v>71</v>
      </c>
      <c r="O13" s="182">
        <v>165</v>
      </c>
      <c r="P13" s="182">
        <v>504</v>
      </c>
      <c r="Q13" s="182">
        <v>21</v>
      </c>
      <c r="R13" s="186">
        <v>76</v>
      </c>
      <c r="S13" s="186">
        <v>162</v>
      </c>
      <c r="T13" s="186">
        <v>464</v>
      </c>
      <c r="U13" s="186">
        <v>102</v>
      </c>
      <c r="V13" s="182">
        <v>126</v>
      </c>
      <c r="W13" s="182">
        <v>218</v>
      </c>
      <c r="X13" s="182">
        <v>693</v>
      </c>
      <c r="Y13" s="182">
        <v>18</v>
      </c>
      <c r="Z13" s="186">
        <v>171</v>
      </c>
      <c r="AA13" s="186">
        <v>217</v>
      </c>
      <c r="AB13" s="186">
        <v>544</v>
      </c>
      <c r="AC13" s="186">
        <v>40</v>
      </c>
      <c r="AD13" s="182">
        <v>150</v>
      </c>
      <c r="AE13" s="182">
        <v>134</v>
      </c>
      <c r="AF13" s="182">
        <v>598</v>
      </c>
      <c r="AG13" s="182">
        <v>26</v>
      </c>
      <c r="AH13" s="186">
        <v>229</v>
      </c>
      <c r="AI13" s="186">
        <v>235</v>
      </c>
      <c r="AJ13" s="186">
        <v>706</v>
      </c>
      <c r="AK13" s="186">
        <v>41</v>
      </c>
      <c r="AL13" s="182">
        <v>254</v>
      </c>
      <c r="AM13" s="182">
        <v>295</v>
      </c>
      <c r="AN13" s="182">
        <v>886</v>
      </c>
      <c r="AO13" s="182">
        <v>40</v>
      </c>
      <c r="AP13" s="186">
        <v>226</v>
      </c>
      <c r="AQ13" s="186">
        <v>349</v>
      </c>
      <c r="AR13" s="186">
        <v>773</v>
      </c>
      <c r="AS13" s="186">
        <v>47</v>
      </c>
      <c r="AT13" s="182">
        <v>263</v>
      </c>
      <c r="AU13" s="182">
        <v>241</v>
      </c>
      <c r="AV13" s="182">
        <v>745</v>
      </c>
      <c r="AW13" s="182">
        <v>49</v>
      </c>
      <c r="AX13" s="186">
        <v>297</v>
      </c>
      <c r="AY13" s="186">
        <v>220</v>
      </c>
      <c r="AZ13" s="186">
        <v>768</v>
      </c>
      <c r="BA13" s="186">
        <v>41</v>
      </c>
      <c r="BB13" s="182">
        <v>220</v>
      </c>
      <c r="BC13" s="182">
        <v>186</v>
      </c>
      <c r="BD13" s="182">
        <v>675</v>
      </c>
      <c r="BE13" s="182">
        <v>38</v>
      </c>
      <c r="BF13" s="186">
        <v>229</v>
      </c>
      <c r="BG13" s="186">
        <v>206</v>
      </c>
      <c r="BH13" s="186">
        <v>597</v>
      </c>
      <c r="BI13" s="186">
        <v>33</v>
      </c>
      <c r="BJ13" s="182">
        <v>174</v>
      </c>
      <c r="BK13" s="182">
        <v>269</v>
      </c>
      <c r="BL13" s="182">
        <v>1194</v>
      </c>
      <c r="BM13" s="182">
        <v>31</v>
      </c>
      <c r="BN13" s="186">
        <v>378</v>
      </c>
      <c r="BO13" s="186">
        <v>220</v>
      </c>
      <c r="BP13" s="186">
        <v>608</v>
      </c>
      <c r="BQ13" s="186">
        <v>29</v>
      </c>
      <c r="BR13" s="182">
        <v>426</v>
      </c>
      <c r="BS13" s="182">
        <v>240</v>
      </c>
      <c r="BT13" s="182">
        <v>546</v>
      </c>
      <c r="BU13" s="182">
        <v>81</v>
      </c>
      <c r="BV13" s="186">
        <v>440</v>
      </c>
      <c r="BW13" s="186">
        <v>273</v>
      </c>
      <c r="BX13" s="186">
        <v>492</v>
      </c>
      <c r="BY13" s="186">
        <v>124</v>
      </c>
      <c r="BZ13" s="182">
        <v>651</v>
      </c>
      <c r="CA13" s="182">
        <v>397</v>
      </c>
      <c r="CB13" s="182">
        <v>691</v>
      </c>
      <c r="CC13" s="182">
        <v>103</v>
      </c>
      <c r="CD13" s="186">
        <v>891</v>
      </c>
      <c r="CE13" s="186">
        <v>557</v>
      </c>
      <c r="CF13" s="186">
        <v>708</v>
      </c>
      <c r="CG13" s="186">
        <v>110</v>
      </c>
      <c r="CH13" s="182">
        <v>944</v>
      </c>
      <c r="CI13" s="182">
        <v>470</v>
      </c>
      <c r="CJ13" s="182">
        <v>730</v>
      </c>
      <c r="CK13" s="182">
        <v>151</v>
      </c>
      <c r="CL13" s="186">
        <v>808</v>
      </c>
      <c r="CM13" s="186">
        <v>414</v>
      </c>
      <c r="CN13" s="186">
        <v>573</v>
      </c>
      <c r="CO13" s="186">
        <v>259</v>
      </c>
      <c r="CP13" s="182">
        <v>788</v>
      </c>
      <c r="CQ13" s="182">
        <v>756</v>
      </c>
      <c r="CR13" s="182">
        <v>706</v>
      </c>
      <c r="CS13" s="182">
        <v>134</v>
      </c>
      <c r="CT13" s="186">
        <v>779</v>
      </c>
      <c r="CU13" s="186">
        <v>822</v>
      </c>
      <c r="CV13" s="186">
        <v>654</v>
      </c>
      <c r="CW13" s="186">
        <v>220</v>
      </c>
      <c r="CX13" s="182">
        <v>567</v>
      </c>
      <c r="CY13" s="182">
        <v>918</v>
      </c>
      <c r="CZ13" s="182">
        <v>731</v>
      </c>
      <c r="DA13" s="182">
        <v>2713</v>
      </c>
      <c r="DB13" s="186">
        <v>439</v>
      </c>
      <c r="DC13" s="186">
        <v>248</v>
      </c>
      <c r="DD13" s="186">
        <v>604</v>
      </c>
      <c r="DE13" s="186">
        <v>145</v>
      </c>
      <c r="DF13" s="182">
        <v>718</v>
      </c>
      <c r="DG13" s="182">
        <v>679</v>
      </c>
      <c r="DH13" s="182">
        <v>700</v>
      </c>
      <c r="DI13" s="182">
        <v>224</v>
      </c>
      <c r="DJ13" s="186">
        <v>680</v>
      </c>
      <c r="DK13" s="186">
        <v>462</v>
      </c>
      <c r="DL13" s="186">
        <v>691</v>
      </c>
      <c r="DM13" s="186">
        <v>185</v>
      </c>
      <c r="DN13" s="182">
        <v>580</v>
      </c>
      <c r="DO13" s="182">
        <v>532</v>
      </c>
      <c r="DP13" s="182">
        <v>612</v>
      </c>
      <c r="DQ13" s="182">
        <v>1915</v>
      </c>
      <c r="DR13" s="186">
        <v>676</v>
      </c>
      <c r="DS13" s="186">
        <v>676</v>
      </c>
      <c r="DT13" s="186">
        <v>648</v>
      </c>
      <c r="DU13" s="186">
        <v>298</v>
      </c>
      <c r="DV13" s="182">
        <v>323</v>
      </c>
      <c r="DW13" s="182">
        <v>176</v>
      </c>
      <c r="DX13" s="182">
        <v>247</v>
      </c>
      <c r="DY13" s="182">
        <v>116</v>
      </c>
      <c r="DZ13" s="186">
        <v>124</v>
      </c>
      <c r="EA13" s="186">
        <v>60</v>
      </c>
      <c r="EB13" s="186">
        <v>44</v>
      </c>
      <c r="EC13" s="186">
        <v>42</v>
      </c>
      <c r="ED13" s="182">
        <v>621</v>
      </c>
      <c r="EE13" s="182">
        <v>459</v>
      </c>
      <c r="EF13" s="182">
        <v>446</v>
      </c>
      <c r="EG13" s="182">
        <v>291</v>
      </c>
      <c r="EH13" s="186">
        <v>496</v>
      </c>
      <c r="EI13" s="186">
        <v>520</v>
      </c>
      <c r="EJ13" s="186">
        <v>576</v>
      </c>
      <c r="EK13" s="186">
        <v>289</v>
      </c>
      <c r="EL13" s="182">
        <v>448</v>
      </c>
      <c r="EM13" s="182">
        <v>643</v>
      </c>
      <c r="EN13" s="182">
        <v>632</v>
      </c>
      <c r="EO13" s="182">
        <v>235</v>
      </c>
      <c r="EP13" s="186">
        <v>465</v>
      </c>
      <c r="EQ13" s="186">
        <v>388</v>
      </c>
      <c r="ER13" s="186">
        <v>579</v>
      </c>
      <c r="ES13" s="186">
        <v>258</v>
      </c>
      <c r="ET13" s="182">
        <v>657</v>
      </c>
      <c r="EU13" s="182">
        <v>384</v>
      </c>
      <c r="EV13" s="182">
        <v>501</v>
      </c>
      <c r="EW13" s="182">
        <v>487</v>
      </c>
      <c r="EX13" s="186">
        <v>419</v>
      </c>
      <c r="EY13" s="186">
        <v>385</v>
      </c>
      <c r="EZ13" s="186">
        <v>430</v>
      </c>
      <c r="FA13" s="186">
        <v>170</v>
      </c>
      <c r="FB13" s="182">
        <v>733</v>
      </c>
      <c r="FC13" s="182">
        <v>511</v>
      </c>
      <c r="FD13" s="182">
        <v>545</v>
      </c>
      <c r="FE13" s="182">
        <v>266</v>
      </c>
      <c r="FF13" s="198">
        <v>521</v>
      </c>
      <c r="FG13" s="198">
        <v>769</v>
      </c>
      <c r="FH13" s="198">
        <v>631</v>
      </c>
      <c r="FI13" s="198">
        <v>185</v>
      </c>
      <c r="FJ13" s="199">
        <v>601</v>
      </c>
      <c r="FK13" s="199">
        <v>772</v>
      </c>
      <c r="FL13" s="199">
        <v>590</v>
      </c>
      <c r="FM13" s="199">
        <v>260</v>
      </c>
      <c r="FN13" s="198">
        <v>541</v>
      </c>
      <c r="FO13" s="198">
        <v>573</v>
      </c>
      <c r="FP13" s="198">
        <v>563</v>
      </c>
      <c r="FQ13" s="198">
        <v>308</v>
      </c>
      <c r="FR13" s="199">
        <v>596</v>
      </c>
      <c r="FS13" s="199">
        <v>583</v>
      </c>
      <c r="FT13" s="199">
        <v>710</v>
      </c>
      <c r="FU13" s="199">
        <v>257</v>
      </c>
      <c r="FV13" s="200">
        <v>391</v>
      </c>
      <c r="FW13" s="200">
        <v>433</v>
      </c>
      <c r="FX13" s="200">
        <v>460</v>
      </c>
      <c r="FY13" s="200">
        <v>138</v>
      </c>
      <c r="FZ13" s="201">
        <v>429</v>
      </c>
      <c r="GA13" s="201">
        <v>346</v>
      </c>
      <c r="GB13" s="201">
        <v>464</v>
      </c>
      <c r="GC13" s="201">
        <v>161</v>
      </c>
      <c r="GD13" s="200">
        <v>462</v>
      </c>
      <c r="GE13" s="200">
        <v>639</v>
      </c>
      <c r="GF13" s="200">
        <v>472</v>
      </c>
      <c r="GG13" s="200">
        <v>245</v>
      </c>
      <c r="GH13" s="201">
        <v>601</v>
      </c>
      <c r="GI13" s="201">
        <v>549</v>
      </c>
      <c r="GJ13" s="201">
        <v>471</v>
      </c>
      <c r="GK13" s="201">
        <v>292</v>
      </c>
      <c r="GL13" s="200">
        <v>544</v>
      </c>
      <c r="GM13" s="200">
        <v>566</v>
      </c>
      <c r="GN13" s="200">
        <v>587</v>
      </c>
      <c r="GO13" s="200">
        <v>209</v>
      </c>
      <c r="GP13">
        <v>562</v>
      </c>
      <c r="GQ13">
        <v>578</v>
      </c>
      <c r="GR13">
        <v>591</v>
      </c>
      <c r="GS13">
        <v>308</v>
      </c>
      <c r="GT13" s="185">
        <v>500</v>
      </c>
      <c r="GU13" s="185">
        <v>440</v>
      </c>
      <c r="GV13" s="185">
        <v>416</v>
      </c>
      <c r="GW13" s="185">
        <v>238</v>
      </c>
      <c r="GX13">
        <v>607</v>
      </c>
      <c r="GY13">
        <v>593</v>
      </c>
      <c r="GZ13">
        <v>520</v>
      </c>
      <c r="HA13">
        <v>263</v>
      </c>
      <c r="HB13" s="185">
        <v>531</v>
      </c>
      <c r="HC13" s="185">
        <v>665</v>
      </c>
      <c r="HD13" s="185">
        <v>645</v>
      </c>
      <c r="HE13" s="185">
        <v>249</v>
      </c>
      <c r="HF13" s="12">
        <v>374</v>
      </c>
      <c r="HG13" s="12">
        <v>515</v>
      </c>
      <c r="HH13" s="12">
        <v>613</v>
      </c>
      <c r="HI13" s="12">
        <v>140</v>
      </c>
    </row>
    <row r="14" spans="1:217" x14ac:dyDescent="0.35">
      <c r="A14" s="140" t="s">
        <v>42</v>
      </c>
      <c r="B14" s="186">
        <v>7</v>
      </c>
      <c r="C14" s="186">
        <v>76</v>
      </c>
      <c r="D14" s="186">
        <v>238</v>
      </c>
      <c r="E14" s="186">
        <v>60</v>
      </c>
      <c r="F14" s="182">
        <v>4</v>
      </c>
      <c r="G14" s="182">
        <v>58</v>
      </c>
      <c r="H14" s="182">
        <v>271</v>
      </c>
      <c r="I14" s="182">
        <v>22</v>
      </c>
      <c r="J14" s="186">
        <v>8</v>
      </c>
      <c r="K14" s="186">
        <v>46</v>
      </c>
      <c r="L14" s="186">
        <v>319</v>
      </c>
      <c r="M14" s="186">
        <v>64</v>
      </c>
      <c r="N14" s="182">
        <v>16</v>
      </c>
      <c r="O14" s="182">
        <v>109</v>
      </c>
      <c r="P14" s="182">
        <v>364</v>
      </c>
      <c r="Q14" s="182">
        <v>80</v>
      </c>
      <c r="R14" s="186">
        <v>20</v>
      </c>
      <c r="S14" s="186">
        <v>94</v>
      </c>
      <c r="T14" s="186">
        <v>313</v>
      </c>
      <c r="U14" s="186">
        <v>70</v>
      </c>
      <c r="V14" s="182">
        <v>137</v>
      </c>
      <c r="W14" s="182">
        <v>84</v>
      </c>
      <c r="X14" s="182">
        <v>346</v>
      </c>
      <c r="Y14" s="182">
        <v>36</v>
      </c>
      <c r="Z14" s="186">
        <v>33</v>
      </c>
      <c r="AA14" s="186">
        <v>93</v>
      </c>
      <c r="AB14" s="186">
        <v>418</v>
      </c>
      <c r="AC14" s="186">
        <v>49</v>
      </c>
      <c r="AD14" s="182">
        <v>29</v>
      </c>
      <c r="AE14" s="182">
        <v>65</v>
      </c>
      <c r="AF14" s="182">
        <v>298</v>
      </c>
      <c r="AG14" s="182">
        <v>48</v>
      </c>
      <c r="AH14" s="186">
        <v>50</v>
      </c>
      <c r="AI14" s="186">
        <v>109</v>
      </c>
      <c r="AJ14" s="186">
        <v>256</v>
      </c>
      <c r="AK14" s="186">
        <v>60</v>
      </c>
      <c r="AL14" s="182">
        <v>33</v>
      </c>
      <c r="AM14" s="182">
        <v>81</v>
      </c>
      <c r="AN14" s="182">
        <v>181</v>
      </c>
      <c r="AO14" s="182">
        <v>31</v>
      </c>
      <c r="AP14" s="186">
        <v>43</v>
      </c>
      <c r="AQ14" s="186">
        <v>59</v>
      </c>
      <c r="AR14" s="186">
        <v>299</v>
      </c>
      <c r="AS14" s="186">
        <v>49</v>
      </c>
      <c r="AT14" s="182">
        <v>58</v>
      </c>
      <c r="AU14" s="182">
        <v>64</v>
      </c>
      <c r="AV14" s="182">
        <v>293</v>
      </c>
      <c r="AW14" s="182">
        <v>59</v>
      </c>
      <c r="AX14" s="186">
        <v>58</v>
      </c>
      <c r="AY14" s="186">
        <v>65</v>
      </c>
      <c r="AZ14" s="186">
        <v>333</v>
      </c>
      <c r="BA14" s="186">
        <v>147</v>
      </c>
      <c r="BB14" s="182">
        <v>79</v>
      </c>
      <c r="BC14" s="182">
        <v>80</v>
      </c>
      <c r="BD14" s="182">
        <v>315</v>
      </c>
      <c r="BE14" s="182">
        <v>39</v>
      </c>
      <c r="BF14" s="186">
        <v>54</v>
      </c>
      <c r="BG14" s="186">
        <v>106</v>
      </c>
      <c r="BH14" s="186">
        <v>281</v>
      </c>
      <c r="BI14" s="186">
        <v>39</v>
      </c>
      <c r="BJ14" s="182">
        <v>63</v>
      </c>
      <c r="BK14" s="182">
        <v>51</v>
      </c>
      <c r="BL14" s="182">
        <v>237</v>
      </c>
      <c r="BM14" s="182">
        <v>23</v>
      </c>
      <c r="BN14" s="186">
        <v>113</v>
      </c>
      <c r="BO14" s="186">
        <v>111</v>
      </c>
      <c r="BP14" s="186">
        <v>273</v>
      </c>
      <c r="BQ14" s="186">
        <v>35</v>
      </c>
      <c r="BR14" s="182">
        <v>111</v>
      </c>
      <c r="BS14" s="182">
        <v>97</v>
      </c>
      <c r="BT14" s="182">
        <v>355</v>
      </c>
      <c r="BU14" s="182">
        <v>71</v>
      </c>
      <c r="BV14" s="186">
        <v>112</v>
      </c>
      <c r="BW14" s="186">
        <v>89</v>
      </c>
      <c r="BX14" s="186">
        <v>424</v>
      </c>
      <c r="BY14" s="186">
        <v>44</v>
      </c>
      <c r="BZ14" s="182">
        <v>99</v>
      </c>
      <c r="CA14" s="182">
        <v>84</v>
      </c>
      <c r="CB14" s="182">
        <v>295</v>
      </c>
      <c r="CC14" s="182">
        <v>33</v>
      </c>
      <c r="CD14" s="186">
        <v>117</v>
      </c>
      <c r="CE14" s="186">
        <v>113</v>
      </c>
      <c r="CF14" s="186">
        <v>286</v>
      </c>
      <c r="CG14" s="186">
        <v>55</v>
      </c>
      <c r="CH14" s="182">
        <v>109</v>
      </c>
      <c r="CI14" s="182">
        <v>120</v>
      </c>
      <c r="CJ14" s="182">
        <v>267</v>
      </c>
      <c r="CK14" s="182">
        <v>41</v>
      </c>
      <c r="CL14" s="186">
        <v>112</v>
      </c>
      <c r="CM14" s="186">
        <v>73</v>
      </c>
      <c r="CN14" s="186">
        <v>211</v>
      </c>
      <c r="CO14" s="186">
        <v>22</v>
      </c>
      <c r="CP14" s="182">
        <v>137</v>
      </c>
      <c r="CQ14" s="182">
        <v>71</v>
      </c>
      <c r="CR14" s="182">
        <v>241</v>
      </c>
      <c r="CS14" s="182">
        <v>52</v>
      </c>
      <c r="CT14" s="186">
        <v>167</v>
      </c>
      <c r="CU14" s="186">
        <v>79</v>
      </c>
      <c r="CV14" s="186">
        <v>277</v>
      </c>
      <c r="CW14" s="186">
        <v>37</v>
      </c>
      <c r="CX14" s="182">
        <v>182</v>
      </c>
      <c r="CY14" s="182">
        <v>103</v>
      </c>
      <c r="CZ14" s="182">
        <v>279</v>
      </c>
      <c r="DA14" s="182">
        <v>26</v>
      </c>
      <c r="DB14" s="186">
        <v>148</v>
      </c>
      <c r="DC14" s="186">
        <v>121</v>
      </c>
      <c r="DD14" s="186">
        <v>237</v>
      </c>
      <c r="DE14" s="186">
        <v>66</v>
      </c>
      <c r="DF14" s="182">
        <v>131</v>
      </c>
      <c r="DG14" s="182">
        <v>105</v>
      </c>
      <c r="DH14" s="182">
        <v>227</v>
      </c>
      <c r="DI14" s="182">
        <v>24</v>
      </c>
      <c r="DJ14" s="186">
        <v>99</v>
      </c>
      <c r="DK14" s="186">
        <v>100</v>
      </c>
      <c r="DL14" s="186">
        <v>267</v>
      </c>
      <c r="DM14" s="186">
        <v>46</v>
      </c>
      <c r="DN14" s="182">
        <v>158</v>
      </c>
      <c r="DO14" s="182">
        <v>105</v>
      </c>
      <c r="DP14" s="182">
        <v>269</v>
      </c>
      <c r="DQ14" s="182">
        <v>37</v>
      </c>
      <c r="DR14" s="186">
        <v>103</v>
      </c>
      <c r="DS14" s="186">
        <v>119</v>
      </c>
      <c r="DT14" s="186">
        <v>225</v>
      </c>
      <c r="DU14" s="186">
        <v>23</v>
      </c>
      <c r="DV14" s="182">
        <v>51</v>
      </c>
      <c r="DW14" s="182">
        <v>65</v>
      </c>
      <c r="DX14" s="182">
        <v>123</v>
      </c>
      <c r="DY14" s="182">
        <v>17</v>
      </c>
      <c r="DZ14" s="186">
        <v>10</v>
      </c>
      <c r="EA14" s="186">
        <v>6</v>
      </c>
      <c r="EB14" s="186">
        <v>13</v>
      </c>
      <c r="EC14" s="187" t="s">
        <v>143</v>
      </c>
      <c r="ED14" s="182">
        <v>95</v>
      </c>
      <c r="EE14" s="182">
        <v>85</v>
      </c>
      <c r="EF14" s="182">
        <v>211</v>
      </c>
      <c r="EG14" s="182">
        <v>11</v>
      </c>
      <c r="EH14" s="186">
        <v>149</v>
      </c>
      <c r="EI14" s="186">
        <v>127</v>
      </c>
      <c r="EJ14" s="186">
        <v>299</v>
      </c>
      <c r="EK14" s="186">
        <v>64</v>
      </c>
      <c r="EL14" s="182">
        <v>164</v>
      </c>
      <c r="EM14" s="182">
        <v>119</v>
      </c>
      <c r="EN14" s="182">
        <v>233</v>
      </c>
      <c r="EO14" s="182">
        <v>61</v>
      </c>
      <c r="EP14" s="186">
        <v>147</v>
      </c>
      <c r="EQ14" s="186">
        <v>121</v>
      </c>
      <c r="ER14" s="186">
        <v>211</v>
      </c>
      <c r="ES14" s="186">
        <v>114</v>
      </c>
      <c r="ET14" s="182">
        <v>122</v>
      </c>
      <c r="EU14" s="182">
        <v>97</v>
      </c>
      <c r="EV14" s="182">
        <v>244</v>
      </c>
      <c r="EW14" s="182">
        <v>47</v>
      </c>
      <c r="EX14" s="186">
        <v>146</v>
      </c>
      <c r="EY14" s="186">
        <v>138</v>
      </c>
      <c r="EZ14" s="186">
        <v>256</v>
      </c>
      <c r="FA14" s="186">
        <v>36</v>
      </c>
      <c r="FB14" s="182">
        <v>109</v>
      </c>
      <c r="FC14" s="182">
        <v>131</v>
      </c>
      <c r="FD14" s="182">
        <v>226</v>
      </c>
      <c r="FE14" s="182">
        <v>45</v>
      </c>
      <c r="FF14" s="198">
        <v>133</v>
      </c>
      <c r="FG14" s="198">
        <v>139</v>
      </c>
      <c r="FH14" s="198">
        <v>221</v>
      </c>
      <c r="FI14" s="198">
        <v>40</v>
      </c>
      <c r="FJ14" s="199">
        <v>143</v>
      </c>
      <c r="FK14" s="199">
        <v>166</v>
      </c>
      <c r="FL14" s="199">
        <v>290</v>
      </c>
      <c r="FM14" s="199">
        <v>52</v>
      </c>
      <c r="FN14" s="198">
        <v>190</v>
      </c>
      <c r="FO14" s="198">
        <v>90</v>
      </c>
      <c r="FP14" s="198">
        <v>143</v>
      </c>
      <c r="FQ14" s="198">
        <v>51</v>
      </c>
      <c r="FR14" s="199">
        <v>70</v>
      </c>
      <c r="FS14" s="199">
        <v>77</v>
      </c>
      <c r="FT14" s="199">
        <v>125</v>
      </c>
      <c r="FU14" s="199">
        <v>36</v>
      </c>
      <c r="FV14" s="200">
        <v>128</v>
      </c>
      <c r="FW14" s="200">
        <v>150</v>
      </c>
      <c r="FX14" s="200">
        <v>174</v>
      </c>
      <c r="FY14" s="200">
        <v>24</v>
      </c>
      <c r="FZ14" s="201">
        <v>65</v>
      </c>
      <c r="GA14" s="201">
        <v>109</v>
      </c>
      <c r="GB14" s="201">
        <v>146</v>
      </c>
      <c r="GC14" s="201">
        <v>18</v>
      </c>
      <c r="GD14" s="200">
        <v>71</v>
      </c>
      <c r="GE14" s="200">
        <v>77</v>
      </c>
      <c r="GF14" s="200">
        <v>161</v>
      </c>
      <c r="GG14" s="200">
        <v>13</v>
      </c>
      <c r="GH14" s="201">
        <v>141</v>
      </c>
      <c r="GI14" s="201">
        <v>196</v>
      </c>
      <c r="GJ14" s="201">
        <v>258</v>
      </c>
      <c r="GK14" s="201">
        <v>69</v>
      </c>
      <c r="GL14" s="200">
        <v>91</v>
      </c>
      <c r="GM14" s="200">
        <v>129</v>
      </c>
      <c r="GN14" s="200">
        <v>210</v>
      </c>
      <c r="GO14" s="200">
        <v>45</v>
      </c>
      <c r="GP14">
        <v>95</v>
      </c>
      <c r="GQ14">
        <v>131</v>
      </c>
      <c r="GR14">
        <v>210</v>
      </c>
      <c r="GS14">
        <v>45</v>
      </c>
      <c r="GT14" s="185">
        <v>69</v>
      </c>
      <c r="GU14" s="185">
        <v>98</v>
      </c>
      <c r="GV14" s="185">
        <v>163</v>
      </c>
      <c r="GW14" s="185">
        <v>40</v>
      </c>
      <c r="GX14">
        <v>120</v>
      </c>
      <c r="GY14">
        <v>101</v>
      </c>
      <c r="GZ14">
        <v>181</v>
      </c>
      <c r="HA14">
        <v>23</v>
      </c>
      <c r="HB14" s="185">
        <v>86</v>
      </c>
      <c r="HC14" s="185">
        <v>101</v>
      </c>
      <c r="HD14" s="185">
        <v>201</v>
      </c>
      <c r="HE14" s="185">
        <v>58</v>
      </c>
      <c r="HF14" s="12">
        <v>112</v>
      </c>
      <c r="HG14" s="12">
        <v>116</v>
      </c>
      <c r="HH14" s="12">
        <v>210</v>
      </c>
      <c r="HI14" s="12">
        <v>45</v>
      </c>
    </row>
    <row r="15" spans="1:217" x14ac:dyDescent="0.35">
      <c r="A15" s="140" t="s">
        <v>27</v>
      </c>
      <c r="B15" s="186">
        <v>56</v>
      </c>
      <c r="C15" s="186">
        <v>551</v>
      </c>
      <c r="D15" s="186">
        <v>68</v>
      </c>
      <c r="E15" s="186">
        <v>17</v>
      </c>
      <c r="F15" s="182">
        <v>42</v>
      </c>
      <c r="G15" s="182">
        <v>427</v>
      </c>
      <c r="H15" s="182">
        <v>44</v>
      </c>
      <c r="I15" s="182">
        <v>19</v>
      </c>
      <c r="J15" s="186">
        <v>89</v>
      </c>
      <c r="K15" s="186">
        <v>580</v>
      </c>
      <c r="L15" s="186">
        <v>57</v>
      </c>
      <c r="M15" s="186">
        <v>24</v>
      </c>
      <c r="N15" s="182">
        <v>94</v>
      </c>
      <c r="O15" s="182">
        <v>600</v>
      </c>
      <c r="P15" s="182">
        <v>64</v>
      </c>
      <c r="Q15" s="182">
        <v>9</v>
      </c>
      <c r="R15" s="186">
        <v>149</v>
      </c>
      <c r="S15" s="186">
        <v>546</v>
      </c>
      <c r="T15" s="186">
        <v>48</v>
      </c>
      <c r="U15" s="186">
        <v>43</v>
      </c>
      <c r="V15" s="182">
        <v>136</v>
      </c>
      <c r="W15" s="182">
        <v>580</v>
      </c>
      <c r="X15" s="182">
        <v>49</v>
      </c>
      <c r="Y15" s="182">
        <v>24</v>
      </c>
      <c r="Z15" s="186">
        <v>172</v>
      </c>
      <c r="AA15" s="186">
        <v>596</v>
      </c>
      <c r="AB15" s="186">
        <v>41</v>
      </c>
      <c r="AC15" s="186">
        <v>30</v>
      </c>
      <c r="AD15" s="182">
        <v>154</v>
      </c>
      <c r="AE15" s="182">
        <v>560</v>
      </c>
      <c r="AF15" s="182">
        <v>37</v>
      </c>
      <c r="AG15" s="182">
        <v>6</v>
      </c>
      <c r="AH15" s="186">
        <v>199</v>
      </c>
      <c r="AI15" s="186">
        <v>502</v>
      </c>
      <c r="AJ15" s="186">
        <v>14</v>
      </c>
      <c r="AK15" s="186">
        <v>14</v>
      </c>
      <c r="AL15" s="182">
        <v>225</v>
      </c>
      <c r="AM15" s="182">
        <v>562</v>
      </c>
      <c r="AN15" s="182">
        <v>31</v>
      </c>
      <c r="AO15" s="182">
        <v>5</v>
      </c>
      <c r="AP15" s="186">
        <v>252</v>
      </c>
      <c r="AQ15" s="186">
        <v>617</v>
      </c>
      <c r="AR15" s="186">
        <v>29</v>
      </c>
      <c r="AS15" s="186">
        <v>7</v>
      </c>
      <c r="AT15" s="182">
        <v>265</v>
      </c>
      <c r="AU15" s="182">
        <v>561</v>
      </c>
      <c r="AV15" s="183" t="s">
        <v>143</v>
      </c>
      <c r="AW15" s="182">
        <v>7</v>
      </c>
      <c r="AX15" s="186">
        <v>243</v>
      </c>
      <c r="AY15" s="186">
        <v>614</v>
      </c>
      <c r="AZ15" s="187" t="s">
        <v>143</v>
      </c>
      <c r="BA15" s="186">
        <v>10</v>
      </c>
      <c r="BB15" s="182">
        <v>298</v>
      </c>
      <c r="BC15" s="182">
        <v>664</v>
      </c>
      <c r="BD15" s="183" t="s">
        <v>143</v>
      </c>
      <c r="BE15" s="182">
        <v>13</v>
      </c>
      <c r="BF15" s="186">
        <v>323</v>
      </c>
      <c r="BG15" s="186">
        <v>573</v>
      </c>
      <c r="BH15" s="186">
        <v>3</v>
      </c>
      <c r="BI15" s="186">
        <v>10</v>
      </c>
      <c r="BJ15" s="182">
        <v>273</v>
      </c>
      <c r="BK15" s="182">
        <v>564</v>
      </c>
      <c r="BL15" s="183" t="s">
        <v>143</v>
      </c>
      <c r="BM15" s="182">
        <v>4</v>
      </c>
      <c r="BN15" s="186">
        <v>335</v>
      </c>
      <c r="BO15" s="186">
        <v>649</v>
      </c>
      <c r="BP15" s="186">
        <v>20</v>
      </c>
      <c r="BQ15" s="187" t="s">
        <v>143</v>
      </c>
      <c r="BR15" s="182">
        <v>438</v>
      </c>
      <c r="BS15" s="182">
        <v>639</v>
      </c>
      <c r="BT15" s="183" t="s">
        <v>143</v>
      </c>
      <c r="BU15" s="183" t="s">
        <v>143</v>
      </c>
      <c r="BV15" s="186">
        <v>433</v>
      </c>
      <c r="BW15" s="186">
        <v>705</v>
      </c>
      <c r="BX15" s="187" t="s">
        <v>143</v>
      </c>
      <c r="BY15" s="186">
        <v>19</v>
      </c>
      <c r="BZ15" s="182">
        <v>425</v>
      </c>
      <c r="CA15" s="182">
        <v>657</v>
      </c>
      <c r="CB15" s="182">
        <v>4</v>
      </c>
      <c r="CC15" s="182">
        <v>9</v>
      </c>
      <c r="CD15" s="186">
        <v>425</v>
      </c>
      <c r="CE15" s="186">
        <v>633</v>
      </c>
      <c r="CF15" s="186">
        <v>1</v>
      </c>
      <c r="CG15" s="187" t="s">
        <v>143</v>
      </c>
      <c r="CH15" s="182">
        <v>432</v>
      </c>
      <c r="CI15" s="182">
        <v>705</v>
      </c>
      <c r="CJ15" s="183" t="s">
        <v>143</v>
      </c>
      <c r="CK15" s="182">
        <v>26</v>
      </c>
      <c r="CL15" s="186">
        <v>453</v>
      </c>
      <c r="CM15" s="186">
        <v>706</v>
      </c>
      <c r="CN15" s="186">
        <v>61</v>
      </c>
      <c r="CO15" s="187" t="s">
        <v>143</v>
      </c>
      <c r="CP15" s="182">
        <v>419</v>
      </c>
      <c r="CQ15" s="182">
        <v>644</v>
      </c>
      <c r="CR15" s="182">
        <v>19</v>
      </c>
      <c r="CS15" s="182">
        <v>22</v>
      </c>
      <c r="CT15" s="186">
        <v>458</v>
      </c>
      <c r="CU15" s="186">
        <v>678</v>
      </c>
      <c r="CV15" s="186">
        <v>30</v>
      </c>
      <c r="CW15" s="187" t="s">
        <v>143</v>
      </c>
      <c r="CX15" s="182">
        <v>520</v>
      </c>
      <c r="CY15" s="182">
        <v>665</v>
      </c>
      <c r="CZ15" s="182">
        <v>16</v>
      </c>
      <c r="DA15" s="182">
        <v>4</v>
      </c>
      <c r="DB15" s="186">
        <v>498</v>
      </c>
      <c r="DC15" s="186">
        <v>766</v>
      </c>
      <c r="DD15" s="187" t="s">
        <v>143</v>
      </c>
      <c r="DE15" s="186">
        <v>1</v>
      </c>
      <c r="DF15" s="182">
        <v>421</v>
      </c>
      <c r="DG15" s="182">
        <v>687</v>
      </c>
      <c r="DH15" s="182">
        <v>11</v>
      </c>
      <c r="DI15" s="182">
        <v>41</v>
      </c>
      <c r="DJ15" s="186">
        <v>398</v>
      </c>
      <c r="DK15" s="186">
        <v>758</v>
      </c>
      <c r="DL15" s="186">
        <v>8</v>
      </c>
      <c r="DM15" s="186">
        <v>3</v>
      </c>
      <c r="DN15" s="182">
        <v>386</v>
      </c>
      <c r="DO15" s="182">
        <v>632</v>
      </c>
      <c r="DP15" s="182">
        <v>5</v>
      </c>
      <c r="DQ15" s="182">
        <v>1</v>
      </c>
      <c r="DR15" s="186">
        <v>450</v>
      </c>
      <c r="DS15" s="186">
        <v>865</v>
      </c>
      <c r="DT15" s="186">
        <v>5</v>
      </c>
      <c r="DU15" s="186">
        <v>4</v>
      </c>
      <c r="DV15" s="182">
        <v>358</v>
      </c>
      <c r="DW15" s="182">
        <v>528</v>
      </c>
      <c r="DX15" s="183" t="s">
        <v>143</v>
      </c>
      <c r="DY15" s="182">
        <v>44</v>
      </c>
      <c r="DZ15" s="186">
        <v>22</v>
      </c>
      <c r="EA15" s="186">
        <v>59</v>
      </c>
      <c r="EB15" s="187" t="s">
        <v>143</v>
      </c>
      <c r="EC15" s="187" t="s">
        <v>143</v>
      </c>
      <c r="ED15" s="182">
        <v>353</v>
      </c>
      <c r="EE15" s="182">
        <v>582</v>
      </c>
      <c r="EF15" s="183" t="s">
        <v>143</v>
      </c>
      <c r="EG15" s="182">
        <v>26</v>
      </c>
      <c r="EH15" s="186">
        <v>497</v>
      </c>
      <c r="EI15" s="186">
        <v>820</v>
      </c>
      <c r="EJ15" s="186">
        <v>21</v>
      </c>
      <c r="EK15" s="186">
        <v>45</v>
      </c>
      <c r="EL15" s="182">
        <v>364</v>
      </c>
      <c r="EM15" s="182">
        <v>860</v>
      </c>
      <c r="EN15" s="182">
        <v>10</v>
      </c>
      <c r="EO15" s="182">
        <v>43</v>
      </c>
      <c r="EP15" s="186">
        <v>399</v>
      </c>
      <c r="EQ15" s="186">
        <v>621</v>
      </c>
      <c r="ER15" s="187" t="s">
        <v>143</v>
      </c>
      <c r="ES15" s="187" t="s">
        <v>143</v>
      </c>
      <c r="ET15" s="182">
        <v>310</v>
      </c>
      <c r="EU15" s="182">
        <v>511</v>
      </c>
      <c r="EV15" s="183" t="s">
        <v>143</v>
      </c>
      <c r="EW15" s="182">
        <v>11</v>
      </c>
      <c r="EX15" s="186">
        <v>344</v>
      </c>
      <c r="EY15" s="186">
        <v>492</v>
      </c>
      <c r="EZ15" s="187" t="s">
        <v>143</v>
      </c>
      <c r="FA15" s="186">
        <v>12</v>
      </c>
      <c r="FB15" s="182">
        <v>337</v>
      </c>
      <c r="FC15" s="182">
        <v>509</v>
      </c>
      <c r="FD15" s="182">
        <v>5</v>
      </c>
      <c r="FE15" s="182">
        <v>7</v>
      </c>
      <c r="FF15" s="198">
        <v>355</v>
      </c>
      <c r="FG15" s="198">
        <v>509</v>
      </c>
      <c r="FH15" s="198">
        <v>1</v>
      </c>
      <c r="FI15" s="198">
        <v>18</v>
      </c>
      <c r="FJ15" s="199">
        <v>443</v>
      </c>
      <c r="FK15" s="199">
        <v>693</v>
      </c>
      <c r="FL15" s="199">
        <v>0</v>
      </c>
      <c r="FM15" s="199">
        <v>20</v>
      </c>
      <c r="FN15" s="198">
        <v>457</v>
      </c>
      <c r="FO15" s="198">
        <v>663</v>
      </c>
      <c r="FP15" s="198">
        <v>0</v>
      </c>
      <c r="FQ15" s="198">
        <v>1</v>
      </c>
      <c r="FR15" s="199">
        <v>513</v>
      </c>
      <c r="FS15" s="199">
        <v>639</v>
      </c>
      <c r="FT15" s="199">
        <v>4</v>
      </c>
      <c r="FU15" s="199">
        <v>8</v>
      </c>
      <c r="FV15" s="200">
        <v>442</v>
      </c>
      <c r="FW15" s="200">
        <v>637</v>
      </c>
      <c r="FX15" s="200">
        <v>4</v>
      </c>
      <c r="FY15" s="200">
        <v>5</v>
      </c>
      <c r="FZ15" s="201">
        <v>415</v>
      </c>
      <c r="GA15" s="201">
        <v>595</v>
      </c>
      <c r="GB15" s="201" t="s">
        <v>143</v>
      </c>
      <c r="GC15" s="201" t="s">
        <v>143</v>
      </c>
      <c r="GD15" s="200">
        <v>341</v>
      </c>
      <c r="GE15" s="200">
        <v>435</v>
      </c>
      <c r="GF15" s="200">
        <v>1</v>
      </c>
      <c r="GG15" s="200">
        <v>4</v>
      </c>
      <c r="GH15" s="201">
        <v>509</v>
      </c>
      <c r="GI15" s="201">
        <v>679</v>
      </c>
      <c r="GJ15" s="201" t="s">
        <v>143</v>
      </c>
      <c r="GK15" s="201">
        <v>1</v>
      </c>
      <c r="GL15" s="200">
        <v>511</v>
      </c>
      <c r="GM15" s="200">
        <v>661</v>
      </c>
      <c r="GN15" s="200" t="s">
        <v>143</v>
      </c>
      <c r="GO15" s="200">
        <v>5</v>
      </c>
      <c r="GP15">
        <v>596</v>
      </c>
      <c r="GQ15">
        <v>709</v>
      </c>
      <c r="GR15">
        <v>0</v>
      </c>
      <c r="GS15">
        <v>10</v>
      </c>
      <c r="GT15" s="185">
        <v>480</v>
      </c>
      <c r="GU15" s="185">
        <v>570</v>
      </c>
      <c r="GV15" s="185">
        <v>0</v>
      </c>
      <c r="GW15" s="185">
        <v>12</v>
      </c>
      <c r="GX15">
        <v>544</v>
      </c>
      <c r="GY15">
        <v>636</v>
      </c>
      <c r="GZ15">
        <v>0</v>
      </c>
      <c r="HA15">
        <v>21</v>
      </c>
      <c r="HB15" s="185">
        <v>596</v>
      </c>
      <c r="HC15" s="185">
        <v>525</v>
      </c>
      <c r="HD15" s="185">
        <v>0</v>
      </c>
      <c r="HE15" s="185">
        <v>0</v>
      </c>
      <c r="HF15" s="12">
        <v>494</v>
      </c>
      <c r="HG15" s="12">
        <v>686</v>
      </c>
      <c r="HH15" s="12">
        <v>0</v>
      </c>
      <c r="HI15" s="12">
        <v>0</v>
      </c>
    </row>
    <row r="16" spans="1:217" x14ac:dyDescent="0.35">
      <c r="A16" s="140" t="s">
        <v>28</v>
      </c>
      <c r="B16" s="186">
        <v>52</v>
      </c>
      <c r="C16" s="186">
        <v>102</v>
      </c>
      <c r="D16" s="186">
        <v>189</v>
      </c>
      <c r="E16" s="186">
        <v>2</v>
      </c>
      <c r="F16" s="182">
        <v>2</v>
      </c>
      <c r="G16" s="182">
        <v>38</v>
      </c>
      <c r="H16" s="182">
        <v>76</v>
      </c>
      <c r="I16" s="183" t="s">
        <v>143</v>
      </c>
      <c r="J16" s="186">
        <v>30</v>
      </c>
      <c r="K16" s="186">
        <v>71</v>
      </c>
      <c r="L16" s="186">
        <v>150</v>
      </c>
      <c r="M16" s="186">
        <v>1</v>
      </c>
      <c r="N16" s="182">
        <v>13</v>
      </c>
      <c r="O16" s="182">
        <v>178</v>
      </c>
      <c r="P16" s="182">
        <v>160</v>
      </c>
      <c r="Q16" s="182">
        <v>2</v>
      </c>
      <c r="R16" s="186">
        <v>11</v>
      </c>
      <c r="S16" s="186">
        <v>64</v>
      </c>
      <c r="T16" s="186">
        <v>142</v>
      </c>
      <c r="U16" s="187" t="s">
        <v>143</v>
      </c>
      <c r="V16" s="182">
        <v>14</v>
      </c>
      <c r="W16" s="182">
        <v>85</v>
      </c>
      <c r="X16" s="182">
        <v>144</v>
      </c>
      <c r="Y16" s="182">
        <v>6</v>
      </c>
      <c r="Z16" s="186">
        <v>20</v>
      </c>
      <c r="AA16" s="186">
        <v>123</v>
      </c>
      <c r="AB16" s="186">
        <v>181</v>
      </c>
      <c r="AC16" s="186">
        <v>7</v>
      </c>
      <c r="AD16" s="182">
        <v>16</v>
      </c>
      <c r="AE16" s="182">
        <v>66</v>
      </c>
      <c r="AF16" s="182">
        <v>114</v>
      </c>
      <c r="AG16" s="183" t="s">
        <v>143</v>
      </c>
      <c r="AH16" s="186">
        <v>8</v>
      </c>
      <c r="AI16" s="186">
        <v>25</v>
      </c>
      <c r="AJ16" s="186">
        <v>124</v>
      </c>
      <c r="AK16" s="187" t="s">
        <v>143</v>
      </c>
      <c r="AL16" s="182">
        <v>3</v>
      </c>
      <c r="AM16" s="182">
        <v>27</v>
      </c>
      <c r="AN16" s="182">
        <v>56</v>
      </c>
      <c r="AO16" s="182">
        <v>1</v>
      </c>
      <c r="AP16" s="186">
        <v>19</v>
      </c>
      <c r="AQ16" s="186">
        <v>11</v>
      </c>
      <c r="AR16" s="186">
        <v>117</v>
      </c>
      <c r="AS16" s="187" t="s">
        <v>143</v>
      </c>
      <c r="AT16" s="182">
        <v>8</v>
      </c>
      <c r="AU16" s="182">
        <v>13</v>
      </c>
      <c r="AV16" s="182">
        <v>122</v>
      </c>
      <c r="AW16" s="183" t="s">
        <v>143</v>
      </c>
      <c r="AX16" s="186">
        <v>8</v>
      </c>
      <c r="AY16" s="186">
        <v>29</v>
      </c>
      <c r="AZ16" s="186">
        <v>117</v>
      </c>
      <c r="BA16" s="186">
        <v>2</v>
      </c>
      <c r="BB16" s="182">
        <v>26</v>
      </c>
      <c r="BC16" s="182">
        <v>106</v>
      </c>
      <c r="BD16" s="182">
        <v>190</v>
      </c>
      <c r="BE16" s="182">
        <v>1</v>
      </c>
      <c r="BF16" s="186">
        <v>24</v>
      </c>
      <c r="BG16" s="186">
        <v>63</v>
      </c>
      <c r="BH16" s="186">
        <v>149</v>
      </c>
      <c r="BI16" s="186">
        <v>1</v>
      </c>
      <c r="BJ16" s="182">
        <v>7</v>
      </c>
      <c r="BK16" s="182">
        <v>18</v>
      </c>
      <c r="BL16" s="182">
        <v>32</v>
      </c>
      <c r="BM16" s="183" t="s">
        <v>143</v>
      </c>
      <c r="BN16" s="186">
        <v>23</v>
      </c>
      <c r="BO16" s="186">
        <v>86</v>
      </c>
      <c r="BP16" s="186">
        <v>144</v>
      </c>
      <c r="BQ16" s="186">
        <v>1</v>
      </c>
      <c r="BR16" s="182">
        <v>41</v>
      </c>
      <c r="BS16" s="182">
        <v>97</v>
      </c>
      <c r="BT16" s="182">
        <v>192</v>
      </c>
      <c r="BU16" s="182">
        <v>37</v>
      </c>
      <c r="BV16" s="186">
        <v>52</v>
      </c>
      <c r="BW16" s="186">
        <v>93</v>
      </c>
      <c r="BX16" s="186">
        <v>163</v>
      </c>
      <c r="BY16" s="186">
        <v>30</v>
      </c>
      <c r="BZ16" s="182">
        <v>55</v>
      </c>
      <c r="CA16" s="182">
        <v>81</v>
      </c>
      <c r="CB16" s="182">
        <v>210</v>
      </c>
      <c r="CC16" s="182">
        <v>32</v>
      </c>
      <c r="CD16" s="186">
        <v>23</v>
      </c>
      <c r="CE16" s="186">
        <v>31</v>
      </c>
      <c r="CF16" s="186">
        <v>109</v>
      </c>
      <c r="CG16" s="186">
        <v>1</v>
      </c>
      <c r="CH16" s="182">
        <v>23</v>
      </c>
      <c r="CI16" s="182">
        <v>25</v>
      </c>
      <c r="CJ16" s="182">
        <v>122</v>
      </c>
      <c r="CK16" s="183" t="s">
        <v>143</v>
      </c>
      <c r="CL16" s="186">
        <v>57</v>
      </c>
      <c r="CM16" s="186">
        <v>71</v>
      </c>
      <c r="CN16" s="186">
        <v>203</v>
      </c>
      <c r="CO16" s="186">
        <v>108</v>
      </c>
      <c r="CP16" s="182">
        <v>59</v>
      </c>
      <c r="CQ16" s="182">
        <v>98</v>
      </c>
      <c r="CR16" s="182">
        <v>230</v>
      </c>
      <c r="CS16" s="182">
        <v>102</v>
      </c>
      <c r="CT16" s="186">
        <v>79</v>
      </c>
      <c r="CU16" s="186">
        <v>127</v>
      </c>
      <c r="CV16" s="186">
        <v>228</v>
      </c>
      <c r="CW16" s="186">
        <v>50</v>
      </c>
      <c r="CX16" s="182">
        <v>88</v>
      </c>
      <c r="CY16" s="182">
        <v>135</v>
      </c>
      <c r="CZ16" s="182">
        <v>288</v>
      </c>
      <c r="DA16" s="182">
        <v>45</v>
      </c>
      <c r="DB16" s="186">
        <v>76</v>
      </c>
      <c r="DC16" s="186">
        <v>122</v>
      </c>
      <c r="DD16" s="186">
        <v>221</v>
      </c>
      <c r="DE16" s="186">
        <v>39</v>
      </c>
      <c r="DF16" s="182">
        <v>80</v>
      </c>
      <c r="DG16" s="182">
        <v>130</v>
      </c>
      <c r="DH16" s="182">
        <v>227</v>
      </c>
      <c r="DI16" s="182">
        <v>70</v>
      </c>
      <c r="DJ16" s="186">
        <v>102</v>
      </c>
      <c r="DK16" s="186">
        <v>103</v>
      </c>
      <c r="DL16" s="186">
        <v>215</v>
      </c>
      <c r="DM16" s="186">
        <v>27</v>
      </c>
      <c r="DN16" s="182">
        <v>109</v>
      </c>
      <c r="DO16" s="182">
        <v>125</v>
      </c>
      <c r="DP16" s="182">
        <v>249</v>
      </c>
      <c r="DQ16" s="182">
        <v>37</v>
      </c>
      <c r="DR16" s="186">
        <v>63</v>
      </c>
      <c r="DS16" s="186">
        <v>154</v>
      </c>
      <c r="DT16" s="186">
        <v>270</v>
      </c>
      <c r="DU16" s="186">
        <v>51</v>
      </c>
      <c r="DV16" s="182">
        <v>28</v>
      </c>
      <c r="DW16" s="182">
        <v>57</v>
      </c>
      <c r="DX16" s="182">
        <v>124</v>
      </c>
      <c r="DY16" s="182">
        <v>23</v>
      </c>
      <c r="DZ16" s="186">
        <v>6</v>
      </c>
      <c r="EA16" s="186">
        <v>19</v>
      </c>
      <c r="EB16" s="186">
        <v>17</v>
      </c>
      <c r="EC16" s="187" t="s">
        <v>143</v>
      </c>
      <c r="ED16" s="182">
        <v>58</v>
      </c>
      <c r="EE16" s="182">
        <v>105</v>
      </c>
      <c r="EF16" s="182">
        <v>216</v>
      </c>
      <c r="EG16" s="182">
        <v>59</v>
      </c>
      <c r="EH16" s="186">
        <v>52</v>
      </c>
      <c r="EI16" s="186">
        <v>137</v>
      </c>
      <c r="EJ16" s="186">
        <v>190</v>
      </c>
      <c r="EK16" s="186">
        <v>43</v>
      </c>
      <c r="EL16" s="182">
        <v>41</v>
      </c>
      <c r="EM16" s="182">
        <v>130</v>
      </c>
      <c r="EN16" s="182">
        <v>211</v>
      </c>
      <c r="EO16" s="182">
        <v>33</v>
      </c>
      <c r="EP16" s="186">
        <v>46</v>
      </c>
      <c r="EQ16" s="186">
        <v>132</v>
      </c>
      <c r="ER16" s="186">
        <v>214</v>
      </c>
      <c r="ES16" s="186">
        <v>98</v>
      </c>
      <c r="ET16" s="182">
        <v>67</v>
      </c>
      <c r="EU16" s="182">
        <v>125</v>
      </c>
      <c r="EV16" s="182">
        <v>214</v>
      </c>
      <c r="EW16" s="182">
        <v>105</v>
      </c>
      <c r="EX16" s="186">
        <v>51</v>
      </c>
      <c r="EY16" s="186">
        <v>151</v>
      </c>
      <c r="EZ16" s="186">
        <v>221</v>
      </c>
      <c r="FA16" s="186">
        <v>115</v>
      </c>
      <c r="FB16" s="182">
        <v>57</v>
      </c>
      <c r="FC16" s="182">
        <v>125</v>
      </c>
      <c r="FD16" s="182">
        <v>212</v>
      </c>
      <c r="FE16" s="182">
        <v>89</v>
      </c>
      <c r="FF16" s="198">
        <v>38</v>
      </c>
      <c r="FG16" s="198">
        <v>119</v>
      </c>
      <c r="FH16" s="198">
        <v>168</v>
      </c>
      <c r="FI16" s="198">
        <v>96</v>
      </c>
      <c r="FJ16" s="199">
        <v>46</v>
      </c>
      <c r="FK16" s="199">
        <v>108</v>
      </c>
      <c r="FL16" s="199">
        <v>221</v>
      </c>
      <c r="FM16" s="199">
        <v>68</v>
      </c>
      <c r="FN16" s="198">
        <v>30</v>
      </c>
      <c r="FO16" s="198">
        <v>145</v>
      </c>
      <c r="FP16" s="198">
        <v>152</v>
      </c>
      <c r="FQ16" s="198">
        <v>115</v>
      </c>
      <c r="FR16" s="199">
        <v>42</v>
      </c>
      <c r="FS16" s="199">
        <v>173</v>
      </c>
      <c r="FT16" s="199">
        <v>201</v>
      </c>
      <c r="FU16" s="199">
        <v>100</v>
      </c>
      <c r="FV16" s="200">
        <v>46</v>
      </c>
      <c r="FW16" s="200">
        <v>144</v>
      </c>
      <c r="FX16" s="200">
        <v>211</v>
      </c>
      <c r="FY16" s="200">
        <v>78</v>
      </c>
      <c r="FZ16" s="201">
        <v>37</v>
      </c>
      <c r="GA16" s="201">
        <v>138</v>
      </c>
      <c r="GB16" s="201">
        <v>205</v>
      </c>
      <c r="GC16" s="201">
        <v>71</v>
      </c>
      <c r="GD16" s="200">
        <v>17</v>
      </c>
      <c r="GE16" s="200">
        <v>95</v>
      </c>
      <c r="GF16" s="200">
        <v>123</v>
      </c>
      <c r="GG16" s="200">
        <v>74</v>
      </c>
      <c r="GH16" s="201">
        <v>55</v>
      </c>
      <c r="GI16" s="201">
        <v>136</v>
      </c>
      <c r="GJ16" s="201">
        <v>161</v>
      </c>
      <c r="GK16" s="201">
        <v>90</v>
      </c>
      <c r="GL16" s="200">
        <v>46</v>
      </c>
      <c r="GM16" s="200">
        <v>177</v>
      </c>
      <c r="GN16" s="200">
        <v>201</v>
      </c>
      <c r="GO16" s="200">
        <v>86</v>
      </c>
      <c r="GP16">
        <v>57</v>
      </c>
      <c r="GQ16">
        <v>186</v>
      </c>
      <c r="GR16">
        <v>207</v>
      </c>
      <c r="GS16">
        <v>96</v>
      </c>
      <c r="GT16" s="185">
        <v>27</v>
      </c>
      <c r="GU16" s="185">
        <v>116</v>
      </c>
      <c r="GV16" s="185">
        <v>132</v>
      </c>
      <c r="GW16" s="185">
        <v>57</v>
      </c>
      <c r="GX16">
        <v>43</v>
      </c>
      <c r="GY16">
        <v>207</v>
      </c>
      <c r="GZ16">
        <v>217</v>
      </c>
      <c r="HA16">
        <v>82</v>
      </c>
      <c r="HB16" s="185">
        <v>40</v>
      </c>
      <c r="HC16" s="185">
        <v>136</v>
      </c>
      <c r="HD16" s="185">
        <v>142</v>
      </c>
      <c r="HE16" s="185">
        <v>24</v>
      </c>
      <c r="HF16" s="12">
        <v>28</v>
      </c>
      <c r="HG16" s="12">
        <v>118</v>
      </c>
      <c r="HH16" s="12">
        <v>122</v>
      </c>
      <c r="HI16" s="12">
        <v>17</v>
      </c>
    </row>
    <row r="17" spans="1:217" x14ac:dyDescent="0.35">
      <c r="A17" s="140" t="s">
        <v>25</v>
      </c>
      <c r="B17" s="186">
        <v>338</v>
      </c>
      <c r="C17" s="186">
        <v>595</v>
      </c>
      <c r="D17" s="186">
        <v>52</v>
      </c>
      <c r="E17" s="186">
        <v>228</v>
      </c>
      <c r="F17" s="182">
        <v>209</v>
      </c>
      <c r="G17" s="182">
        <v>209</v>
      </c>
      <c r="H17" s="182">
        <v>22</v>
      </c>
      <c r="I17" s="182">
        <v>246</v>
      </c>
      <c r="J17" s="186">
        <v>193</v>
      </c>
      <c r="K17" s="186">
        <v>189</v>
      </c>
      <c r="L17" s="186">
        <v>222</v>
      </c>
      <c r="M17" s="186">
        <v>414</v>
      </c>
      <c r="N17" s="182">
        <v>271</v>
      </c>
      <c r="O17" s="182">
        <v>607</v>
      </c>
      <c r="P17" s="182">
        <v>43</v>
      </c>
      <c r="Q17" s="182">
        <v>584</v>
      </c>
      <c r="R17" s="186">
        <v>343</v>
      </c>
      <c r="S17" s="186">
        <v>476</v>
      </c>
      <c r="T17" s="186">
        <v>20</v>
      </c>
      <c r="U17" s="186">
        <v>746</v>
      </c>
      <c r="V17" s="182">
        <v>344</v>
      </c>
      <c r="W17" s="182">
        <v>509</v>
      </c>
      <c r="X17" s="182">
        <v>17</v>
      </c>
      <c r="Y17" s="182">
        <v>313</v>
      </c>
      <c r="Z17" s="186">
        <v>371</v>
      </c>
      <c r="AA17" s="186">
        <v>264</v>
      </c>
      <c r="AB17" s="186">
        <v>155</v>
      </c>
      <c r="AC17" s="186">
        <v>666</v>
      </c>
      <c r="AD17" s="182">
        <v>651</v>
      </c>
      <c r="AE17" s="182">
        <v>535</v>
      </c>
      <c r="AF17" s="182">
        <v>36</v>
      </c>
      <c r="AG17" s="182">
        <v>1024</v>
      </c>
      <c r="AH17" s="186">
        <v>1033</v>
      </c>
      <c r="AI17" s="186">
        <v>859</v>
      </c>
      <c r="AJ17" s="186">
        <v>27</v>
      </c>
      <c r="AK17" s="186">
        <v>408</v>
      </c>
      <c r="AL17" s="182">
        <v>1007</v>
      </c>
      <c r="AM17" s="182">
        <v>634</v>
      </c>
      <c r="AN17" s="182">
        <v>34</v>
      </c>
      <c r="AO17" s="182">
        <v>660</v>
      </c>
      <c r="AP17" s="186">
        <v>1256</v>
      </c>
      <c r="AQ17" s="186">
        <v>450</v>
      </c>
      <c r="AR17" s="186">
        <v>134</v>
      </c>
      <c r="AS17" s="186">
        <v>872</v>
      </c>
      <c r="AT17" s="182">
        <v>799</v>
      </c>
      <c r="AU17" s="182">
        <v>376</v>
      </c>
      <c r="AV17" s="182">
        <v>46</v>
      </c>
      <c r="AW17" s="182">
        <v>564</v>
      </c>
      <c r="AX17" s="186">
        <v>1037</v>
      </c>
      <c r="AY17" s="186">
        <v>548</v>
      </c>
      <c r="AZ17" s="186">
        <v>50</v>
      </c>
      <c r="BA17" s="186">
        <v>670</v>
      </c>
      <c r="BB17" s="182">
        <v>1048</v>
      </c>
      <c r="BC17" s="182">
        <v>685</v>
      </c>
      <c r="BD17" s="182">
        <v>109</v>
      </c>
      <c r="BE17" s="182">
        <v>488</v>
      </c>
      <c r="BF17" s="186">
        <v>988</v>
      </c>
      <c r="BG17" s="186">
        <v>483</v>
      </c>
      <c r="BH17" s="186">
        <v>407</v>
      </c>
      <c r="BI17" s="186">
        <v>921</v>
      </c>
      <c r="BJ17" s="182">
        <v>1037</v>
      </c>
      <c r="BK17" s="182">
        <v>327</v>
      </c>
      <c r="BL17" s="182">
        <v>24</v>
      </c>
      <c r="BM17" s="182">
        <v>736</v>
      </c>
      <c r="BN17" s="186">
        <v>2022</v>
      </c>
      <c r="BO17" s="186">
        <v>518</v>
      </c>
      <c r="BP17" s="186">
        <v>196</v>
      </c>
      <c r="BQ17" s="186">
        <v>864</v>
      </c>
      <c r="BR17" s="182">
        <v>2013</v>
      </c>
      <c r="BS17" s="182">
        <v>650</v>
      </c>
      <c r="BT17" s="182">
        <v>47</v>
      </c>
      <c r="BU17" s="182">
        <v>1426</v>
      </c>
      <c r="BV17" s="186">
        <v>2165</v>
      </c>
      <c r="BW17" s="186">
        <v>617</v>
      </c>
      <c r="BX17" s="186">
        <v>92</v>
      </c>
      <c r="BY17" s="186">
        <v>1559</v>
      </c>
      <c r="BZ17" s="182">
        <v>2277</v>
      </c>
      <c r="CA17" s="182">
        <v>703</v>
      </c>
      <c r="CB17" s="182">
        <v>281</v>
      </c>
      <c r="CC17" s="182">
        <v>1861</v>
      </c>
      <c r="CD17" s="186">
        <v>2329</v>
      </c>
      <c r="CE17" s="186">
        <v>611</v>
      </c>
      <c r="CF17" s="186">
        <v>389</v>
      </c>
      <c r="CG17" s="186">
        <v>1071</v>
      </c>
      <c r="CH17" s="182">
        <v>2378</v>
      </c>
      <c r="CI17" s="182">
        <v>639</v>
      </c>
      <c r="CJ17" s="182">
        <v>49</v>
      </c>
      <c r="CK17" s="182">
        <v>987</v>
      </c>
      <c r="CL17" s="186">
        <v>2551</v>
      </c>
      <c r="CM17" s="186">
        <v>564</v>
      </c>
      <c r="CN17" s="186">
        <v>74</v>
      </c>
      <c r="CO17" s="186">
        <v>1100</v>
      </c>
      <c r="CP17" s="182">
        <v>2470</v>
      </c>
      <c r="CQ17" s="182">
        <v>641</v>
      </c>
      <c r="CR17" s="182">
        <v>51</v>
      </c>
      <c r="CS17" s="182">
        <v>813</v>
      </c>
      <c r="CT17" s="186">
        <v>2912</v>
      </c>
      <c r="CU17" s="186">
        <v>638</v>
      </c>
      <c r="CV17" s="186">
        <v>66</v>
      </c>
      <c r="CW17" s="186">
        <v>913</v>
      </c>
      <c r="CX17" s="182">
        <v>2280</v>
      </c>
      <c r="CY17" s="182">
        <v>622</v>
      </c>
      <c r="CZ17" s="182">
        <v>30</v>
      </c>
      <c r="DA17" s="182">
        <v>675</v>
      </c>
      <c r="DB17" s="186">
        <v>2263</v>
      </c>
      <c r="DC17" s="186">
        <v>683</v>
      </c>
      <c r="DD17" s="186">
        <v>469</v>
      </c>
      <c r="DE17" s="186">
        <v>621</v>
      </c>
      <c r="DF17" s="182">
        <v>2375</v>
      </c>
      <c r="DG17" s="182">
        <v>654</v>
      </c>
      <c r="DH17" s="182">
        <v>192</v>
      </c>
      <c r="DI17" s="182">
        <v>1178</v>
      </c>
      <c r="DJ17" s="186">
        <v>2325</v>
      </c>
      <c r="DK17" s="186">
        <v>597</v>
      </c>
      <c r="DL17" s="186">
        <v>466</v>
      </c>
      <c r="DM17" s="186">
        <v>589</v>
      </c>
      <c r="DN17" s="182">
        <v>2562</v>
      </c>
      <c r="DO17" s="182">
        <v>493</v>
      </c>
      <c r="DP17" s="182">
        <v>258</v>
      </c>
      <c r="DQ17" s="182">
        <v>1157</v>
      </c>
      <c r="DR17" s="186">
        <v>2687</v>
      </c>
      <c r="DS17" s="186">
        <v>450</v>
      </c>
      <c r="DT17" s="186">
        <v>351</v>
      </c>
      <c r="DU17" s="186">
        <v>874</v>
      </c>
      <c r="DV17" s="182">
        <v>1544</v>
      </c>
      <c r="DW17" s="182">
        <v>168</v>
      </c>
      <c r="DX17" s="182">
        <v>122</v>
      </c>
      <c r="DY17" s="182">
        <v>293</v>
      </c>
      <c r="DZ17" s="186">
        <v>519</v>
      </c>
      <c r="EA17" s="186">
        <v>112</v>
      </c>
      <c r="EB17" s="186">
        <v>10</v>
      </c>
      <c r="EC17" s="186">
        <v>55</v>
      </c>
      <c r="ED17" s="182">
        <v>2228</v>
      </c>
      <c r="EE17" s="182">
        <v>333</v>
      </c>
      <c r="EF17" s="182">
        <v>135</v>
      </c>
      <c r="EG17" s="182">
        <v>428</v>
      </c>
      <c r="EH17" s="186">
        <v>2445</v>
      </c>
      <c r="EI17" s="186">
        <v>534</v>
      </c>
      <c r="EJ17" s="186">
        <v>284</v>
      </c>
      <c r="EK17" s="186">
        <v>1133</v>
      </c>
      <c r="EL17" s="182">
        <v>2422</v>
      </c>
      <c r="EM17" s="182">
        <v>505</v>
      </c>
      <c r="EN17" s="182">
        <v>290</v>
      </c>
      <c r="EO17" s="182">
        <v>939</v>
      </c>
      <c r="EP17" s="186">
        <v>2332</v>
      </c>
      <c r="EQ17" s="186">
        <v>441</v>
      </c>
      <c r="ER17" s="186">
        <v>233</v>
      </c>
      <c r="ES17" s="186">
        <v>1192</v>
      </c>
      <c r="ET17" s="182">
        <v>2280</v>
      </c>
      <c r="EU17" s="182">
        <v>358</v>
      </c>
      <c r="EV17" s="182">
        <v>332</v>
      </c>
      <c r="EW17" s="182">
        <v>569</v>
      </c>
      <c r="EX17" s="186">
        <v>2302</v>
      </c>
      <c r="EY17" s="186">
        <v>339</v>
      </c>
      <c r="EZ17" s="186">
        <v>187</v>
      </c>
      <c r="FA17" s="186">
        <v>1399</v>
      </c>
      <c r="FB17" s="182">
        <v>2261</v>
      </c>
      <c r="FC17" s="182">
        <v>569</v>
      </c>
      <c r="FD17" s="182">
        <v>224</v>
      </c>
      <c r="FE17" s="182">
        <v>501</v>
      </c>
      <c r="FF17" s="198">
        <v>2426</v>
      </c>
      <c r="FG17" s="198">
        <v>714</v>
      </c>
      <c r="FH17" s="198">
        <v>33</v>
      </c>
      <c r="FI17" s="198">
        <v>947</v>
      </c>
      <c r="FJ17" s="199">
        <v>2178</v>
      </c>
      <c r="FK17" s="199">
        <v>566</v>
      </c>
      <c r="FL17" s="199">
        <v>20</v>
      </c>
      <c r="FM17" s="199">
        <v>872</v>
      </c>
      <c r="FN17" s="198">
        <v>2346</v>
      </c>
      <c r="FO17" s="198">
        <v>583</v>
      </c>
      <c r="FP17" s="198">
        <v>29</v>
      </c>
      <c r="FQ17" s="198">
        <v>1396</v>
      </c>
      <c r="FR17" s="199">
        <v>2115</v>
      </c>
      <c r="FS17" s="199">
        <v>583</v>
      </c>
      <c r="FT17" s="199">
        <v>28</v>
      </c>
      <c r="FU17" s="199">
        <v>870</v>
      </c>
      <c r="FV17" s="200">
        <v>2186</v>
      </c>
      <c r="FW17" s="200">
        <v>434</v>
      </c>
      <c r="FX17" s="200">
        <v>25</v>
      </c>
      <c r="FY17" s="200">
        <v>1552</v>
      </c>
      <c r="FZ17" s="201">
        <v>1971</v>
      </c>
      <c r="GA17" s="201">
        <v>278</v>
      </c>
      <c r="GB17" s="201">
        <v>21</v>
      </c>
      <c r="GC17" s="201">
        <v>723</v>
      </c>
      <c r="GD17" s="200">
        <v>1638</v>
      </c>
      <c r="GE17" s="200">
        <v>665</v>
      </c>
      <c r="GF17" s="200">
        <v>5</v>
      </c>
      <c r="GG17" s="200">
        <v>1049</v>
      </c>
      <c r="GH17" s="201">
        <v>2313</v>
      </c>
      <c r="GI17" s="201">
        <v>427</v>
      </c>
      <c r="GJ17" s="201">
        <v>148</v>
      </c>
      <c r="GK17" s="201">
        <v>1316</v>
      </c>
      <c r="GL17" s="200">
        <v>1758</v>
      </c>
      <c r="GM17" s="200">
        <v>299</v>
      </c>
      <c r="GN17" s="200">
        <v>8</v>
      </c>
      <c r="GO17" s="200">
        <v>1205</v>
      </c>
      <c r="GP17">
        <v>2134</v>
      </c>
      <c r="GQ17">
        <v>518</v>
      </c>
      <c r="GR17">
        <v>26</v>
      </c>
      <c r="GS17">
        <v>1268</v>
      </c>
      <c r="GT17" s="185">
        <v>1358</v>
      </c>
      <c r="GU17" s="185">
        <v>323</v>
      </c>
      <c r="GV17" s="185">
        <v>24</v>
      </c>
      <c r="GW17" s="185">
        <v>834</v>
      </c>
      <c r="GX17">
        <v>1765</v>
      </c>
      <c r="GY17">
        <v>388</v>
      </c>
      <c r="GZ17">
        <v>24</v>
      </c>
      <c r="HA17">
        <v>1139</v>
      </c>
      <c r="HB17" s="185">
        <v>1711</v>
      </c>
      <c r="HC17" s="185">
        <v>307</v>
      </c>
      <c r="HD17" s="185">
        <v>7</v>
      </c>
      <c r="HE17" s="185">
        <v>936</v>
      </c>
      <c r="HF17" s="12">
        <v>1502</v>
      </c>
      <c r="HG17" s="12">
        <v>91</v>
      </c>
      <c r="HH17" s="12">
        <v>27</v>
      </c>
      <c r="HI17" s="12">
        <v>1229</v>
      </c>
    </row>
    <row r="18" spans="1:217" x14ac:dyDescent="0.35">
      <c r="A18" s="140" t="s">
        <v>43</v>
      </c>
      <c r="B18" s="187" t="s">
        <v>143</v>
      </c>
      <c r="C18" s="187" t="s">
        <v>143</v>
      </c>
      <c r="D18" s="186">
        <v>67</v>
      </c>
      <c r="E18" s="186">
        <v>1</v>
      </c>
      <c r="F18" s="183" t="s">
        <v>143</v>
      </c>
      <c r="G18" s="183" t="s">
        <v>143</v>
      </c>
      <c r="H18" s="182">
        <v>31</v>
      </c>
      <c r="I18" s="183" t="s">
        <v>143</v>
      </c>
      <c r="J18" s="187" t="s">
        <v>143</v>
      </c>
      <c r="K18" s="186">
        <v>11</v>
      </c>
      <c r="L18" s="186">
        <v>51</v>
      </c>
      <c r="M18" s="187" t="s">
        <v>143</v>
      </c>
      <c r="N18" s="182">
        <v>9</v>
      </c>
      <c r="O18" s="182">
        <v>10</v>
      </c>
      <c r="P18" s="182">
        <v>63</v>
      </c>
      <c r="Q18" s="182">
        <v>1</v>
      </c>
      <c r="R18" s="187" t="s">
        <v>143</v>
      </c>
      <c r="S18" s="186">
        <v>9</v>
      </c>
      <c r="T18" s="186">
        <v>81</v>
      </c>
      <c r="U18" s="186">
        <v>1</v>
      </c>
      <c r="V18" s="183" t="s">
        <v>143</v>
      </c>
      <c r="W18" s="182">
        <v>11</v>
      </c>
      <c r="X18" s="182">
        <v>137</v>
      </c>
      <c r="Y18" s="183" t="s">
        <v>143</v>
      </c>
      <c r="Z18" s="186">
        <v>1</v>
      </c>
      <c r="AA18" s="186">
        <v>8</v>
      </c>
      <c r="AB18" s="186">
        <v>90</v>
      </c>
      <c r="AC18" s="187" t="s">
        <v>143</v>
      </c>
      <c r="AD18" s="182">
        <v>4</v>
      </c>
      <c r="AE18" s="182">
        <v>12</v>
      </c>
      <c r="AF18" s="182">
        <v>108</v>
      </c>
      <c r="AG18" s="182">
        <v>1</v>
      </c>
      <c r="AH18" s="186">
        <v>9</v>
      </c>
      <c r="AI18" s="186">
        <v>13</v>
      </c>
      <c r="AJ18" s="186">
        <v>65</v>
      </c>
      <c r="AK18" s="186">
        <v>1</v>
      </c>
      <c r="AL18" s="182">
        <v>9</v>
      </c>
      <c r="AM18" s="182">
        <v>10</v>
      </c>
      <c r="AN18" s="182">
        <v>81</v>
      </c>
      <c r="AO18" s="183" t="s">
        <v>143</v>
      </c>
      <c r="AP18" s="186">
        <v>14</v>
      </c>
      <c r="AQ18" s="186">
        <v>12</v>
      </c>
      <c r="AR18" s="186">
        <v>48</v>
      </c>
      <c r="AS18" s="186">
        <v>1</v>
      </c>
      <c r="AT18" s="182">
        <v>20</v>
      </c>
      <c r="AU18" s="182">
        <v>16</v>
      </c>
      <c r="AV18" s="182">
        <v>58</v>
      </c>
      <c r="AW18" s="182">
        <v>1</v>
      </c>
      <c r="AX18" s="186">
        <v>8</v>
      </c>
      <c r="AY18" s="186">
        <v>5</v>
      </c>
      <c r="AZ18" s="186">
        <v>41</v>
      </c>
      <c r="BA18" s="186">
        <v>4</v>
      </c>
      <c r="BB18" s="182">
        <v>16</v>
      </c>
      <c r="BC18" s="182">
        <v>16</v>
      </c>
      <c r="BD18" s="182">
        <v>56</v>
      </c>
      <c r="BE18" s="182">
        <v>2</v>
      </c>
      <c r="BF18" s="186">
        <v>17</v>
      </c>
      <c r="BG18" s="186">
        <v>11</v>
      </c>
      <c r="BH18" s="186">
        <v>58</v>
      </c>
      <c r="BI18" s="186">
        <v>3</v>
      </c>
      <c r="BJ18" s="182">
        <v>14</v>
      </c>
      <c r="BK18" s="182">
        <v>17</v>
      </c>
      <c r="BL18" s="182">
        <v>56</v>
      </c>
      <c r="BM18" s="182">
        <v>7</v>
      </c>
      <c r="BN18" s="186">
        <v>34</v>
      </c>
      <c r="BO18" s="186">
        <v>24</v>
      </c>
      <c r="BP18" s="186">
        <v>91</v>
      </c>
      <c r="BQ18" s="186">
        <v>8</v>
      </c>
      <c r="BR18" s="182">
        <v>37</v>
      </c>
      <c r="BS18" s="182">
        <v>15</v>
      </c>
      <c r="BT18" s="182">
        <v>86</v>
      </c>
      <c r="BU18" s="182">
        <v>10</v>
      </c>
      <c r="BV18" s="186">
        <v>29</v>
      </c>
      <c r="BW18" s="186">
        <v>25</v>
      </c>
      <c r="BX18" s="186">
        <v>85</v>
      </c>
      <c r="BY18" s="186">
        <v>5</v>
      </c>
      <c r="BZ18" s="182">
        <v>16</v>
      </c>
      <c r="CA18" s="182">
        <v>36</v>
      </c>
      <c r="CB18" s="182">
        <v>106</v>
      </c>
      <c r="CC18" s="182">
        <v>5</v>
      </c>
      <c r="CD18" s="186">
        <v>21</v>
      </c>
      <c r="CE18" s="186">
        <v>41</v>
      </c>
      <c r="CF18" s="186">
        <v>102</v>
      </c>
      <c r="CG18" s="186">
        <v>5</v>
      </c>
      <c r="CH18" s="182">
        <v>14</v>
      </c>
      <c r="CI18" s="182">
        <v>29</v>
      </c>
      <c r="CJ18" s="182">
        <v>83</v>
      </c>
      <c r="CK18" s="182">
        <v>1</v>
      </c>
      <c r="CL18" s="186">
        <v>23</v>
      </c>
      <c r="CM18" s="186">
        <v>32</v>
      </c>
      <c r="CN18" s="186">
        <v>78</v>
      </c>
      <c r="CO18" s="186">
        <v>4</v>
      </c>
      <c r="CP18" s="182">
        <v>22</v>
      </c>
      <c r="CQ18" s="182">
        <v>25</v>
      </c>
      <c r="CR18" s="182">
        <v>90</v>
      </c>
      <c r="CS18" s="182">
        <v>11</v>
      </c>
      <c r="CT18" s="186">
        <v>19</v>
      </c>
      <c r="CU18" s="186">
        <v>37</v>
      </c>
      <c r="CV18" s="186">
        <v>96</v>
      </c>
      <c r="CW18" s="186">
        <v>3</v>
      </c>
      <c r="CX18" s="182">
        <v>10</v>
      </c>
      <c r="CY18" s="182">
        <v>32</v>
      </c>
      <c r="CZ18" s="182">
        <v>78</v>
      </c>
      <c r="DA18" s="182">
        <v>5</v>
      </c>
      <c r="DB18" s="186">
        <v>23</v>
      </c>
      <c r="DC18" s="186">
        <v>28</v>
      </c>
      <c r="DD18" s="186">
        <v>68</v>
      </c>
      <c r="DE18" s="186">
        <v>2</v>
      </c>
      <c r="DF18" s="182">
        <v>55</v>
      </c>
      <c r="DG18" s="182">
        <v>51</v>
      </c>
      <c r="DH18" s="182">
        <v>81</v>
      </c>
      <c r="DI18" s="182">
        <v>60</v>
      </c>
      <c r="DJ18" s="186">
        <v>23</v>
      </c>
      <c r="DK18" s="186">
        <v>48</v>
      </c>
      <c r="DL18" s="186">
        <v>57</v>
      </c>
      <c r="DM18" s="186">
        <v>74</v>
      </c>
      <c r="DN18" s="182">
        <v>22</v>
      </c>
      <c r="DO18" s="182">
        <v>31</v>
      </c>
      <c r="DP18" s="182">
        <v>83</v>
      </c>
      <c r="DQ18" s="182">
        <v>8</v>
      </c>
      <c r="DR18" s="186">
        <v>9</v>
      </c>
      <c r="DS18" s="186">
        <v>38</v>
      </c>
      <c r="DT18" s="186">
        <v>85</v>
      </c>
      <c r="DU18" s="186">
        <v>4</v>
      </c>
      <c r="DV18" s="182">
        <v>1</v>
      </c>
      <c r="DW18" s="182">
        <v>5</v>
      </c>
      <c r="DX18" s="182">
        <v>29</v>
      </c>
      <c r="DY18" s="182">
        <v>1</v>
      </c>
      <c r="DZ18" s="187" t="s">
        <v>143</v>
      </c>
      <c r="EA18" s="187" t="s">
        <v>143</v>
      </c>
      <c r="EB18" s="187" t="s">
        <v>143</v>
      </c>
      <c r="EC18" s="187" t="s">
        <v>143</v>
      </c>
      <c r="ED18" s="182">
        <v>17</v>
      </c>
      <c r="EE18" s="182">
        <v>41</v>
      </c>
      <c r="EF18" s="182">
        <v>52</v>
      </c>
      <c r="EG18" s="182">
        <v>10</v>
      </c>
      <c r="EH18" s="186">
        <v>20</v>
      </c>
      <c r="EI18" s="186">
        <v>67</v>
      </c>
      <c r="EJ18" s="186">
        <v>92</v>
      </c>
      <c r="EK18" s="186">
        <v>16</v>
      </c>
      <c r="EL18" s="182">
        <v>4</v>
      </c>
      <c r="EM18" s="182">
        <v>42</v>
      </c>
      <c r="EN18" s="182">
        <v>83</v>
      </c>
      <c r="EO18" s="182">
        <v>4</v>
      </c>
      <c r="EP18" s="186">
        <v>7</v>
      </c>
      <c r="EQ18" s="186">
        <v>34</v>
      </c>
      <c r="ER18" s="186">
        <v>51</v>
      </c>
      <c r="ES18" s="187" t="s">
        <v>143</v>
      </c>
      <c r="ET18" s="182">
        <v>7</v>
      </c>
      <c r="EU18" s="182">
        <v>26</v>
      </c>
      <c r="EV18" s="182">
        <v>62</v>
      </c>
      <c r="EW18" s="183" t="s">
        <v>143</v>
      </c>
      <c r="EX18" s="186">
        <v>13</v>
      </c>
      <c r="EY18" s="186">
        <v>32</v>
      </c>
      <c r="EZ18" s="186">
        <v>62</v>
      </c>
      <c r="FA18" s="186">
        <v>1</v>
      </c>
      <c r="FB18" s="182">
        <v>5</v>
      </c>
      <c r="FC18" s="182">
        <v>27</v>
      </c>
      <c r="FD18" s="182">
        <v>42</v>
      </c>
      <c r="FE18" s="182">
        <v>2</v>
      </c>
      <c r="FF18" s="198">
        <v>4</v>
      </c>
      <c r="FG18" s="198">
        <v>53</v>
      </c>
      <c r="FH18" s="198">
        <v>59</v>
      </c>
      <c r="FI18" s="194">
        <v>0</v>
      </c>
      <c r="FJ18" s="199">
        <v>8</v>
      </c>
      <c r="FK18" s="199">
        <v>24</v>
      </c>
      <c r="FL18" s="199">
        <v>50</v>
      </c>
      <c r="FM18" s="199">
        <v>3</v>
      </c>
      <c r="FN18" s="198">
        <v>13</v>
      </c>
      <c r="FO18" s="198">
        <v>29</v>
      </c>
      <c r="FP18" s="198">
        <v>43</v>
      </c>
      <c r="FQ18" s="198">
        <v>4</v>
      </c>
      <c r="FR18" s="199">
        <v>14</v>
      </c>
      <c r="FS18" s="199">
        <v>40</v>
      </c>
      <c r="FT18" s="199">
        <v>67</v>
      </c>
      <c r="FU18" s="199">
        <v>20</v>
      </c>
      <c r="FV18" s="200">
        <v>6</v>
      </c>
      <c r="FW18" s="200">
        <v>58</v>
      </c>
      <c r="FX18" s="200">
        <v>63</v>
      </c>
      <c r="FY18" s="200">
        <v>3</v>
      </c>
      <c r="FZ18" s="201">
        <v>6</v>
      </c>
      <c r="GA18" s="201">
        <v>15</v>
      </c>
      <c r="GB18" s="201">
        <v>52</v>
      </c>
      <c r="GC18" s="201">
        <v>1</v>
      </c>
      <c r="GD18" s="200">
        <v>4</v>
      </c>
      <c r="GE18" s="200">
        <v>57</v>
      </c>
      <c r="GF18" s="200">
        <v>73</v>
      </c>
      <c r="GG18" s="200" t="s">
        <v>143</v>
      </c>
      <c r="GH18" s="201">
        <v>2</v>
      </c>
      <c r="GI18" s="201">
        <v>35</v>
      </c>
      <c r="GJ18" s="201">
        <v>86</v>
      </c>
      <c r="GK18" s="201">
        <v>3</v>
      </c>
      <c r="GL18" s="200">
        <v>27</v>
      </c>
      <c r="GM18" s="200">
        <v>22</v>
      </c>
      <c r="GN18" s="200">
        <v>63</v>
      </c>
      <c r="GO18" s="200">
        <v>4</v>
      </c>
      <c r="GP18">
        <v>7</v>
      </c>
      <c r="GQ18">
        <v>33</v>
      </c>
      <c r="GR18">
        <v>63</v>
      </c>
      <c r="GS18">
        <v>9</v>
      </c>
      <c r="GT18" s="185">
        <v>10</v>
      </c>
      <c r="GU18" s="185">
        <v>51</v>
      </c>
      <c r="GV18" s="185">
        <v>70</v>
      </c>
      <c r="GW18" s="185">
        <v>1</v>
      </c>
      <c r="GX18">
        <v>19</v>
      </c>
      <c r="GY18">
        <v>24</v>
      </c>
      <c r="GZ18">
        <v>71</v>
      </c>
      <c r="HA18">
        <v>15</v>
      </c>
      <c r="HB18" s="185">
        <v>21</v>
      </c>
      <c r="HC18" s="185">
        <v>43</v>
      </c>
      <c r="HD18" s="185">
        <v>66</v>
      </c>
      <c r="HE18" s="185">
        <v>6</v>
      </c>
      <c r="HF18" s="12">
        <v>19</v>
      </c>
      <c r="HG18" s="12">
        <v>48</v>
      </c>
      <c r="HH18" s="12">
        <v>59</v>
      </c>
      <c r="HI18" s="12">
        <v>3</v>
      </c>
    </row>
    <row r="19" spans="1:217" x14ac:dyDescent="0.35">
      <c r="B19" s="186"/>
      <c r="C19" s="186"/>
      <c r="D19" s="186"/>
      <c r="E19" s="186"/>
      <c r="F19" s="182"/>
      <c r="G19" s="182"/>
      <c r="H19" s="182"/>
      <c r="I19" s="182"/>
      <c r="J19" s="186"/>
      <c r="K19" s="186"/>
      <c r="L19" s="186"/>
      <c r="M19" s="186"/>
      <c r="N19" s="182"/>
      <c r="O19" s="182"/>
      <c r="P19" s="182"/>
      <c r="Q19" s="182"/>
      <c r="R19" s="186"/>
      <c r="S19" s="186"/>
      <c r="T19" s="186"/>
      <c r="U19" s="186"/>
      <c r="V19" s="182"/>
      <c r="W19" s="182"/>
      <c r="X19" s="182"/>
      <c r="Y19" s="182"/>
      <c r="Z19" s="186"/>
      <c r="AA19" s="186"/>
      <c r="AB19" s="186"/>
      <c r="AC19" s="186"/>
      <c r="AD19" s="182"/>
      <c r="AE19" s="182"/>
      <c r="AF19" s="182"/>
      <c r="AG19" s="182"/>
      <c r="AH19" s="186"/>
      <c r="AI19" s="186"/>
      <c r="AJ19" s="186"/>
      <c r="AK19" s="186"/>
      <c r="AL19" s="182"/>
      <c r="AM19" s="182"/>
      <c r="AN19" s="182"/>
      <c r="AO19" s="182"/>
      <c r="AP19" s="186"/>
      <c r="AQ19" s="186"/>
      <c r="AR19" s="186"/>
      <c r="AS19" s="186"/>
      <c r="AT19" s="182"/>
      <c r="AU19" s="182"/>
      <c r="AV19" s="182"/>
      <c r="AW19" s="182"/>
      <c r="AX19" s="186"/>
      <c r="AY19" s="186"/>
      <c r="AZ19" s="186"/>
      <c r="BA19" s="186"/>
      <c r="BB19" s="182"/>
      <c r="BC19" s="182"/>
      <c r="BD19" s="182"/>
      <c r="BE19" s="182"/>
      <c r="BF19" s="186"/>
      <c r="BG19" s="186"/>
      <c r="BH19" s="186"/>
      <c r="BI19" s="186"/>
      <c r="BJ19" s="182"/>
      <c r="BK19" s="182"/>
      <c r="BL19" s="182"/>
      <c r="BM19" s="182"/>
      <c r="BN19" s="186"/>
      <c r="BO19" s="186"/>
      <c r="BP19" s="186"/>
      <c r="BQ19" s="186"/>
      <c r="BR19" s="182"/>
      <c r="BS19" s="182"/>
      <c r="BT19" s="182"/>
      <c r="BU19" s="182"/>
      <c r="BV19" s="186"/>
      <c r="BW19" s="186"/>
      <c r="BX19" s="186"/>
      <c r="BY19" s="186"/>
      <c r="BZ19" s="182"/>
      <c r="CA19" s="182"/>
      <c r="CB19" s="182"/>
      <c r="CC19" s="182"/>
      <c r="CD19" s="186"/>
      <c r="CE19" s="186"/>
      <c r="CF19" s="186"/>
      <c r="CG19" s="186"/>
      <c r="CH19" s="182"/>
      <c r="CI19" s="182"/>
      <c r="CJ19" s="182"/>
      <c r="CK19" s="182"/>
      <c r="CL19" s="186"/>
      <c r="CM19" s="186"/>
      <c r="CN19" s="186"/>
      <c r="CO19" s="186"/>
      <c r="CP19" s="182"/>
      <c r="CQ19" s="182"/>
      <c r="CR19" s="182"/>
      <c r="CS19" s="182"/>
      <c r="CT19" s="186"/>
      <c r="CU19" s="186"/>
      <c r="CV19" s="186"/>
      <c r="CW19" s="186"/>
      <c r="CX19" s="182"/>
      <c r="CY19" s="182"/>
      <c r="CZ19" s="182"/>
      <c r="DA19" s="182"/>
      <c r="DB19" s="186"/>
      <c r="DC19" s="186"/>
      <c r="DD19" s="186"/>
      <c r="DE19" s="186"/>
      <c r="DF19" s="182"/>
      <c r="DG19" s="182"/>
      <c r="DH19" s="182"/>
      <c r="DI19" s="182"/>
      <c r="DJ19" s="186"/>
      <c r="DK19" s="186"/>
      <c r="DL19" s="186"/>
      <c r="DM19" s="186"/>
      <c r="DN19" s="182"/>
      <c r="DO19" s="182"/>
      <c r="DP19" s="182"/>
      <c r="DQ19" s="182"/>
      <c r="DR19" s="186"/>
      <c r="DS19" s="186"/>
      <c r="DT19" s="186"/>
      <c r="DU19" s="186"/>
      <c r="DV19" s="182"/>
      <c r="DW19" s="182"/>
      <c r="DX19" s="182"/>
      <c r="DY19" s="182"/>
      <c r="DZ19" s="186"/>
      <c r="EA19" s="186"/>
      <c r="EB19" s="186"/>
      <c r="EC19" s="186"/>
      <c r="ED19" s="182"/>
      <c r="EE19" s="182"/>
      <c r="EF19" s="182"/>
      <c r="EG19" s="182"/>
      <c r="EH19" s="186"/>
      <c r="EI19" s="186"/>
      <c r="EJ19" s="186"/>
      <c r="EK19" s="186"/>
      <c r="EL19" s="182"/>
      <c r="EM19" s="182"/>
      <c r="EN19" s="182"/>
      <c r="EO19" s="182"/>
      <c r="EP19" s="186"/>
      <c r="EQ19" s="186"/>
      <c r="ER19" s="186"/>
      <c r="ES19" s="186"/>
      <c r="ET19" s="182"/>
      <c r="EU19" s="182"/>
      <c r="EV19" s="182"/>
      <c r="EW19" s="182"/>
      <c r="EX19" s="186"/>
      <c r="EY19" s="186"/>
      <c r="EZ19" s="186"/>
      <c r="FA19" s="186"/>
      <c r="FB19" s="182"/>
      <c r="FC19" s="182"/>
      <c r="FD19" s="182"/>
      <c r="FE19" s="182"/>
      <c r="FF19" s="198"/>
      <c r="FG19" s="198"/>
      <c r="FH19" s="198"/>
      <c r="FI19" s="198"/>
      <c r="FJ19" s="199"/>
      <c r="FK19" s="199"/>
      <c r="FL19" s="199"/>
      <c r="FM19" s="199"/>
      <c r="FN19" s="198"/>
      <c r="FO19" s="198"/>
      <c r="FP19" s="198"/>
      <c r="FQ19" s="198"/>
      <c r="FR19" s="199"/>
      <c r="FS19" s="199"/>
      <c r="FT19" s="199"/>
      <c r="FU19" s="199"/>
      <c r="FV19" s="200"/>
      <c r="FW19" s="200"/>
      <c r="FX19" s="200"/>
      <c r="FY19" s="200"/>
      <c r="FZ19" s="201"/>
      <c r="GA19" s="201"/>
      <c r="GB19" s="201"/>
      <c r="GC19" s="201"/>
      <c r="GD19" s="200"/>
      <c r="GE19" s="200"/>
      <c r="GF19" s="200"/>
      <c r="GG19" s="200"/>
      <c r="GH19" s="201"/>
      <c r="GI19" s="201"/>
      <c r="GJ19" s="201"/>
      <c r="GK19" s="201"/>
      <c r="GL19" s="200"/>
      <c r="GM19" s="200"/>
      <c r="GN19" s="200"/>
      <c r="GO19" s="200"/>
      <c r="GT19" s="185"/>
      <c r="GU19" s="185"/>
      <c r="GV19" s="185"/>
      <c r="GW19" s="185"/>
      <c r="HB19" s="185"/>
      <c r="HC19" s="185"/>
      <c r="HD19" s="185"/>
      <c r="HE19" s="185"/>
      <c r="HF19" s="12"/>
      <c r="HG19" s="12"/>
      <c r="HH19" s="12"/>
      <c r="HI19" s="12"/>
    </row>
    <row r="20" spans="1:217" x14ac:dyDescent="0.35">
      <c r="A20" s="141" t="s">
        <v>15</v>
      </c>
      <c r="B20" s="186"/>
      <c r="C20" s="186"/>
      <c r="D20" s="186"/>
      <c r="E20" s="186"/>
      <c r="F20" s="182"/>
      <c r="G20" s="182"/>
      <c r="H20" s="182"/>
      <c r="I20" s="182"/>
      <c r="J20" s="186"/>
      <c r="K20" s="186"/>
      <c r="L20" s="186"/>
      <c r="M20" s="186"/>
      <c r="N20" s="182"/>
      <c r="O20" s="182"/>
      <c r="P20" s="182"/>
      <c r="Q20" s="182"/>
      <c r="R20" s="186"/>
      <c r="S20" s="186"/>
      <c r="T20" s="186"/>
      <c r="U20" s="186"/>
      <c r="V20" s="182"/>
      <c r="W20" s="182"/>
      <c r="X20" s="182"/>
      <c r="Y20" s="182"/>
      <c r="Z20" s="186"/>
      <c r="AA20" s="186"/>
      <c r="AB20" s="186"/>
      <c r="AC20" s="186"/>
      <c r="AD20" s="182"/>
      <c r="AE20" s="182"/>
      <c r="AF20" s="182"/>
      <c r="AG20" s="182"/>
      <c r="AH20" s="186"/>
      <c r="AI20" s="186"/>
      <c r="AJ20" s="186"/>
      <c r="AK20" s="186"/>
      <c r="AL20" s="182"/>
      <c r="AM20" s="182"/>
      <c r="AN20" s="182"/>
      <c r="AO20" s="182"/>
      <c r="AP20" s="186"/>
      <c r="AQ20" s="186"/>
      <c r="AR20" s="186"/>
      <c r="AS20" s="186"/>
      <c r="AT20" s="182"/>
      <c r="AU20" s="182"/>
      <c r="AV20" s="182"/>
      <c r="AW20" s="182"/>
      <c r="AX20" s="186"/>
      <c r="AY20" s="186"/>
      <c r="AZ20" s="186"/>
      <c r="BA20" s="186"/>
      <c r="BB20" s="182"/>
      <c r="BC20" s="182"/>
      <c r="BD20" s="182"/>
      <c r="BE20" s="182"/>
      <c r="BF20" s="186"/>
      <c r="BG20" s="186"/>
      <c r="BH20" s="186"/>
      <c r="BI20" s="186"/>
      <c r="BJ20" s="182"/>
      <c r="BK20" s="182"/>
      <c r="BL20" s="182"/>
      <c r="BM20" s="182"/>
      <c r="BN20" s="186"/>
      <c r="BO20" s="186"/>
      <c r="BP20" s="186"/>
      <c r="BQ20" s="186"/>
      <c r="BR20" s="182"/>
      <c r="BS20" s="182"/>
      <c r="BT20" s="182"/>
      <c r="BU20" s="182"/>
      <c r="BV20" s="186"/>
      <c r="BW20" s="186"/>
      <c r="BX20" s="186"/>
      <c r="BY20" s="186"/>
      <c r="BZ20" s="182"/>
      <c r="CA20" s="182"/>
      <c r="CB20" s="182"/>
      <c r="CC20" s="182"/>
      <c r="CD20" s="186"/>
      <c r="CE20" s="186"/>
      <c r="CF20" s="186"/>
      <c r="CG20" s="186"/>
      <c r="CH20" s="182"/>
      <c r="CI20" s="182"/>
      <c r="CJ20" s="182"/>
      <c r="CK20" s="182"/>
      <c r="CL20" s="186"/>
      <c r="CM20" s="186"/>
      <c r="CN20" s="186"/>
      <c r="CO20" s="186"/>
      <c r="CP20" s="182"/>
      <c r="CQ20" s="182"/>
      <c r="CR20" s="182"/>
      <c r="CS20" s="182"/>
      <c r="CT20" s="186"/>
      <c r="CU20" s="186"/>
      <c r="CV20" s="186"/>
      <c r="CW20" s="186"/>
      <c r="CX20" s="182"/>
      <c r="CY20" s="182"/>
      <c r="CZ20" s="182"/>
      <c r="DA20" s="182"/>
      <c r="DB20" s="186"/>
      <c r="DC20" s="186"/>
      <c r="DD20" s="186"/>
      <c r="DE20" s="186"/>
      <c r="DF20" s="182"/>
      <c r="DG20" s="182"/>
      <c r="DH20" s="182"/>
      <c r="DI20" s="182"/>
      <c r="DJ20" s="186"/>
      <c r="DK20" s="186"/>
      <c r="DL20" s="186"/>
      <c r="DM20" s="186"/>
      <c r="DN20" s="182"/>
      <c r="DO20" s="182"/>
      <c r="DP20" s="182"/>
      <c r="DQ20" s="182"/>
      <c r="DR20" s="186"/>
      <c r="DS20" s="186"/>
      <c r="DT20" s="186"/>
      <c r="DU20" s="186"/>
      <c r="DV20" s="182"/>
      <c r="DW20" s="182"/>
      <c r="DX20" s="182"/>
      <c r="DY20" s="182"/>
      <c r="DZ20" s="186"/>
      <c r="EA20" s="186"/>
      <c r="EB20" s="186"/>
      <c r="EC20" s="186"/>
      <c r="ED20" s="182"/>
      <c r="EE20" s="182"/>
      <c r="EF20" s="182"/>
      <c r="EG20" s="182"/>
      <c r="EH20" s="186"/>
      <c r="EI20" s="186"/>
      <c r="EJ20" s="186"/>
      <c r="EK20" s="186"/>
      <c r="EL20" s="182"/>
      <c r="EM20" s="182"/>
      <c r="EN20" s="182"/>
      <c r="EO20" s="182"/>
      <c r="EP20" s="186"/>
      <c r="EQ20" s="186"/>
      <c r="ER20" s="186"/>
      <c r="ES20" s="186"/>
      <c r="ET20" s="182"/>
      <c r="EU20" s="182"/>
      <c r="EV20" s="182"/>
      <c r="EW20" s="182"/>
      <c r="EX20" s="186"/>
      <c r="EY20" s="186"/>
      <c r="EZ20" s="186"/>
      <c r="FA20" s="186"/>
      <c r="FB20" s="182"/>
      <c r="FC20" s="182"/>
      <c r="FD20" s="182"/>
      <c r="FE20" s="182"/>
      <c r="FF20" s="198"/>
      <c r="FG20" s="198"/>
      <c r="FH20" s="198"/>
      <c r="FI20" s="198"/>
      <c r="FJ20" s="199"/>
      <c r="FK20" s="199"/>
      <c r="FL20" s="199"/>
      <c r="FM20" s="199"/>
      <c r="FN20" s="198"/>
      <c r="FO20" s="198"/>
      <c r="FP20" s="198"/>
      <c r="FQ20" s="198"/>
      <c r="FR20" s="199"/>
      <c r="FS20" s="199"/>
      <c r="FT20" s="199"/>
      <c r="FU20" s="199"/>
      <c r="FV20" s="200"/>
      <c r="FW20" s="200"/>
      <c r="FX20" s="200"/>
      <c r="FY20" s="200"/>
      <c r="FZ20" s="201"/>
      <c r="GA20" s="201"/>
      <c r="GB20" s="201"/>
      <c r="GC20" s="201"/>
      <c r="GD20" s="200"/>
      <c r="GE20" s="200"/>
      <c r="GF20" s="200"/>
      <c r="GG20" s="200"/>
      <c r="GH20" s="201"/>
      <c r="GI20" s="201"/>
      <c r="GJ20" s="201"/>
      <c r="GK20" s="201"/>
      <c r="GL20" s="200"/>
      <c r="GM20" s="200"/>
      <c r="GN20" s="200"/>
      <c r="GO20" s="200"/>
      <c r="GT20" s="185"/>
      <c r="GU20" s="185"/>
      <c r="GV20" s="185"/>
      <c r="GW20" s="185"/>
      <c r="HB20" s="185"/>
      <c r="HC20" s="185"/>
      <c r="HD20" s="185"/>
      <c r="HE20" s="185"/>
      <c r="HF20" s="12"/>
      <c r="HG20" s="12"/>
      <c r="HH20" s="12"/>
      <c r="HI20" s="12"/>
    </row>
    <row r="21" spans="1:217" x14ac:dyDescent="0.35">
      <c r="A21" s="140" t="s">
        <v>29</v>
      </c>
      <c r="B21" s="187" t="s">
        <v>143</v>
      </c>
      <c r="C21" s="187" t="s">
        <v>143</v>
      </c>
      <c r="D21" s="187" t="s">
        <v>143</v>
      </c>
      <c r="E21" s="186">
        <v>6</v>
      </c>
      <c r="F21" s="183" t="s">
        <v>143</v>
      </c>
      <c r="G21" s="183" t="s">
        <v>143</v>
      </c>
      <c r="H21" s="183" t="s">
        <v>143</v>
      </c>
      <c r="I21" s="182">
        <v>2</v>
      </c>
      <c r="J21" s="187" t="s">
        <v>143</v>
      </c>
      <c r="K21" s="187" t="s">
        <v>143</v>
      </c>
      <c r="L21" s="187" t="s">
        <v>143</v>
      </c>
      <c r="M21" s="186">
        <v>4</v>
      </c>
      <c r="N21" s="183" t="s">
        <v>143</v>
      </c>
      <c r="O21" s="182">
        <v>2</v>
      </c>
      <c r="P21" s="182">
        <v>2</v>
      </c>
      <c r="Q21" s="182">
        <v>12</v>
      </c>
      <c r="R21" s="187" t="s">
        <v>143</v>
      </c>
      <c r="S21" s="186">
        <v>4</v>
      </c>
      <c r="T21" s="186">
        <v>2</v>
      </c>
      <c r="U21" s="186">
        <v>5</v>
      </c>
      <c r="V21" s="183" t="s">
        <v>143</v>
      </c>
      <c r="W21" s="183" t="s">
        <v>143</v>
      </c>
      <c r="X21" s="182">
        <v>1</v>
      </c>
      <c r="Y21" s="182">
        <v>2</v>
      </c>
      <c r="Z21" s="187" t="s">
        <v>143</v>
      </c>
      <c r="AA21" s="186">
        <v>27</v>
      </c>
      <c r="AB21" s="186">
        <v>3</v>
      </c>
      <c r="AC21" s="186">
        <v>1</v>
      </c>
      <c r="AD21" s="183" t="s">
        <v>143</v>
      </c>
      <c r="AE21" s="182">
        <v>6</v>
      </c>
      <c r="AF21" s="183" t="s">
        <v>143</v>
      </c>
      <c r="AG21" s="182">
        <v>4</v>
      </c>
      <c r="AH21" s="187" t="s">
        <v>143</v>
      </c>
      <c r="AI21" s="186">
        <v>7</v>
      </c>
      <c r="AJ21" s="186">
        <v>1</v>
      </c>
      <c r="AK21" s="186">
        <v>7</v>
      </c>
      <c r="AL21" s="183" t="s">
        <v>143</v>
      </c>
      <c r="AM21" s="182">
        <v>10</v>
      </c>
      <c r="AN21" s="183" t="s">
        <v>143</v>
      </c>
      <c r="AO21" s="182">
        <v>9</v>
      </c>
      <c r="AP21" s="186">
        <v>20</v>
      </c>
      <c r="AQ21" s="186">
        <v>18</v>
      </c>
      <c r="AR21" s="186">
        <v>18</v>
      </c>
      <c r="AS21" s="186">
        <v>11</v>
      </c>
      <c r="AT21" s="183" t="s">
        <v>143</v>
      </c>
      <c r="AU21" s="182">
        <v>14</v>
      </c>
      <c r="AV21" s="182">
        <v>6</v>
      </c>
      <c r="AW21" s="182">
        <v>7</v>
      </c>
      <c r="AX21" s="187" t="s">
        <v>143</v>
      </c>
      <c r="AY21" s="186">
        <v>2</v>
      </c>
      <c r="AZ21" s="187" t="s">
        <v>143</v>
      </c>
      <c r="BA21" s="186">
        <v>29</v>
      </c>
      <c r="BB21" s="183" t="s">
        <v>143</v>
      </c>
      <c r="BC21" s="182">
        <v>6</v>
      </c>
      <c r="BD21" s="183" t="s">
        <v>143</v>
      </c>
      <c r="BE21" s="182">
        <v>9</v>
      </c>
      <c r="BF21" s="187" t="s">
        <v>143</v>
      </c>
      <c r="BG21" s="186">
        <v>17</v>
      </c>
      <c r="BH21" s="186">
        <v>2</v>
      </c>
      <c r="BI21" s="186">
        <v>9</v>
      </c>
      <c r="BJ21" s="183" t="s">
        <v>143</v>
      </c>
      <c r="BK21" s="182">
        <v>17</v>
      </c>
      <c r="BL21" s="183" t="s">
        <v>143</v>
      </c>
      <c r="BM21" s="183" t="s">
        <v>143</v>
      </c>
      <c r="BN21" s="187" t="s">
        <v>143</v>
      </c>
      <c r="BO21" s="187" t="s">
        <v>143</v>
      </c>
      <c r="BP21" s="187" t="s">
        <v>143</v>
      </c>
      <c r="BQ21" s="187" t="s">
        <v>143</v>
      </c>
      <c r="BR21" s="182">
        <v>1</v>
      </c>
      <c r="BS21" s="182">
        <v>35</v>
      </c>
      <c r="BT21" s="183" t="s">
        <v>143</v>
      </c>
      <c r="BU21" s="182">
        <v>9</v>
      </c>
      <c r="BV21" s="187" t="s">
        <v>143</v>
      </c>
      <c r="BW21" s="186">
        <v>30</v>
      </c>
      <c r="BX21" s="186">
        <v>1</v>
      </c>
      <c r="BY21" s="186">
        <v>16</v>
      </c>
      <c r="BZ21" s="183" t="s">
        <v>143</v>
      </c>
      <c r="CA21" s="182">
        <v>59</v>
      </c>
      <c r="CB21" s="183" t="s">
        <v>143</v>
      </c>
      <c r="CC21" s="182">
        <v>31</v>
      </c>
      <c r="CD21" s="187" t="s">
        <v>143</v>
      </c>
      <c r="CE21" s="186">
        <v>41</v>
      </c>
      <c r="CF21" s="187" t="s">
        <v>143</v>
      </c>
      <c r="CG21" s="186">
        <v>15</v>
      </c>
      <c r="CH21" s="183" t="s">
        <v>143</v>
      </c>
      <c r="CI21" s="182">
        <v>27</v>
      </c>
      <c r="CJ21" s="183" t="s">
        <v>143</v>
      </c>
      <c r="CK21" s="182">
        <v>2</v>
      </c>
      <c r="CL21" s="187" t="s">
        <v>143</v>
      </c>
      <c r="CM21" s="186">
        <v>34</v>
      </c>
      <c r="CN21" s="187" t="s">
        <v>143</v>
      </c>
      <c r="CO21" s="186">
        <v>2</v>
      </c>
      <c r="CP21" s="183" t="s">
        <v>143</v>
      </c>
      <c r="CQ21" s="182">
        <v>3</v>
      </c>
      <c r="CR21" s="182">
        <v>1</v>
      </c>
      <c r="CS21" s="182">
        <v>3</v>
      </c>
      <c r="CT21" s="187" t="s">
        <v>143</v>
      </c>
      <c r="CU21" s="186">
        <v>18</v>
      </c>
      <c r="CV21" s="186">
        <v>4</v>
      </c>
      <c r="CW21" s="186">
        <v>10</v>
      </c>
      <c r="CX21" s="183" t="s">
        <v>143</v>
      </c>
      <c r="CY21" s="183" t="s">
        <v>143</v>
      </c>
      <c r="CZ21" s="183" t="s">
        <v>143</v>
      </c>
      <c r="DA21" s="183" t="s">
        <v>143</v>
      </c>
      <c r="DB21" s="187" t="s">
        <v>143</v>
      </c>
      <c r="DC21" s="186">
        <v>30</v>
      </c>
      <c r="DD21" s="186">
        <v>4</v>
      </c>
      <c r="DE21" s="186">
        <v>2</v>
      </c>
      <c r="DF21" s="183" t="s">
        <v>143</v>
      </c>
      <c r="DG21" s="182">
        <v>26</v>
      </c>
      <c r="DH21" s="183" t="s">
        <v>143</v>
      </c>
      <c r="DI21" s="182">
        <v>11</v>
      </c>
      <c r="DJ21" s="187" t="s">
        <v>143</v>
      </c>
      <c r="DK21" s="187" t="s">
        <v>143</v>
      </c>
      <c r="DL21" s="187" t="s">
        <v>143</v>
      </c>
      <c r="DM21" s="187" t="s">
        <v>143</v>
      </c>
      <c r="DN21" s="183" t="s">
        <v>143</v>
      </c>
      <c r="DO21" s="182">
        <v>8</v>
      </c>
      <c r="DP21" s="183" t="s">
        <v>143</v>
      </c>
      <c r="DQ21" s="183" t="s">
        <v>143</v>
      </c>
      <c r="DR21" s="187" t="s">
        <v>143</v>
      </c>
      <c r="DS21" s="186">
        <v>2</v>
      </c>
      <c r="DT21" s="187" t="s">
        <v>143</v>
      </c>
      <c r="DU21" s="186">
        <v>4</v>
      </c>
      <c r="DV21" s="183" t="s">
        <v>143</v>
      </c>
      <c r="DW21" s="183" t="s">
        <v>143</v>
      </c>
      <c r="DX21" s="183" t="s">
        <v>143</v>
      </c>
      <c r="DY21" s="183" t="s">
        <v>143</v>
      </c>
      <c r="DZ21" s="187" t="s">
        <v>143</v>
      </c>
      <c r="EA21" s="187" t="s">
        <v>143</v>
      </c>
      <c r="EB21" s="187" t="s">
        <v>143</v>
      </c>
      <c r="EC21" s="187" t="s">
        <v>143</v>
      </c>
      <c r="ED21" s="182">
        <v>48</v>
      </c>
      <c r="EE21" s="182">
        <v>4</v>
      </c>
      <c r="EF21" s="182">
        <v>47</v>
      </c>
      <c r="EG21" s="182">
        <v>1</v>
      </c>
      <c r="EH21" s="187" t="s">
        <v>143</v>
      </c>
      <c r="EI21" s="186">
        <v>14</v>
      </c>
      <c r="EJ21" s="187" t="s">
        <v>143</v>
      </c>
      <c r="EK21" s="186">
        <v>2</v>
      </c>
      <c r="EL21" s="183" t="s">
        <v>143</v>
      </c>
      <c r="EM21" s="182">
        <v>322</v>
      </c>
      <c r="EN21" s="182">
        <v>1</v>
      </c>
      <c r="EO21" s="182">
        <v>12</v>
      </c>
      <c r="EP21" s="187" t="s">
        <v>143</v>
      </c>
      <c r="EQ21" s="187" t="s">
        <v>143</v>
      </c>
      <c r="ER21" s="187" t="s">
        <v>143</v>
      </c>
      <c r="ES21" s="187" t="s">
        <v>143</v>
      </c>
      <c r="ET21" s="183" t="s">
        <v>143</v>
      </c>
      <c r="EU21" s="183" t="s">
        <v>143</v>
      </c>
      <c r="EV21" s="183" t="s">
        <v>143</v>
      </c>
      <c r="EW21" s="183" t="s">
        <v>143</v>
      </c>
      <c r="EX21" s="187" t="s">
        <v>143</v>
      </c>
      <c r="EY21" s="187" t="s">
        <v>143</v>
      </c>
      <c r="EZ21" s="187" t="s">
        <v>143</v>
      </c>
      <c r="FA21" s="187" t="s">
        <v>143</v>
      </c>
      <c r="FB21" s="183" t="s">
        <v>143</v>
      </c>
      <c r="FC21" s="183" t="s">
        <v>143</v>
      </c>
      <c r="FD21" s="183" t="s">
        <v>143</v>
      </c>
      <c r="FE21" s="183" t="s">
        <v>143</v>
      </c>
      <c r="FF21" s="194">
        <v>0</v>
      </c>
      <c r="FG21" s="194">
        <v>0</v>
      </c>
      <c r="FH21" s="194">
        <v>0</v>
      </c>
      <c r="FI21" s="194">
        <v>0</v>
      </c>
      <c r="FJ21" s="199">
        <v>0</v>
      </c>
      <c r="FK21" s="199">
        <v>85</v>
      </c>
      <c r="FL21" s="199">
        <v>0</v>
      </c>
      <c r="FM21" s="199">
        <v>0</v>
      </c>
      <c r="FN21" s="198">
        <v>0</v>
      </c>
      <c r="FO21" s="198">
        <v>0</v>
      </c>
      <c r="FP21" s="198">
        <v>0</v>
      </c>
      <c r="FQ21" s="198">
        <v>0</v>
      </c>
      <c r="FR21" s="199">
        <v>0</v>
      </c>
      <c r="FS21" s="199">
        <v>340</v>
      </c>
      <c r="FT21" s="199">
        <v>0</v>
      </c>
      <c r="FU21" s="199">
        <v>29</v>
      </c>
      <c r="FV21" s="200" t="s">
        <v>143</v>
      </c>
      <c r="FW21" s="200">
        <v>443</v>
      </c>
      <c r="FX21" s="200" t="s">
        <v>143</v>
      </c>
      <c r="FY21" s="200">
        <v>13</v>
      </c>
      <c r="FZ21" s="201" t="s">
        <v>143</v>
      </c>
      <c r="GA21" s="201" t="s">
        <v>143</v>
      </c>
      <c r="GB21" s="201" t="s">
        <v>143</v>
      </c>
      <c r="GC21" s="201" t="s">
        <v>143</v>
      </c>
      <c r="GD21" s="200" t="s">
        <v>143</v>
      </c>
      <c r="GE21" s="200" t="s">
        <v>143</v>
      </c>
      <c r="GF21" s="200" t="s">
        <v>143</v>
      </c>
      <c r="GG21" s="200" t="s">
        <v>143</v>
      </c>
      <c r="GH21" s="201" t="s">
        <v>143</v>
      </c>
      <c r="GI21" s="201">
        <v>1</v>
      </c>
      <c r="GJ21" s="201">
        <v>52</v>
      </c>
      <c r="GK21" s="201">
        <v>4</v>
      </c>
      <c r="GL21" s="200" t="s">
        <v>143</v>
      </c>
      <c r="GM21" s="200" t="s">
        <v>143</v>
      </c>
      <c r="GN21" s="200" t="s">
        <v>143</v>
      </c>
      <c r="GO21" s="200" t="s">
        <v>143</v>
      </c>
      <c r="GP21">
        <v>0</v>
      </c>
      <c r="GQ21">
        <v>0</v>
      </c>
      <c r="GR21">
        <v>0</v>
      </c>
      <c r="GS21">
        <v>0</v>
      </c>
      <c r="GT21" s="185">
        <v>0</v>
      </c>
      <c r="GU21" s="185">
        <v>0</v>
      </c>
      <c r="GV21" s="185">
        <v>0</v>
      </c>
      <c r="GW21" s="185">
        <v>0</v>
      </c>
      <c r="GX21">
        <v>0</v>
      </c>
      <c r="GY21">
        <v>88</v>
      </c>
      <c r="GZ21">
        <v>0</v>
      </c>
      <c r="HA21">
        <v>0</v>
      </c>
      <c r="HB21" s="185">
        <v>0</v>
      </c>
      <c r="HC21" s="185">
        <v>360</v>
      </c>
      <c r="HD21" s="185">
        <v>0</v>
      </c>
      <c r="HE21" s="185">
        <v>21</v>
      </c>
      <c r="HF21" s="12">
        <v>0</v>
      </c>
      <c r="HG21" s="12">
        <v>0</v>
      </c>
      <c r="HH21" s="12">
        <v>0</v>
      </c>
      <c r="HI21" s="12">
        <v>0</v>
      </c>
    </row>
    <row r="22" spans="1:217" x14ac:dyDescent="0.35">
      <c r="A22" s="140" t="s">
        <v>42</v>
      </c>
      <c r="B22" s="187" t="s">
        <v>143</v>
      </c>
      <c r="C22" s="187" t="s">
        <v>143</v>
      </c>
      <c r="D22" s="187" t="s">
        <v>143</v>
      </c>
      <c r="E22" s="186">
        <v>5</v>
      </c>
      <c r="F22" s="183" t="s">
        <v>143</v>
      </c>
      <c r="G22" s="183" t="s">
        <v>143</v>
      </c>
      <c r="H22" s="183" t="s">
        <v>143</v>
      </c>
      <c r="I22" s="182">
        <v>3</v>
      </c>
      <c r="J22" s="187" t="s">
        <v>143</v>
      </c>
      <c r="K22" s="187" t="s">
        <v>143</v>
      </c>
      <c r="L22" s="187" t="s">
        <v>143</v>
      </c>
      <c r="M22" s="186">
        <v>5</v>
      </c>
      <c r="N22" s="183" t="s">
        <v>143</v>
      </c>
      <c r="O22" s="183" t="s">
        <v>143</v>
      </c>
      <c r="P22" s="183" t="s">
        <v>143</v>
      </c>
      <c r="Q22" s="182">
        <v>5</v>
      </c>
      <c r="R22" s="187" t="s">
        <v>143</v>
      </c>
      <c r="S22" s="187" t="s">
        <v>143</v>
      </c>
      <c r="T22" s="187" t="s">
        <v>143</v>
      </c>
      <c r="U22" s="186">
        <v>5</v>
      </c>
      <c r="V22" s="183" t="s">
        <v>143</v>
      </c>
      <c r="W22" s="183" t="s">
        <v>143</v>
      </c>
      <c r="X22" s="183" t="s">
        <v>143</v>
      </c>
      <c r="Y22" s="182">
        <v>5</v>
      </c>
      <c r="Z22" s="187" t="s">
        <v>143</v>
      </c>
      <c r="AA22" s="187" t="s">
        <v>143</v>
      </c>
      <c r="AB22" s="187" t="s">
        <v>143</v>
      </c>
      <c r="AC22" s="186">
        <v>5</v>
      </c>
      <c r="AD22" s="183" t="s">
        <v>143</v>
      </c>
      <c r="AE22" s="183" t="s">
        <v>143</v>
      </c>
      <c r="AF22" s="183" t="s">
        <v>143</v>
      </c>
      <c r="AG22" s="182">
        <v>5</v>
      </c>
      <c r="AH22" s="187" t="s">
        <v>143</v>
      </c>
      <c r="AI22" s="187" t="s">
        <v>143</v>
      </c>
      <c r="AJ22" s="187" t="s">
        <v>143</v>
      </c>
      <c r="AK22" s="186">
        <v>4</v>
      </c>
      <c r="AL22" s="183" t="s">
        <v>143</v>
      </c>
      <c r="AM22" s="183" t="s">
        <v>143</v>
      </c>
      <c r="AN22" s="183" t="s">
        <v>143</v>
      </c>
      <c r="AO22" s="182">
        <v>5</v>
      </c>
      <c r="AP22" s="187" t="s">
        <v>143</v>
      </c>
      <c r="AQ22" s="187" t="s">
        <v>143</v>
      </c>
      <c r="AR22" s="187" t="s">
        <v>143</v>
      </c>
      <c r="AS22" s="186">
        <v>5</v>
      </c>
      <c r="AT22" s="183" t="s">
        <v>143</v>
      </c>
      <c r="AU22" s="183" t="s">
        <v>143</v>
      </c>
      <c r="AV22" s="183" t="s">
        <v>143</v>
      </c>
      <c r="AW22" s="182">
        <v>3</v>
      </c>
      <c r="AX22" s="187" t="s">
        <v>143</v>
      </c>
      <c r="AY22" s="187" t="s">
        <v>143</v>
      </c>
      <c r="AZ22" s="187" t="s">
        <v>143</v>
      </c>
      <c r="BA22" s="187" t="s">
        <v>143</v>
      </c>
      <c r="BB22" s="183" t="s">
        <v>143</v>
      </c>
      <c r="BC22" s="183" t="s">
        <v>143</v>
      </c>
      <c r="BD22" s="183" t="s">
        <v>143</v>
      </c>
      <c r="BE22" s="182">
        <v>5</v>
      </c>
      <c r="BF22" s="187" t="s">
        <v>143</v>
      </c>
      <c r="BG22" s="187" t="s">
        <v>143</v>
      </c>
      <c r="BH22" s="187" t="s">
        <v>143</v>
      </c>
      <c r="BI22" s="186">
        <v>5</v>
      </c>
      <c r="BJ22" s="183" t="s">
        <v>143</v>
      </c>
      <c r="BK22" s="183" t="s">
        <v>143</v>
      </c>
      <c r="BL22" s="183" t="s">
        <v>143</v>
      </c>
      <c r="BM22" s="182">
        <v>4</v>
      </c>
      <c r="BN22" s="187" t="s">
        <v>143</v>
      </c>
      <c r="BO22" s="187" t="s">
        <v>143</v>
      </c>
      <c r="BP22" s="187" t="s">
        <v>143</v>
      </c>
      <c r="BQ22" s="186">
        <v>4</v>
      </c>
      <c r="BR22" s="183" t="s">
        <v>143</v>
      </c>
      <c r="BS22" s="183" t="s">
        <v>143</v>
      </c>
      <c r="BT22" s="183" t="s">
        <v>143</v>
      </c>
      <c r="BU22" s="182">
        <v>4</v>
      </c>
      <c r="BV22" s="187" t="s">
        <v>143</v>
      </c>
      <c r="BW22" s="187" t="s">
        <v>143</v>
      </c>
      <c r="BX22" s="187" t="s">
        <v>143</v>
      </c>
      <c r="BY22" s="186">
        <v>4</v>
      </c>
      <c r="BZ22" s="183" t="s">
        <v>143</v>
      </c>
      <c r="CA22" s="183" t="s">
        <v>143</v>
      </c>
      <c r="CB22" s="183" t="s">
        <v>143</v>
      </c>
      <c r="CC22" s="182">
        <v>3</v>
      </c>
      <c r="CD22" s="187" t="s">
        <v>143</v>
      </c>
      <c r="CE22" s="187" t="s">
        <v>143</v>
      </c>
      <c r="CF22" s="187" t="s">
        <v>143</v>
      </c>
      <c r="CG22" s="186">
        <v>2</v>
      </c>
      <c r="CH22" s="183" t="s">
        <v>143</v>
      </c>
      <c r="CI22" s="183" t="s">
        <v>143</v>
      </c>
      <c r="CJ22" s="183" t="s">
        <v>143</v>
      </c>
      <c r="CK22" s="182">
        <v>5</v>
      </c>
      <c r="CL22" s="187" t="s">
        <v>143</v>
      </c>
      <c r="CM22" s="187" t="s">
        <v>143</v>
      </c>
      <c r="CN22" s="187" t="s">
        <v>143</v>
      </c>
      <c r="CO22" s="186">
        <v>3</v>
      </c>
      <c r="CP22" s="183" t="s">
        <v>143</v>
      </c>
      <c r="CQ22" s="183" t="s">
        <v>143</v>
      </c>
      <c r="CR22" s="183" t="s">
        <v>143</v>
      </c>
      <c r="CS22" s="182">
        <v>3</v>
      </c>
      <c r="CT22" s="187" t="s">
        <v>143</v>
      </c>
      <c r="CU22" s="187" t="s">
        <v>143</v>
      </c>
      <c r="CV22" s="187" t="s">
        <v>143</v>
      </c>
      <c r="CW22" s="186">
        <v>4</v>
      </c>
      <c r="CX22" s="183" t="s">
        <v>143</v>
      </c>
      <c r="CY22" s="183" t="s">
        <v>143</v>
      </c>
      <c r="CZ22" s="183" t="s">
        <v>143</v>
      </c>
      <c r="DA22" s="182">
        <v>5</v>
      </c>
      <c r="DB22" s="187" t="s">
        <v>143</v>
      </c>
      <c r="DC22" s="187" t="s">
        <v>143</v>
      </c>
      <c r="DD22" s="187" t="s">
        <v>143</v>
      </c>
      <c r="DE22" s="186">
        <v>5</v>
      </c>
      <c r="DF22" s="183" t="s">
        <v>143</v>
      </c>
      <c r="DG22" s="183" t="s">
        <v>143</v>
      </c>
      <c r="DH22" s="183" t="s">
        <v>143</v>
      </c>
      <c r="DI22" s="182">
        <v>5</v>
      </c>
      <c r="DJ22" s="187" t="s">
        <v>143</v>
      </c>
      <c r="DK22" s="187" t="s">
        <v>143</v>
      </c>
      <c r="DL22" s="187" t="s">
        <v>143</v>
      </c>
      <c r="DM22" s="186">
        <v>4</v>
      </c>
      <c r="DN22" s="183" t="s">
        <v>143</v>
      </c>
      <c r="DO22" s="183" t="s">
        <v>143</v>
      </c>
      <c r="DP22" s="183" t="s">
        <v>143</v>
      </c>
      <c r="DQ22" s="182">
        <v>5</v>
      </c>
      <c r="DR22" s="187" t="s">
        <v>143</v>
      </c>
      <c r="DS22" s="187" t="s">
        <v>143</v>
      </c>
      <c r="DT22" s="187" t="s">
        <v>143</v>
      </c>
      <c r="DU22" s="186">
        <v>4</v>
      </c>
      <c r="DV22" s="183" t="s">
        <v>143</v>
      </c>
      <c r="DW22" s="183" t="s">
        <v>143</v>
      </c>
      <c r="DX22" s="183" t="s">
        <v>143</v>
      </c>
      <c r="DY22" s="182">
        <v>3</v>
      </c>
      <c r="DZ22" s="187" t="s">
        <v>143</v>
      </c>
      <c r="EA22" s="187" t="s">
        <v>143</v>
      </c>
      <c r="EB22" s="187" t="s">
        <v>143</v>
      </c>
      <c r="EC22" s="186">
        <v>2</v>
      </c>
      <c r="ED22" s="183" t="s">
        <v>143</v>
      </c>
      <c r="EE22" s="183" t="s">
        <v>143</v>
      </c>
      <c r="EF22" s="183" t="s">
        <v>143</v>
      </c>
      <c r="EG22" s="182">
        <v>3</v>
      </c>
      <c r="EH22" s="187" t="s">
        <v>143</v>
      </c>
      <c r="EI22" s="187" t="s">
        <v>143</v>
      </c>
      <c r="EJ22" s="187" t="s">
        <v>143</v>
      </c>
      <c r="EK22" s="186">
        <v>3</v>
      </c>
      <c r="EL22" s="183" t="s">
        <v>143</v>
      </c>
      <c r="EM22" s="183" t="s">
        <v>143</v>
      </c>
      <c r="EN22" s="183" t="s">
        <v>143</v>
      </c>
      <c r="EO22" s="182">
        <v>3</v>
      </c>
      <c r="EP22" s="187" t="s">
        <v>143</v>
      </c>
      <c r="EQ22" s="187" t="s">
        <v>143</v>
      </c>
      <c r="ER22" s="187" t="s">
        <v>143</v>
      </c>
      <c r="ES22" s="186">
        <v>4</v>
      </c>
      <c r="ET22" s="183" t="s">
        <v>143</v>
      </c>
      <c r="EU22" s="183" t="s">
        <v>143</v>
      </c>
      <c r="EV22" s="183" t="s">
        <v>143</v>
      </c>
      <c r="EW22" s="182">
        <v>5</v>
      </c>
      <c r="EX22" s="187" t="s">
        <v>143</v>
      </c>
      <c r="EY22" s="187" t="s">
        <v>143</v>
      </c>
      <c r="EZ22" s="187" t="s">
        <v>143</v>
      </c>
      <c r="FA22" s="186">
        <v>4</v>
      </c>
      <c r="FB22" s="183" t="s">
        <v>143</v>
      </c>
      <c r="FC22" s="183" t="s">
        <v>143</v>
      </c>
      <c r="FD22" s="183" t="s">
        <v>143</v>
      </c>
      <c r="FE22" s="182">
        <v>4</v>
      </c>
      <c r="FF22" s="194">
        <v>0</v>
      </c>
      <c r="FG22" s="194">
        <v>0</v>
      </c>
      <c r="FH22" s="194">
        <v>0</v>
      </c>
      <c r="FI22" s="198">
        <v>4</v>
      </c>
      <c r="FJ22" s="199">
        <v>0</v>
      </c>
      <c r="FK22" s="199">
        <v>0</v>
      </c>
      <c r="FL22" s="199">
        <v>0</v>
      </c>
      <c r="FM22" s="199">
        <v>2</v>
      </c>
      <c r="FN22" s="198">
        <v>0</v>
      </c>
      <c r="FO22" s="198">
        <v>0</v>
      </c>
      <c r="FP22" s="198">
        <v>0</v>
      </c>
      <c r="FQ22" s="198">
        <v>1</v>
      </c>
      <c r="FR22" s="199">
        <v>0</v>
      </c>
      <c r="FS22" s="199">
        <v>0</v>
      </c>
      <c r="FT22" s="199">
        <v>0</v>
      </c>
      <c r="FU22" s="199">
        <v>2</v>
      </c>
      <c r="FV22" s="200" t="s">
        <v>143</v>
      </c>
      <c r="FW22" s="200" t="s">
        <v>143</v>
      </c>
      <c r="FX22" s="200" t="s">
        <v>143</v>
      </c>
      <c r="FY22" s="200">
        <v>2</v>
      </c>
      <c r="FZ22" s="201" t="s">
        <v>143</v>
      </c>
      <c r="GA22" s="201" t="s">
        <v>143</v>
      </c>
      <c r="GB22" s="201" t="s">
        <v>143</v>
      </c>
      <c r="GC22" s="201">
        <v>1</v>
      </c>
      <c r="GD22" s="200" t="s">
        <v>143</v>
      </c>
      <c r="GE22" s="200" t="s">
        <v>143</v>
      </c>
      <c r="GF22" s="200" t="s">
        <v>143</v>
      </c>
      <c r="GG22" s="200">
        <v>1</v>
      </c>
      <c r="GH22" s="201" t="s">
        <v>143</v>
      </c>
      <c r="GI22" s="201" t="s">
        <v>143</v>
      </c>
      <c r="GJ22" s="201" t="s">
        <v>143</v>
      </c>
      <c r="GK22" s="201">
        <v>1</v>
      </c>
      <c r="GL22" s="200" t="s">
        <v>143</v>
      </c>
      <c r="GM22" s="200" t="s">
        <v>143</v>
      </c>
      <c r="GN22" s="200" t="s">
        <v>143</v>
      </c>
      <c r="GO22" s="200">
        <v>1</v>
      </c>
      <c r="GP22">
        <v>0</v>
      </c>
      <c r="GQ22">
        <v>0</v>
      </c>
      <c r="GR22">
        <v>0</v>
      </c>
      <c r="GS22">
        <v>1</v>
      </c>
      <c r="GT22" s="185">
        <v>0</v>
      </c>
      <c r="GU22" s="185">
        <v>0</v>
      </c>
      <c r="GV22" s="185">
        <v>0</v>
      </c>
      <c r="GW22" s="185">
        <v>0</v>
      </c>
      <c r="GX22">
        <v>0</v>
      </c>
      <c r="GY22">
        <v>0</v>
      </c>
      <c r="GZ22">
        <v>0</v>
      </c>
      <c r="HA22">
        <v>0</v>
      </c>
      <c r="HB22" s="185">
        <v>0</v>
      </c>
      <c r="HC22" s="185">
        <v>0</v>
      </c>
      <c r="HD22" s="185">
        <v>0</v>
      </c>
      <c r="HE22" s="185">
        <v>0</v>
      </c>
      <c r="HF22" s="12">
        <v>0</v>
      </c>
      <c r="HG22" s="12">
        <v>0</v>
      </c>
      <c r="HH22" s="12">
        <v>0</v>
      </c>
      <c r="HI22" s="12">
        <v>0</v>
      </c>
    </row>
    <row r="23" spans="1:217" x14ac:dyDescent="0.35">
      <c r="A23" s="140" t="s">
        <v>15</v>
      </c>
      <c r="B23" s="186">
        <v>2</v>
      </c>
      <c r="C23" s="186">
        <v>2</v>
      </c>
      <c r="D23" s="186">
        <v>324</v>
      </c>
      <c r="E23" s="187" t="s">
        <v>143</v>
      </c>
      <c r="F23" s="182">
        <v>2</v>
      </c>
      <c r="G23" s="182">
        <v>3</v>
      </c>
      <c r="H23" s="183" t="s">
        <v>143</v>
      </c>
      <c r="I23" s="183" t="s">
        <v>143</v>
      </c>
      <c r="J23" s="187" t="s">
        <v>143</v>
      </c>
      <c r="K23" s="186">
        <v>5</v>
      </c>
      <c r="L23" s="187" t="s">
        <v>143</v>
      </c>
      <c r="M23" s="187" t="s">
        <v>143</v>
      </c>
      <c r="N23" s="183" t="s">
        <v>143</v>
      </c>
      <c r="O23" s="182">
        <v>4</v>
      </c>
      <c r="P23" s="182">
        <v>160</v>
      </c>
      <c r="Q23" s="182">
        <v>3</v>
      </c>
      <c r="R23" s="187" t="s">
        <v>143</v>
      </c>
      <c r="S23" s="186">
        <v>3</v>
      </c>
      <c r="T23" s="187" t="s">
        <v>143</v>
      </c>
      <c r="U23" s="187" t="s">
        <v>143</v>
      </c>
      <c r="V23" s="183" t="s">
        <v>143</v>
      </c>
      <c r="W23" s="182">
        <v>5</v>
      </c>
      <c r="X23" s="182">
        <v>267</v>
      </c>
      <c r="Y23" s="183" t="s">
        <v>143</v>
      </c>
      <c r="Z23" s="187" t="s">
        <v>143</v>
      </c>
      <c r="AA23" s="186">
        <v>7</v>
      </c>
      <c r="AB23" s="186">
        <v>246</v>
      </c>
      <c r="AC23" s="187" t="s">
        <v>143</v>
      </c>
      <c r="AD23" s="183" t="s">
        <v>143</v>
      </c>
      <c r="AE23" s="182">
        <v>5</v>
      </c>
      <c r="AF23" s="182">
        <v>329</v>
      </c>
      <c r="AG23" s="183" t="s">
        <v>143</v>
      </c>
      <c r="AH23" s="187" t="s">
        <v>143</v>
      </c>
      <c r="AI23" s="186">
        <v>445</v>
      </c>
      <c r="AJ23" s="186">
        <v>314</v>
      </c>
      <c r="AK23" s="186">
        <v>16</v>
      </c>
      <c r="AL23" s="183" t="s">
        <v>143</v>
      </c>
      <c r="AM23" s="182">
        <v>5</v>
      </c>
      <c r="AN23" s="182">
        <v>242</v>
      </c>
      <c r="AO23" s="183" t="s">
        <v>143</v>
      </c>
      <c r="AP23" s="186">
        <v>7</v>
      </c>
      <c r="AQ23" s="186">
        <v>5</v>
      </c>
      <c r="AR23" s="186">
        <v>337</v>
      </c>
      <c r="AS23" s="186">
        <v>74</v>
      </c>
      <c r="AT23" s="182">
        <v>28</v>
      </c>
      <c r="AU23" s="182">
        <v>15</v>
      </c>
      <c r="AV23" s="182">
        <v>572</v>
      </c>
      <c r="AW23" s="183" t="s">
        <v>143</v>
      </c>
      <c r="AX23" s="187" t="s">
        <v>143</v>
      </c>
      <c r="AY23" s="186">
        <v>22</v>
      </c>
      <c r="AZ23" s="186">
        <v>180</v>
      </c>
      <c r="BA23" s="187" t="s">
        <v>143</v>
      </c>
      <c r="BB23" s="183" t="s">
        <v>143</v>
      </c>
      <c r="BC23" s="182">
        <v>119</v>
      </c>
      <c r="BD23" s="182">
        <v>324</v>
      </c>
      <c r="BE23" s="182">
        <v>5</v>
      </c>
      <c r="BF23" s="187" t="s">
        <v>143</v>
      </c>
      <c r="BG23" s="186">
        <v>104</v>
      </c>
      <c r="BH23" s="186">
        <v>355</v>
      </c>
      <c r="BI23" s="187" t="s">
        <v>143</v>
      </c>
      <c r="BJ23" s="183" t="s">
        <v>143</v>
      </c>
      <c r="BK23" s="182">
        <v>14</v>
      </c>
      <c r="BL23" s="182">
        <v>216</v>
      </c>
      <c r="BM23" s="182">
        <v>10</v>
      </c>
      <c r="BN23" s="186">
        <v>151</v>
      </c>
      <c r="BO23" s="186">
        <v>442</v>
      </c>
      <c r="BP23" s="186">
        <v>174</v>
      </c>
      <c r="BQ23" s="186">
        <v>29</v>
      </c>
      <c r="BR23" s="183" t="s">
        <v>143</v>
      </c>
      <c r="BS23" s="182">
        <v>333</v>
      </c>
      <c r="BT23" s="182">
        <v>53</v>
      </c>
      <c r="BU23" s="182">
        <v>24</v>
      </c>
      <c r="BV23" s="187" t="s">
        <v>143</v>
      </c>
      <c r="BW23" s="186">
        <v>80</v>
      </c>
      <c r="BX23" s="186">
        <v>207</v>
      </c>
      <c r="BY23" s="186">
        <v>25</v>
      </c>
      <c r="BZ23" s="183" t="s">
        <v>143</v>
      </c>
      <c r="CA23" s="182">
        <v>163</v>
      </c>
      <c r="CB23" s="182">
        <v>251</v>
      </c>
      <c r="CC23" s="182">
        <v>41</v>
      </c>
      <c r="CD23" s="187" t="s">
        <v>143</v>
      </c>
      <c r="CE23" s="186">
        <v>331</v>
      </c>
      <c r="CF23" s="186">
        <v>272</v>
      </c>
      <c r="CG23" s="186">
        <v>112</v>
      </c>
      <c r="CH23" s="183" t="s">
        <v>143</v>
      </c>
      <c r="CI23" s="182">
        <v>418</v>
      </c>
      <c r="CJ23" s="182">
        <v>165</v>
      </c>
      <c r="CK23" s="182">
        <v>38</v>
      </c>
      <c r="CL23" s="187" t="s">
        <v>143</v>
      </c>
      <c r="CM23" s="186">
        <v>393</v>
      </c>
      <c r="CN23" s="187" t="s">
        <v>143</v>
      </c>
      <c r="CO23" s="186">
        <v>9</v>
      </c>
      <c r="CP23" s="182">
        <v>69</v>
      </c>
      <c r="CQ23" s="182">
        <v>308</v>
      </c>
      <c r="CR23" s="182">
        <v>68</v>
      </c>
      <c r="CS23" s="182">
        <v>6</v>
      </c>
      <c r="CT23" s="187" t="s">
        <v>143</v>
      </c>
      <c r="CU23" s="186">
        <v>330</v>
      </c>
      <c r="CV23" s="186">
        <v>339</v>
      </c>
      <c r="CW23" s="186">
        <v>15</v>
      </c>
      <c r="CX23" s="183" t="s">
        <v>143</v>
      </c>
      <c r="CY23" s="182">
        <v>494</v>
      </c>
      <c r="CZ23" s="182">
        <v>276</v>
      </c>
      <c r="DA23" s="182">
        <v>19</v>
      </c>
      <c r="DB23" s="186">
        <v>1</v>
      </c>
      <c r="DC23" s="186">
        <v>356</v>
      </c>
      <c r="DD23" s="186">
        <v>319</v>
      </c>
      <c r="DE23" s="186">
        <v>15</v>
      </c>
      <c r="DF23" s="183" t="s">
        <v>143</v>
      </c>
      <c r="DG23" s="182">
        <v>347</v>
      </c>
      <c r="DH23" s="182">
        <v>322</v>
      </c>
      <c r="DI23" s="182">
        <v>104</v>
      </c>
      <c r="DJ23" s="187" t="s">
        <v>143</v>
      </c>
      <c r="DK23" s="186">
        <v>537</v>
      </c>
      <c r="DL23" s="186">
        <v>201</v>
      </c>
      <c r="DM23" s="186">
        <v>57</v>
      </c>
      <c r="DN23" s="182">
        <v>3</v>
      </c>
      <c r="DO23" s="182">
        <v>339</v>
      </c>
      <c r="DP23" s="182">
        <v>193</v>
      </c>
      <c r="DQ23" s="182">
        <v>27</v>
      </c>
      <c r="DR23" s="187" t="s">
        <v>143</v>
      </c>
      <c r="DS23" s="186">
        <v>560</v>
      </c>
      <c r="DT23" s="186">
        <v>154</v>
      </c>
      <c r="DU23" s="186">
        <v>36</v>
      </c>
      <c r="DV23" s="183" t="s">
        <v>143</v>
      </c>
      <c r="DW23" s="182">
        <v>245</v>
      </c>
      <c r="DX23" s="182">
        <v>1</v>
      </c>
      <c r="DY23" s="182">
        <v>5</v>
      </c>
      <c r="DZ23" s="187" t="s">
        <v>143</v>
      </c>
      <c r="EA23" s="186">
        <v>164</v>
      </c>
      <c r="EB23" s="187" t="s">
        <v>143</v>
      </c>
      <c r="EC23" s="187" t="s">
        <v>143</v>
      </c>
      <c r="ED23" s="183" t="s">
        <v>143</v>
      </c>
      <c r="EE23" s="182">
        <v>392</v>
      </c>
      <c r="EF23" s="182">
        <v>25</v>
      </c>
      <c r="EG23" s="182">
        <v>10</v>
      </c>
      <c r="EH23" s="187" t="s">
        <v>143</v>
      </c>
      <c r="EI23" s="186">
        <v>415</v>
      </c>
      <c r="EJ23" s="186">
        <v>229</v>
      </c>
      <c r="EK23" s="186">
        <v>17</v>
      </c>
      <c r="EL23" s="183" t="s">
        <v>143</v>
      </c>
      <c r="EM23" s="182">
        <v>461</v>
      </c>
      <c r="EN23" s="182">
        <v>201</v>
      </c>
      <c r="EO23" s="182">
        <v>82</v>
      </c>
      <c r="EP23" s="187" t="s">
        <v>143</v>
      </c>
      <c r="EQ23" s="186">
        <v>362</v>
      </c>
      <c r="ER23" s="186">
        <v>241</v>
      </c>
      <c r="ES23" s="186">
        <v>35</v>
      </c>
      <c r="ET23" s="183" t="s">
        <v>143</v>
      </c>
      <c r="EU23" s="182">
        <v>473</v>
      </c>
      <c r="EV23" s="182">
        <v>219</v>
      </c>
      <c r="EW23" s="182">
        <v>73</v>
      </c>
      <c r="EX23" s="187" t="s">
        <v>143</v>
      </c>
      <c r="EY23" s="186">
        <v>423</v>
      </c>
      <c r="EZ23" s="186">
        <v>171</v>
      </c>
      <c r="FA23" s="186">
        <v>196</v>
      </c>
      <c r="FB23" s="183" t="s">
        <v>143</v>
      </c>
      <c r="FC23" s="182">
        <v>414</v>
      </c>
      <c r="FD23" s="182">
        <v>184</v>
      </c>
      <c r="FE23" s="182">
        <v>123</v>
      </c>
      <c r="FF23" s="194">
        <v>0</v>
      </c>
      <c r="FG23" s="198">
        <v>419</v>
      </c>
      <c r="FH23" s="198">
        <v>209</v>
      </c>
      <c r="FI23" s="198">
        <v>47</v>
      </c>
      <c r="FJ23" s="199">
        <v>0</v>
      </c>
      <c r="FK23" s="199">
        <v>262</v>
      </c>
      <c r="FL23" s="199">
        <v>155</v>
      </c>
      <c r="FM23" s="199">
        <v>86</v>
      </c>
      <c r="FN23" s="198">
        <v>68</v>
      </c>
      <c r="FO23" s="198">
        <v>416</v>
      </c>
      <c r="FP23" s="198">
        <v>89</v>
      </c>
      <c r="FQ23" s="198">
        <v>106</v>
      </c>
      <c r="FR23" s="199">
        <v>0</v>
      </c>
      <c r="FS23" s="199">
        <v>161</v>
      </c>
      <c r="FT23" s="199">
        <v>160</v>
      </c>
      <c r="FU23" s="199">
        <v>85</v>
      </c>
      <c r="FV23" s="200" t="s">
        <v>143</v>
      </c>
      <c r="FW23" s="200">
        <v>11</v>
      </c>
      <c r="FX23" s="200">
        <v>150</v>
      </c>
      <c r="FY23" s="200">
        <v>65</v>
      </c>
      <c r="FZ23" s="201" t="s">
        <v>143</v>
      </c>
      <c r="GA23" s="201">
        <v>286</v>
      </c>
      <c r="GB23" s="201">
        <v>150</v>
      </c>
      <c r="GC23" s="201">
        <v>39</v>
      </c>
      <c r="GD23" s="200" t="s">
        <v>143</v>
      </c>
      <c r="GE23" s="200">
        <v>371</v>
      </c>
      <c r="GF23" s="200">
        <v>164</v>
      </c>
      <c r="GG23" s="200">
        <v>47</v>
      </c>
      <c r="GH23" s="201">
        <v>3</v>
      </c>
      <c r="GI23" s="201">
        <v>437</v>
      </c>
      <c r="GJ23" s="201">
        <v>73</v>
      </c>
      <c r="GK23" s="201">
        <v>14</v>
      </c>
      <c r="GL23" s="200" t="s">
        <v>143</v>
      </c>
      <c r="GM23" s="200">
        <v>484</v>
      </c>
      <c r="GN23" s="200">
        <v>116</v>
      </c>
      <c r="GO23" s="200">
        <v>77</v>
      </c>
      <c r="GP23">
        <v>0</v>
      </c>
      <c r="GQ23">
        <v>472</v>
      </c>
      <c r="GR23">
        <v>0</v>
      </c>
      <c r="GS23">
        <v>4</v>
      </c>
      <c r="GT23" s="185">
        <v>0</v>
      </c>
      <c r="GU23" s="185">
        <v>369</v>
      </c>
      <c r="GV23" s="185">
        <v>155</v>
      </c>
      <c r="GW23" s="185">
        <v>81</v>
      </c>
      <c r="GX23">
        <v>0</v>
      </c>
      <c r="GY23">
        <v>459</v>
      </c>
      <c r="GZ23">
        <v>193</v>
      </c>
      <c r="HA23">
        <v>53</v>
      </c>
      <c r="HB23" s="185">
        <v>1</v>
      </c>
      <c r="HC23" s="185">
        <v>12</v>
      </c>
      <c r="HD23" s="185">
        <v>206</v>
      </c>
      <c r="HE23" s="185">
        <v>54</v>
      </c>
      <c r="HF23" s="12">
        <v>0</v>
      </c>
      <c r="HG23" s="12">
        <v>464</v>
      </c>
      <c r="HH23" s="12">
        <v>170</v>
      </c>
      <c r="HI23" s="12">
        <v>122</v>
      </c>
    </row>
    <row r="24" spans="1:217" x14ac:dyDescent="0.35">
      <c r="A24" s="140" t="s">
        <v>43</v>
      </c>
      <c r="B24" s="187" t="s">
        <v>143</v>
      </c>
      <c r="C24" s="186">
        <v>301</v>
      </c>
      <c r="D24" s="186">
        <v>92</v>
      </c>
      <c r="E24" s="186">
        <v>13</v>
      </c>
      <c r="F24" s="183" t="s">
        <v>143</v>
      </c>
      <c r="G24" s="182">
        <v>278</v>
      </c>
      <c r="H24" s="182">
        <v>270</v>
      </c>
      <c r="I24" s="182">
        <v>14</v>
      </c>
      <c r="J24" s="186">
        <v>21</v>
      </c>
      <c r="K24" s="186">
        <v>364</v>
      </c>
      <c r="L24" s="186">
        <v>191</v>
      </c>
      <c r="M24" s="186">
        <v>6</v>
      </c>
      <c r="N24" s="183" t="s">
        <v>143</v>
      </c>
      <c r="O24" s="182">
        <v>479</v>
      </c>
      <c r="P24" s="182">
        <v>425</v>
      </c>
      <c r="Q24" s="182">
        <v>7</v>
      </c>
      <c r="R24" s="187" t="s">
        <v>143</v>
      </c>
      <c r="S24" s="186">
        <v>581</v>
      </c>
      <c r="T24" s="186">
        <v>673</v>
      </c>
      <c r="U24" s="186">
        <v>24</v>
      </c>
      <c r="V24" s="183" t="s">
        <v>143</v>
      </c>
      <c r="W24" s="182">
        <v>636</v>
      </c>
      <c r="X24" s="182">
        <v>493</v>
      </c>
      <c r="Y24" s="182">
        <v>14</v>
      </c>
      <c r="Z24" s="186">
        <v>18</v>
      </c>
      <c r="AA24" s="186">
        <v>611</v>
      </c>
      <c r="AB24" s="186">
        <v>352</v>
      </c>
      <c r="AC24" s="186">
        <v>6</v>
      </c>
      <c r="AD24" s="183" t="s">
        <v>143</v>
      </c>
      <c r="AE24" s="182">
        <v>564</v>
      </c>
      <c r="AF24" s="182">
        <v>411</v>
      </c>
      <c r="AG24" s="182">
        <v>31</v>
      </c>
      <c r="AH24" s="186">
        <v>82</v>
      </c>
      <c r="AI24" s="186">
        <v>102</v>
      </c>
      <c r="AJ24" s="186">
        <v>338</v>
      </c>
      <c r="AK24" s="186">
        <v>1</v>
      </c>
      <c r="AL24" s="182">
        <v>10</v>
      </c>
      <c r="AM24" s="182">
        <v>503</v>
      </c>
      <c r="AN24" s="182">
        <v>421</v>
      </c>
      <c r="AO24" s="182">
        <v>11</v>
      </c>
      <c r="AP24" s="187" t="s">
        <v>143</v>
      </c>
      <c r="AQ24" s="186">
        <v>446</v>
      </c>
      <c r="AR24" s="187" t="s">
        <v>143</v>
      </c>
      <c r="AS24" s="186">
        <v>15</v>
      </c>
      <c r="AT24" s="183" t="s">
        <v>143</v>
      </c>
      <c r="AU24" s="182">
        <v>420</v>
      </c>
      <c r="AV24" s="183" t="s">
        <v>143</v>
      </c>
      <c r="AW24" s="182">
        <v>10</v>
      </c>
      <c r="AX24" s="186">
        <v>24</v>
      </c>
      <c r="AY24" s="186">
        <v>519</v>
      </c>
      <c r="AZ24" s="186">
        <v>542</v>
      </c>
      <c r="BA24" s="186">
        <v>20</v>
      </c>
      <c r="BB24" s="182">
        <v>34</v>
      </c>
      <c r="BC24" s="182">
        <v>393</v>
      </c>
      <c r="BD24" s="182">
        <v>395</v>
      </c>
      <c r="BE24" s="182">
        <v>24</v>
      </c>
      <c r="BF24" s="186">
        <v>36</v>
      </c>
      <c r="BG24" s="186">
        <v>315</v>
      </c>
      <c r="BH24" s="186">
        <v>485</v>
      </c>
      <c r="BI24" s="186">
        <v>8</v>
      </c>
      <c r="BJ24" s="182">
        <v>46</v>
      </c>
      <c r="BK24" s="182">
        <v>324</v>
      </c>
      <c r="BL24" s="182">
        <v>314</v>
      </c>
      <c r="BM24" s="182">
        <v>8</v>
      </c>
      <c r="BN24" s="186">
        <v>55</v>
      </c>
      <c r="BO24" s="186">
        <v>88</v>
      </c>
      <c r="BP24" s="186">
        <v>456</v>
      </c>
      <c r="BQ24" s="187" t="s">
        <v>143</v>
      </c>
      <c r="BR24" s="182">
        <v>152</v>
      </c>
      <c r="BS24" s="182">
        <v>61</v>
      </c>
      <c r="BT24" s="182">
        <v>492</v>
      </c>
      <c r="BU24" s="182">
        <v>13</v>
      </c>
      <c r="BV24" s="186">
        <v>54</v>
      </c>
      <c r="BW24" s="186">
        <v>425</v>
      </c>
      <c r="BX24" s="186">
        <v>453</v>
      </c>
      <c r="BY24" s="186">
        <v>9</v>
      </c>
      <c r="BZ24" s="182">
        <v>64</v>
      </c>
      <c r="CA24" s="182">
        <v>332</v>
      </c>
      <c r="CB24" s="182">
        <v>402</v>
      </c>
      <c r="CC24" s="182">
        <v>7</v>
      </c>
      <c r="CD24" s="186">
        <v>72</v>
      </c>
      <c r="CE24" s="186">
        <v>76</v>
      </c>
      <c r="CF24" s="186">
        <v>420</v>
      </c>
      <c r="CG24" s="187" t="s">
        <v>143</v>
      </c>
      <c r="CH24" s="182">
        <v>189</v>
      </c>
      <c r="CI24" s="182">
        <v>72</v>
      </c>
      <c r="CJ24" s="182">
        <v>532</v>
      </c>
      <c r="CK24" s="182">
        <v>10</v>
      </c>
      <c r="CL24" s="186">
        <v>298</v>
      </c>
      <c r="CM24" s="186">
        <v>89</v>
      </c>
      <c r="CN24" s="186">
        <v>639</v>
      </c>
      <c r="CO24" s="186">
        <v>13</v>
      </c>
      <c r="CP24" s="182">
        <v>238</v>
      </c>
      <c r="CQ24" s="182">
        <v>162</v>
      </c>
      <c r="CR24" s="182">
        <v>296</v>
      </c>
      <c r="CS24" s="182">
        <v>13</v>
      </c>
      <c r="CT24" s="186">
        <v>2</v>
      </c>
      <c r="CU24" s="186">
        <v>109</v>
      </c>
      <c r="CV24" s="187" t="s">
        <v>143</v>
      </c>
      <c r="CW24" s="186">
        <v>4</v>
      </c>
      <c r="CX24" s="182">
        <v>2</v>
      </c>
      <c r="CY24" s="182">
        <v>90</v>
      </c>
      <c r="CZ24" s="183" t="s">
        <v>143</v>
      </c>
      <c r="DA24" s="183" t="s">
        <v>143</v>
      </c>
      <c r="DB24" s="187" t="s">
        <v>143</v>
      </c>
      <c r="DC24" s="186">
        <v>108</v>
      </c>
      <c r="DD24" s="187" t="s">
        <v>143</v>
      </c>
      <c r="DE24" s="187" t="s">
        <v>143</v>
      </c>
      <c r="DF24" s="183" t="s">
        <v>143</v>
      </c>
      <c r="DG24" s="182">
        <v>98</v>
      </c>
      <c r="DH24" s="182">
        <v>1</v>
      </c>
      <c r="DI24" s="183" t="s">
        <v>143</v>
      </c>
      <c r="DJ24" s="187" t="s">
        <v>143</v>
      </c>
      <c r="DK24" s="186">
        <v>110</v>
      </c>
      <c r="DL24" s="187" t="s">
        <v>143</v>
      </c>
      <c r="DM24" s="187" t="s">
        <v>143</v>
      </c>
      <c r="DN24" s="183" t="s">
        <v>143</v>
      </c>
      <c r="DO24" s="182">
        <v>320</v>
      </c>
      <c r="DP24" s="183" t="s">
        <v>143</v>
      </c>
      <c r="DQ24" s="183" t="s">
        <v>143</v>
      </c>
      <c r="DR24" s="187" t="s">
        <v>143</v>
      </c>
      <c r="DS24" s="186">
        <v>105</v>
      </c>
      <c r="DT24" s="187" t="s">
        <v>143</v>
      </c>
      <c r="DU24" s="187" t="s">
        <v>143</v>
      </c>
      <c r="DV24" s="183" t="s">
        <v>143</v>
      </c>
      <c r="DW24" s="182">
        <v>34</v>
      </c>
      <c r="DX24" s="183" t="s">
        <v>143</v>
      </c>
      <c r="DY24" s="183" t="s">
        <v>143</v>
      </c>
      <c r="DZ24" s="187" t="s">
        <v>143</v>
      </c>
      <c r="EA24" s="186">
        <v>20</v>
      </c>
      <c r="EB24" s="187" t="s">
        <v>143</v>
      </c>
      <c r="EC24" s="187" t="s">
        <v>143</v>
      </c>
      <c r="ED24" s="182">
        <v>89</v>
      </c>
      <c r="EE24" s="182">
        <v>67</v>
      </c>
      <c r="EF24" s="182">
        <v>84</v>
      </c>
      <c r="EG24" s="183" t="s">
        <v>143</v>
      </c>
      <c r="EH24" s="187" t="s">
        <v>143</v>
      </c>
      <c r="EI24" s="186">
        <v>87</v>
      </c>
      <c r="EJ24" s="187" t="s">
        <v>143</v>
      </c>
      <c r="EK24" s="187" t="s">
        <v>143</v>
      </c>
      <c r="EL24" s="183" t="s">
        <v>143</v>
      </c>
      <c r="EM24" s="182">
        <v>94</v>
      </c>
      <c r="EN24" s="183" t="s">
        <v>143</v>
      </c>
      <c r="EO24" s="183" t="s">
        <v>143</v>
      </c>
      <c r="EP24" s="187" t="s">
        <v>143</v>
      </c>
      <c r="EQ24" s="186">
        <v>85</v>
      </c>
      <c r="ER24" s="187" t="s">
        <v>143</v>
      </c>
      <c r="ES24" s="187" t="s">
        <v>143</v>
      </c>
      <c r="ET24" s="183" t="s">
        <v>143</v>
      </c>
      <c r="EU24" s="182">
        <v>80</v>
      </c>
      <c r="EV24" s="183" t="s">
        <v>143</v>
      </c>
      <c r="EW24" s="183" t="s">
        <v>143</v>
      </c>
      <c r="EX24" s="187" t="s">
        <v>143</v>
      </c>
      <c r="EY24" s="186">
        <v>76</v>
      </c>
      <c r="EZ24" s="187" t="s">
        <v>143</v>
      </c>
      <c r="FA24" s="187" t="s">
        <v>143</v>
      </c>
      <c r="FB24" s="183" t="s">
        <v>143</v>
      </c>
      <c r="FC24" s="182">
        <v>79</v>
      </c>
      <c r="FD24" s="183" t="s">
        <v>143</v>
      </c>
      <c r="FE24" s="183" t="s">
        <v>143</v>
      </c>
      <c r="FF24" s="194">
        <v>0</v>
      </c>
      <c r="FG24" s="198">
        <v>161</v>
      </c>
      <c r="FH24" s="194">
        <v>0</v>
      </c>
      <c r="FI24" s="194">
        <v>0</v>
      </c>
      <c r="FJ24" s="199">
        <v>0</v>
      </c>
      <c r="FK24" s="199">
        <v>95</v>
      </c>
      <c r="FL24" s="199">
        <v>0</v>
      </c>
      <c r="FM24" s="199">
        <v>0</v>
      </c>
      <c r="FN24" s="198">
        <v>0</v>
      </c>
      <c r="FO24" s="198">
        <v>87</v>
      </c>
      <c r="FP24" s="198">
        <v>0</v>
      </c>
      <c r="FQ24" s="198">
        <v>0</v>
      </c>
      <c r="FR24" s="199">
        <v>0</v>
      </c>
      <c r="FS24" s="199">
        <v>69</v>
      </c>
      <c r="FT24" s="199">
        <v>0</v>
      </c>
      <c r="FU24" s="199">
        <v>0</v>
      </c>
      <c r="FV24" s="200" t="s">
        <v>143</v>
      </c>
      <c r="FW24" s="200">
        <v>36</v>
      </c>
      <c r="FX24" s="200" t="s">
        <v>143</v>
      </c>
      <c r="FY24" s="200" t="s">
        <v>143</v>
      </c>
      <c r="FZ24" s="201" t="s">
        <v>143</v>
      </c>
      <c r="GA24" s="201">
        <v>80</v>
      </c>
      <c r="GB24" s="201" t="s">
        <v>143</v>
      </c>
      <c r="GC24" s="201" t="s">
        <v>143</v>
      </c>
      <c r="GD24" s="200" t="s">
        <v>143</v>
      </c>
      <c r="GE24" s="200">
        <v>11</v>
      </c>
      <c r="GF24" s="200" t="s">
        <v>143</v>
      </c>
      <c r="GG24" s="200" t="s">
        <v>143</v>
      </c>
      <c r="GH24" s="201" t="s">
        <v>143</v>
      </c>
      <c r="GI24" s="201">
        <v>37</v>
      </c>
      <c r="GJ24" s="201">
        <v>49</v>
      </c>
      <c r="GK24" s="201">
        <v>8</v>
      </c>
      <c r="GL24" s="200" t="s">
        <v>143</v>
      </c>
      <c r="GM24" s="200">
        <v>3</v>
      </c>
      <c r="GN24" s="200">
        <v>75</v>
      </c>
      <c r="GO24" s="200">
        <v>33</v>
      </c>
      <c r="GP24">
        <v>46</v>
      </c>
      <c r="GQ24">
        <v>21</v>
      </c>
      <c r="GR24">
        <v>177</v>
      </c>
      <c r="GS24">
        <v>66</v>
      </c>
      <c r="GT24" s="185">
        <v>0</v>
      </c>
      <c r="GU24" s="185">
        <v>26</v>
      </c>
      <c r="GV24" s="185">
        <v>0</v>
      </c>
      <c r="GW24" s="185">
        <v>0</v>
      </c>
      <c r="GX24">
        <v>0</v>
      </c>
      <c r="GY24">
        <v>21</v>
      </c>
      <c r="GZ24">
        <v>0</v>
      </c>
      <c r="HA24">
        <v>0</v>
      </c>
      <c r="HB24" s="185">
        <v>0</v>
      </c>
      <c r="HC24" s="185">
        <v>0</v>
      </c>
      <c r="HD24" s="185">
        <v>0</v>
      </c>
      <c r="HE24" s="185">
        <v>0</v>
      </c>
      <c r="HF24" s="12">
        <v>0</v>
      </c>
      <c r="HG24" s="12">
        <v>18</v>
      </c>
      <c r="HH24" s="12">
        <v>0</v>
      </c>
      <c r="HI24" s="12">
        <v>0</v>
      </c>
    </row>
    <row r="25" spans="1:217" x14ac:dyDescent="0.35">
      <c r="B25" s="186"/>
      <c r="C25" s="186"/>
      <c r="D25" s="186"/>
      <c r="E25" s="186"/>
      <c r="F25" s="182"/>
      <c r="G25" s="182"/>
      <c r="H25" s="182"/>
      <c r="I25" s="182"/>
      <c r="J25" s="186"/>
      <c r="K25" s="186"/>
      <c r="L25" s="186"/>
      <c r="M25" s="186"/>
      <c r="N25" s="182"/>
      <c r="O25" s="182"/>
      <c r="P25" s="182"/>
      <c r="Q25" s="182"/>
      <c r="R25" s="186"/>
      <c r="S25" s="186"/>
      <c r="T25" s="186"/>
      <c r="U25" s="186"/>
      <c r="V25" s="182"/>
      <c r="W25" s="182"/>
      <c r="X25" s="182"/>
      <c r="Y25" s="182"/>
      <c r="Z25" s="186"/>
      <c r="AA25" s="186"/>
      <c r="AB25" s="186"/>
      <c r="AC25" s="186"/>
      <c r="AD25" s="182"/>
      <c r="AE25" s="182"/>
      <c r="AF25" s="182"/>
      <c r="AG25" s="182"/>
      <c r="AH25" s="186"/>
      <c r="AI25" s="186"/>
      <c r="AJ25" s="186"/>
      <c r="AK25" s="186"/>
      <c r="AL25" s="182"/>
      <c r="AM25" s="182"/>
      <c r="AN25" s="182"/>
      <c r="AO25" s="182"/>
      <c r="AP25" s="186"/>
      <c r="AQ25" s="186"/>
      <c r="AR25" s="186"/>
      <c r="AS25" s="186"/>
      <c r="AT25" s="182"/>
      <c r="AU25" s="182"/>
      <c r="AV25" s="182"/>
      <c r="AW25" s="182"/>
      <c r="AX25" s="186"/>
      <c r="AY25" s="186"/>
      <c r="AZ25" s="186"/>
      <c r="BA25" s="186"/>
      <c r="BB25" s="182"/>
      <c r="BC25" s="182"/>
      <c r="BD25" s="182"/>
      <c r="BE25" s="182"/>
      <c r="BF25" s="186"/>
      <c r="BG25" s="186"/>
      <c r="BH25" s="186"/>
      <c r="BI25" s="186"/>
      <c r="BJ25" s="182"/>
      <c r="BK25" s="182"/>
      <c r="BL25" s="182"/>
      <c r="BM25" s="182"/>
      <c r="BN25" s="186"/>
      <c r="BO25" s="186"/>
      <c r="BP25" s="186"/>
      <c r="BQ25" s="186"/>
      <c r="BR25" s="182"/>
      <c r="BS25" s="182"/>
      <c r="BT25" s="182"/>
      <c r="BU25" s="182"/>
      <c r="BV25" s="186"/>
      <c r="BW25" s="186"/>
      <c r="BX25" s="186"/>
      <c r="BY25" s="186"/>
      <c r="BZ25" s="182"/>
      <c r="CA25" s="182"/>
      <c r="CB25" s="182"/>
      <c r="CC25" s="182"/>
      <c r="CD25" s="186"/>
      <c r="CE25" s="186"/>
      <c r="CF25" s="186"/>
      <c r="CG25" s="186"/>
      <c r="CH25" s="182"/>
      <c r="CI25" s="182"/>
      <c r="CJ25" s="182"/>
      <c r="CK25" s="182"/>
      <c r="CL25" s="186"/>
      <c r="CM25" s="186"/>
      <c r="CN25" s="186"/>
      <c r="CO25" s="186"/>
      <c r="CP25" s="182"/>
      <c r="CQ25" s="182"/>
      <c r="CR25" s="182"/>
      <c r="CS25" s="182"/>
      <c r="CT25" s="186"/>
      <c r="CU25" s="186"/>
      <c r="CV25" s="186"/>
      <c r="CW25" s="186"/>
      <c r="CX25" s="182"/>
      <c r="CY25" s="182"/>
      <c r="CZ25" s="182"/>
      <c r="DA25" s="182"/>
      <c r="DB25" s="186"/>
      <c r="DC25" s="186"/>
      <c r="DD25" s="186"/>
      <c r="DE25" s="186"/>
      <c r="DF25" s="182"/>
      <c r="DG25" s="182"/>
      <c r="DH25" s="182"/>
      <c r="DI25" s="182"/>
      <c r="DJ25" s="186"/>
      <c r="DK25" s="186"/>
      <c r="DL25" s="186"/>
      <c r="DM25" s="186"/>
      <c r="DN25" s="182"/>
      <c r="DO25" s="182"/>
      <c r="DP25" s="182"/>
      <c r="DQ25" s="182"/>
      <c r="DR25" s="186"/>
      <c r="DS25" s="186"/>
      <c r="DT25" s="186"/>
      <c r="DU25" s="186"/>
      <c r="DV25" s="182"/>
      <c r="DW25" s="182"/>
      <c r="DX25" s="182"/>
      <c r="DY25" s="182"/>
      <c r="DZ25" s="186"/>
      <c r="EA25" s="186"/>
      <c r="EB25" s="186"/>
      <c r="EC25" s="186"/>
      <c r="ED25" s="182"/>
      <c r="EE25" s="182"/>
      <c r="EF25" s="182"/>
      <c r="EG25" s="182"/>
      <c r="EH25" s="186"/>
      <c r="EI25" s="186"/>
      <c r="EJ25" s="186"/>
      <c r="EK25" s="186"/>
      <c r="EL25" s="182"/>
      <c r="EM25" s="182"/>
      <c r="EN25" s="182"/>
      <c r="EO25" s="182"/>
      <c r="EP25" s="186"/>
      <c r="EQ25" s="186"/>
      <c r="ER25" s="186"/>
      <c r="ES25" s="186"/>
      <c r="ET25" s="182"/>
      <c r="EU25" s="182"/>
      <c r="EV25" s="182"/>
      <c r="EW25" s="182"/>
      <c r="EX25" s="186"/>
      <c r="EY25" s="186"/>
      <c r="EZ25" s="186"/>
      <c r="FA25" s="186"/>
      <c r="FB25" s="182"/>
      <c r="FC25" s="182"/>
      <c r="FD25" s="182"/>
      <c r="FE25" s="182"/>
      <c r="FF25" s="198"/>
      <c r="FG25" s="198"/>
      <c r="FH25" s="198"/>
      <c r="FI25" s="198"/>
      <c r="FJ25" s="199"/>
      <c r="FK25" s="199"/>
      <c r="FL25" s="199"/>
      <c r="FM25" s="199"/>
      <c r="FN25" s="198"/>
      <c r="FO25" s="198"/>
      <c r="FP25" s="198"/>
      <c r="FQ25" s="198"/>
      <c r="FR25" s="199"/>
      <c r="FS25" s="199"/>
      <c r="FT25" s="199"/>
      <c r="FU25" s="199"/>
      <c r="FV25" s="200"/>
      <c r="FW25" s="200"/>
      <c r="FX25" s="200"/>
      <c r="FY25" s="200"/>
      <c r="FZ25" s="201"/>
      <c r="GA25" s="201"/>
      <c r="GB25" s="201"/>
      <c r="GC25" s="201"/>
      <c r="GD25" s="200"/>
      <c r="GE25" s="200"/>
      <c r="GF25" s="200"/>
      <c r="GG25" s="200"/>
      <c r="GH25" s="201"/>
      <c r="GI25" s="201"/>
      <c r="GJ25" s="201"/>
      <c r="GK25" s="201"/>
      <c r="GL25" s="200"/>
      <c r="GM25" s="200"/>
      <c r="GN25" s="200"/>
      <c r="GO25" s="200"/>
      <c r="GT25" s="185"/>
      <c r="GU25" s="185"/>
      <c r="GV25" s="185"/>
      <c r="GW25" s="185"/>
      <c r="HB25" s="185"/>
      <c r="HC25" s="185"/>
      <c r="HD25" s="185"/>
      <c r="HE25" s="185"/>
      <c r="HF25" s="12"/>
      <c r="HG25" s="12"/>
      <c r="HH25" s="12"/>
      <c r="HI25" s="12"/>
    </row>
    <row r="26" spans="1:217" x14ac:dyDescent="0.35">
      <c r="A26" s="141" t="s">
        <v>96</v>
      </c>
      <c r="B26" s="186"/>
      <c r="C26" s="186"/>
      <c r="D26" s="186"/>
      <c r="E26" s="186"/>
      <c r="F26" s="182"/>
      <c r="G26" s="182"/>
      <c r="H26" s="182"/>
      <c r="I26" s="182"/>
      <c r="J26" s="186"/>
      <c r="K26" s="186"/>
      <c r="L26" s="186"/>
      <c r="M26" s="186"/>
      <c r="N26" s="182"/>
      <c r="O26" s="182"/>
      <c r="P26" s="182"/>
      <c r="Q26" s="182"/>
      <c r="R26" s="186"/>
      <c r="S26" s="186"/>
      <c r="T26" s="186"/>
      <c r="U26" s="186"/>
      <c r="V26" s="182"/>
      <c r="W26" s="182"/>
      <c r="X26" s="182"/>
      <c r="Y26" s="182"/>
      <c r="Z26" s="186"/>
      <c r="AA26" s="186"/>
      <c r="AB26" s="186"/>
      <c r="AC26" s="186"/>
      <c r="AD26" s="182"/>
      <c r="AE26" s="182"/>
      <c r="AF26" s="182"/>
      <c r="AG26" s="182"/>
      <c r="AH26" s="186"/>
      <c r="AI26" s="186"/>
      <c r="AJ26" s="186"/>
      <c r="AK26" s="186"/>
      <c r="AL26" s="182"/>
      <c r="AM26" s="182"/>
      <c r="AN26" s="182"/>
      <c r="AO26" s="182"/>
      <c r="AP26" s="186"/>
      <c r="AQ26" s="186"/>
      <c r="AR26" s="186"/>
      <c r="AS26" s="186"/>
      <c r="AT26" s="182"/>
      <c r="AU26" s="182"/>
      <c r="AV26" s="182"/>
      <c r="AW26" s="182"/>
      <c r="AX26" s="186"/>
      <c r="AY26" s="186"/>
      <c r="AZ26" s="186"/>
      <c r="BA26" s="186"/>
      <c r="BB26" s="182"/>
      <c r="BC26" s="182"/>
      <c r="BD26" s="182"/>
      <c r="BE26" s="182"/>
      <c r="BF26" s="186"/>
      <c r="BG26" s="186"/>
      <c r="BH26" s="186"/>
      <c r="BI26" s="186"/>
      <c r="BJ26" s="182"/>
      <c r="BK26" s="182"/>
      <c r="BL26" s="182"/>
      <c r="BM26" s="182"/>
      <c r="BN26" s="186"/>
      <c r="BO26" s="186"/>
      <c r="BP26" s="186"/>
      <c r="BQ26" s="186"/>
      <c r="BR26" s="182"/>
      <c r="BS26" s="182"/>
      <c r="BT26" s="182"/>
      <c r="BU26" s="182"/>
      <c r="BV26" s="186"/>
      <c r="BW26" s="186"/>
      <c r="BX26" s="186"/>
      <c r="BY26" s="186"/>
      <c r="BZ26" s="182"/>
      <c r="CA26" s="182"/>
      <c r="CB26" s="182"/>
      <c r="CC26" s="182"/>
      <c r="CD26" s="186"/>
      <c r="CE26" s="186"/>
      <c r="CF26" s="186"/>
      <c r="CG26" s="186"/>
      <c r="CH26" s="182"/>
      <c r="CI26" s="182"/>
      <c r="CJ26" s="182"/>
      <c r="CK26" s="182"/>
      <c r="CL26" s="186"/>
      <c r="CM26" s="186"/>
      <c r="CN26" s="186"/>
      <c r="CO26" s="186"/>
      <c r="CP26" s="182"/>
      <c r="CQ26" s="182"/>
      <c r="CR26" s="182"/>
      <c r="CS26" s="182"/>
      <c r="CT26" s="186"/>
      <c r="CU26" s="186"/>
      <c r="CV26" s="186"/>
      <c r="CW26" s="186"/>
      <c r="CX26" s="182"/>
      <c r="CY26" s="182"/>
      <c r="CZ26" s="182"/>
      <c r="DA26" s="182"/>
      <c r="DB26" s="186"/>
      <c r="DC26" s="186"/>
      <c r="DD26" s="186"/>
      <c r="DE26" s="186"/>
      <c r="DF26" s="182"/>
      <c r="DG26" s="182"/>
      <c r="DH26" s="182"/>
      <c r="DI26" s="182"/>
      <c r="DJ26" s="186"/>
      <c r="DK26" s="186"/>
      <c r="DL26" s="186"/>
      <c r="DM26" s="186"/>
      <c r="DN26" s="182"/>
      <c r="DO26" s="182"/>
      <c r="DP26" s="182"/>
      <c r="DQ26" s="182"/>
      <c r="DR26" s="186"/>
      <c r="DS26" s="186"/>
      <c r="DT26" s="186"/>
      <c r="DU26" s="186"/>
      <c r="DV26" s="182"/>
      <c r="DW26" s="182"/>
      <c r="DX26" s="182"/>
      <c r="DY26" s="182"/>
      <c r="DZ26" s="186"/>
      <c r="EA26" s="186"/>
      <c r="EB26" s="186"/>
      <c r="EC26" s="186"/>
      <c r="ED26" s="182"/>
      <c r="EE26" s="182"/>
      <c r="EF26" s="182"/>
      <c r="EG26" s="182"/>
      <c r="EH26" s="186"/>
      <c r="EI26" s="186"/>
      <c r="EJ26" s="186"/>
      <c r="EK26" s="186"/>
      <c r="EL26" s="182"/>
      <c r="EM26" s="182"/>
      <c r="EN26" s="182"/>
      <c r="EO26" s="182"/>
      <c r="EP26" s="186"/>
      <c r="EQ26" s="186"/>
      <c r="ER26" s="186"/>
      <c r="ES26" s="186"/>
      <c r="ET26" s="182"/>
      <c r="EU26" s="182"/>
      <c r="EV26" s="182"/>
      <c r="EW26" s="182"/>
      <c r="EX26" s="186"/>
      <c r="EY26" s="186"/>
      <c r="EZ26" s="186"/>
      <c r="FA26" s="186"/>
      <c r="FB26" s="182"/>
      <c r="FC26" s="182"/>
      <c r="FD26" s="182"/>
      <c r="FE26" s="182"/>
      <c r="FF26" s="198"/>
      <c r="FG26" s="198"/>
      <c r="FH26" s="198"/>
      <c r="FI26" s="198"/>
      <c r="FJ26" s="199"/>
      <c r="FK26" s="199"/>
      <c r="FL26" s="199"/>
      <c r="FM26" s="199"/>
      <c r="FN26" s="198"/>
      <c r="FO26" s="198"/>
      <c r="FP26" s="198"/>
      <c r="FQ26" s="198"/>
      <c r="FR26" s="199"/>
      <c r="FS26" s="199"/>
      <c r="FT26" s="199"/>
      <c r="FU26" s="199"/>
      <c r="FV26" s="200"/>
      <c r="FW26" s="200"/>
      <c r="FX26" s="200"/>
      <c r="FY26" s="200"/>
      <c r="FZ26" s="201"/>
      <c r="GA26" s="201"/>
      <c r="GB26" s="201"/>
      <c r="GC26" s="201"/>
      <c r="GD26" s="200"/>
      <c r="GE26" s="200"/>
      <c r="GF26" s="200"/>
      <c r="GG26" s="200"/>
      <c r="GH26" s="201"/>
      <c r="GI26" s="201"/>
      <c r="GJ26" s="201"/>
      <c r="GK26" s="201"/>
      <c r="GL26" s="200"/>
      <c r="GM26" s="200"/>
      <c r="GN26" s="200"/>
      <c r="GO26" s="200"/>
      <c r="GT26" s="185"/>
      <c r="GU26" s="185"/>
      <c r="GV26" s="185"/>
      <c r="GW26" s="185"/>
      <c r="HB26" s="185"/>
      <c r="HC26" s="185"/>
      <c r="HD26" s="185"/>
      <c r="HE26" s="185"/>
      <c r="HF26" s="12"/>
      <c r="HG26" s="12"/>
      <c r="HH26" s="12"/>
      <c r="HI26" s="12"/>
    </row>
    <row r="27" spans="1:217" x14ac:dyDescent="0.35">
      <c r="A27" s="140" t="s">
        <v>29</v>
      </c>
      <c r="B27" s="186">
        <v>7</v>
      </c>
      <c r="C27" s="186">
        <v>89</v>
      </c>
      <c r="D27" s="186">
        <v>174</v>
      </c>
      <c r="E27" s="186">
        <v>27</v>
      </c>
      <c r="F27" s="182">
        <v>15</v>
      </c>
      <c r="G27" s="182">
        <v>59</v>
      </c>
      <c r="H27" s="182">
        <v>116</v>
      </c>
      <c r="I27" s="182">
        <v>5</v>
      </c>
      <c r="J27" s="186">
        <v>40</v>
      </c>
      <c r="K27" s="186">
        <v>156</v>
      </c>
      <c r="L27" s="186">
        <v>241</v>
      </c>
      <c r="M27" s="186">
        <v>345</v>
      </c>
      <c r="N27" s="182">
        <v>26</v>
      </c>
      <c r="O27" s="182">
        <v>153</v>
      </c>
      <c r="P27" s="182">
        <v>287</v>
      </c>
      <c r="Q27" s="182">
        <v>25</v>
      </c>
      <c r="R27" s="186">
        <v>23</v>
      </c>
      <c r="S27" s="186">
        <v>127</v>
      </c>
      <c r="T27" s="186">
        <v>244</v>
      </c>
      <c r="U27" s="186">
        <v>10</v>
      </c>
      <c r="V27" s="182">
        <v>55</v>
      </c>
      <c r="W27" s="182">
        <v>171</v>
      </c>
      <c r="X27" s="182">
        <v>208</v>
      </c>
      <c r="Y27" s="182">
        <v>46</v>
      </c>
      <c r="Z27" s="186">
        <v>205</v>
      </c>
      <c r="AA27" s="186">
        <v>139</v>
      </c>
      <c r="AB27" s="186">
        <v>189</v>
      </c>
      <c r="AC27" s="186">
        <v>73</v>
      </c>
      <c r="AD27" s="182">
        <v>149</v>
      </c>
      <c r="AE27" s="182">
        <v>142</v>
      </c>
      <c r="AF27" s="182">
        <v>275</v>
      </c>
      <c r="AG27" s="182">
        <v>18</v>
      </c>
      <c r="AH27" s="186">
        <v>94</v>
      </c>
      <c r="AI27" s="186">
        <v>169</v>
      </c>
      <c r="AJ27" s="186">
        <v>209</v>
      </c>
      <c r="AK27" s="186">
        <v>31</v>
      </c>
      <c r="AL27" s="182">
        <v>138</v>
      </c>
      <c r="AM27" s="182">
        <v>151</v>
      </c>
      <c r="AN27" s="182">
        <v>193</v>
      </c>
      <c r="AO27" s="182">
        <v>111</v>
      </c>
      <c r="AP27" s="186">
        <v>56</v>
      </c>
      <c r="AQ27" s="186">
        <v>164</v>
      </c>
      <c r="AR27" s="186">
        <v>242</v>
      </c>
      <c r="AS27" s="186">
        <v>32</v>
      </c>
      <c r="AT27" s="182">
        <v>109</v>
      </c>
      <c r="AU27" s="182">
        <v>179</v>
      </c>
      <c r="AV27" s="182">
        <v>274</v>
      </c>
      <c r="AW27" s="182">
        <v>61</v>
      </c>
      <c r="AX27" s="186">
        <v>88</v>
      </c>
      <c r="AY27" s="186">
        <v>171</v>
      </c>
      <c r="AZ27" s="186">
        <v>303</v>
      </c>
      <c r="BA27" s="186">
        <v>59</v>
      </c>
      <c r="BB27" s="182">
        <v>24</v>
      </c>
      <c r="BC27" s="182">
        <v>139</v>
      </c>
      <c r="BD27" s="182">
        <v>302</v>
      </c>
      <c r="BE27" s="182">
        <v>36</v>
      </c>
      <c r="BF27" s="186">
        <v>87</v>
      </c>
      <c r="BG27" s="186">
        <v>159</v>
      </c>
      <c r="BH27" s="186">
        <v>228</v>
      </c>
      <c r="BI27" s="186">
        <v>64</v>
      </c>
      <c r="BJ27" s="182">
        <v>44</v>
      </c>
      <c r="BK27" s="182">
        <v>134</v>
      </c>
      <c r="BL27" s="182">
        <v>234</v>
      </c>
      <c r="BM27" s="182">
        <v>34</v>
      </c>
      <c r="BN27" s="186">
        <v>77</v>
      </c>
      <c r="BO27" s="186">
        <v>173</v>
      </c>
      <c r="BP27" s="186">
        <v>386</v>
      </c>
      <c r="BQ27" s="186">
        <v>37</v>
      </c>
      <c r="BR27" s="182">
        <v>79</v>
      </c>
      <c r="BS27" s="182">
        <v>177</v>
      </c>
      <c r="BT27" s="182">
        <v>334</v>
      </c>
      <c r="BU27" s="182">
        <v>24</v>
      </c>
      <c r="BV27" s="186">
        <v>152</v>
      </c>
      <c r="BW27" s="186">
        <v>176</v>
      </c>
      <c r="BX27" s="186">
        <v>264</v>
      </c>
      <c r="BY27" s="186">
        <v>73</v>
      </c>
      <c r="BZ27" s="182">
        <v>74</v>
      </c>
      <c r="CA27" s="182">
        <v>196</v>
      </c>
      <c r="CB27" s="182">
        <v>455</v>
      </c>
      <c r="CC27" s="182">
        <v>32</v>
      </c>
      <c r="CD27" s="186">
        <v>56</v>
      </c>
      <c r="CE27" s="186">
        <v>191</v>
      </c>
      <c r="CF27" s="186">
        <v>339</v>
      </c>
      <c r="CG27" s="186">
        <v>31</v>
      </c>
      <c r="CH27" s="182">
        <v>155</v>
      </c>
      <c r="CI27" s="182">
        <v>186</v>
      </c>
      <c r="CJ27" s="182">
        <v>466</v>
      </c>
      <c r="CK27" s="182">
        <v>86</v>
      </c>
      <c r="CL27" s="186">
        <v>121</v>
      </c>
      <c r="CM27" s="186">
        <v>210</v>
      </c>
      <c r="CN27" s="186">
        <v>504</v>
      </c>
      <c r="CO27" s="186">
        <v>76</v>
      </c>
      <c r="CP27" s="182">
        <v>56</v>
      </c>
      <c r="CQ27" s="182">
        <v>192</v>
      </c>
      <c r="CR27" s="182">
        <v>469</v>
      </c>
      <c r="CS27" s="182">
        <v>32</v>
      </c>
      <c r="CT27" s="186">
        <v>73</v>
      </c>
      <c r="CU27" s="186">
        <v>197</v>
      </c>
      <c r="CV27" s="186">
        <v>443</v>
      </c>
      <c r="CW27" s="186">
        <v>19</v>
      </c>
      <c r="CX27" s="182">
        <v>89</v>
      </c>
      <c r="CY27" s="182">
        <v>223</v>
      </c>
      <c r="CZ27" s="182">
        <v>493</v>
      </c>
      <c r="DA27" s="182">
        <v>47</v>
      </c>
      <c r="DB27" s="186">
        <v>126</v>
      </c>
      <c r="DC27" s="186">
        <v>179</v>
      </c>
      <c r="DD27" s="186">
        <v>418</v>
      </c>
      <c r="DE27" s="186">
        <v>49</v>
      </c>
      <c r="DF27" s="182">
        <v>81</v>
      </c>
      <c r="DG27" s="182">
        <v>246</v>
      </c>
      <c r="DH27" s="182">
        <v>469</v>
      </c>
      <c r="DI27" s="182">
        <v>23</v>
      </c>
      <c r="DJ27" s="186">
        <v>72</v>
      </c>
      <c r="DK27" s="186">
        <v>173</v>
      </c>
      <c r="DL27" s="186">
        <v>411</v>
      </c>
      <c r="DM27" s="186">
        <v>27</v>
      </c>
      <c r="DN27" s="182">
        <v>89</v>
      </c>
      <c r="DO27" s="182">
        <v>189</v>
      </c>
      <c r="DP27" s="182">
        <v>406</v>
      </c>
      <c r="DQ27" s="182">
        <v>33</v>
      </c>
      <c r="DR27" s="186">
        <v>70</v>
      </c>
      <c r="DS27" s="186">
        <v>222</v>
      </c>
      <c r="DT27" s="186">
        <v>444</v>
      </c>
      <c r="DU27" s="186">
        <v>46</v>
      </c>
      <c r="DV27" s="182">
        <v>36</v>
      </c>
      <c r="DW27" s="182">
        <v>74</v>
      </c>
      <c r="DX27" s="182">
        <v>191</v>
      </c>
      <c r="DY27" s="182">
        <v>43</v>
      </c>
      <c r="DZ27" s="186">
        <v>6</v>
      </c>
      <c r="EA27" s="186">
        <v>42</v>
      </c>
      <c r="EB27" s="186">
        <v>75</v>
      </c>
      <c r="EC27" s="186">
        <v>16</v>
      </c>
      <c r="ED27" s="182">
        <v>40</v>
      </c>
      <c r="EE27" s="182">
        <v>188</v>
      </c>
      <c r="EF27" s="182">
        <v>363</v>
      </c>
      <c r="EG27" s="182">
        <v>24</v>
      </c>
      <c r="EH27" s="186">
        <v>48</v>
      </c>
      <c r="EI27" s="186">
        <v>219</v>
      </c>
      <c r="EJ27" s="186">
        <v>426</v>
      </c>
      <c r="EK27" s="186">
        <v>23</v>
      </c>
      <c r="EL27" s="182">
        <v>46</v>
      </c>
      <c r="EM27" s="182">
        <v>245</v>
      </c>
      <c r="EN27" s="182">
        <v>367</v>
      </c>
      <c r="EO27" s="182">
        <v>30</v>
      </c>
      <c r="EP27" s="186">
        <v>72</v>
      </c>
      <c r="EQ27" s="186">
        <v>227</v>
      </c>
      <c r="ER27" s="186">
        <v>400</v>
      </c>
      <c r="ES27" s="186">
        <v>24</v>
      </c>
      <c r="ET27" s="182">
        <v>59</v>
      </c>
      <c r="EU27" s="182">
        <v>262</v>
      </c>
      <c r="EV27" s="182">
        <v>455</v>
      </c>
      <c r="EW27" s="182">
        <v>11</v>
      </c>
      <c r="EX27" s="186">
        <v>73</v>
      </c>
      <c r="EY27" s="186">
        <v>241</v>
      </c>
      <c r="EZ27" s="186">
        <v>474</v>
      </c>
      <c r="FA27" s="186">
        <v>50</v>
      </c>
      <c r="FB27" s="182">
        <v>49</v>
      </c>
      <c r="FC27" s="182">
        <v>255</v>
      </c>
      <c r="FD27" s="182">
        <v>509</v>
      </c>
      <c r="FE27" s="182">
        <v>37</v>
      </c>
      <c r="FF27" s="198">
        <v>100</v>
      </c>
      <c r="FG27" s="198">
        <v>298</v>
      </c>
      <c r="FH27" s="198">
        <v>618</v>
      </c>
      <c r="FI27" s="198">
        <v>39</v>
      </c>
      <c r="FJ27" s="199">
        <v>29</v>
      </c>
      <c r="FK27" s="199">
        <v>184</v>
      </c>
      <c r="FL27" s="199">
        <v>505</v>
      </c>
      <c r="FM27" s="199">
        <v>15</v>
      </c>
      <c r="FN27" s="198">
        <v>69</v>
      </c>
      <c r="FO27" s="198">
        <v>164</v>
      </c>
      <c r="FP27" s="198">
        <v>490</v>
      </c>
      <c r="FQ27" s="198">
        <v>17</v>
      </c>
      <c r="FR27" s="199">
        <v>77</v>
      </c>
      <c r="FS27" s="199">
        <v>206</v>
      </c>
      <c r="FT27" s="199">
        <v>553</v>
      </c>
      <c r="FU27" s="199">
        <v>25</v>
      </c>
      <c r="FV27" s="200">
        <v>154</v>
      </c>
      <c r="FW27" s="200">
        <v>72</v>
      </c>
      <c r="FX27" s="200">
        <v>367</v>
      </c>
      <c r="FY27" s="200">
        <v>13</v>
      </c>
      <c r="FZ27" s="201">
        <v>24</v>
      </c>
      <c r="GA27" s="201">
        <v>124</v>
      </c>
      <c r="GB27" s="201">
        <v>373</v>
      </c>
      <c r="GC27" s="201">
        <v>12</v>
      </c>
      <c r="GD27" s="200">
        <v>37</v>
      </c>
      <c r="GE27" s="200">
        <v>118</v>
      </c>
      <c r="GF27" s="200">
        <v>361</v>
      </c>
      <c r="GG27" s="200" t="s">
        <v>143</v>
      </c>
      <c r="GH27" s="201">
        <v>95</v>
      </c>
      <c r="GI27" s="201">
        <v>194</v>
      </c>
      <c r="GJ27" s="201">
        <v>552</v>
      </c>
      <c r="GK27" s="201">
        <v>18</v>
      </c>
      <c r="GL27" s="200">
        <v>68</v>
      </c>
      <c r="GM27" s="200">
        <v>232</v>
      </c>
      <c r="GN27" s="200">
        <v>537</v>
      </c>
      <c r="GO27" s="200">
        <v>13</v>
      </c>
      <c r="GP27">
        <v>40</v>
      </c>
      <c r="GQ27">
        <v>186</v>
      </c>
      <c r="GR27">
        <v>511</v>
      </c>
      <c r="GS27">
        <v>7</v>
      </c>
      <c r="GT27" s="185">
        <v>33</v>
      </c>
      <c r="GU27" s="185">
        <v>161</v>
      </c>
      <c r="GV27" s="185">
        <v>405</v>
      </c>
      <c r="GW27" s="185">
        <v>4</v>
      </c>
      <c r="GX27">
        <v>64</v>
      </c>
      <c r="GY27">
        <v>210</v>
      </c>
      <c r="GZ27">
        <v>469</v>
      </c>
      <c r="HA27">
        <v>4</v>
      </c>
      <c r="HB27" s="185">
        <v>28</v>
      </c>
      <c r="HC27" s="185">
        <v>230</v>
      </c>
      <c r="HD27" s="185">
        <v>499</v>
      </c>
      <c r="HE27" s="185">
        <v>7</v>
      </c>
      <c r="HF27" s="12">
        <v>27</v>
      </c>
      <c r="HG27" s="12">
        <v>204</v>
      </c>
      <c r="HH27" s="12">
        <v>448</v>
      </c>
      <c r="HI27" s="12">
        <v>19</v>
      </c>
    </row>
    <row r="28" spans="1:217" x14ac:dyDescent="0.35">
      <c r="A28" s="140" t="s">
        <v>42</v>
      </c>
      <c r="B28" s="186">
        <v>1</v>
      </c>
      <c r="C28" s="186">
        <v>10</v>
      </c>
      <c r="D28" s="186">
        <v>471</v>
      </c>
      <c r="E28" s="186">
        <v>24</v>
      </c>
      <c r="F28" s="183" t="s">
        <v>143</v>
      </c>
      <c r="G28" s="182">
        <v>15</v>
      </c>
      <c r="H28" s="182">
        <v>444</v>
      </c>
      <c r="I28" s="182">
        <v>16</v>
      </c>
      <c r="J28" s="186">
        <v>27</v>
      </c>
      <c r="K28" s="186">
        <v>15</v>
      </c>
      <c r="L28" s="186">
        <v>515</v>
      </c>
      <c r="M28" s="186">
        <v>20</v>
      </c>
      <c r="N28" s="182">
        <v>1</v>
      </c>
      <c r="O28" s="182">
        <v>9</v>
      </c>
      <c r="P28" s="182">
        <v>436</v>
      </c>
      <c r="Q28" s="182">
        <v>28</v>
      </c>
      <c r="R28" s="186">
        <v>6</v>
      </c>
      <c r="S28" s="186">
        <v>20</v>
      </c>
      <c r="T28" s="186">
        <v>648</v>
      </c>
      <c r="U28" s="186">
        <v>31</v>
      </c>
      <c r="V28" s="182">
        <v>7</v>
      </c>
      <c r="W28" s="182">
        <v>22</v>
      </c>
      <c r="X28" s="182">
        <v>672</v>
      </c>
      <c r="Y28" s="182">
        <v>48</v>
      </c>
      <c r="Z28" s="186">
        <v>10</v>
      </c>
      <c r="AA28" s="186">
        <v>46</v>
      </c>
      <c r="AB28" s="186">
        <v>671</v>
      </c>
      <c r="AC28" s="186">
        <v>27</v>
      </c>
      <c r="AD28" s="182">
        <v>36</v>
      </c>
      <c r="AE28" s="182">
        <v>65</v>
      </c>
      <c r="AF28" s="182">
        <v>503</v>
      </c>
      <c r="AG28" s="182">
        <v>35</v>
      </c>
      <c r="AH28" s="186">
        <v>47</v>
      </c>
      <c r="AI28" s="186">
        <v>32</v>
      </c>
      <c r="AJ28" s="186">
        <v>509</v>
      </c>
      <c r="AK28" s="186">
        <v>27</v>
      </c>
      <c r="AL28" s="182">
        <v>34</v>
      </c>
      <c r="AM28" s="182">
        <v>38</v>
      </c>
      <c r="AN28" s="182">
        <v>583</v>
      </c>
      <c r="AO28" s="182">
        <v>32</v>
      </c>
      <c r="AP28" s="186">
        <v>38</v>
      </c>
      <c r="AQ28" s="186">
        <v>46</v>
      </c>
      <c r="AR28" s="186">
        <v>478</v>
      </c>
      <c r="AS28" s="186">
        <v>42</v>
      </c>
      <c r="AT28" s="182">
        <v>42</v>
      </c>
      <c r="AU28" s="182">
        <v>35</v>
      </c>
      <c r="AV28" s="182">
        <v>451</v>
      </c>
      <c r="AW28" s="182">
        <v>28</v>
      </c>
      <c r="AX28" s="186">
        <v>78</v>
      </c>
      <c r="AY28" s="186">
        <v>46</v>
      </c>
      <c r="AZ28" s="186">
        <v>531</v>
      </c>
      <c r="BA28" s="186">
        <v>38</v>
      </c>
      <c r="BB28" s="182">
        <v>41</v>
      </c>
      <c r="BC28" s="182">
        <v>50</v>
      </c>
      <c r="BD28" s="182">
        <v>504</v>
      </c>
      <c r="BE28" s="182">
        <v>48</v>
      </c>
      <c r="BF28" s="186">
        <v>44</v>
      </c>
      <c r="BG28" s="186">
        <v>52</v>
      </c>
      <c r="BH28" s="186">
        <v>476</v>
      </c>
      <c r="BI28" s="186">
        <v>25</v>
      </c>
      <c r="BJ28" s="182">
        <v>45</v>
      </c>
      <c r="BK28" s="182">
        <v>37</v>
      </c>
      <c r="BL28" s="182">
        <v>401</v>
      </c>
      <c r="BM28" s="182">
        <v>10</v>
      </c>
      <c r="BN28" s="186">
        <v>116</v>
      </c>
      <c r="BO28" s="186">
        <v>57</v>
      </c>
      <c r="BP28" s="186">
        <v>400</v>
      </c>
      <c r="BQ28" s="186">
        <v>33</v>
      </c>
      <c r="BR28" s="182">
        <v>58</v>
      </c>
      <c r="BS28" s="182">
        <v>61</v>
      </c>
      <c r="BT28" s="182">
        <v>494</v>
      </c>
      <c r="BU28" s="182">
        <v>17</v>
      </c>
      <c r="BV28" s="186">
        <v>67</v>
      </c>
      <c r="BW28" s="186">
        <v>35</v>
      </c>
      <c r="BX28" s="186">
        <v>463</v>
      </c>
      <c r="BY28" s="186">
        <v>20</v>
      </c>
      <c r="BZ28" s="182">
        <v>56</v>
      </c>
      <c r="CA28" s="182">
        <v>47</v>
      </c>
      <c r="CB28" s="182">
        <v>446</v>
      </c>
      <c r="CC28" s="182">
        <v>14</v>
      </c>
      <c r="CD28" s="186">
        <v>87</v>
      </c>
      <c r="CE28" s="186">
        <v>58</v>
      </c>
      <c r="CF28" s="186">
        <v>371</v>
      </c>
      <c r="CG28" s="186">
        <v>29</v>
      </c>
      <c r="CH28" s="182">
        <v>50</v>
      </c>
      <c r="CI28" s="182">
        <v>40</v>
      </c>
      <c r="CJ28" s="182">
        <v>424</v>
      </c>
      <c r="CK28" s="182">
        <v>15</v>
      </c>
      <c r="CL28" s="186">
        <v>49</v>
      </c>
      <c r="CM28" s="186">
        <v>38</v>
      </c>
      <c r="CN28" s="186">
        <v>436</v>
      </c>
      <c r="CO28" s="186">
        <v>20</v>
      </c>
      <c r="CP28" s="182">
        <v>42</v>
      </c>
      <c r="CQ28" s="182">
        <v>43</v>
      </c>
      <c r="CR28" s="182">
        <v>425</v>
      </c>
      <c r="CS28" s="182">
        <v>28</v>
      </c>
      <c r="CT28" s="186">
        <v>77</v>
      </c>
      <c r="CU28" s="186">
        <v>60</v>
      </c>
      <c r="CV28" s="186">
        <v>417</v>
      </c>
      <c r="CW28" s="186">
        <v>35</v>
      </c>
      <c r="CX28" s="182">
        <v>57</v>
      </c>
      <c r="CY28" s="182">
        <v>61</v>
      </c>
      <c r="CZ28" s="182">
        <v>404</v>
      </c>
      <c r="DA28" s="182">
        <v>76</v>
      </c>
      <c r="DB28" s="186">
        <v>93</v>
      </c>
      <c r="DC28" s="186">
        <v>62</v>
      </c>
      <c r="DD28" s="186">
        <v>457</v>
      </c>
      <c r="DE28" s="186">
        <v>58</v>
      </c>
      <c r="DF28" s="182">
        <v>49</v>
      </c>
      <c r="DG28" s="182">
        <v>48</v>
      </c>
      <c r="DH28" s="182">
        <v>363</v>
      </c>
      <c r="DI28" s="182">
        <v>24</v>
      </c>
      <c r="DJ28" s="186">
        <v>92</v>
      </c>
      <c r="DK28" s="186">
        <v>52</v>
      </c>
      <c r="DL28" s="186">
        <v>485</v>
      </c>
      <c r="DM28" s="186">
        <v>23</v>
      </c>
      <c r="DN28" s="182">
        <v>43</v>
      </c>
      <c r="DO28" s="182">
        <v>49</v>
      </c>
      <c r="DP28" s="182">
        <v>358</v>
      </c>
      <c r="DQ28" s="182">
        <v>64</v>
      </c>
      <c r="DR28" s="186">
        <v>57</v>
      </c>
      <c r="DS28" s="186">
        <v>57</v>
      </c>
      <c r="DT28" s="186">
        <v>461</v>
      </c>
      <c r="DU28" s="186">
        <v>41</v>
      </c>
      <c r="DV28" s="182">
        <v>29</v>
      </c>
      <c r="DW28" s="182">
        <v>22</v>
      </c>
      <c r="DX28" s="182">
        <v>240</v>
      </c>
      <c r="DY28" s="182">
        <v>4</v>
      </c>
      <c r="DZ28" s="186">
        <v>4</v>
      </c>
      <c r="EA28" s="186">
        <v>7</v>
      </c>
      <c r="EB28" s="186">
        <v>94</v>
      </c>
      <c r="EC28" s="186">
        <v>3</v>
      </c>
      <c r="ED28" s="182">
        <v>51</v>
      </c>
      <c r="EE28" s="182">
        <v>55</v>
      </c>
      <c r="EF28" s="182">
        <v>375</v>
      </c>
      <c r="EG28" s="182">
        <v>78</v>
      </c>
      <c r="EH28" s="186">
        <v>62</v>
      </c>
      <c r="EI28" s="186">
        <v>85</v>
      </c>
      <c r="EJ28" s="186">
        <v>531</v>
      </c>
      <c r="EK28" s="186">
        <v>31</v>
      </c>
      <c r="EL28" s="182">
        <v>87</v>
      </c>
      <c r="EM28" s="182">
        <v>62</v>
      </c>
      <c r="EN28" s="182">
        <v>410</v>
      </c>
      <c r="EO28" s="182">
        <v>45</v>
      </c>
      <c r="EP28" s="186">
        <v>60</v>
      </c>
      <c r="EQ28" s="186">
        <v>97</v>
      </c>
      <c r="ER28" s="186">
        <v>597</v>
      </c>
      <c r="ES28" s="186">
        <v>52</v>
      </c>
      <c r="ET28" s="182">
        <v>69</v>
      </c>
      <c r="EU28" s="182">
        <v>91</v>
      </c>
      <c r="EV28" s="182">
        <v>400</v>
      </c>
      <c r="EW28" s="182">
        <v>49</v>
      </c>
      <c r="EX28" s="186">
        <v>66</v>
      </c>
      <c r="EY28" s="186">
        <v>121</v>
      </c>
      <c r="EZ28" s="186">
        <v>429</v>
      </c>
      <c r="FA28" s="186">
        <v>12</v>
      </c>
      <c r="FB28" s="182">
        <v>59</v>
      </c>
      <c r="FC28" s="182">
        <v>113</v>
      </c>
      <c r="FD28" s="182">
        <v>404</v>
      </c>
      <c r="FE28" s="182">
        <v>47</v>
      </c>
      <c r="FF28" s="198">
        <v>61</v>
      </c>
      <c r="FG28" s="198">
        <v>99</v>
      </c>
      <c r="FH28" s="198">
        <v>391</v>
      </c>
      <c r="FI28" s="198">
        <v>18</v>
      </c>
      <c r="FJ28" s="199">
        <v>32</v>
      </c>
      <c r="FK28" s="199">
        <v>72</v>
      </c>
      <c r="FL28" s="199">
        <v>275</v>
      </c>
      <c r="FM28" s="199">
        <v>22</v>
      </c>
      <c r="FN28" s="198">
        <v>42</v>
      </c>
      <c r="FO28" s="198">
        <v>102</v>
      </c>
      <c r="FP28" s="198">
        <v>364</v>
      </c>
      <c r="FQ28" s="198">
        <v>46</v>
      </c>
      <c r="FR28" s="199">
        <v>45</v>
      </c>
      <c r="FS28" s="199">
        <v>101</v>
      </c>
      <c r="FT28" s="199">
        <v>427</v>
      </c>
      <c r="FU28" s="199">
        <v>24</v>
      </c>
      <c r="FV28" s="200">
        <v>155</v>
      </c>
      <c r="FW28" s="200">
        <v>68</v>
      </c>
      <c r="FX28" s="200">
        <v>584</v>
      </c>
      <c r="FY28" s="200">
        <v>145</v>
      </c>
      <c r="FZ28" s="201">
        <v>38</v>
      </c>
      <c r="GA28" s="201">
        <v>114</v>
      </c>
      <c r="GB28" s="201">
        <v>301</v>
      </c>
      <c r="GC28" s="201">
        <v>36</v>
      </c>
      <c r="GD28" s="200">
        <v>45</v>
      </c>
      <c r="GE28" s="200">
        <v>91</v>
      </c>
      <c r="GF28" s="200">
        <v>307</v>
      </c>
      <c r="GG28" s="200">
        <v>24</v>
      </c>
      <c r="GH28" s="201">
        <v>34</v>
      </c>
      <c r="GI28" s="201">
        <v>106</v>
      </c>
      <c r="GJ28" s="201">
        <v>343</v>
      </c>
      <c r="GK28" s="201">
        <v>32</v>
      </c>
      <c r="GL28" s="200">
        <v>113</v>
      </c>
      <c r="GM28" s="200">
        <v>126</v>
      </c>
      <c r="GN28" s="200">
        <v>350</v>
      </c>
      <c r="GO28" s="200">
        <v>18</v>
      </c>
      <c r="GP28">
        <v>59</v>
      </c>
      <c r="GQ28">
        <v>177</v>
      </c>
      <c r="GR28">
        <v>307</v>
      </c>
      <c r="GS28">
        <v>24</v>
      </c>
      <c r="GT28" s="185">
        <v>16</v>
      </c>
      <c r="GU28" s="185">
        <v>86</v>
      </c>
      <c r="GV28" s="185">
        <v>237</v>
      </c>
      <c r="GW28" s="185">
        <v>12</v>
      </c>
      <c r="GX28">
        <v>63</v>
      </c>
      <c r="GY28">
        <v>138</v>
      </c>
      <c r="GZ28">
        <v>392</v>
      </c>
      <c r="HA28">
        <v>19</v>
      </c>
      <c r="HB28" s="185">
        <v>27</v>
      </c>
      <c r="HC28" s="185">
        <v>111</v>
      </c>
      <c r="HD28" s="185">
        <v>297</v>
      </c>
      <c r="HE28" s="185">
        <v>22</v>
      </c>
      <c r="HF28" s="12">
        <v>76</v>
      </c>
      <c r="HG28" s="12">
        <v>126</v>
      </c>
      <c r="HH28" s="12">
        <v>414</v>
      </c>
      <c r="HI28" s="12">
        <v>27</v>
      </c>
    </row>
    <row r="29" spans="1:217" x14ac:dyDescent="0.35">
      <c r="A29" s="140" t="s">
        <v>27</v>
      </c>
      <c r="B29" s="186">
        <v>84</v>
      </c>
      <c r="C29" s="186">
        <v>618</v>
      </c>
      <c r="D29" s="186">
        <v>20</v>
      </c>
      <c r="E29" s="187" t="s">
        <v>143</v>
      </c>
      <c r="F29" s="182">
        <v>60</v>
      </c>
      <c r="G29" s="182">
        <v>521</v>
      </c>
      <c r="H29" s="182">
        <v>24</v>
      </c>
      <c r="I29" s="182">
        <v>28</v>
      </c>
      <c r="J29" s="186">
        <v>85</v>
      </c>
      <c r="K29" s="186">
        <v>687</v>
      </c>
      <c r="L29" s="186">
        <v>12</v>
      </c>
      <c r="M29" s="187" t="s">
        <v>143</v>
      </c>
      <c r="N29" s="182">
        <v>110</v>
      </c>
      <c r="O29" s="182">
        <v>628</v>
      </c>
      <c r="P29" s="182">
        <v>22</v>
      </c>
      <c r="Q29" s="182">
        <v>3</v>
      </c>
      <c r="R29" s="186">
        <v>134</v>
      </c>
      <c r="S29" s="186">
        <v>748</v>
      </c>
      <c r="T29" s="186">
        <v>14</v>
      </c>
      <c r="U29" s="186">
        <v>9</v>
      </c>
      <c r="V29" s="182">
        <v>178</v>
      </c>
      <c r="W29" s="182">
        <v>681</v>
      </c>
      <c r="X29" s="182">
        <v>16</v>
      </c>
      <c r="Y29" s="182">
        <v>1</v>
      </c>
      <c r="Z29" s="186">
        <v>183</v>
      </c>
      <c r="AA29" s="186">
        <v>700</v>
      </c>
      <c r="AB29" s="186">
        <v>20</v>
      </c>
      <c r="AC29" s="186">
        <v>3</v>
      </c>
      <c r="AD29" s="182">
        <v>173</v>
      </c>
      <c r="AE29" s="182">
        <v>663</v>
      </c>
      <c r="AF29" s="182">
        <v>20</v>
      </c>
      <c r="AG29" s="183" t="s">
        <v>143</v>
      </c>
      <c r="AH29" s="186">
        <v>234</v>
      </c>
      <c r="AI29" s="186">
        <v>640</v>
      </c>
      <c r="AJ29" s="186">
        <v>20</v>
      </c>
      <c r="AK29" s="187" t="s">
        <v>143</v>
      </c>
      <c r="AL29" s="182">
        <v>328</v>
      </c>
      <c r="AM29" s="182">
        <v>566</v>
      </c>
      <c r="AN29" s="182">
        <v>15</v>
      </c>
      <c r="AO29" s="183" t="s">
        <v>143</v>
      </c>
      <c r="AP29" s="186">
        <v>409</v>
      </c>
      <c r="AQ29" s="186">
        <v>534</v>
      </c>
      <c r="AR29" s="186">
        <v>15</v>
      </c>
      <c r="AS29" s="187" t="s">
        <v>143</v>
      </c>
      <c r="AT29" s="182">
        <v>524</v>
      </c>
      <c r="AU29" s="182">
        <v>340</v>
      </c>
      <c r="AV29" s="182">
        <v>21</v>
      </c>
      <c r="AW29" s="183" t="s">
        <v>143</v>
      </c>
      <c r="AX29" s="186">
        <v>524</v>
      </c>
      <c r="AY29" s="186">
        <v>330</v>
      </c>
      <c r="AZ29" s="186">
        <v>19</v>
      </c>
      <c r="BA29" s="187" t="s">
        <v>143</v>
      </c>
      <c r="BB29" s="182">
        <v>517</v>
      </c>
      <c r="BC29" s="182">
        <v>331</v>
      </c>
      <c r="BD29" s="182">
        <v>18</v>
      </c>
      <c r="BE29" s="183" t="s">
        <v>143</v>
      </c>
      <c r="BF29" s="186">
        <v>564</v>
      </c>
      <c r="BG29" s="186">
        <v>302</v>
      </c>
      <c r="BH29" s="186">
        <v>24</v>
      </c>
      <c r="BI29" s="186">
        <v>8</v>
      </c>
      <c r="BJ29" s="182">
        <v>545</v>
      </c>
      <c r="BK29" s="182">
        <v>318</v>
      </c>
      <c r="BL29" s="182">
        <v>8</v>
      </c>
      <c r="BM29" s="183" t="s">
        <v>143</v>
      </c>
      <c r="BN29" s="186">
        <v>632</v>
      </c>
      <c r="BO29" s="186">
        <v>472</v>
      </c>
      <c r="BP29" s="186">
        <v>4</v>
      </c>
      <c r="BQ29" s="187" t="s">
        <v>143</v>
      </c>
      <c r="BR29" s="182">
        <v>801</v>
      </c>
      <c r="BS29" s="182">
        <v>375</v>
      </c>
      <c r="BT29" s="182">
        <v>4</v>
      </c>
      <c r="BU29" s="183" t="s">
        <v>143</v>
      </c>
      <c r="BV29" s="186">
        <v>746</v>
      </c>
      <c r="BW29" s="186">
        <v>393</v>
      </c>
      <c r="BX29" s="187" t="s">
        <v>143</v>
      </c>
      <c r="BY29" s="187" t="s">
        <v>143</v>
      </c>
      <c r="BZ29" s="182">
        <v>690</v>
      </c>
      <c r="CA29" s="182">
        <v>434</v>
      </c>
      <c r="CB29" s="182">
        <v>12</v>
      </c>
      <c r="CC29" s="183" t="s">
        <v>143</v>
      </c>
      <c r="CD29" s="186">
        <v>721</v>
      </c>
      <c r="CE29" s="186">
        <v>440</v>
      </c>
      <c r="CF29" s="186">
        <v>18</v>
      </c>
      <c r="CG29" s="187" t="s">
        <v>143</v>
      </c>
      <c r="CH29" s="182">
        <v>722</v>
      </c>
      <c r="CI29" s="182">
        <v>460</v>
      </c>
      <c r="CJ29" s="182">
        <v>11</v>
      </c>
      <c r="CK29" s="183" t="s">
        <v>143</v>
      </c>
      <c r="CL29" s="186">
        <v>716</v>
      </c>
      <c r="CM29" s="186">
        <v>374</v>
      </c>
      <c r="CN29" s="186">
        <v>6</v>
      </c>
      <c r="CO29" s="187" t="s">
        <v>143</v>
      </c>
      <c r="CP29" s="182">
        <v>695</v>
      </c>
      <c r="CQ29" s="182">
        <v>373</v>
      </c>
      <c r="CR29" s="182">
        <v>11</v>
      </c>
      <c r="CS29" s="183" t="s">
        <v>143</v>
      </c>
      <c r="CT29" s="186">
        <v>631</v>
      </c>
      <c r="CU29" s="186">
        <v>449</v>
      </c>
      <c r="CV29" s="186">
        <v>4</v>
      </c>
      <c r="CW29" s="187" t="s">
        <v>143</v>
      </c>
      <c r="CX29" s="182">
        <v>692</v>
      </c>
      <c r="CY29" s="182">
        <v>417</v>
      </c>
      <c r="CZ29" s="182">
        <v>9</v>
      </c>
      <c r="DA29" s="183" t="s">
        <v>143</v>
      </c>
      <c r="DB29" s="186">
        <v>816</v>
      </c>
      <c r="DC29" s="186">
        <v>431</v>
      </c>
      <c r="DD29" s="186">
        <v>4</v>
      </c>
      <c r="DE29" s="187" t="s">
        <v>143</v>
      </c>
      <c r="DF29" s="182">
        <v>748</v>
      </c>
      <c r="DG29" s="182">
        <v>437</v>
      </c>
      <c r="DH29" s="182">
        <v>8</v>
      </c>
      <c r="DI29" s="183" t="s">
        <v>143</v>
      </c>
      <c r="DJ29" s="186">
        <v>813</v>
      </c>
      <c r="DK29" s="186">
        <v>433</v>
      </c>
      <c r="DL29" s="186">
        <v>8</v>
      </c>
      <c r="DM29" s="187" t="s">
        <v>143</v>
      </c>
      <c r="DN29" s="182">
        <v>799</v>
      </c>
      <c r="DO29" s="182">
        <v>493</v>
      </c>
      <c r="DP29" s="182">
        <v>25</v>
      </c>
      <c r="DQ29" s="183" t="s">
        <v>143</v>
      </c>
      <c r="DR29" s="186">
        <v>791</v>
      </c>
      <c r="DS29" s="186">
        <v>538</v>
      </c>
      <c r="DT29" s="186">
        <v>14</v>
      </c>
      <c r="DU29" s="187" t="s">
        <v>143</v>
      </c>
      <c r="DV29" s="182">
        <v>329</v>
      </c>
      <c r="DW29" s="182">
        <v>378</v>
      </c>
      <c r="DX29" s="182">
        <v>4</v>
      </c>
      <c r="DY29" s="183" t="s">
        <v>143</v>
      </c>
      <c r="DZ29" s="186">
        <v>102</v>
      </c>
      <c r="EA29" s="186">
        <v>118</v>
      </c>
      <c r="EB29" s="187" t="s">
        <v>143</v>
      </c>
      <c r="EC29" s="187" t="s">
        <v>143</v>
      </c>
      <c r="ED29" s="182">
        <v>624</v>
      </c>
      <c r="EE29" s="182">
        <v>356</v>
      </c>
      <c r="EF29" s="182">
        <v>6</v>
      </c>
      <c r="EG29" s="183" t="s">
        <v>143</v>
      </c>
      <c r="EH29" s="186">
        <v>428</v>
      </c>
      <c r="EI29" s="186">
        <v>778</v>
      </c>
      <c r="EJ29" s="186">
        <v>14</v>
      </c>
      <c r="EK29" s="187" t="s">
        <v>143</v>
      </c>
      <c r="EL29" s="182">
        <v>564</v>
      </c>
      <c r="EM29" s="182">
        <v>572</v>
      </c>
      <c r="EN29" s="182">
        <v>8</v>
      </c>
      <c r="EO29" s="183" t="s">
        <v>143</v>
      </c>
      <c r="EP29" s="186">
        <v>488</v>
      </c>
      <c r="EQ29" s="186">
        <v>592</v>
      </c>
      <c r="ER29" s="186">
        <v>4</v>
      </c>
      <c r="ES29" s="186">
        <v>7</v>
      </c>
      <c r="ET29" s="182">
        <v>509</v>
      </c>
      <c r="EU29" s="182">
        <v>584</v>
      </c>
      <c r="EV29" s="183" t="s">
        <v>143</v>
      </c>
      <c r="EW29" s="183" t="s">
        <v>143</v>
      </c>
      <c r="EX29" s="186">
        <v>576</v>
      </c>
      <c r="EY29" s="186">
        <v>577</v>
      </c>
      <c r="EZ29" s="187" t="s">
        <v>143</v>
      </c>
      <c r="FA29" s="187" t="s">
        <v>143</v>
      </c>
      <c r="FB29" s="182">
        <v>534</v>
      </c>
      <c r="FC29" s="182">
        <v>544</v>
      </c>
      <c r="FD29" s="183" t="s">
        <v>143</v>
      </c>
      <c r="FE29" s="183" t="s">
        <v>143</v>
      </c>
      <c r="FF29" s="198">
        <v>638</v>
      </c>
      <c r="FG29" s="198">
        <v>517</v>
      </c>
      <c r="FH29" s="194">
        <v>0</v>
      </c>
      <c r="FI29" s="194">
        <v>0</v>
      </c>
      <c r="FJ29" s="199">
        <v>652</v>
      </c>
      <c r="FK29" s="199">
        <v>566</v>
      </c>
      <c r="FL29" s="199">
        <v>0</v>
      </c>
      <c r="FM29" s="199">
        <v>0</v>
      </c>
      <c r="FN29" s="198">
        <v>631</v>
      </c>
      <c r="FO29" s="198">
        <v>537</v>
      </c>
      <c r="FP29" s="198">
        <v>0</v>
      </c>
      <c r="FQ29" s="198">
        <v>0</v>
      </c>
      <c r="FR29" s="199">
        <v>683</v>
      </c>
      <c r="FS29" s="199">
        <v>610</v>
      </c>
      <c r="FT29" s="199">
        <v>0</v>
      </c>
      <c r="FU29" s="199">
        <v>0</v>
      </c>
      <c r="FV29" s="200">
        <v>409</v>
      </c>
      <c r="FW29" s="200">
        <v>490</v>
      </c>
      <c r="FX29" s="200" t="s">
        <v>143</v>
      </c>
      <c r="FY29" s="200">
        <v>7</v>
      </c>
      <c r="FZ29" s="201">
        <v>392</v>
      </c>
      <c r="GA29" s="201">
        <v>248</v>
      </c>
      <c r="GB29" s="201" t="s">
        <v>143</v>
      </c>
      <c r="GC29" s="201" t="s">
        <v>143</v>
      </c>
      <c r="GD29" s="200">
        <v>435</v>
      </c>
      <c r="GE29" s="200">
        <v>255</v>
      </c>
      <c r="GF29" s="200" t="s">
        <v>143</v>
      </c>
      <c r="GG29" s="200" t="s">
        <v>143</v>
      </c>
      <c r="GH29" s="201">
        <v>670</v>
      </c>
      <c r="GI29" s="201">
        <v>241</v>
      </c>
      <c r="GJ29" s="201" t="s">
        <v>143</v>
      </c>
      <c r="GK29" s="201" t="s">
        <v>143</v>
      </c>
      <c r="GL29" s="200">
        <v>579</v>
      </c>
      <c r="GM29" s="200">
        <v>239</v>
      </c>
      <c r="GN29" s="200" t="s">
        <v>143</v>
      </c>
      <c r="GO29" s="200" t="s">
        <v>143</v>
      </c>
      <c r="GP29">
        <v>551</v>
      </c>
      <c r="GQ29">
        <v>249</v>
      </c>
      <c r="GR29">
        <v>0</v>
      </c>
      <c r="GS29">
        <v>0</v>
      </c>
      <c r="GT29" s="185">
        <v>543</v>
      </c>
      <c r="GU29" s="185">
        <v>261</v>
      </c>
      <c r="GV29" s="185">
        <v>0</v>
      </c>
      <c r="GW29" s="185">
        <v>0</v>
      </c>
      <c r="GX29">
        <v>563</v>
      </c>
      <c r="GY29">
        <v>273</v>
      </c>
      <c r="GZ29">
        <v>0</v>
      </c>
      <c r="HA29">
        <v>0</v>
      </c>
      <c r="HB29" s="185">
        <v>570</v>
      </c>
      <c r="HC29" s="185">
        <v>242</v>
      </c>
      <c r="HD29" s="185">
        <v>0</v>
      </c>
      <c r="HE29" s="185">
        <v>6</v>
      </c>
      <c r="HF29" s="12">
        <v>654</v>
      </c>
      <c r="HG29" s="12">
        <v>227</v>
      </c>
      <c r="HH29" s="12">
        <v>0</v>
      </c>
      <c r="HI29" s="12">
        <v>0</v>
      </c>
    </row>
    <row r="30" spans="1:217" x14ac:dyDescent="0.35">
      <c r="A30" s="140" t="s">
        <v>28</v>
      </c>
      <c r="B30" s="186">
        <v>27</v>
      </c>
      <c r="C30" s="186">
        <v>29</v>
      </c>
      <c r="D30" s="186">
        <v>453</v>
      </c>
      <c r="E30" s="187" t="s">
        <v>143</v>
      </c>
      <c r="F30" s="183" t="s">
        <v>143</v>
      </c>
      <c r="G30" s="182">
        <v>20</v>
      </c>
      <c r="H30" s="182">
        <v>381</v>
      </c>
      <c r="I30" s="182">
        <v>1</v>
      </c>
      <c r="J30" s="186">
        <v>25</v>
      </c>
      <c r="K30" s="186">
        <v>38</v>
      </c>
      <c r="L30" s="186">
        <v>468</v>
      </c>
      <c r="M30" s="187" t="s">
        <v>143</v>
      </c>
      <c r="N30" s="182">
        <v>8</v>
      </c>
      <c r="O30" s="182">
        <v>69</v>
      </c>
      <c r="P30" s="182">
        <v>453</v>
      </c>
      <c r="Q30" s="183" t="s">
        <v>143</v>
      </c>
      <c r="R30" s="186">
        <v>15</v>
      </c>
      <c r="S30" s="186">
        <v>79</v>
      </c>
      <c r="T30" s="186">
        <v>509</v>
      </c>
      <c r="U30" s="187" t="s">
        <v>143</v>
      </c>
      <c r="V30" s="182">
        <v>16</v>
      </c>
      <c r="W30" s="182">
        <v>81</v>
      </c>
      <c r="X30" s="182">
        <v>455</v>
      </c>
      <c r="Y30" s="182">
        <v>5</v>
      </c>
      <c r="Z30" s="186">
        <v>24</v>
      </c>
      <c r="AA30" s="186">
        <v>72</v>
      </c>
      <c r="AB30" s="186">
        <v>498</v>
      </c>
      <c r="AC30" s="186">
        <v>28</v>
      </c>
      <c r="AD30" s="182">
        <v>25</v>
      </c>
      <c r="AE30" s="182">
        <v>105</v>
      </c>
      <c r="AF30" s="182">
        <v>466</v>
      </c>
      <c r="AG30" s="182">
        <v>86</v>
      </c>
      <c r="AH30" s="186">
        <v>28</v>
      </c>
      <c r="AI30" s="186">
        <v>116</v>
      </c>
      <c r="AJ30" s="186">
        <v>427</v>
      </c>
      <c r="AK30" s="186">
        <v>36</v>
      </c>
      <c r="AL30" s="182">
        <v>43</v>
      </c>
      <c r="AM30" s="182">
        <v>71</v>
      </c>
      <c r="AN30" s="182">
        <v>390</v>
      </c>
      <c r="AO30" s="182">
        <v>6</v>
      </c>
      <c r="AP30" s="186">
        <v>46</v>
      </c>
      <c r="AQ30" s="186">
        <v>93</v>
      </c>
      <c r="AR30" s="186">
        <v>503</v>
      </c>
      <c r="AS30" s="186">
        <v>11</v>
      </c>
      <c r="AT30" s="182">
        <v>48</v>
      </c>
      <c r="AU30" s="182">
        <v>71</v>
      </c>
      <c r="AV30" s="182">
        <v>454</v>
      </c>
      <c r="AW30" s="183" t="s">
        <v>143</v>
      </c>
      <c r="AX30" s="186">
        <v>43</v>
      </c>
      <c r="AY30" s="186">
        <v>85</v>
      </c>
      <c r="AZ30" s="186">
        <v>470</v>
      </c>
      <c r="BA30" s="186">
        <v>9</v>
      </c>
      <c r="BB30" s="182">
        <v>46</v>
      </c>
      <c r="BC30" s="182">
        <v>93</v>
      </c>
      <c r="BD30" s="182">
        <v>377</v>
      </c>
      <c r="BE30" s="182">
        <v>17</v>
      </c>
      <c r="BF30" s="186">
        <v>61</v>
      </c>
      <c r="BG30" s="186">
        <v>76</v>
      </c>
      <c r="BH30" s="186">
        <v>396</v>
      </c>
      <c r="BI30" s="186">
        <v>12</v>
      </c>
      <c r="BJ30" s="182">
        <v>47</v>
      </c>
      <c r="BK30" s="182">
        <v>60</v>
      </c>
      <c r="BL30" s="182">
        <v>287</v>
      </c>
      <c r="BM30" s="182">
        <v>22</v>
      </c>
      <c r="BN30" s="186">
        <v>54</v>
      </c>
      <c r="BO30" s="186">
        <v>91</v>
      </c>
      <c r="BP30" s="186">
        <v>352</v>
      </c>
      <c r="BQ30" s="186">
        <v>17</v>
      </c>
      <c r="BR30" s="182">
        <v>67</v>
      </c>
      <c r="BS30" s="182">
        <v>79</v>
      </c>
      <c r="BT30" s="182">
        <v>266</v>
      </c>
      <c r="BU30" s="183" t="s">
        <v>143</v>
      </c>
      <c r="BV30" s="186">
        <v>97</v>
      </c>
      <c r="BW30" s="186">
        <v>87</v>
      </c>
      <c r="BX30" s="186">
        <v>252</v>
      </c>
      <c r="BY30" s="186">
        <v>33</v>
      </c>
      <c r="BZ30" s="182">
        <v>43</v>
      </c>
      <c r="CA30" s="182">
        <v>84</v>
      </c>
      <c r="CB30" s="182">
        <v>280</v>
      </c>
      <c r="CC30" s="182">
        <v>30</v>
      </c>
      <c r="CD30" s="186">
        <v>63</v>
      </c>
      <c r="CE30" s="186">
        <v>96</v>
      </c>
      <c r="CF30" s="186">
        <v>307</v>
      </c>
      <c r="CG30" s="186">
        <v>12</v>
      </c>
      <c r="CH30" s="182">
        <v>60</v>
      </c>
      <c r="CI30" s="182">
        <v>97</v>
      </c>
      <c r="CJ30" s="182">
        <v>323</v>
      </c>
      <c r="CK30" s="182">
        <v>5</v>
      </c>
      <c r="CL30" s="186">
        <v>64</v>
      </c>
      <c r="CM30" s="186">
        <v>110</v>
      </c>
      <c r="CN30" s="186">
        <v>297</v>
      </c>
      <c r="CO30" s="186">
        <v>2</v>
      </c>
      <c r="CP30" s="182">
        <v>40</v>
      </c>
      <c r="CQ30" s="182">
        <v>79</v>
      </c>
      <c r="CR30" s="182">
        <v>284</v>
      </c>
      <c r="CS30" s="182">
        <v>11</v>
      </c>
      <c r="CT30" s="186">
        <v>62</v>
      </c>
      <c r="CU30" s="186">
        <v>106</v>
      </c>
      <c r="CV30" s="186">
        <v>331</v>
      </c>
      <c r="CW30" s="186">
        <v>17</v>
      </c>
      <c r="CX30" s="182">
        <v>51</v>
      </c>
      <c r="CY30" s="182">
        <v>138</v>
      </c>
      <c r="CZ30" s="182">
        <v>314</v>
      </c>
      <c r="DA30" s="182">
        <v>7</v>
      </c>
      <c r="DB30" s="186">
        <v>72</v>
      </c>
      <c r="DC30" s="186">
        <v>121</v>
      </c>
      <c r="DD30" s="186">
        <v>284</v>
      </c>
      <c r="DE30" s="186">
        <v>6</v>
      </c>
      <c r="DF30" s="182">
        <v>59</v>
      </c>
      <c r="DG30" s="182">
        <v>113</v>
      </c>
      <c r="DH30" s="182">
        <v>354</v>
      </c>
      <c r="DI30" s="182">
        <v>46</v>
      </c>
      <c r="DJ30" s="186">
        <v>51</v>
      </c>
      <c r="DK30" s="186">
        <v>106</v>
      </c>
      <c r="DL30" s="186">
        <v>303</v>
      </c>
      <c r="DM30" s="186">
        <v>28</v>
      </c>
      <c r="DN30" s="182">
        <v>38</v>
      </c>
      <c r="DO30" s="182">
        <v>103</v>
      </c>
      <c r="DP30" s="182">
        <v>189</v>
      </c>
      <c r="DQ30" s="182">
        <v>15</v>
      </c>
      <c r="DR30" s="186">
        <v>70</v>
      </c>
      <c r="DS30" s="186">
        <v>137</v>
      </c>
      <c r="DT30" s="186">
        <v>366</v>
      </c>
      <c r="DU30" s="186">
        <v>13</v>
      </c>
      <c r="DV30" s="182">
        <v>15</v>
      </c>
      <c r="DW30" s="182">
        <v>54</v>
      </c>
      <c r="DX30" s="182">
        <v>205</v>
      </c>
      <c r="DY30" s="182">
        <v>12</v>
      </c>
      <c r="DZ30" s="187" t="s">
        <v>143</v>
      </c>
      <c r="EA30" s="186">
        <v>16</v>
      </c>
      <c r="EB30" s="186">
        <v>15</v>
      </c>
      <c r="EC30" s="187" t="s">
        <v>143</v>
      </c>
      <c r="ED30" s="182">
        <v>56</v>
      </c>
      <c r="EE30" s="182">
        <v>95</v>
      </c>
      <c r="EF30" s="182">
        <v>185</v>
      </c>
      <c r="EG30" s="182">
        <v>2</v>
      </c>
      <c r="EH30" s="186">
        <v>56</v>
      </c>
      <c r="EI30" s="186">
        <v>141</v>
      </c>
      <c r="EJ30" s="186">
        <v>306</v>
      </c>
      <c r="EK30" s="186">
        <v>1</v>
      </c>
      <c r="EL30" s="182">
        <v>51</v>
      </c>
      <c r="EM30" s="182">
        <v>181</v>
      </c>
      <c r="EN30" s="182">
        <v>304</v>
      </c>
      <c r="EO30" s="182">
        <v>7</v>
      </c>
      <c r="EP30" s="186">
        <v>55</v>
      </c>
      <c r="EQ30" s="186">
        <v>174</v>
      </c>
      <c r="ER30" s="186">
        <v>283</v>
      </c>
      <c r="ES30" s="187" t="s">
        <v>143</v>
      </c>
      <c r="ET30" s="182">
        <v>24</v>
      </c>
      <c r="EU30" s="182">
        <v>99</v>
      </c>
      <c r="EV30" s="182">
        <v>134</v>
      </c>
      <c r="EW30" s="183" t="s">
        <v>143</v>
      </c>
      <c r="EX30" s="186">
        <v>24</v>
      </c>
      <c r="EY30" s="186">
        <v>120</v>
      </c>
      <c r="EZ30" s="186">
        <v>81</v>
      </c>
      <c r="FA30" s="186">
        <v>20</v>
      </c>
      <c r="FB30" s="182">
        <v>21</v>
      </c>
      <c r="FC30" s="182">
        <v>122</v>
      </c>
      <c r="FD30" s="182">
        <v>72</v>
      </c>
      <c r="FE30" s="182">
        <v>1</v>
      </c>
      <c r="FF30" s="198">
        <v>5</v>
      </c>
      <c r="FG30" s="198">
        <v>108</v>
      </c>
      <c r="FH30" s="198">
        <v>81</v>
      </c>
      <c r="FI30" s="194">
        <v>0</v>
      </c>
      <c r="FJ30" s="199">
        <v>12</v>
      </c>
      <c r="FK30" s="199">
        <v>100</v>
      </c>
      <c r="FL30" s="199">
        <v>80</v>
      </c>
      <c r="FM30" s="199">
        <v>0</v>
      </c>
      <c r="FN30" s="198">
        <v>20</v>
      </c>
      <c r="FO30" s="198">
        <v>122</v>
      </c>
      <c r="FP30" s="198">
        <v>79</v>
      </c>
      <c r="FQ30" s="198">
        <v>10</v>
      </c>
      <c r="FR30" s="199">
        <v>19</v>
      </c>
      <c r="FS30" s="199">
        <v>91</v>
      </c>
      <c r="FT30" s="199">
        <v>59</v>
      </c>
      <c r="FU30" s="199">
        <v>0</v>
      </c>
      <c r="FV30" s="200">
        <v>41</v>
      </c>
      <c r="FW30" s="200">
        <v>393</v>
      </c>
      <c r="FX30" s="200">
        <v>86</v>
      </c>
      <c r="FY30" s="200">
        <v>13</v>
      </c>
      <c r="FZ30" s="201">
        <v>10</v>
      </c>
      <c r="GA30" s="201">
        <v>89</v>
      </c>
      <c r="GB30" s="201">
        <v>44</v>
      </c>
      <c r="GC30" s="201" t="s">
        <v>143</v>
      </c>
      <c r="GD30" s="200">
        <v>7</v>
      </c>
      <c r="GE30" s="200">
        <v>47</v>
      </c>
      <c r="GF30" s="200">
        <v>51</v>
      </c>
      <c r="GG30" s="200" t="s">
        <v>143</v>
      </c>
      <c r="GH30" s="201">
        <v>23</v>
      </c>
      <c r="GI30" s="201">
        <v>117</v>
      </c>
      <c r="GJ30" s="201">
        <v>54</v>
      </c>
      <c r="GK30" s="201" t="s">
        <v>143</v>
      </c>
      <c r="GL30" s="200">
        <v>22</v>
      </c>
      <c r="GM30" s="200">
        <v>134</v>
      </c>
      <c r="GN30" s="200">
        <v>70</v>
      </c>
      <c r="GO30" s="200">
        <v>8</v>
      </c>
      <c r="GP30">
        <v>29</v>
      </c>
      <c r="GQ30">
        <v>126</v>
      </c>
      <c r="GR30">
        <v>61</v>
      </c>
      <c r="GS30">
        <v>10</v>
      </c>
      <c r="GT30" s="185">
        <v>14</v>
      </c>
      <c r="GU30" s="185">
        <v>101</v>
      </c>
      <c r="GV30" s="185">
        <v>50</v>
      </c>
      <c r="GW30" s="185">
        <v>0</v>
      </c>
      <c r="GX30">
        <v>23</v>
      </c>
      <c r="GY30">
        <v>114</v>
      </c>
      <c r="GZ30">
        <v>63</v>
      </c>
      <c r="HA30">
        <v>2</v>
      </c>
      <c r="HB30" s="185">
        <v>16</v>
      </c>
      <c r="HC30" s="185">
        <v>123</v>
      </c>
      <c r="HD30" s="185">
        <v>75</v>
      </c>
      <c r="HE30" s="185">
        <v>0</v>
      </c>
      <c r="HF30" s="12">
        <v>17</v>
      </c>
      <c r="HG30" s="12">
        <v>108</v>
      </c>
      <c r="HH30" s="12">
        <v>53</v>
      </c>
      <c r="HI30" s="12">
        <v>0</v>
      </c>
    </row>
    <row r="31" spans="1:217" x14ac:dyDescent="0.35">
      <c r="A31" s="140" t="s">
        <v>25</v>
      </c>
      <c r="B31" s="186">
        <v>427</v>
      </c>
      <c r="C31" s="186">
        <v>312</v>
      </c>
      <c r="D31" s="186">
        <v>94</v>
      </c>
      <c r="E31" s="186">
        <v>1152</v>
      </c>
      <c r="F31" s="182">
        <v>324</v>
      </c>
      <c r="G31" s="182">
        <v>248</v>
      </c>
      <c r="H31" s="182">
        <v>70</v>
      </c>
      <c r="I31" s="182">
        <v>1188</v>
      </c>
      <c r="J31" s="186">
        <v>354</v>
      </c>
      <c r="K31" s="186">
        <v>277</v>
      </c>
      <c r="L31" s="186">
        <v>92</v>
      </c>
      <c r="M31" s="186">
        <v>918</v>
      </c>
      <c r="N31" s="182">
        <v>609</v>
      </c>
      <c r="O31" s="182">
        <v>265</v>
      </c>
      <c r="P31" s="182">
        <v>108</v>
      </c>
      <c r="Q31" s="182">
        <v>2158</v>
      </c>
      <c r="R31" s="186">
        <v>728</v>
      </c>
      <c r="S31" s="186">
        <v>311</v>
      </c>
      <c r="T31" s="186">
        <v>157</v>
      </c>
      <c r="U31" s="186">
        <v>2060</v>
      </c>
      <c r="V31" s="182">
        <v>869</v>
      </c>
      <c r="W31" s="182">
        <v>231</v>
      </c>
      <c r="X31" s="182">
        <v>102</v>
      </c>
      <c r="Y31" s="182">
        <v>1571</v>
      </c>
      <c r="Z31" s="186">
        <v>1159</v>
      </c>
      <c r="AA31" s="186">
        <v>327</v>
      </c>
      <c r="AB31" s="186">
        <v>167</v>
      </c>
      <c r="AC31" s="186">
        <v>824</v>
      </c>
      <c r="AD31" s="182">
        <v>1143</v>
      </c>
      <c r="AE31" s="182">
        <v>293</v>
      </c>
      <c r="AF31" s="182">
        <v>107</v>
      </c>
      <c r="AG31" s="182">
        <v>591</v>
      </c>
      <c r="AH31" s="186">
        <v>1437</v>
      </c>
      <c r="AI31" s="186">
        <v>445</v>
      </c>
      <c r="AJ31" s="186">
        <v>122</v>
      </c>
      <c r="AK31" s="186">
        <v>876</v>
      </c>
      <c r="AL31" s="182">
        <v>1682</v>
      </c>
      <c r="AM31" s="182">
        <v>799</v>
      </c>
      <c r="AN31" s="182">
        <v>92</v>
      </c>
      <c r="AO31" s="182">
        <v>1039</v>
      </c>
      <c r="AP31" s="186">
        <v>1694</v>
      </c>
      <c r="AQ31" s="186">
        <v>232</v>
      </c>
      <c r="AR31" s="186">
        <v>238</v>
      </c>
      <c r="AS31" s="186">
        <v>1249</v>
      </c>
      <c r="AT31" s="182">
        <v>2217</v>
      </c>
      <c r="AU31" s="182">
        <v>1077</v>
      </c>
      <c r="AV31" s="182">
        <v>79</v>
      </c>
      <c r="AW31" s="182">
        <v>1001</v>
      </c>
      <c r="AX31" s="186">
        <v>1877</v>
      </c>
      <c r="AY31" s="186">
        <v>1045</v>
      </c>
      <c r="AZ31" s="186">
        <v>118</v>
      </c>
      <c r="BA31" s="186">
        <v>736</v>
      </c>
      <c r="BB31" s="182">
        <v>1993</v>
      </c>
      <c r="BC31" s="182">
        <v>1125</v>
      </c>
      <c r="BD31" s="182">
        <v>119</v>
      </c>
      <c r="BE31" s="182">
        <v>524</v>
      </c>
      <c r="BF31" s="186">
        <v>1925</v>
      </c>
      <c r="BG31" s="186">
        <v>294</v>
      </c>
      <c r="BH31" s="186">
        <v>82</v>
      </c>
      <c r="BI31" s="186">
        <v>1422</v>
      </c>
      <c r="BJ31" s="182">
        <v>1765</v>
      </c>
      <c r="BK31" s="182">
        <v>225</v>
      </c>
      <c r="BL31" s="182">
        <v>84</v>
      </c>
      <c r="BM31" s="182">
        <v>708</v>
      </c>
      <c r="BN31" s="186">
        <v>2424</v>
      </c>
      <c r="BO31" s="186">
        <v>802</v>
      </c>
      <c r="BP31" s="186">
        <v>101</v>
      </c>
      <c r="BQ31" s="186">
        <v>855</v>
      </c>
      <c r="BR31" s="182">
        <v>1870</v>
      </c>
      <c r="BS31" s="182">
        <v>1021</v>
      </c>
      <c r="BT31" s="182">
        <v>107</v>
      </c>
      <c r="BU31" s="182">
        <v>509</v>
      </c>
      <c r="BV31" s="186">
        <v>2506</v>
      </c>
      <c r="BW31" s="186">
        <v>953</v>
      </c>
      <c r="BX31" s="186">
        <v>81</v>
      </c>
      <c r="BY31" s="186">
        <v>589</v>
      </c>
      <c r="BZ31" s="182">
        <v>2763</v>
      </c>
      <c r="CA31" s="182">
        <v>1462</v>
      </c>
      <c r="CB31" s="182">
        <v>85</v>
      </c>
      <c r="CC31" s="182">
        <v>711</v>
      </c>
      <c r="CD31" s="186">
        <v>3134</v>
      </c>
      <c r="CE31" s="186">
        <v>238</v>
      </c>
      <c r="CF31" s="186">
        <v>123</v>
      </c>
      <c r="CG31" s="186">
        <v>1719</v>
      </c>
      <c r="CH31" s="182">
        <v>2790</v>
      </c>
      <c r="CI31" s="182">
        <v>245</v>
      </c>
      <c r="CJ31" s="182">
        <v>91</v>
      </c>
      <c r="CK31" s="182">
        <v>1390</v>
      </c>
      <c r="CL31" s="186">
        <v>2897</v>
      </c>
      <c r="CM31" s="186">
        <v>229</v>
      </c>
      <c r="CN31" s="186">
        <v>122</v>
      </c>
      <c r="CO31" s="186">
        <v>1372</v>
      </c>
      <c r="CP31" s="182">
        <v>2961</v>
      </c>
      <c r="CQ31" s="182">
        <v>218</v>
      </c>
      <c r="CR31" s="182">
        <v>135</v>
      </c>
      <c r="CS31" s="182">
        <v>1172</v>
      </c>
      <c r="CT31" s="186">
        <v>2850</v>
      </c>
      <c r="CU31" s="186">
        <v>239</v>
      </c>
      <c r="CV31" s="186">
        <v>152</v>
      </c>
      <c r="CW31" s="186">
        <v>1047</v>
      </c>
      <c r="CX31" s="182">
        <v>3193</v>
      </c>
      <c r="CY31" s="182">
        <v>378</v>
      </c>
      <c r="CZ31" s="182">
        <v>122</v>
      </c>
      <c r="DA31" s="182">
        <v>1217</v>
      </c>
      <c r="DB31" s="186">
        <v>2864</v>
      </c>
      <c r="DC31" s="186">
        <v>270</v>
      </c>
      <c r="DD31" s="186">
        <v>80</v>
      </c>
      <c r="DE31" s="186">
        <v>578</v>
      </c>
      <c r="DF31" s="182">
        <v>2709</v>
      </c>
      <c r="DG31" s="182">
        <v>276</v>
      </c>
      <c r="DH31" s="182">
        <v>117</v>
      </c>
      <c r="DI31" s="182">
        <v>750</v>
      </c>
      <c r="DJ31" s="186">
        <v>3002</v>
      </c>
      <c r="DK31" s="186">
        <v>186</v>
      </c>
      <c r="DL31" s="186">
        <v>121</v>
      </c>
      <c r="DM31" s="186">
        <v>1736</v>
      </c>
      <c r="DN31" s="182">
        <v>3095</v>
      </c>
      <c r="DO31" s="182">
        <v>239</v>
      </c>
      <c r="DP31" s="182">
        <v>135</v>
      </c>
      <c r="DQ31" s="182">
        <v>899</v>
      </c>
      <c r="DR31" s="186">
        <v>3298</v>
      </c>
      <c r="DS31" s="186">
        <v>216</v>
      </c>
      <c r="DT31" s="186">
        <v>124</v>
      </c>
      <c r="DU31" s="186">
        <v>1379</v>
      </c>
      <c r="DV31" s="182">
        <v>1821</v>
      </c>
      <c r="DW31" s="182">
        <v>135</v>
      </c>
      <c r="DX31" s="182">
        <v>196</v>
      </c>
      <c r="DY31" s="182">
        <v>544</v>
      </c>
      <c r="DZ31" s="186">
        <v>1041</v>
      </c>
      <c r="EA31" s="186">
        <v>109</v>
      </c>
      <c r="EB31" s="186">
        <v>7</v>
      </c>
      <c r="EC31" s="186">
        <v>711</v>
      </c>
      <c r="ED31" s="182">
        <v>2602</v>
      </c>
      <c r="EE31" s="182">
        <v>197</v>
      </c>
      <c r="EF31" s="182">
        <v>62</v>
      </c>
      <c r="EG31" s="182">
        <v>640</v>
      </c>
      <c r="EH31" s="186">
        <v>2997</v>
      </c>
      <c r="EI31" s="186">
        <v>226</v>
      </c>
      <c r="EJ31" s="186">
        <v>81</v>
      </c>
      <c r="EK31" s="186">
        <v>952</v>
      </c>
      <c r="EL31" s="182">
        <v>2859</v>
      </c>
      <c r="EM31" s="182">
        <v>280</v>
      </c>
      <c r="EN31" s="182">
        <v>95</v>
      </c>
      <c r="EO31" s="182">
        <v>587</v>
      </c>
      <c r="EP31" s="186">
        <v>2932</v>
      </c>
      <c r="EQ31" s="186">
        <v>315</v>
      </c>
      <c r="ER31" s="186">
        <v>77</v>
      </c>
      <c r="ES31" s="186">
        <v>1038</v>
      </c>
      <c r="ET31" s="182">
        <v>2772</v>
      </c>
      <c r="EU31" s="182">
        <v>301</v>
      </c>
      <c r="EV31" s="182">
        <v>81</v>
      </c>
      <c r="EW31" s="182">
        <v>1318</v>
      </c>
      <c r="EX31" s="186">
        <v>2515</v>
      </c>
      <c r="EY31" s="186">
        <v>291</v>
      </c>
      <c r="EZ31" s="186">
        <v>97</v>
      </c>
      <c r="FA31" s="186">
        <v>1331</v>
      </c>
      <c r="FB31" s="182">
        <v>2541</v>
      </c>
      <c r="FC31" s="182">
        <v>286</v>
      </c>
      <c r="FD31" s="182">
        <v>68</v>
      </c>
      <c r="FE31" s="182">
        <v>1703</v>
      </c>
      <c r="FF31" s="198">
        <v>2649</v>
      </c>
      <c r="FG31" s="198">
        <v>291</v>
      </c>
      <c r="FH31" s="198">
        <v>87</v>
      </c>
      <c r="FI31" s="198">
        <v>879</v>
      </c>
      <c r="FJ31" s="199">
        <v>1866</v>
      </c>
      <c r="FK31" s="199">
        <v>209</v>
      </c>
      <c r="FL31" s="199">
        <v>71</v>
      </c>
      <c r="FM31" s="199">
        <v>341</v>
      </c>
      <c r="FN31" s="198">
        <v>1503</v>
      </c>
      <c r="FO31" s="198">
        <v>152</v>
      </c>
      <c r="FP31" s="198">
        <v>44</v>
      </c>
      <c r="FQ31" s="198">
        <v>456</v>
      </c>
      <c r="FR31" s="199">
        <v>2107</v>
      </c>
      <c r="FS31" s="199">
        <v>211</v>
      </c>
      <c r="FT31" s="199">
        <v>81</v>
      </c>
      <c r="FU31" s="199">
        <v>874</v>
      </c>
      <c r="FV31" s="200">
        <v>1659</v>
      </c>
      <c r="FW31" s="200">
        <v>605</v>
      </c>
      <c r="FX31" s="200">
        <v>123</v>
      </c>
      <c r="FY31" s="200">
        <v>963</v>
      </c>
      <c r="FZ31" s="201">
        <v>1437</v>
      </c>
      <c r="GA31" s="201">
        <v>153</v>
      </c>
      <c r="GB31" s="201">
        <v>56</v>
      </c>
      <c r="GC31" s="201">
        <v>526</v>
      </c>
      <c r="GD31" s="200">
        <v>1575</v>
      </c>
      <c r="GE31" s="200">
        <v>140</v>
      </c>
      <c r="GF31" s="200">
        <v>63</v>
      </c>
      <c r="GG31" s="200">
        <v>766</v>
      </c>
      <c r="GH31" s="201">
        <v>2257</v>
      </c>
      <c r="GI31" s="201">
        <v>93</v>
      </c>
      <c r="GJ31" s="201">
        <v>75</v>
      </c>
      <c r="GK31" s="201">
        <v>1070</v>
      </c>
      <c r="GL31" s="200">
        <v>1687</v>
      </c>
      <c r="GM31" s="200">
        <v>105</v>
      </c>
      <c r="GN31" s="200">
        <v>59</v>
      </c>
      <c r="GO31" s="200">
        <v>539</v>
      </c>
      <c r="GP31">
        <v>1854</v>
      </c>
      <c r="GQ31">
        <v>96</v>
      </c>
      <c r="GR31">
        <v>69</v>
      </c>
      <c r="GS31">
        <v>274</v>
      </c>
      <c r="GT31" s="185">
        <v>1680</v>
      </c>
      <c r="GU31" s="185">
        <v>54</v>
      </c>
      <c r="GV31" s="185">
        <v>59</v>
      </c>
      <c r="GW31" s="185">
        <v>212</v>
      </c>
      <c r="GX31">
        <v>1847</v>
      </c>
      <c r="GY31">
        <v>111</v>
      </c>
      <c r="GZ31">
        <v>122</v>
      </c>
      <c r="HA31">
        <v>248</v>
      </c>
      <c r="HB31" s="185">
        <v>1518</v>
      </c>
      <c r="HC31" s="185">
        <v>84</v>
      </c>
      <c r="HD31" s="185">
        <v>66</v>
      </c>
      <c r="HE31" s="185">
        <v>286</v>
      </c>
      <c r="HF31" s="12">
        <v>1734</v>
      </c>
      <c r="HG31" s="12">
        <v>93</v>
      </c>
      <c r="HH31" s="12">
        <v>86</v>
      </c>
      <c r="HI31" s="12">
        <v>187</v>
      </c>
    </row>
    <row r="32" spans="1:217" x14ac:dyDescent="0.35">
      <c r="A32" s="140" t="s">
        <v>43</v>
      </c>
      <c r="B32" s="187" t="s">
        <v>143</v>
      </c>
      <c r="C32" s="186">
        <v>4</v>
      </c>
      <c r="D32" s="186">
        <v>234</v>
      </c>
      <c r="E32" s="186">
        <v>2</v>
      </c>
      <c r="F32" s="183" t="s">
        <v>143</v>
      </c>
      <c r="G32" s="182">
        <v>2</v>
      </c>
      <c r="H32" s="182">
        <v>198</v>
      </c>
      <c r="I32" s="182">
        <v>1</v>
      </c>
      <c r="J32" s="187" t="s">
        <v>143</v>
      </c>
      <c r="K32" s="186">
        <v>5</v>
      </c>
      <c r="L32" s="186">
        <v>236</v>
      </c>
      <c r="M32" s="186">
        <v>4</v>
      </c>
      <c r="N32" s="183" t="s">
        <v>143</v>
      </c>
      <c r="O32" s="182">
        <v>3</v>
      </c>
      <c r="P32" s="182">
        <v>249</v>
      </c>
      <c r="Q32" s="183" t="s">
        <v>143</v>
      </c>
      <c r="R32" s="187" t="s">
        <v>143</v>
      </c>
      <c r="S32" s="186">
        <v>3</v>
      </c>
      <c r="T32" s="186">
        <v>220</v>
      </c>
      <c r="U32" s="186">
        <v>2</v>
      </c>
      <c r="V32" s="183" t="s">
        <v>143</v>
      </c>
      <c r="W32" s="182">
        <v>6</v>
      </c>
      <c r="X32" s="182">
        <v>384</v>
      </c>
      <c r="Y32" s="182">
        <v>24</v>
      </c>
      <c r="Z32" s="186">
        <v>1</v>
      </c>
      <c r="AA32" s="186">
        <v>21</v>
      </c>
      <c r="AB32" s="186">
        <v>284</v>
      </c>
      <c r="AC32" s="186">
        <v>33</v>
      </c>
      <c r="AD32" s="182">
        <v>8</v>
      </c>
      <c r="AE32" s="182">
        <v>24</v>
      </c>
      <c r="AF32" s="182">
        <v>247</v>
      </c>
      <c r="AG32" s="182">
        <v>22</v>
      </c>
      <c r="AH32" s="186">
        <v>9</v>
      </c>
      <c r="AI32" s="186">
        <v>11</v>
      </c>
      <c r="AJ32" s="186">
        <v>238</v>
      </c>
      <c r="AK32" s="186">
        <v>10</v>
      </c>
      <c r="AL32" s="182">
        <v>13</v>
      </c>
      <c r="AM32" s="182">
        <v>12</v>
      </c>
      <c r="AN32" s="182">
        <v>313</v>
      </c>
      <c r="AO32" s="182">
        <v>25</v>
      </c>
      <c r="AP32" s="186">
        <v>14</v>
      </c>
      <c r="AQ32" s="186">
        <v>23</v>
      </c>
      <c r="AR32" s="186">
        <v>285</v>
      </c>
      <c r="AS32" s="186">
        <v>35</v>
      </c>
      <c r="AT32" s="182">
        <v>6</v>
      </c>
      <c r="AU32" s="182">
        <v>27</v>
      </c>
      <c r="AV32" s="182">
        <v>276</v>
      </c>
      <c r="AW32" s="182">
        <v>43</v>
      </c>
      <c r="AX32" s="186">
        <v>19</v>
      </c>
      <c r="AY32" s="186">
        <v>32</v>
      </c>
      <c r="AZ32" s="186">
        <v>274</v>
      </c>
      <c r="BA32" s="186">
        <v>38</v>
      </c>
      <c r="BB32" s="182">
        <v>22</v>
      </c>
      <c r="BC32" s="182">
        <v>35</v>
      </c>
      <c r="BD32" s="182">
        <v>305</v>
      </c>
      <c r="BE32" s="182">
        <v>43</v>
      </c>
      <c r="BF32" s="186">
        <v>21</v>
      </c>
      <c r="BG32" s="186">
        <v>21</v>
      </c>
      <c r="BH32" s="186">
        <v>329</v>
      </c>
      <c r="BI32" s="186">
        <v>21</v>
      </c>
      <c r="BJ32" s="182">
        <v>29</v>
      </c>
      <c r="BK32" s="182">
        <v>27</v>
      </c>
      <c r="BL32" s="182">
        <v>186</v>
      </c>
      <c r="BM32" s="182">
        <v>40</v>
      </c>
      <c r="BN32" s="186">
        <v>37</v>
      </c>
      <c r="BO32" s="186">
        <v>33</v>
      </c>
      <c r="BP32" s="186">
        <v>282</v>
      </c>
      <c r="BQ32" s="186">
        <v>33</v>
      </c>
      <c r="BR32" s="182">
        <v>44</v>
      </c>
      <c r="BS32" s="182">
        <v>47</v>
      </c>
      <c r="BT32" s="182">
        <v>290</v>
      </c>
      <c r="BU32" s="182">
        <v>24</v>
      </c>
      <c r="BV32" s="186">
        <v>29</v>
      </c>
      <c r="BW32" s="186">
        <v>43</v>
      </c>
      <c r="BX32" s="186">
        <v>344</v>
      </c>
      <c r="BY32" s="186">
        <v>31</v>
      </c>
      <c r="BZ32" s="182">
        <v>43</v>
      </c>
      <c r="CA32" s="182">
        <v>26</v>
      </c>
      <c r="CB32" s="182">
        <v>304</v>
      </c>
      <c r="CC32" s="182">
        <v>41</v>
      </c>
      <c r="CD32" s="186">
        <v>48</v>
      </c>
      <c r="CE32" s="186">
        <v>39</v>
      </c>
      <c r="CF32" s="186">
        <v>325</v>
      </c>
      <c r="CG32" s="186">
        <v>50</v>
      </c>
      <c r="CH32" s="182">
        <v>42</v>
      </c>
      <c r="CI32" s="182">
        <v>52</v>
      </c>
      <c r="CJ32" s="182">
        <v>341</v>
      </c>
      <c r="CK32" s="182">
        <v>44</v>
      </c>
      <c r="CL32" s="186">
        <v>50</v>
      </c>
      <c r="CM32" s="186">
        <v>47</v>
      </c>
      <c r="CN32" s="186">
        <v>296</v>
      </c>
      <c r="CO32" s="186">
        <v>29</v>
      </c>
      <c r="CP32" s="182">
        <v>62</v>
      </c>
      <c r="CQ32" s="182">
        <v>48</v>
      </c>
      <c r="CR32" s="182">
        <v>271</v>
      </c>
      <c r="CS32" s="182">
        <v>28</v>
      </c>
      <c r="CT32" s="186">
        <v>41</v>
      </c>
      <c r="CU32" s="186">
        <v>62</v>
      </c>
      <c r="CV32" s="186">
        <v>295</v>
      </c>
      <c r="CW32" s="186">
        <v>24</v>
      </c>
      <c r="CX32" s="182">
        <v>40</v>
      </c>
      <c r="CY32" s="182">
        <v>66</v>
      </c>
      <c r="CZ32" s="182">
        <v>290</v>
      </c>
      <c r="DA32" s="182">
        <v>35</v>
      </c>
      <c r="DB32" s="186">
        <v>53</v>
      </c>
      <c r="DC32" s="186">
        <v>51</v>
      </c>
      <c r="DD32" s="186">
        <v>319</v>
      </c>
      <c r="DE32" s="186">
        <v>35</v>
      </c>
      <c r="DF32" s="182">
        <v>53</v>
      </c>
      <c r="DG32" s="182">
        <v>41</v>
      </c>
      <c r="DH32" s="182">
        <v>337</v>
      </c>
      <c r="DI32" s="182">
        <v>25</v>
      </c>
      <c r="DJ32" s="186">
        <v>66</v>
      </c>
      <c r="DK32" s="186">
        <v>50</v>
      </c>
      <c r="DL32" s="186">
        <v>320</v>
      </c>
      <c r="DM32" s="186">
        <v>63</v>
      </c>
      <c r="DN32" s="182">
        <v>55</v>
      </c>
      <c r="DO32" s="182">
        <v>64</v>
      </c>
      <c r="DP32" s="182">
        <v>318</v>
      </c>
      <c r="DQ32" s="182">
        <v>37</v>
      </c>
      <c r="DR32" s="186">
        <v>48</v>
      </c>
      <c r="DS32" s="186">
        <v>68</v>
      </c>
      <c r="DT32" s="186">
        <v>347</v>
      </c>
      <c r="DU32" s="186">
        <v>42</v>
      </c>
      <c r="DV32" s="182">
        <v>20</v>
      </c>
      <c r="DW32" s="182">
        <v>15</v>
      </c>
      <c r="DX32" s="182">
        <v>53</v>
      </c>
      <c r="DY32" s="182">
        <v>1</v>
      </c>
      <c r="DZ32" s="186">
        <v>2</v>
      </c>
      <c r="EA32" s="186">
        <v>5</v>
      </c>
      <c r="EB32" s="187" t="s">
        <v>143</v>
      </c>
      <c r="EC32" s="187" t="s">
        <v>143</v>
      </c>
      <c r="ED32" s="182">
        <v>35</v>
      </c>
      <c r="EE32" s="182">
        <v>31</v>
      </c>
      <c r="EF32" s="182">
        <v>188</v>
      </c>
      <c r="EG32" s="182">
        <v>14</v>
      </c>
      <c r="EH32" s="186">
        <v>76</v>
      </c>
      <c r="EI32" s="186">
        <v>77</v>
      </c>
      <c r="EJ32" s="186">
        <v>295</v>
      </c>
      <c r="EK32" s="186">
        <v>55</v>
      </c>
      <c r="EL32" s="182">
        <v>42</v>
      </c>
      <c r="EM32" s="182">
        <v>69</v>
      </c>
      <c r="EN32" s="182">
        <v>277</v>
      </c>
      <c r="EO32" s="182">
        <v>59</v>
      </c>
      <c r="EP32" s="186">
        <v>36</v>
      </c>
      <c r="EQ32" s="186">
        <v>82</v>
      </c>
      <c r="ER32" s="186">
        <v>308</v>
      </c>
      <c r="ES32" s="186">
        <v>69</v>
      </c>
      <c r="ET32" s="182">
        <v>11</v>
      </c>
      <c r="EU32" s="182">
        <v>115</v>
      </c>
      <c r="EV32" s="182">
        <v>330</v>
      </c>
      <c r="EW32" s="182">
        <v>23</v>
      </c>
      <c r="EX32" s="186">
        <v>4</v>
      </c>
      <c r="EY32" s="186">
        <v>95</v>
      </c>
      <c r="EZ32" s="186">
        <v>351</v>
      </c>
      <c r="FA32" s="186">
        <v>57</v>
      </c>
      <c r="FB32" s="182">
        <v>24</v>
      </c>
      <c r="FC32" s="182">
        <v>90</v>
      </c>
      <c r="FD32" s="182">
        <v>341</v>
      </c>
      <c r="FE32" s="182">
        <v>56</v>
      </c>
      <c r="FF32" s="198">
        <v>21</v>
      </c>
      <c r="FG32" s="198">
        <v>64</v>
      </c>
      <c r="FH32" s="198">
        <v>312</v>
      </c>
      <c r="FI32" s="198">
        <v>70</v>
      </c>
      <c r="FJ32" s="199">
        <v>13</v>
      </c>
      <c r="FK32" s="199">
        <v>60</v>
      </c>
      <c r="FL32" s="199">
        <v>231</v>
      </c>
      <c r="FM32" s="199">
        <v>61</v>
      </c>
      <c r="FN32" s="198">
        <v>25</v>
      </c>
      <c r="FO32" s="198">
        <v>72</v>
      </c>
      <c r="FP32" s="198">
        <v>302</v>
      </c>
      <c r="FQ32" s="198">
        <v>59</v>
      </c>
      <c r="FR32" s="199">
        <v>16</v>
      </c>
      <c r="FS32" s="199">
        <v>76</v>
      </c>
      <c r="FT32" s="199">
        <v>285</v>
      </c>
      <c r="FU32" s="199">
        <v>38</v>
      </c>
      <c r="FV32" s="200">
        <v>24</v>
      </c>
      <c r="FW32" s="200">
        <v>107</v>
      </c>
      <c r="FX32" s="200">
        <v>216</v>
      </c>
      <c r="FY32" s="200">
        <v>44</v>
      </c>
      <c r="FZ32" s="201">
        <v>13</v>
      </c>
      <c r="GA32" s="201">
        <v>45</v>
      </c>
      <c r="GB32" s="201">
        <v>211</v>
      </c>
      <c r="GC32" s="201">
        <v>47</v>
      </c>
      <c r="GD32" s="200">
        <v>23</v>
      </c>
      <c r="GE32" s="200">
        <v>59</v>
      </c>
      <c r="GF32" s="200">
        <v>269</v>
      </c>
      <c r="GG32" s="200">
        <v>20</v>
      </c>
      <c r="GH32" s="201">
        <v>28</v>
      </c>
      <c r="GI32" s="201">
        <v>69</v>
      </c>
      <c r="GJ32" s="201">
        <v>315</v>
      </c>
      <c r="GK32" s="201">
        <v>42</v>
      </c>
      <c r="GL32" s="200">
        <v>20</v>
      </c>
      <c r="GM32" s="200">
        <v>57</v>
      </c>
      <c r="GN32" s="200">
        <v>273</v>
      </c>
      <c r="GO32" s="200">
        <v>62</v>
      </c>
      <c r="GP32">
        <v>23</v>
      </c>
      <c r="GQ32">
        <v>43</v>
      </c>
      <c r="GR32">
        <v>284</v>
      </c>
      <c r="GS32">
        <v>35</v>
      </c>
      <c r="GT32" s="185">
        <v>13</v>
      </c>
      <c r="GU32" s="185">
        <v>51</v>
      </c>
      <c r="GV32" s="185">
        <v>238</v>
      </c>
      <c r="GW32" s="185">
        <v>23</v>
      </c>
      <c r="GX32">
        <v>25</v>
      </c>
      <c r="GY32">
        <v>60</v>
      </c>
      <c r="GZ32">
        <v>298</v>
      </c>
      <c r="HA32">
        <v>44</v>
      </c>
      <c r="HB32" s="185">
        <v>20</v>
      </c>
      <c r="HC32" s="185">
        <v>67</v>
      </c>
      <c r="HD32" s="185">
        <v>336</v>
      </c>
      <c r="HE32" s="185">
        <v>26</v>
      </c>
      <c r="HF32" s="12">
        <v>22</v>
      </c>
      <c r="HG32" s="12">
        <v>58</v>
      </c>
      <c r="HH32" s="12">
        <v>309</v>
      </c>
      <c r="HI32" s="12">
        <v>44</v>
      </c>
    </row>
    <row r="33" spans="1:217" x14ac:dyDescent="0.35">
      <c r="B33" s="186"/>
      <c r="C33" s="186"/>
      <c r="D33" s="186"/>
      <c r="E33" s="186"/>
      <c r="F33" s="182"/>
      <c r="G33" s="182"/>
      <c r="H33" s="182"/>
      <c r="I33" s="182"/>
      <c r="J33" s="186"/>
      <c r="K33" s="186"/>
      <c r="L33" s="186"/>
      <c r="M33" s="186"/>
      <c r="N33" s="182"/>
      <c r="O33" s="182"/>
      <c r="P33" s="182"/>
      <c r="Q33" s="182"/>
      <c r="R33" s="186"/>
      <c r="S33" s="186"/>
      <c r="T33" s="186"/>
      <c r="U33" s="186"/>
      <c r="V33" s="182"/>
      <c r="W33" s="182"/>
      <c r="X33" s="182"/>
      <c r="Y33" s="182"/>
      <c r="Z33" s="186"/>
      <c r="AA33" s="186"/>
      <c r="AB33" s="186"/>
      <c r="AC33" s="186"/>
      <c r="AD33" s="182"/>
      <c r="AE33" s="182"/>
      <c r="AF33" s="182"/>
      <c r="AG33" s="182"/>
      <c r="AH33" s="186"/>
      <c r="AI33" s="186"/>
      <c r="AJ33" s="186"/>
      <c r="AK33" s="186"/>
      <c r="AL33" s="182"/>
      <c r="AM33" s="182"/>
      <c r="AN33" s="182"/>
      <c r="AO33" s="182"/>
      <c r="AP33" s="186"/>
      <c r="AQ33" s="186"/>
      <c r="AR33" s="186"/>
      <c r="AS33" s="186"/>
      <c r="AT33" s="182"/>
      <c r="AU33" s="182"/>
      <c r="AV33" s="182"/>
      <c r="AW33" s="182"/>
      <c r="AX33" s="186"/>
      <c r="AY33" s="186"/>
      <c r="AZ33" s="186"/>
      <c r="BA33" s="186"/>
      <c r="BB33" s="182"/>
      <c r="BC33" s="182"/>
      <c r="BD33" s="182"/>
      <c r="BE33" s="182"/>
      <c r="BF33" s="186"/>
      <c r="BG33" s="186"/>
      <c r="BH33" s="186"/>
      <c r="BI33" s="186"/>
      <c r="BJ33" s="182"/>
      <c r="BK33" s="182"/>
      <c r="BL33" s="182"/>
      <c r="BM33" s="182"/>
      <c r="BN33" s="186"/>
      <c r="BO33" s="186"/>
      <c r="BP33" s="186"/>
      <c r="BQ33" s="186"/>
      <c r="BR33" s="182"/>
      <c r="BS33" s="182"/>
      <c r="BT33" s="182"/>
      <c r="BU33" s="182"/>
      <c r="BV33" s="186"/>
      <c r="BW33" s="186"/>
      <c r="BX33" s="186"/>
      <c r="BY33" s="186"/>
      <c r="BZ33" s="182"/>
      <c r="CA33" s="182"/>
      <c r="CB33" s="182"/>
      <c r="CC33" s="182"/>
      <c r="CD33" s="186"/>
      <c r="CE33" s="186"/>
      <c r="CF33" s="186"/>
      <c r="CG33" s="186"/>
      <c r="CH33" s="182"/>
      <c r="CI33" s="182"/>
      <c r="CJ33" s="182"/>
      <c r="CK33" s="182"/>
      <c r="CL33" s="186"/>
      <c r="CM33" s="186"/>
      <c r="CN33" s="186"/>
      <c r="CO33" s="186"/>
      <c r="CP33" s="182"/>
      <c r="CQ33" s="182"/>
      <c r="CR33" s="182"/>
      <c r="CS33" s="182"/>
      <c r="CT33" s="186"/>
      <c r="CU33" s="186"/>
      <c r="CV33" s="186"/>
      <c r="CW33" s="186"/>
      <c r="CX33" s="182"/>
      <c r="CY33" s="182"/>
      <c r="CZ33" s="182"/>
      <c r="DA33" s="182"/>
      <c r="DB33" s="186"/>
      <c r="DC33" s="186"/>
      <c r="DD33" s="186"/>
      <c r="DE33" s="186"/>
      <c r="DF33" s="182"/>
      <c r="DG33" s="182"/>
      <c r="DH33" s="182"/>
      <c r="DI33" s="182"/>
      <c r="DJ33" s="186"/>
      <c r="DK33" s="186"/>
      <c r="DL33" s="186"/>
      <c r="DM33" s="186"/>
      <c r="DN33" s="182"/>
      <c r="DO33" s="182"/>
      <c r="DP33" s="182"/>
      <c r="DQ33" s="182"/>
      <c r="DR33" s="186"/>
      <c r="DS33" s="186"/>
      <c r="DT33" s="186"/>
      <c r="DU33" s="186"/>
      <c r="DV33" s="182"/>
      <c r="DW33" s="182"/>
      <c r="DX33" s="182"/>
      <c r="DY33" s="182"/>
      <c r="DZ33" s="186"/>
      <c r="EA33" s="186"/>
      <c r="EB33" s="186"/>
      <c r="EC33" s="186"/>
      <c r="ED33" s="182"/>
      <c r="EE33" s="182"/>
      <c r="EF33" s="182"/>
      <c r="EG33" s="182"/>
      <c r="EH33" s="186"/>
      <c r="EI33" s="186"/>
      <c r="EJ33" s="186"/>
      <c r="EK33" s="186"/>
      <c r="EL33" s="182"/>
      <c r="EM33" s="182"/>
      <c r="EN33" s="182"/>
      <c r="EO33" s="182"/>
      <c r="EP33" s="186"/>
      <c r="EQ33" s="186"/>
      <c r="ER33" s="186"/>
      <c r="ES33" s="186"/>
      <c r="ET33" s="182"/>
      <c r="EU33" s="182"/>
      <c r="EV33" s="182"/>
      <c r="EW33" s="182"/>
      <c r="EX33" s="186"/>
      <c r="EY33" s="186"/>
      <c r="EZ33" s="186"/>
      <c r="FA33" s="186"/>
      <c r="FB33" s="182"/>
      <c r="FC33" s="182"/>
      <c r="FD33" s="182"/>
      <c r="FE33" s="182"/>
      <c r="FF33" s="198"/>
      <c r="FG33" s="198"/>
      <c r="FH33" s="198"/>
      <c r="FI33" s="198"/>
      <c r="FJ33" s="199"/>
      <c r="FK33" s="199"/>
      <c r="FL33" s="199"/>
      <c r="FM33" s="199"/>
      <c r="FN33" s="198"/>
      <c r="FO33" s="198"/>
      <c r="FP33" s="198"/>
      <c r="FQ33" s="198"/>
      <c r="FR33" s="199"/>
      <c r="FS33" s="199"/>
      <c r="FT33" s="199"/>
      <c r="FU33" s="199"/>
      <c r="FV33" s="200"/>
      <c r="FW33" s="200"/>
      <c r="FX33" s="200"/>
      <c r="FY33" s="200"/>
      <c r="FZ33" s="201"/>
      <c r="GA33" s="201"/>
      <c r="GB33" s="201"/>
      <c r="GC33" s="201"/>
      <c r="GD33" s="200"/>
      <c r="GE33" s="200"/>
      <c r="GF33" s="200"/>
      <c r="GG33" s="200"/>
      <c r="GH33" s="201"/>
      <c r="GI33" s="201"/>
      <c r="GJ33" s="201"/>
      <c r="GK33" s="201"/>
      <c r="GL33" s="200"/>
      <c r="GM33" s="200"/>
      <c r="GN33" s="200"/>
      <c r="GO33" s="200"/>
      <c r="GT33" s="185"/>
      <c r="GU33" s="185"/>
      <c r="GV33" s="185"/>
      <c r="GW33" s="185"/>
      <c r="HB33" s="185"/>
      <c r="HC33" s="185"/>
      <c r="HD33" s="185"/>
      <c r="HE33" s="185"/>
      <c r="HF33" s="12"/>
      <c r="HG33" s="12"/>
      <c r="HH33" s="12"/>
      <c r="HI33" s="12"/>
    </row>
    <row r="34" spans="1:217" x14ac:dyDescent="0.35">
      <c r="A34" s="141" t="s">
        <v>97</v>
      </c>
      <c r="B34" s="186"/>
      <c r="C34" s="186"/>
      <c r="D34" s="186"/>
      <c r="E34" s="186"/>
      <c r="F34" s="182"/>
      <c r="G34" s="182"/>
      <c r="H34" s="182"/>
      <c r="I34" s="182"/>
      <c r="J34" s="186"/>
      <c r="K34" s="186"/>
      <c r="L34" s="186"/>
      <c r="M34" s="186"/>
      <c r="N34" s="182"/>
      <c r="O34" s="182"/>
      <c r="P34" s="182"/>
      <c r="Q34" s="182"/>
      <c r="R34" s="186"/>
      <c r="S34" s="186"/>
      <c r="T34" s="186"/>
      <c r="U34" s="186"/>
      <c r="V34" s="182"/>
      <c r="W34" s="182"/>
      <c r="X34" s="182"/>
      <c r="Y34" s="182"/>
      <c r="Z34" s="186"/>
      <c r="AA34" s="186"/>
      <c r="AB34" s="186"/>
      <c r="AC34" s="186"/>
      <c r="AD34" s="182"/>
      <c r="AE34" s="182"/>
      <c r="AF34" s="182"/>
      <c r="AG34" s="182"/>
      <c r="AH34" s="186"/>
      <c r="AI34" s="186"/>
      <c r="AJ34" s="186"/>
      <c r="AK34" s="186"/>
      <c r="AL34" s="182"/>
      <c r="AM34" s="182"/>
      <c r="AN34" s="182"/>
      <c r="AO34" s="182"/>
      <c r="AP34" s="186"/>
      <c r="AQ34" s="186"/>
      <c r="AR34" s="186"/>
      <c r="AS34" s="186"/>
      <c r="AT34" s="182"/>
      <c r="AU34" s="182"/>
      <c r="AV34" s="182"/>
      <c r="AW34" s="182"/>
      <c r="AX34" s="186"/>
      <c r="AY34" s="186"/>
      <c r="AZ34" s="186"/>
      <c r="BA34" s="186"/>
      <c r="BB34" s="182"/>
      <c r="BC34" s="182"/>
      <c r="BD34" s="182"/>
      <c r="BE34" s="182"/>
      <c r="BF34" s="186"/>
      <c r="BG34" s="186"/>
      <c r="BH34" s="186"/>
      <c r="BI34" s="186"/>
      <c r="BJ34" s="182"/>
      <c r="BK34" s="182"/>
      <c r="BL34" s="182"/>
      <c r="BM34" s="182"/>
      <c r="BN34" s="186"/>
      <c r="BO34" s="186"/>
      <c r="BP34" s="186"/>
      <c r="BQ34" s="186"/>
      <c r="BR34" s="182"/>
      <c r="BS34" s="182"/>
      <c r="BT34" s="182"/>
      <c r="BU34" s="182"/>
      <c r="BV34" s="186"/>
      <c r="BW34" s="186"/>
      <c r="BX34" s="186"/>
      <c r="BY34" s="186"/>
      <c r="BZ34" s="182"/>
      <c r="CA34" s="182"/>
      <c r="CB34" s="182"/>
      <c r="CC34" s="182"/>
      <c r="CD34" s="186"/>
      <c r="CE34" s="186"/>
      <c r="CF34" s="186"/>
      <c r="CG34" s="186"/>
      <c r="CH34" s="182"/>
      <c r="CI34" s="182"/>
      <c r="CJ34" s="182"/>
      <c r="CK34" s="182"/>
      <c r="CL34" s="186"/>
      <c r="CM34" s="186"/>
      <c r="CN34" s="186"/>
      <c r="CO34" s="186"/>
      <c r="CP34" s="182"/>
      <c r="CQ34" s="182"/>
      <c r="CR34" s="182"/>
      <c r="CS34" s="182"/>
      <c r="CT34" s="186"/>
      <c r="CU34" s="186"/>
      <c r="CV34" s="186"/>
      <c r="CW34" s="186"/>
      <c r="CX34" s="182"/>
      <c r="CY34" s="182"/>
      <c r="CZ34" s="182"/>
      <c r="DA34" s="182"/>
      <c r="DB34" s="186"/>
      <c r="DC34" s="186"/>
      <c r="DD34" s="186"/>
      <c r="DE34" s="186"/>
      <c r="DF34" s="182"/>
      <c r="DG34" s="182"/>
      <c r="DH34" s="182"/>
      <c r="DI34" s="182"/>
      <c r="DJ34" s="186"/>
      <c r="DK34" s="186"/>
      <c r="DL34" s="186"/>
      <c r="DM34" s="186"/>
      <c r="DN34" s="182"/>
      <c r="DO34" s="182"/>
      <c r="DP34" s="182"/>
      <c r="DQ34" s="182"/>
      <c r="DR34" s="186"/>
      <c r="DS34" s="186"/>
      <c r="DT34" s="186"/>
      <c r="DU34" s="186"/>
      <c r="DV34" s="182"/>
      <c r="DW34" s="182"/>
      <c r="DX34" s="182"/>
      <c r="DY34" s="182"/>
      <c r="DZ34" s="186"/>
      <c r="EA34" s="186"/>
      <c r="EB34" s="186"/>
      <c r="EC34" s="186"/>
      <c r="ED34" s="182"/>
      <c r="EE34" s="182"/>
      <c r="EF34" s="182"/>
      <c r="EG34" s="182"/>
      <c r="EH34" s="186"/>
      <c r="EI34" s="186"/>
      <c r="EJ34" s="186"/>
      <c r="EK34" s="186"/>
      <c r="EL34" s="182"/>
      <c r="EM34" s="182"/>
      <c r="EN34" s="182"/>
      <c r="EO34" s="182"/>
      <c r="EP34" s="186"/>
      <c r="EQ34" s="186"/>
      <c r="ER34" s="186"/>
      <c r="ES34" s="186"/>
      <c r="ET34" s="182"/>
      <c r="EU34" s="182"/>
      <c r="EV34" s="182"/>
      <c r="EW34" s="182"/>
      <c r="EX34" s="186"/>
      <c r="EY34" s="186"/>
      <c r="EZ34" s="186"/>
      <c r="FA34" s="186"/>
      <c r="FB34" s="182"/>
      <c r="FC34" s="182"/>
      <c r="FD34" s="182"/>
      <c r="FE34" s="182"/>
      <c r="FF34" s="198"/>
      <c r="FG34" s="198"/>
      <c r="FH34" s="198"/>
      <c r="FI34" s="198"/>
      <c r="FJ34" s="199"/>
      <c r="FK34" s="199"/>
      <c r="FL34" s="199"/>
      <c r="FM34" s="199"/>
      <c r="FN34" s="198"/>
      <c r="FO34" s="198"/>
      <c r="FP34" s="198"/>
      <c r="FQ34" s="198"/>
      <c r="FR34" s="199"/>
      <c r="FS34" s="199"/>
      <c r="FT34" s="199"/>
      <c r="FU34" s="199"/>
      <c r="FV34" s="200"/>
      <c r="FW34" s="200"/>
      <c r="FX34" s="200"/>
      <c r="FY34" s="200"/>
      <c r="FZ34" s="201"/>
      <c r="GA34" s="201"/>
      <c r="GB34" s="201"/>
      <c r="GC34" s="201"/>
      <c r="GD34" s="200"/>
      <c r="GE34" s="200"/>
      <c r="GF34" s="200"/>
      <c r="GG34" s="200"/>
      <c r="GH34" s="201"/>
      <c r="GI34" s="201"/>
      <c r="GJ34" s="201"/>
      <c r="GK34" s="201"/>
      <c r="GL34" s="200"/>
      <c r="GM34" s="200"/>
      <c r="GN34" s="200"/>
      <c r="GO34" s="200"/>
      <c r="GT34" s="185"/>
      <c r="GU34" s="185"/>
      <c r="GV34" s="185"/>
      <c r="GW34" s="185"/>
      <c r="HB34" s="185"/>
      <c r="HC34" s="185"/>
      <c r="HD34" s="185"/>
      <c r="HE34" s="185"/>
      <c r="HF34" s="12"/>
      <c r="HG34" s="12"/>
      <c r="HH34" s="12"/>
      <c r="HI34" s="12"/>
    </row>
    <row r="35" spans="1:217" x14ac:dyDescent="0.35">
      <c r="A35" s="140" t="s">
        <v>29</v>
      </c>
      <c r="B35" s="186">
        <v>95</v>
      </c>
      <c r="C35" s="186">
        <v>7</v>
      </c>
      <c r="D35" s="186">
        <v>540</v>
      </c>
      <c r="E35" s="186">
        <v>89</v>
      </c>
      <c r="F35" s="182">
        <v>13</v>
      </c>
      <c r="G35" s="182">
        <v>2</v>
      </c>
      <c r="H35" s="182">
        <v>363</v>
      </c>
      <c r="I35" s="182">
        <v>19</v>
      </c>
      <c r="J35" s="186">
        <v>29</v>
      </c>
      <c r="K35" s="186">
        <v>13</v>
      </c>
      <c r="L35" s="186">
        <v>523</v>
      </c>
      <c r="M35" s="186">
        <v>19</v>
      </c>
      <c r="N35" s="182">
        <v>33</v>
      </c>
      <c r="O35" s="182">
        <v>22</v>
      </c>
      <c r="P35" s="182">
        <v>597</v>
      </c>
      <c r="Q35" s="182">
        <v>14</v>
      </c>
      <c r="R35" s="186">
        <v>48</v>
      </c>
      <c r="S35" s="186">
        <v>33</v>
      </c>
      <c r="T35" s="186">
        <v>479</v>
      </c>
      <c r="U35" s="186">
        <v>61</v>
      </c>
      <c r="V35" s="182">
        <v>76</v>
      </c>
      <c r="W35" s="182">
        <v>24</v>
      </c>
      <c r="X35" s="182">
        <v>463</v>
      </c>
      <c r="Y35" s="182">
        <v>17</v>
      </c>
      <c r="Z35" s="186">
        <v>108</v>
      </c>
      <c r="AA35" s="186">
        <v>37</v>
      </c>
      <c r="AB35" s="186">
        <v>647</v>
      </c>
      <c r="AC35" s="186">
        <v>28</v>
      </c>
      <c r="AD35" s="182">
        <v>138</v>
      </c>
      <c r="AE35" s="182">
        <v>32</v>
      </c>
      <c r="AF35" s="182">
        <v>507</v>
      </c>
      <c r="AG35" s="182">
        <v>12</v>
      </c>
      <c r="AH35" s="186">
        <v>192</v>
      </c>
      <c r="AI35" s="186">
        <v>27</v>
      </c>
      <c r="AJ35" s="186">
        <v>585</v>
      </c>
      <c r="AK35" s="186">
        <v>19</v>
      </c>
      <c r="AL35" s="182">
        <v>121</v>
      </c>
      <c r="AM35" s="182">
        <v>28</v>
      </c>
      <c r="AN35" s="182">
        <v>425</v>
      </c>
      <c r="AO35" s="182">
        <v>13</v>
      </c>
      <c r="AP35" s="186">
        <v>117</v>
      </c>
      <c r="AQ35" s="186">
        <v>19</v>
      </c>
      <c r="AR35" s="186">
        <v>532</v>
      </c>
      <c r="AS35" s="186">
        <v>16</v>
      </c>
      <c r="AT35" s="182">
        <v>139</v>
      </c>
      <c r="AU35" s="182">
        <v>42</v>
      </c>
      <c r="AV35" s="182">
        <v>574</v>
      </c>
      <c r="AW35" s="182">
        <v>4</v>
      </c>
      <c r="AX35" s="186">
        <v>143</v>
      </c>
      <c r="AY35" s="186">
        <v>21</v>
      </c>
      <c r="AZ35" s="186">
        <v>587</v>
      </c>
      <c r="BA35" s="186">
        <v>80</v>
      </c>
      <c r="BB35" s="182">
        <v>168</v>
      </c>
      <c r="BC35" s="182">
        <v>31</v>
      </c>
      <c r="BD35" s="182">
        <v>502</v>
      </c>
      <c r="BE35" s="182">
        <v>49</v>
      </c>
      <c r="BF35" s="186">
        <v>120</v>
      </c>
      <c r="BG35" s="186">
        <v>37</v>
      </c>
      <c r="BH35" s="186">
        <v>405</v>
      </c>
      <c r="BI35" s="186">
        <v>10</v>
      </c>
      <c r="BJ35" s="182">
        <v>128</v>
      </c>
      <c r="BK35" s="182">
        <v>30</v>
      </c>
      <c r="BL35" s="182">
        <v>445</v>
      </c>
      <c r="BM35" s="182">
        <v>16</v>
      </c>
      <c r="BN35" s="186">
        <v>146</v>
      </c>
      <c r="BO35" s="186">
        <v>50</v>
      </c>
      <c r="BP35" s="186">
        <v>741</v>
      </c>
      <c r="BQ35" s="186">
        <v>3</v>
      </c>
      <c r="BR35" s="182">
        <v>158</v>
      </c>
      <c r="BS35" s="182">
        <v>43</v>
      </c>
      <c r="BT35" s="182">
        <v>564</v>
      </c>
      <c r="BU35" s="182">
        <v>10</v>
      </c>
      <c r="BV35" s="186">
        <v>129</v>
      </c>
      <c r="BW35" s="186">
        <v>43</v>
      </c>
      <c r="BX35" s="186">
        <v>659</v>
      </c>
      <c r="BY35" s="186">
        <v>57</v>
      </c>
      <c r="BZ35" s="182">
        <v>102</v>
      </c>
      <c r="CA35" s="182">
        <v>20</v>
      </c>
      <c r="CB35" s="182">
        <v>496</v>
      </c>
      <c r="CC35" s="182">
        <v>58</v>
      </c>
      <c r="CD35" s="186">
        <v>146</v>
      </c>
      <c r="CE35" s="186">
        <v>30</v>
      </c>
      <c r="CF35" s="186">
        <v>524</v>
      </c>
      <c r="CG35" s="186">
        <v>5</v>
      </c>
      <c r="CH35" s="182">
        <v>150</v>
      </c>
      <c r="CI35" s="182">
        <v>26</v>
      </c>
      <c r="CJ35" s="182">
        <v>570</v>
      </c>
      <c r="CK35" s="182">
        <v>8</v>
      </c>
      <c r="CL35" s="186">
        <v>130</v>
      </c>
      <c r="CM35" s="186">
        <v>28</v>
      </c>
      <c r="CN35" s="186">
        <v>489</v>
      </c>
      <c r="CO35" s="186">
        <v>20</v>
      </c>
      <c r="CP35" s="182">
        <v>135</v>
      </c>
      <c r="CQ35" s="182">
        <v>39</v>
      </c>
      <c r="CR35" s="182">
        <v>501</v>
      </c>
      <c r="CS35" s="182">
        <v>16</v>
      </c>
      <c r="CT35" s="186">
        <v>191</v>
      </c>
      <c r="CU35" s="186">
        <v>29</v>
      </c>
      <c r="CV35" s="186">
        <v>489</v>
      </c>
      <c r="CW35" s="186">
        <v>24</v>
      </c>
      <c r="CX35" s="182">
        <v>197</v>
      </c>
      <c r="CY35" s="182">
        <v>29</v>
      </c>
      <c r="CZ35" s="182">
        <v>487</v>
      </c>
      <c r="DA35" s="182">
        <v>26</v>
      </c>
      <c r="DB35" s="186">
        <v>160</v>
      </c>
      <c r="DC35" s="186">
        <v>33</v>
      </c>
      <c r="DD35" s="186">
        <v>429</v>
      </c>
      <c r="DE35" s="186">
        <v>56</v>
      </c>
      <c r="DF35" s="182">
        <v>124</v>
      </c>
      <c r="DG35" s="182">
        <v>45</v>
      </c>
      <c r="DH35" s="182">
        <v>236</v>
      </c>
      <c r="DI35" s="182">
        <v>25</v>
      </c>
      <c r="DJ35" s="186">
        <v>170</v>
      </c>
      <c r="DK35" s="186">
        <v>42</v>
      </c>
      <c r="DL35" s="186">
        <v>503</v>
      </c>
      <c r="DM35" s="186">
        <v>54</v>
      </c>
      <c r="DN35" s="182">
        <v>176</v>
      </c>
      <c r="DO35" s="182">
        <v>62</v>
      </c>
      <c r="DP35" s="182">
        <v>455</v>
      </c>
      <c r="DQ35" s="182">
        <v>15</v>
      </c>
      <c r="DR35" s="186">
        <v>234</v>
      </c>
      <c r="DS35" s="186">
        <v>45</v>
      </c>
      <c r="DT35" s="186">
        <v>474</v>
      </c>
      <c r="DU35" s="186">
        <v>114</v>
      </c>
      <c r="DV35" s="182">
        <v>115</v>
      </c>
      <c r="DW35" s="182">
        <v>16</v>
      </c>
      <c r="DX35" s="182">
        <v>304</v>
      </c>
      <c r="DY35" s="182">
        <v>14</v>
      </c>
      <c r="DZ35" s="186">
        <v>94</v>
      </c>
      <c r="EA35" s="186">
        <v>4</v>
      </c>
      <c r="EB35" s="186">
        <v>43</v>
      </c>
      <c r="EC35" s="187" t="s">
        <v>143</v>
      </c>
      <c r="ED35" s="182">
        <v>142</v>
      </c>
      <c r="EE35" s="182">
        <v>28</v>
      </c>
      <c r="EF35" s="182">
        <v>375</v>
      </c>
      <c r="EG35" s="182">
        <v>35</v>
      </c>
      <c r="EH35" s="186">
        <v>181</v>
      </c>
      <c r="EI35" s="186">
        <v>54</v>
      </c>
      <c r="EJ35" s="186">
        <v>428</v>
      </c>
      <c r="EK35" s="186">
        <v>16</v>
      </c>
      <c r="EL35" s="182">
        <v>135</v>
      </c>
      <c r="EM35" s="182">
        <v>55</v>
      </c>
      <c r="EN35" s="182">
        <v>506</v>
      </c>
      <c r="EO35" s="182">
        <v>17</v>
      </c>
      <c r="EP35" s="186">
        <v>123</v>
      </c>
      <c r="EQ35" s="186">
        <v>86</v>
      </c>
      <c r="ER35" s="186">
        <v>510</v>
      </c>
      <c r="ES35" s="186">
        <v>26</v>
      </c>
      <c r="ET35" s="182">
        <v>116</v>
      </c>
      <c r="EU35" s="182">
        <v>70</v>
      </c>
      <c r="EV35" s="182">
        <v>294</v>
      </c>
      <c r="EW35" s="182">
        <v>6</v>
      </c>
      <c r="EX35" s="186">
        <v>165</v>
      </c>
      <c r="EY35" s="186">
        <v>62</v>
      </c>
      <c r="EZ35" s="186">
        <v>424</v>
      </c>
      <c r="FA35" s="186">
        <v>20</v>
      </c>
      <c r="FB35" s="182">
        <v>121</v>
      </c>
      <c r="FC35" s="182">
        <v>67</v>
      </c>
      <c r="FD35" s="182">
        <v>435</v>
      </c>
      <c r="FE35" s="182">
        <v>13</v>
      </c>
      <c r="FF35" s="198">
        <v>147</v>
      </c>
      <c r="FG35" s="198">
        <v>74</v>
      </c>
      <c r="FH35" s="198">
        <v>391</v>
      </c>
      <c r="FI35" s="198">
        <v>21</v>
      </c>
      <c r="FJ35" s="199">
        <v>95</v>
      </c>
      <c r="FK35" s="199">
        <v>63</v>
      </c>
      <c r="FL35" s="199">
        <v>503</v>
      </c>
      <c r="FM35" s="199">
        <v>14</v>
      </c>
      <c r="FN35" s="198">
        <v>196</v>
      </c>
      <c r="FO35" s="198">
        <v>59</v>
      </c>
      <c r="FP35" s="198">
        <v>488</v>
      </c>
      <c r="FQ35" s="198">
        <v>27</v>
      </c>
      <c r="FR35" s="199">
        <v>106</v>
      </c>
      <c r="FS35" s="199">
        <v>78</v>
      </c>
      <c r="FT35" s="199">
        <v>438</v>
      </c>
      <c r="FU35" s="199">
        <v>8</v>
      </c>
      <c r="FV35" s="200">
        <v>154</v>
      </c>
      <c r="FW35" s="200">
        <v>72</v>
      </c>
      <c r="FX35" s="200">
        <v>367</v>
      </c>
      <c r="FY35" s="200">
        <v>13</v>
      </c>
      <c r="FZ35" s="201">
        <v>99</v>
      </c>
      <c r="GA35" s="201">
        <v>58</v>
      </c>
      <c r="GB35" s="201">
        <v>411</v>
      </c>
      <c r="GC35" s="201">
        <v>7</v>
      </c>
      <c r="GD35" s="200">
        <v>151</v>
      </c>
      <c r="GE35" s="200">
        <v>54</v>
      </c>
      <c r="GF35" s="200">
        <v>326</v>
      </c>
      <c r="GG35" s="200">
        <v>15</v>
      </c>
      <c r="GH35" s="201">
        <v>105</v>
      </c>
      <c r="GI35" s="201">
        <v>85</v>
      </c>
      <c r="GJ35" s="201">
        <v>443</v>
      </c>
      <c r="GK35" s="201">
        <v>17</v>
      </c>
      <c r="GL35" s="200">
        <v>168</v>
      </c>
      <c r="GM35" s="200">
        <v>61</v>
      </c>
      <c r="GN35" s="200">
        <v>483</v>
      </c>
      <c r="GO35" s="200">
        <v>7</v>
      </c>
      <c r="GP35">
        <v>177</v>
      </c>
      <c r="GQ35">
        <v>77</v>
      </c>
      <c r="GR35">
        <v>479</v>
      </c>
      <c r="GS35">
        <v>33</v>
      </c>
      <c r="GT35" s="185">
        <v>133</v>
      </c>
      <c r="GU35" s="185">
        <v>64</v>
      </c>
      <c r="GV35" s="185">
        <v>297</v>
      </c>
      <c r="GW35" s="185">
        <v>19</v>
      </c>
      <c r="GX35">
        <v>162</v>
      </c>
      <c r="GY35">
        <v>292</v>
      </c>
      <c r="GZ35">
        <v>457</v>
      </c>
      <c r="HA35">
        <v>5</v>
      </c>
      <c r="HB35" s="185">
        <v>161</v>
      </c>
      <c r="HC35" s="185">
        <v>99</v>
      </c>
      <c r="HD35" s="185">
        <v>423</v>
      </c>
      <c r="HE35" s="185">
        <v>15</v>
      </c>
      <c r="HF35" s="12">
        <v>150</v>
      </c>
      <c r="HG35" s="12">
        <v>76</v>
      </c>
      <c r="HH35" s="12">
        <v>429</v>
      </c>
      <c r="HI35" s="12">
        <v>13</v>
      </c>
    </row>
    <row r="36" spans="1:217" x14ac:dyDescent="0.35">
      <c r="A36" s="140" t="s">
        <v>42</v>
      </c>
      <c r="B36" s="186">
        <v>52</v>
      </c>
      <c r="C36" s="186">
        <v>52</v>
      </c>
      <c r="D36" s="186">
        <v>623</v>
      </c>
      <c r="E36" s="186">
        <v>137</v>
      </c>
      <c r="F36" s="182">
        <v>41</v>
      </c>
      <c r="G36" s="182">
        <v>32</v>
      </c>
      <c r="H36" s="182">
        <v>524</v>
      </c>
      <c r="I36" s="182">
        <v>197</v>
      </c>
      <c r="J36" s="186">
        <v>9</v>
      </c>
      <c r="K36" s="186">
        <v>33</v>
      </c>
      <c r="L36" s="186">
        <v>522</v>
      </c>
      <c r="M36" s="186">
        <v>284</v>
      </c>
      <c r="N36" s="182">
        <v>12</v>
      </c>
      <c r="O36" s="182">
        <v>55</v>
      </c>
      <c r="P36" s="182">
        <v>456</v>
      </c>
      <c r="Q36" s="182">
        <v>213</v>
      </c>
      <c r="R36" s="186">
        <v>27</v>
      </c>
      <c r="S36" s="186">
        <v>53</v>
      </c>
      <c r="T36" s="186">
        <v>292</v>
      </c>
      <c r="U36" s="186">
        <v>442</v>
      </c>
      <c r="V36" s="182">
        <v>27</v>
      </c>
      <c r="W36" s="182">
        <v>52</v>
      </c>
      <c r="X36" s="182">
        <v>532</v>
      </c>
      <c r="Y36" s="182">
        <v>223</v>
      </c>
      <c r="Z36" s="186">
        <v>35</v>
      </c>
      <c r="AA36" s="186">
        <v>30</v>
      </c>
      <c r="AB36" s="186">
        <v>503</v>
      </c>
      <c r="AC36" s="186">
        <v>275</v>
      </c>
      <c r="AD36" s="182">
        <v>56</v>
      </c>
      <c r="AE36" s="182">
        <v>65</v>
      </c>
      <c r="AF36" s="182">
        <v>604</v>
      </c>
      <c r="AG36" s="182">
        <v>227</v>
      </c>
      <c r="AH36" s="186">
        <v>49</v>
      </c>
      <c r="AI36" s="186">
        <v>45</v>
      </c>
      <c r="AJ36" s="186">
        <v>511</v>
      </c>
      <c r="AK36" s="186">
        <v>164</v>
      </c>
      <c r="AL36" s="182">
        <v>72</v>
      </c>
      <c r="AM36" s="182">
        <v>43</v>
      </c>
      <c r="AN36" s="182">
        <v>538</v>
      </c>
      <c r="AO36" s="182">
        <v>212</v>
      </c>
      <c r="AP36" s="186">
        <v>73</v>
      </c>
      <c r="AQ36" s="186">
        <v>38</v>
      </c>
      <c r="AR36" s="186">
        <v>540</v>
      </c>
      <c r="AS36" s="186">
        <v>164</v>
      </c>
      <c r="AT36" s="182">
        <v>89</v>
      </c>
      <c r="AU36" s="182">
        <v>29</v>
      </c>
      <c r="AV36" s="182">
        <v>657</v>
      </c>
      <c r="AW36" s="182">
        <v>251</v>
      </c>
      <c r="AX36" s="186">
        <v>67</v>
      </c>
      <c r="AY36" s="186">
        <v>9</v>
      </c>
      <c r="AZ36" s="186">
        <v>534</v>
      </c>
      <c r="BA36" s="186">
        <v>163</v>
      </c>
      <c r="BB36" s="182">
        <v>84</v>
      </c>
      <c r="BC36" s="182">
        <v>27</v>
      </c>
      <c r="BD36" s="182">
        <v>598</v>
      </c>
      <c r="BE36" s="182">
        <v>213</v>
      </c>
      <c r="BF36" s="186">
        <v>116</v>
      </c>
      <c r="BG36" s="186">
        <v>42</v>
      </c>
      <c r="BH36" s="186">
        <v>580</v>
      </c>
      <c r="BI36" s="186">
        <v>164</v>
      </c>
      <c r="BJ36" s="182">
        <v>132</v>
      </c>
      <c r="BK36" s="182">
        <v>46</v>
      </c>
      <c r="BL36" s="182">
        <v>482</v>
      </c>
      <c r="BM36" s="182">
        <v>222</v>
      </c>
      <c r="BN36" s="186">
        <v>142</v>
      </c>
      <c r="BO36" s="186">
        <v>44</v>
      </c>
      <c r="BP36" s="186">
        <v>570</v>
      </c>
      <c r="BQ36" s="186">
        <v>328</v>
      </c>
      <c r="BR36" s="182">
        <v>147</v>
      </c>
      <c r="BS36" s="182">
        <v>52</v>
      </c>
      <c r="BT36" s="182">
        <v>621</v>
      </c>
      <c r="BU36" s="182">
        <v>252</v>
      </c>
      <c r="BV36" s="186">
        <v>143</v>
      </c>
      <c r="BW36" s="186">
        <v>28</v>
      </c>
      <c r="BX36" s="186">
        <v>604</v>
      </c>
      <c r="BY36" s="186">
        <v>163</v>
      </c>
      <c r="BZ36" s="182">
        <v>145</v>
      </c>
      <c r="CA36" s="182">
        <v>64</v>
      </c>
      <c r="CB36" s="182">
        <v>735</v>
      </c>
      <c r="CC36" s="182">
        <v>249</v>
      </c>
      <c r="CD36" s="186">
        <v>182</v>
      </c>
      <c r="CE36" s="186">
        <v>39</v>
      </c>
      <c r="CF36" s="186">
        <v>698</v>
      </c>
      <c r="CG36" s="186">
        <v>191</v>
      </c>
      <c r="CH36" s="182">
        <v>185</v>
      </c>
      <c r="CI36" s="182">
        <v>61</v>
      </c>
      <c r="CJ36" s="182">
        <v>741</v>
      </c>
      <c r="CK36" s="182">
        <v>304</v>
      </c>
      <c r="CL36" s="186">
        <v>209</v>
      </c>
      <c r="CM36" s="186">
        <v>56</v>
      </c>
      <c r="CN36" s="186">
        <v>753</v>
      </c>
      <c r="CO36" s="186">
        <v>363</v>
      </c>
      <c r="CP36" s="182">
        <v>152</v>
      </c>
      <c r="CQ36" s="182">
        <v>61</v>
      </c>
      <c r="CR36" s="182">
        <v>721</v>
      </c>
      <c r="CS36" s="182">
        <v>168</v>
      </c>
      <c r="CT36" s="186">
        <v>165</v>
      </c>
      <c r="CU36" s="186">
        <v>52</v>
      </c>
      <c r="CV36" s="186">
        <v>684</v>
      </c>
      <c r="CW36" s="186">
        <v>158</v>
      </c>
      <c r="CX36" s="182">
        <v>153</v>
      </c>
      <c r="CY36" s="182">
        <v>65</v>
      </c>
      <c r="CZ36" s="182">
        <v>480</v>
      </c>
      <c r="DA36" s="182">
        <v>103</v>
      </c>
      <c r="DB36" s="186">
        <v>170</v>
      </c>
      <c r="DC36" s="186">
        <v>54</v>
      </c>
      <c r="DD36" s="186">
        <v>648</v>
      </c>
      <c r="DE36" s="186">
        <v>93</v>
      </c>
      <c r="DF36" s="182">
        <v>216</v>
      </c>
      <c r="DG36" s="182">
        <v>47</v>
      </c>
      <c r="DH36" s="182">
        <v>732</v>
      </c>
      <c r="DI36" s="182">
        <v>120</v>
      </c>
      <c r="DJ36" s="186">
        <v>228</v>
      </c>
      <c r="DK36" s="186">
        <v>31</v>
      </c>
      <c r="DL36" s="186">
        <v>672</v>
      </c>
      <c r="DM36" s="186">
        <v>121</v>
      </c>
      <c r="DN36" s="182">
        <v>232</v>
      </c>
      <c r="DO36" s="182">
        <v>44</v>
      </c>
      <c r="DP36" s="182">
        <v>682</v>
      </c>
      <c r="DQ36" s="182">
        <v>118</v>
      </c>
      <c r="DR36" s="186">
        <v>199</v>
      </c>
      <c r="DS36" s="186">
        <v>29</v>
      </c>
      <c r="DT36" s="186">
        <v>666</v>
      </c>
      <c r="DU36" s="186">
        <v>101</v>
      </c>
      <c r="DV36" s="182">
        <v>123</v>
      </c>
      <c r="DW36" s="182">
        <v>16</v>
      </c>
      <c r="DX36" s="182">
        <v>444</v>
      </c>
      <c r="DY36" s="182">
        <v>48</v>
      </c>
      <c r="DZ36" s="186">
        <v>30</v>
      </c>
      <c r="EA36" s="187" t="s">
        <v>143</v>
      </c>
      <c r="EB36" s="186">
        <v>81</v>
      </c>
      <c r="EC36" s="186">
        <v>25</v>
      </c>
      <c r="ED36" s="182">
        <v>221</v>
      </c>
      <c r="EE36" s="182">
        <v>72</v>
      </c>
      <c r="EF36" s="182">
        <v>558</v>
      </c>
      <c r="EG36" s="182">
        <v>71</v>
      </c>
      <c r="EH36" s="186">
        <v>275</v>
      </c>
      <c r="EI36" s="186">
        <v>25</v>
      </c>
      <c r="EJ36" s="186">
        <v>902</v>
      </c>
      <c r="EK36" s="186">
        <v>143</v>
      </c>
      <c r="EL36" s="182">
        <v>142</v>
      </c>
      <c r="EM36" s="182">
        <v>72</v>
      </c>
      <c r="EN36" s="182">
        <v>709</v>
      </c>
      <c r="EO36" s="182">
        <v>116</v>
      </c>
      <c r="EP36" s="186">
        <v>99</v>
      </c>
      <c r="EQ36" s="186">
        <v>64</v>
      </c>
      <c r="ER36" s="186">
        <v>665</v>
      </c>
      <c r="ES36" s="186">
        <v>103</v>
      </c>
      <c r="ET36" s="182">
        <v>121</v>
      </c>
      <c r="EU36" s="182">
        <v>201</v>
      </c>
      <c r="EV36" s="182">
        <v>729</v>
      </c>
      <c r="EW36" s="182">
        <v>112</v>
      </c>
      <c r="EX36" s="186">
        <v>107</v>
      </c>
      <c r="EY36" s="186">
        <v>185</v>
      </c>
      <c r="EZ36" s="186">
        <v>710</v>
      </c>
      <c r="FA36" s="186">
        <v>90</v>
      </c>
      <c r="FB36" s="182">
        <v>149</v>
      </c>
      <c r="FC36" s="182">
        <v>25</v>
      </c>
      <c r="FD36" s="182">
        <v>664</v>
      </c>
      <c r="FE36" s="182">
        <v>72</v>
      </c>
      <c r="FF36" s="198">
        <v>166</v>
      </c>
      <c r="FG36" s="198">
        <v>80</v>
      </c>
      <c r="FH36" s="198">
        <v>825</v>
      </c>
      <c r="FI36" s="198">
        <v>102</v>
      </c>
      <c r="FJ36" s="199">
        <v>174</v>
      </c>
      <c r="FK36" s="199">
        <v>144</v>
      </c>
      <c r="FL36" s="199">
        <v>712</v>
      </c>
      <c r="FM36" s="199">
        <v>126</v>
      </c>
      <c r="FN36" s="198">
        <v>167</v>
      </c>
      <c r="FO36" s="198">
        <v>55</v>
      </c>
      <c r="FP36" s="198">
        <v>700</v>
      </c>
      <c r="FQ36" s="198">
        <v>106</v>
      </c>
      <c r="FR36" s="199">
        <v>182</v>
      </c>
      <c r="FS36" s="199">
        <v>85</v>
      </c>
      <c r="FT36" s="199">
        <v>619</v>
      </c>
      <c r="FU36" s="199">
        <v>101</v>
      </c>
      <c r="FV36" s="200">
        <v>155</v>
      </c>
      <c r="FW36" s="200">
        <v>68</v>
      </c>
      <c r="FX36" s="200">
        <v>584</v>
      </c>
      <c r="FY36" s="200">
        <v>145</v>
      </c>
      <c r="FZ36" s="201">
        <v>140</v>
      </c>
      <c r="GA36" s="201">
        <v>115</v>
      </c>
      <c r="GB36" s="201">
        <v>350</v>
      </c>
      <c r="GC36" s="201">
        <v>86</v>
      </c>
      <c r="GD36" s="200">
        <v>139</v>
      </c>
      <c r="GE36" s="200">
        <v>115</v>
      </c>
      <c r="GF36" s="200">
        <v>452</v>
      </c>
      <c r="GG36" s="200">
        <v>67</v>
      </c>
      <c r="GH36" s="201">
        <v>195</v>
      </c>
      <c r="GI36" s="201">
        <v>62</v>
      </c>
      <c r="GJ36" s="201">
        <v>535</v>
      </c>
      <c r="GK36" s="201">
        <v>94</v>
      </c>
      <c r="GL36" s="200">
        <v>231</v>
      </c>
      <c r="GM36" s="200">
        <v>49</v>
      </c>
      <c r="GN36" s="200">
        <v>691</v>
      </c>
      <c r="GO36" s="200">
        <v>93</v>
      </c>
      <c r="GP36">
        <v>224</v>
      </c>
      <c r="GQ36">
        <v>157</v>
      </c>
      <c r="GR36">
        <v>584</v>
      </c>
      <c r="GS36">
        <v>138</v>
      </c>
      <c r="GT36" s="185">
        <v>142</v>
      </c>
      <c r="GU36" s="185">
        <v>136</v>
      </c>
      <c r="GV36" s="185">
        <v>514</v>
      </c>
      <c r="GW36" s="185">
        <v>67</v>
      </c>
      <c r="GX36">
        <v>231</v>
      </c>
      <c r="GY36">
        <v>140</v>
      </c>
      <c r="GZ36">
        <v>669</v>
      </c>
      <c r="HA36">
        <v>98</v>
      </c>
      <c r="HB36" s="185">
        <v>179</v>
      </c>
      <c r="HC36" s="185">
        <v>41</v>
      </c>
      <c r="HD36" s="185">
        <v>616</v>
      </c>
      <c r="HE36" s="185">
        <v>92</v>
      </c>
      <c r="HF36" s="12">
        <v>210</v>
      </c>
      <c r="HG36" s="12">
        <v>174</v>
      </c>
      <c r="HH36" s="12">
        <v>607</v>
      </c>
      <c r="HI36" s="12">
        <v>106</v>
      </c>
    </row>
    <row r="37" spans="1:217" x14ac:dyDescent="0.35">
      <c r="A37" s="140" t="s">
        <v>27</v>
      </c>
      <c r="B37" s="186">
        <v>16</v>
      </c>
      <c r="C37" s="186">
        <v>507</v>
      </c>
      <c r="D37" s="187" t="s">
        <v>143</v>
      </c>
      <c r="E37" s="186">
        <v>6</v>
      </c>
      <c r="F37" s="182">
        <v>97</v>
      </c>
      <c r="G37" s="182">
        <v>490</v>
      </c>
      <c r="H37" s="183" t="s">
        <v>143</v>
      </c>
      <c r="I37" s="182">
        <v>6</v>
      </c>
      <c r="J37" s="186">
        <v>45</v>
      </c>
      <c r="K37" s="186">
        <v>534</v>
      </c>
      <c r="L37" s="187" t="s">
        <v>143</v>
      </c>
      <c r="M37" s="186">
        <v>7</v>
      </c>
      <c r="N37" s="182">
        <v>74</v>
      </c>
      <c r="O37" s="182">
        <v>522</v>
      </c>
      <c r="P37" s="183" t="s">
        <v>143</v>
      </c>
      <c r="Q37" s="182">
        <v>5</v>
      </c>
      <c r="R37" s="186">
        <v>112</v>
      </c>
      <c r="S37" s="186">
        <v>506</v>
      </c>
      <c r="T37" s="187" t="s">
        <v>143</v>
      </c>
      <c r="U37" s="186">
        <v>9</v>
      </c>
      <c r="V37" s="182">
        <v>147</v>
      </c>
      <c r="W37" s="182">
        <v>504</v>
      </c>
      <c r="X37" s="183" t="s">
        <v>143</v>
      </c>
      <c r="Y37" s="182">
        <v>40</v>
      </c>
      <c r="Z37" s="186">
        <v>191</v>
      </c>
      <c r="AA37" s="186">
        <v>519</v>
      </c>
      <c r="AB37" s="187" t="s">
        <v>143</v>
      </c>
      <c r="AC37" s="186">
        <v>2</v>
      </c>
      <c r="AD37" s="182">
        <v>239</v>
      </c>
      <c r="AE37" s="182">
        <v>458</v>
      </c>
      <c r="AF37" s="183" t="s">
        <v>143</v>
      </c>
      <c r="AG37" s="182">
        <v>3</v>
      </c>
      <c r="AH37" s="186">
        <v>257</v>
      </c>
      <c r="AI37" s="186">
        <v>486</v>
      </c>
      <c r="AJ37" s="187" t="s">
        <v>143</v>
      </c>
      <c r="AK37" s="186">
        <v>6</v>
      </c>
      <c r="AL37" s="182">
        <v>298</v>
      </c>
      <c r="AM37" s="182">
        <v>302</v>
      </c>
      <c r="AN37" s="183" t="s">
        <v>143</v>
      </c>
      <c r="AO37" s="182">
        <v>4</v>
      </c>
      <c r="AP37" s="186">
        <v>355</v>
      </c>
      <c r="AQ37" s="186">
        <v>252</v>
      </c>
      <c r="AR37" s="187" t="s">
        <v>143</v>
      </c>
      <c r="AS37" s="186">
        <v>8</v>
      </c>
      <c r="AT37" s="182">
        <v>390</v>
      </c>
      <c r="AU37" s="182">
        <v>233</v>
      </c>
      <c r="AV37" s="183" t="s">
        <v>143</v>
      </c>
      <c r="AW37" s="182">
        <v>1</v>
      </c>
      <c r="AX37" s="186">
        <v>431</v>
      </c>
      <c r="AY37" s="186">
        <v>189</v>
      </c>
      <c r="AZ37" s="187" t="s">
        <v>143</v>
      </c>
      <c r="BA37" s="186">
        <v>4</v>
      </c>
      <c r="BB37" s="182">
        <v>441</v>
      </c>
      <c r="BC37" s="182">
        <v>180</v>
      </c>
      <c r="BD37" s="183" t="s">
        <v>143</v>
      </c>
      <c r="BE37" s="182">
        <v>4</v>
      </c>
      <c r="BF37" s="186">
        <v>452</v>
      </c>
      <c r="BG37" s="186">
        <v>194</v>
      </c>
      <c r="BH37" s="187" t="s">
        <v>143</v>
      </c>
      <c r="BI37" s="186">
        <v>6</v>
      </c>
      <c r="BJ37" s="182">
        <v>416</v>
      </c>
      <c r="BK37" s="182">
        <v>274</v>
      </c>
      <c r="BL37" s="182">
        <v>1</v>
      </c>
      <c r="BM37" s="182">
        <v>5</v>
      </c>
      <c r="BN37" s="186">
        <v>551</v>
      </c>
      <c r="BO37" s="186">
        <v>293</v>
      </c>
      <c r="BP37" s="187" t="s">
        <v>143</v>
      </c>
      <c r="BQ37" s="186">
        <v>14</v>
      </c>
      <c r="BR37" s="182">
        <v>572</v>
      </c>
      <c r="BS37" s="182">
        <v>317</v>
      </c>
      <c r="BT37" s="183" t="s">
        <v>143</v>
      </c>
      <c r="BU37" s="182">
        <v>12</v>
      </c>
      <c r="BV37" s="186">
        <v>733</v>
      </c>
      <c r="BW37" s="186">
        <v>215</v>
      </c>
      <c r="BX37" s="186">
        <v>4</v>
      </c>
      <c r="BY37" s="186">
        <v>8</v>
      </c>
      <c r="BZ37" s="182">
        <v>660</v>
      </c>
      <c r="CA37" s="182">
        <v>426</v>
      </c>
      <c r="CB37" s="183" t="s">
        <v>143</v>
      </c>
      <c r="CC37" s="182">
        <v>6</v>
      </c>
      <c r="CD37" s="186">
        <v>723</v>
      </c>
      <c r="CE37" s="186">
        <v>366</v>
      </c>
      <c r="CF37" s="187" t="s">
        <v>143</v>
      </c>
      <c r="CG37" s="186">
        <v>12</v>
      </c>
      <c r="CH37" s="182">
        <v>702</v>
      </c>
      <c r="CI37" s="182">
        <v>299</v>
      </c>
      <c r="CJ37" s="183" t="s">
        <v>143</v>
      </c>
      <c r="CK37" s="182">
        <v>6</v>
      </c>
      <c r="CL37" s="186">
        <v>652</v>
      </c>
      <c r="CM37" s="186">
        <v>252</v>
      </c>
      <c r="CN37" s="187" t="s">
        <v>143</v>
      </c>
      <c r="CO37" s="186">
        <v>5</v>
      </c>
      <c r="CP37" s="182">
        <v>643</v>
      </c>
      <c r="CQ37" s="182">
        <v>256</v>
      </c>
      <c r="CR37" s="183" t="s">
        <v>143</v>
      </c>
      <c r="CS37" s="182">
        <v>13</v>
      </c>
      <c r="CT37" s="186">
        <v>708</v>
      </c>
      <c r="CU37" s="186">
        <v>329</v>
      </c>
      <c r="CV37" s="187" t="s">
        <v>143</v>
      </c>
      <c r="CW37" s="186">
        <v>14</v>
      </c>
      <c r="CX37" s="182">
        <v>844</v>
      </c>
      <c r="CY37" s="182">
        <v>326</v>
      </c>
      <c r="CZ37" s="182">
        <v>11</v>
      </c>
      <c r="DA37" s="182">
        <v>8</v>
      </c>
      <c r="DB37" s="186">
        <v>718</v>
      </c>
      <c r="DC37" s="186">
        <v>293</v>
      </c>
      <c r="DD37" s="187" t="s">
        <v>143</v>
      </c>
      <c r="DE37" s="186">
        <v>5</v>
      </c>
      <c r="DF37" s="182">
        <v>723</v>
      </c>
      <c r="DG37" s="182">
        <v>261</v>
      </c>
      <c r="DH37" s="182">
        <v>2</v>
      </c>
      <c r="DI37" s="182">
        <v>2</v>
      </c>
      <c r="DJ37" s="186">
        <v>616</v>
      </c>
      <c r="DK37" s="186">
        <v>337</v>
      </c>
      <c r="DL37" s="187" t="s">
        <v>143</v>
      </c>
      <c r="DM37" s="186">
        <v>2</v>
      </c>
      <c r="DN37" s="182">
        <v>728</v>
      </c>
      <c r="DO37" s="182">
        <v>337</v>
      </c>
      <c r="DP37" s="183" t="s">
        <v>143</v>
      </c>
      <c r="DQ37" s="183" t="s">
        <v>143</v>
      </c>
      <c r="DR37" s="186">
        <v>891</v>
      </c>
      <c r="DS37" s="186">
        <v>382</v>
      </c>
      <c r="DT37" s="187" t="s">
        <v>143</v>
      </c>
      <c r="DU37" s="186">
        <v>6</v>
      </c>
      <c r="DV37" s="182">
        <v>440</v>
      </c>
      <c r="DW37" s="182">
        <v>282</v>
      </c>
      <c r="DX37" s="183" t="s">
        <v>143</v>
      </c>
      <c r="DY37" s="182">
        <v>1</v>
      </c>
      <c r="DZ37" s="187" t="s">
        <v>143</v>
      </c>
      <c r="EA37" s="187" t="s">
        <v>143</v>
      </c>
      <c r="EB37" s="187" t="s">
        <v>143</v>
      </c>
      <c r="EC37" s="187" t="s">
        <v>143</v>
      </c>
      <c r="ED37" s="182">
        <v>603</v>
      </c>
      <c r="EE37" s="182">
        <v>289</v>
      </c>
      <c r="EF37" s="183" t="s">
        <v>143</v>
      </c>
      <c r="EG37" s="182">
        <v>4</v>
      </c>
      <c r="EH37" s="186">
        <v>603</v>
      </c>
      <c r="EI37" s="186">
        <v>645</v>
      </c>
      <c r="EJ37" s="187" t="s">
        <v>143</v>
      </c>
      <c r="EK37" s="186">
        <v>3</v>
      </c>
      <c r="EL37" s="182">
        <v>453</v>
      </c>
      <c r="EM37" s="182">
        <v>669</v>
      </c>
      <c r="EN37" s="183" t="s">
        <v>143</v>
      </c>
      <c r="EO37" s="182">
        <v>4</v>
      </c>
      <c r="EP37" s="186">
        <v>429</v>
      </c>
      <c r="EQ37" s="186">
        <v>601</v>
      </c>
      <c r="ER37" s="187" t="s">
        <v>143</v>
      </c>
      <c r="ES37" s="186">
        <v>5</v>
      </c>
      <c r="ET37" s="182">
        <v>408</v>
      </c>
      <c r="EU37" s="182">
        <v>667</v>
      </c>
      <c r="EV37" s="183" t="s">
        <v>143</v>
      </c>
      <c r="EW37" s="182">
        <v>2</v>
      </c>
      <c r="EX37" s="186">
        <v>407</v>
      </c>
      <c r="EY37" s="186">
        <v>633</v>
      </c>
      <c r="EZ37" s="187" t="s">
        <v>143</v>
      </c>
      <c r="FA37" s="186">
        <v>4</v>
      </c>
      <c r="FB37" s="182">
        <v>370</v>
      </c>
      <c r="FC37" s="182">
        <v>500</v>
      </c>
      <c r="FD37" s="183" t="s">
        <v>143</v>
      </c>
      <c r="FE37" s="182">
        <v>3</v>
      </c>
      <c r="FF37" s="198">
        <v>435</v>
      </c>
      <c r="FG37" s="198">
        <v>563</v>
      </c>
      <c r="FH37" s="194">
        <v>0</v>
      </c>
      <c r="FI37" s="198">
        <v>1</v>
      </c>
      <c r="FJ37" s="199">
        <v>368</v>
      </c>
      <c r="FK37" s="199">
        <v>613</v>
      </c>
      <c r="FL37" s="199">
        <v>0</v>
      </c>
      <c r="FM37" s="199">
        <v>12</v>
      </c>
      <c r="FN37" s="198">
        <v>349</v>
      </c>
      <c r="FO37" s="198">
        <v>446</v>
      </c>
      <c r="FP37" s="198">
        <v>0</v>
      </c>
      <c r="FQ37" s="198">
        <v>0</v>
      </c>
      <c r="FR37" s="199">
        <v>375</v>
      </c>
      <c r="FS37" s="199">
        <v>552</v>
      </c>
      <c r="FT37" s="199">
        <v>0</v>
      </c>
      <c r="FU37" s="199">
        <v>5</v>
      </c>
      <c r="FV37" s="200">
        <v>409</v>
      </c>
      <c r="FW37" s="200">
        <v>490</v>
      </c>
      <c r="FX37" s="200" t="s">
        <v>143</v>
      </c>
      <c r="FY37" s="200">
        <v>7</v>
      </c>
      <c r="FZ37" s="201">
        <v>352</v>
      </c>
      <c r="GA37" s="201">
        <v>294</v>
      </c>
      <c r="GB37" s="201" t="s">
        <v>143</v>
      </c>
      <c r="GC37" s="201">
        <v>2</v>
      </c>
      <c r="GD37" s="200">
        <v>375</v>
      </c>
      <c r="GE37" s="200">
        <v>402</v>
      </c>
      <c r="GF37" s="200" t="s">
        <v>143</v>
      </c>
      <c r="GG37" s="200">
        <v>6</v>
      </c>
      <c r="GH37" s="201">
        <v>522</v>
      </c>
      <c r="GI37" s="201">
        <v>436</v>
      </c>
      <c r="GJ37" s="201" t="s">
        <v>143</v>
      </c>
      <c r="GK37" s="201">
        <v>5</v>
      </c>
      <c r="GL37" s="200">
        <v>516</v>
      </c>
      <c r="GM37" s="200">
        <v>452</v>
      </c>
      <c r="GN37" s="200" t="s">
        <v>143</v>
      </c>
      <c r="GO37" s="200">
        <v>10</v>
      </c>
      <c r="GP37">
        <v>533</v>
      </c>
      <c r="GQ37">
        <v>447</v>
      </c>
      <c r="GR37">
        <v>0</v>
      </c>
      <c r="GS37">
        <v>8</v>
      </c>
      <c r="GT37" s="185">
        <v>473</v>
      </c>
      <c r="GU37" s="185">
        <v>318</v>
      </c>
      <c r="GV37" s="185">
        <v>0</v>
      </c>
      <c r="GW37" s="185">
        <v>7</v>
      </c>
      <c r="GX37">
        <v>535</v>
      </c>
      <c r="GY37">
        <v>380</v>
      </c>
      <c r="GZ37">
        <v>0</v>
      </c>
      <c r="HA37">
        <v>3</v>
      </c>
      <c r="HB37" s="185">
        <v>668</v>
      </c>
      <c r="HC37" s="185">
        <v>461</v>
      </c>
      <c r="HD37" s="185">
        <v>104</v>
      </c>
      <c r="HE37" s="185">
        <v>12</v>
      </c>
      <c r="HF37" s="12">
        <v>601</v>
      </c>
      <c r="HG37" s="12">
        <v>341</v>
      </c>
      <c r="HH37" s="12">
        <v>0</v>
      </c>
      <c r="HI37" s="12">
        <v>2</v>
      </c>
    </row>
    <row r="38" spans="1:217" x14ac:dyDescent="0.35">
      <c r="A38" s="140" t="s">
        <v>28</v>
      </c>
      <c r="B38" s="186">
        <v>4</v>
      </c>
      <c r="C38" s="186">
        <v>42</v>
      </c>
      <c r="D38" s="186">
        <v>458</v>
      </c>
      <c r="E38" s="186">
        <v>1</v>
      </c>
      <c r="F38" s="182">
        <v>7</v>
      </c>
      <c r="G38" s="182">
        <v>29</v>
      </c>
      <c r="H38" s="182">
        <v>343</v>
      </c>
      <c r="I38" s="182">
        <v>3</v>
      </c>
      <c r="J38" s="186">
        <v>10</v>
      </c>
      <c r="K38" s="186">
        <v>67</v>
      </c>
      <c r="L38" s="186">
        <v>617</v>
      </c>
      <c r="M38" s="186">
        <v>4</v>
      </c>
      <c r="N38" s="182">
        <v>18</v>
      </c>
      <c r="O38" s="182">
        <v>69</v>
      </c>
      <c r="P38" s="182">
        <v>514</v>
      </c>
      <c r="Q38" s="183" t="s">
        <v>143</v>
      </c>
      <c r="R38" s="186">
        <v>35</v>
      </c>
      <c r="S38" s="186">
        <v>91</v>
      </c>
      <c r="T38" s="186">
        <v>580</v>
      </c>
      <c r="U38" s="186">
        <v>3</v>
      </c>
      <c r="V38" s="182">
        <v>31</v>
      </c>
      <c r="W38" s="182">
        <v>70</v>
      </c>
      <c r="X38" s="182">
        <v>614</v>
      </c>
      <c r="Y38" s="182">
        <v>4</v>
      </c>
      <c r="Z38" s="186">
        <v>30</v>
      </c>
      <c r="AA38" s="186">
        <v>85</v>
      </c>
      <c r="AB38" s="186">
        <v>546</v>
      </c>
      <c r="AC38" s="186">
        <v>3</v>
      </c>
      <c r="AD38" s="182">
        <v>43</v>
      </c>
      <c r="AE38" s="182">
        <v>96</v>
      </c>
      <c r="AF38" s="182">
        <v>508</v>
      </c>
      <c r="AG38" s="182">
        <v>6</v>
      </c>
      <c r="AH38" s="186">
        <v>57</v>
      </c>
      <c r="AI38" s="186">
        <v>104</v>
      </c>
      <c r="AJ38" s="186">
        <v>677</v>
      </c>
      <c r="AK38" s="186">
        <v>9</v>
      </c>
      <c r="AL38" s="182">
        <v>33</v>
      </c>
      <c r="AM38" s="182">
        <v>116</v>
      </c>
      <c r="AN38" s="182">
        <v>621</v>
      </c>
      <c r="AO38" s="182">
        <v>4</v>
      </c>
      <c r="AP38" s="186">
        <v>57</v>
      </c>
      <c r="AQ38" s="186">
        <v>120</v>
      </c>
      <c r="AR38" s="186">
        <v>524</v>
      </c>
      <c r="AS38" s="186">
        <v>5</v>
      </c>
      <c r="AT38" s="182">
        <v>51</v>
      </c>
      <c r="AU38" s="182">
        <v>137</v>
      </c>
      <c r="AV38" s="182">
        <v>431</v>
      </c>
      <c r="AW38" s="182">
        <v>1</v>
      </c>
      <c r="AX38" s="186">
        <v>66</v>
      </c>
      <c r="AY38" s="186">
        <v>85</v>
      </c>
      <c r="AZ38" s="186">
        <v>466</v>
      </c>
      <c r="BA38" s="186">
        <v>4</v>
      </c>
      <c r="BB38" s="182">
        <v>52</v>
      </c>
      <c r="BC38" s="182">
        <v>106</v>
      </c>
      <c r="BD38" s="182">
        <v>447</v>
      </c>
      <c r="BE38" s="182">
        <v>13</v>
      </c>
      <c r="BF38" s="186">
        <v>55</v>
      </c>
      <c r="BG38" s="186">
        <v>131</v>
      </c>
      <c r="BH38" s="186">
        <v>530</v>
      </c>
      <c r="BI38" s="186">
        <v>28</v>
      </c>
      <c r="BJ38" s="182">
        <v>44</v>
      </c>
      <c r="BK38" s="182">
        <v>128</v>
      </c>
      <c r="BL38" s="182">
        <v>513</v>
      </c>
      <c r="BM38" s="182">
        <v>30</v>
      </c>
      <c r="BN38" s="186">
        <v>67</v>
      </c>
      <c r="BO38" s="186">
        <v>128</v>
      </c>
      <c r="BP38" s="186">
        <v>472</v>
      </c>
      <c r="BQ38" s="186">
        <v>27</v>
      </c>
      <c r="BR38" s="182">
        <v>80</v>
      </c>
      <c r="BS38" s="182">
        <v>198</v>
      </c>
      <c r="BT38" s="182">
        <v>476</v>
      </c>
      <c r="BU38" s="182">
        <v>38</v>
      </c>
      <c r="BV38" s="186">
        <v>60</v>
      </c>
      <c r="BW38" s="186">
        <v>189</v>
      </c>
      <c r="BX38" s="186">
        <v>428</v>
      </c>
      <c r="BY38" s="186">
        <v>33</v>
      </c>
      <c r="BZ38" s="182">
        <v>78</v>
      </c>
      <c r="CA38" s="182">
        <v>235</v>
      </c>
      <c r="CB38" s="182">
        <v>418</v>
      </c>
      <c r="CC38" s="182">
        <v>20</v>
      </c>
      <c r="CD38" s="186">
        <v>68</v>
      </c>
      <c r="CE38" s="186">
        <v>272</v>
      </c>
      <c r="CF38" s="186">
        <v>437</v>
      </c>
      <c r="CG38" s="186">
        <v>20</v>
      </c>
      <c r="CH38" s="182">
        <v>54</v>
      </c>
      <c r="CI38" s="182">
        <v>234</v>
      </c>
      <c r="CJ38" s="182">
        <v>421</v>
      </c>
      <c r="CK38" s="182">
        <v>33</v>
      </c>
      <c r="CL38" s="186">
        <v>61</v>
      </c>
      <c r="CM38" s="186">
        <v>92</v>
      </c>
      <c r="CN38" s="186">
        <v>364</v>
      </c>
      <c r="CO38" s="186">
        <v>5</v>
      </c>
      <c r="CP38" s="182">
        <v>56</v>
      </c>
      <c r="CQ38" s="182">
        <v>167</v>
      </c>
      <c r="CR38" s="182">
        <v>321</v>
      </c>
      <c r="CS38" s="182">
        <v>15</v>
      </c>
      <c r="CT38" s="186">
        <v>57</v>
      </c>
      <c r="CU38" s="186">
        <v>193</v>
      </c>
      <c r="CV38" s="186">
        <v>370</v>
      </c>
      <c r="CW38" s="186">
        <v>17</v>
      </c>
      <c r="CX38" s="182">
        <v>63</v>
      </c>
      <c r="CY38" s="182">
        <v>195</v>
      </c>
      <c r="CZ38" s="182">
        <v>319</v>
      </c>
      <c r="DA38" s="182">
        <v>12</v>
      </c>
      <c r="DB38" s="186">
        <v>56</v>
      </c>
      <c r="DC38" s="186">
        <v>203</v>
      </c>
      <c r="DD38" s="186">
        <v>318</v>
      </c>
      <c r="DE38" s="186">
        <v>5</v>
      </c>
      <c r="DF38" s="182">
        <v>93</v>
      </c>
      <c r="DG38" s="182">
        <v>264</v>
      </c>
      <c r="DH38" s="182">
        <v>329</v>
      </c>
      <c r="DI38" s="182">
        <v>30</v>
      </c>
      <c r="DJ38" s="186">
        <v>61</v>
      </c>
      <c r="DK38" s="186">
        <v>253</v>
      </c>
      <c r="DL38" s="186">
        <v>375</v>
      </c>
      <c r="DM38" s="186">
        <v>34</v>
      </c>
      <c r="DN38" s="182">
        <v>82</v>
      </c>
      <c r="DO38" s="182">
        <v>263</v>
      </c>
      <c r="DP38" s="182">
        <v>322</v>
      </c>
      <c r="DQ38" s="182">
        <v>12</v>
      </c>
      <c r="DR38" s="186">
        <v>71</v>
      </c>
      <c r="DS38" s="186">
        <v>238</v>
      </c>
      <c r="DT38" s="186">
        <v>299</v>
      </c>
      <c r="DU38" s="186">
        <v>8</v>
      </c>
      <c r="DV38" s="182">
        <v>12</v>
      </c>
      <c r="DW38" s="182">
        <v>127</v>
      </c>
      <c r="DX38" s="182">
        <v>212</v>
      </c>
      <c r="DY38" s="182">
        <v>12</v>
      </c>
      <c r="DZ38" s="186">
        <v>8</v>
      </c>
      <c r="EA38" s="186">
        <v>34</v>
      </c>
      <c r="EB38" s="186">
        <v>63</v>
      </c>
      <c r="EC38" s="186">
        <v>8</v>
      </c>
      <c r="ED38" s="182">
        <v>39</v>
      </c>
      <c r="EE38" s="182">
        <v>137</v>
      </c>
      <c r="EF38" s="182">
        <v>236</v>
      </c>
      <c r="EG38" s="182">
        <v>1</v>
      </c>
      <c r="EH38" s="186">
        <v>46</v>
      </c>
      <c r="EI38" s="186">
        <v>300</v>
      </c>
      <c r="EJ38" s="186">
        <v>270</v>
      </c>
      <c r="EK38" s="186">
        <v>21</v>
      </c>
      <c r="EL38" s="182">
        <v>47</v>
      </c>
      <c r="EM38" s="182">
        <v>306</v>
      </c>
      <c r="EN38" s="182">
        <v>284</v>
      </c>
      <c r="EO38" s="182">
        <v>26</v>
      </c>
      <c r="EP38" s="186">
        <v>34</v>
      </c>
      <c r="EQ38" s="186">
        <v>219</v>
      </c>
      <c r="ER38" s="186">
        <v>255</v>
      </c>
      <c r="ES38" s="186">
        <v>14</v>
      </c>
      <c r="ET38" s="182">
        <v>56</v>
      </c>
      <c r="EU38" s="182">
        <v>408</v>
      </c>
      <c r="EV38" s="182">
        <v>283</v>
      </c>
      <c r="EW38" s="182">
        <v>35</v>
      </c>
      <c r="EX38" s="186">
        <v>54</v>
      </c>
      <c r="EY38" s="186">
        <v>356</v>
      </c>
      <c r="EZ38" s="186">
        <v>219</v>
      </c>
      <c r="FA38" s="186">
        <v>19</v>
      </c>
      <c r="FB38" s="182">
        <v>42</v>
      </c>
      <c r="FC38" s="182">
        <v>294</v>
      </c>
      <c r="FD38" s="182">
        <v>139</v>
      </c>
      <c r="FE38" s="182">
        <v>11</v>
      </c>
      <c r="FF38" s="198">
        <v>58</v>
      </c>
      <c r="FG38" s="198">
        <v>409</v>
      </c>
      <c r="FH38" s="198">
        <v>186</v>
      </c>
      <c r="FI38" s="198">
        <v>29</v>
      </c>
      <c r="FJ38" s="199">
        <v>56</v>
      </c>
      <c r="FK38" s="199">
        <v>446</v>
      </c>
      <c r="FL38" s="199">
        <v>140</v>
      </c>
      <c r="FM38" s="199">
        <v>23</v>
      </c>
      <c r="FN38" s="198">
        <v>47</v>
      </c>
      <c r="FO38" s="198">
        <v>321</v>
      </c>
      <c r="FP38" s="198">
        <v>104</v>
      </c>
      <c r="FQ38" s="198">
        <v>22</v>
      </c>
      <c r="FR38" s="199">
        <v>42</v>
      </c>
      <c r="FS38" s="199">
        <v>424</v>
      </c>
      <c r="FT38" s="199">
        <v>86</v>
      </c>
      <c r="FU38" s="199">
        <v>20</v>
      </c>
      <c r="FV38" s="200">
        <v>41</v>
      </c>
      <c r="FW38" s="200">
        <v>393</v>
      </c>
      <c r="FX38" s="200">
        <v>86</v>
      </c>
      <c r="FY38" s="200">
        <v>13</v>
      </c>
      <c r="FZ38" s="201">
        <v>30</v>
      </c>
      <c r="GA38" s="201">
        <v>183</v>
      </c>
      <c r="GB38" s="201">
        <v>80</v>
      </c>
      <c r="GC38" s="201">
        <v>10</v>
      </c>
      <c r="GD38" s="200">
        <v>23</v>
      </c>
      <c r="GE38" s="200">
        <v>498</v>
      </c>
      <c r="GF38" s="200">
        <v>94</v>
      </c>
      <c r="GG38" s="200">
        <v>21</v>
      </c>
      <c r="GH38" s="201">
        <v>66</v>
      </c>
      <c r="GI38" s="201">
        <v>400</v>
      </c>
      <c r="GJ38" s="201">
        <v>97</v>
      </c>
      <c r="GK38" s="201">
        <v>11</v>
      </c>
      <c r="GL38" s="200">
        <v>49</v>
      </c>
      <c r="GM38" s="200">
        <v>474</v>
      </c>
      <c r="GN38" s="200">
        <v>107</v>
      </c>
      <c r="GO38" s="200">
        <v>11</v>
      </c>
      <c r="GP38">
        <v>66</v>
      </c>
      <c r="GQ38">
        <v>464</v>
      </c>
      <c r="GR38">
        <v>85</v>
      </c>
      <c r="GS38">
        <v>10</v>
      </c>
      <c r="GT38" s="185">
        <v>32</v>
      </c>
      <c r="GU38" s="185">
        <v>316</v>
      </c>
      <c r="GV38" s="185">
        <v>78</v>
      </c>
      <c r="GW38" s="185">
        <v>1</v>
      </c>
      <c r="GX38">
        <v>54</v>
      </c>
      <c r="GY38">
        <v>309</v>
      </c>
      <c r="GZ38">
        <v>90</v>
      </c>
      <c r="HA38">
        <v>58</v>
      </c>
      <c r="HB38" s="185">
        <v>41</v>
      </c>
      <c r="HC38" s="185">
        <v>303</v>
      </c>
      <c r="HD38" s="185">
        <v>61</v>
      </c>
      <c r="HE38" s="185">
        <v>12</v>
      </c>
      <c r="HF38" s="12">
        <v>37</v>
      </c>
      <c r="HG38" s="12">
        <v>393</v>
      </c>
      <c r="HH38" s="12">
        <v>72</v>
      </c>
      <c r="HI38" s="12">
        <v>0</v>
      </c>
    </row>
    <row r="39" spans="1:217" x14ac:dyDescent="0.35">
      <c r="A39" s="140" t="s">
        <v>25</v>
      </c>
      <c r="B39" s="186">
        <v>475</v>
      </c>
      <c r="C39" s="186">
        <v>172</v>
      </c>
      <c r="D39" s="186">
        <v>24</v>
      </c>
      <c r="E39" s="186">
        <v>394</v>
      </c>
      <c r="F39" s="182">
        <v>364</v>
      </c>
      <c r="G39" s="182">
        <v>204</v>
      </c>
      <c r="H39" s="182">
        <v>35</v>
      </c>
      <c r="I39" s="182">
        <v>261</v>
      </c>
      <c r="J39" s="186">
        <v>512</v>
      </c>
      <c r="K39" s="186">
        <v>321</v>
      </c>
      <c r="L39" s="186">
        <v>56</v>
      </c>
      <c r="M39" s="186">
        <v>385</v>
      </c>
      <c r="N39" s="182">
        <v>472</v>
      </c>
      <c r="O39" s="182">
        <v>261</v>
      </c>
      <c r="P39" s="182">
        <v>79</v>
      </c>
      <c r="Q39" s="182">
        <v>447</v>
      </c>
      <c r="R39" s="186">
        <v>645</v>
      </c>
      <c r="S39" s="186">
        <v>577</v>
      </c>
      <c r="T39" s="186">
        <v>441</v>
      </c>
      <c r="U39" s="186">
        <v>678</v>
      </c>
      <c r="V39" s="182">
        <v>816</v>
      </c>
      <c r="W39" s="182">
        <v>794</v>
      </c>
      <c r="X39" s="182">
        <v>332</v>
      </c>
      <c r="Y39" s="182">
        <v>595</v>
      </c>
      <c r="Z39" s="186">
        <v>1105</v>
      </c>
      <c r="AA39" s="186">
        <v>497</v>
      </c>
      <c r="AB39" s="186">
        <v>281</v>
      </c>
      <c r="AC39" s="186">
        <v>714</v>
      </c>
      <c r="AD39" s="182">
        <v>1487</v>
      </c>
      <c r="AE39" s="182">
        <v>403</v>
      </c>
      <c r="AF39" s="182">
        <v>424</v>
      </c>
      <c r="AG39" s="182">
        <v>732</v>
      </c>
      <c r="AH39" s="186">
        <v>1435</v>
      </c>
      <c r="AI39" s="186">
        <v>488</v>
      </c>
      <c r="AJ39" s="186">
        <v>311</v>
      </c>
      <c r="AK39" s="186">
        <v>2342</v>
      </c>
      <c r="AL39" s="182">
        <v>1787</v>
      </c>
      <c r="AM39" s="182">
        <v>293</v>
      </c>
      <c r="AN39" s="182">
        <v>88</v>
      </c>
      <c r="AO39" s="182">
        <v>2465</v>
      </c>
      <c r="AP39" s="186">
        <v>2197</v>
      </c>
      <c r="AQ39" s="186">
        <v>604</v>
      </c>
      <c r="AR39" s="186">
        <v>168</v>
      </c>
      <c r="AS39" s="186">
        <v>1557</v>
      </c>
      <c r="AT39" s="182">
        <v>2123</v>
      </c>
      <c r="AU39" s="182">
        <v>537</v>
      </c>
      <c r="AV39" s="182">
        <v>180</v>
      </c>
      <c r="AW39" s="182">
        <v>2359</v>
      </c>
      <c r="AX39" s="186">
        <v>1944</v>
      </c>
      <c r="AY39" s="186">
        <v>382</v>
      </c>
      <c r="AZ39" s="186">
        <v>423</v>
      </c>
      <c r="BA39" s="186">
        <v>1485</v>
      </c>
      <c r="BB39" s="182">
        <v>2029</v>
      </c>
      <c r="BC39" s="182">
        <v>542</v>
      </c>
      <c r="BD39" s="182">
        <v>184</v>
      </c>
      <c r="BE39" s="182">
        <v>866</v>
      </c>
      <c r="BF39" s="186">
        <v>2058</v>
      </c>
      <c r="BG39" s="186">
        <v>704</v>
      </c>
      <c r="BH39" s="186">
        <v>122</v>
      </c>
      <c r="BI39" s="186">
        <v>1361</v>
      </c>
      <c r="BJ39" s="182">
        <v>1768</v>
      </c>
      <c r="BK39" s="182">
        <v>679</v>
      </c>
      <c r="BL39" s="182">
        <v>33</v>
      </c>
      <c r="BM39" s="182">
        <v>1062</v>
      </c>
      <c r="BN39" s="186">
        <v>2500</v>
      </c>
      <c r="BO39" s="186">
        <v>852</v>
      </c>
      <c r="BP39" s="186">
        <v>163</v>
      </c>
      <c r="BQ39" s="186">
        <v>1440</v>
      </c>
      <c r="BR39" s="182">
        <v>2652</v>
      </c>
      <c r="BS39" s="182">
        <v>566</v>
      </c>
      <c r="BT39" s="182">
        <v>465</v>
      </c>
      <c r="BU39" s="182">
        <v>1139</v>
      </c>
      <c r="BV39" s="186">
        <v>2476</v>
      </c>
      <c r="BW39" s="186">
        <v>724</v>
      </c>
      <c r="BX39" s="186">
        <v>55</v>
      </c>
      <c r="BY39" s="186">
        <v>1620</v>
      </c>
      <c r="BZ39" s="182">
        <v>2576</v>
      </c>
      <c r="CA39" s="182">
        <v>1191</v>
      </c>
      <c r="CB39" s="182">
        <v>164</v>
      </c>
      <c r="CC39" s="182">
        <v>1119</v>
      </c>
      <c r="CD39" s="186">
        <v>2300</v>
      </c>
      <c r="CE39" s="186">
        <v>1161</v>
      </c>
      <c r="CF39" s="186">
        <v>206</v>
      </c>
      <c r="CG39" s="186">
        <v>1146</v>
      </c>
      <c r="CH39" s="182">
        <v>2515</v>
      </c>
      <c r="CI39" s="182">
        <v>974</v>
      </c>
      <c r="CJ39" s="182">
        <v>45</v>
      </c>
      <c r="CK39" s="182">
        <v>1330</v>
      </c>
      <c r="CL39" s="186">
        <v>2434</v>
      </c>
      <c r="CM39" s="186">
        <v>567</v>
      </c>
      <c r="CN39" s="186">
        <v>64</v>
      </c>
      <c r="CO39" s="186">
        <v>929</v>
      </c>
      <c r="CP39" s="182">
        <v>2050</v>
      </c>
      <c r="CQ39" s="182">
        <v>663</v>
      </c>
      <c r="CR39" s="182">
        <v>171</v>
      </c>
      <c r="CS39" s="182">
        <v>1208</v>
      </c>
      <c r="CT39" s="186">
        <v>2353</v>
      </c>
      <c r="CU39" s="186">
        <v>1229</v>
      </c>
      <c r="CV39" s="186">
        <v>163</v>
      </c>
      <c r="CW39" s="186">
        <v>1029</v>
      </c>
      <c r="CX39" s="182">
        <v>2195</v>
      </c>
      <c r="CY39" s="182">
        <v>717</v>
      </c>
      <c r="CZ39" s="182">
        <v>56</v>
      </c>
      <c r="DA39" s="182">
        <v>1233</v>
      </c>
      <c r="DB39" s="186">
        <v>2459</v>
      </c>
      <c r="DC39" s="186">
        <v>633</v>
      </c>
      <c r="DD39" s="186">
        <v>74</v>
      </c>
      <c r="DE39" s="186">
        <v>1098</v>
      </c>
      <c r="DF39" s="182">
        <v>2445</v>
      </c>
      <c r="DG39" s="182">
        <v>509</v>
      </c>
      <c r="DH39" s="182">
        <v>69</v>
      </c>
      <c r="DI39" s="182">
        <v>1010</v>
      </c>
      <c r="DJ39" s="186">
        <v>2503</v>
      </c>
      <c r="DK39" s="186">
        <v>550</v>
      </c>
      <c r="DL39" s="186">
        <v>65</v>
      </c>
      <c r="DM39" s="186">
        <v>1305</v>
      </c>
      <c r="DN39" s="182">
        <v>2165</v>
      </c>
      <c r="DO39" s="182">
        <v>389</v>
      </c>
      <c r="DP39" s="182">
        <v>93</v>
      </c>
      <c r="DQ39" s="182">
        <v>1282</v>
      </c>
      <c r="DR39" s="186">
        <v>2491</v>
      </c>
      <c r="DS39" s="186">
        <v>888</v>
      </c>
      <c r="DT39" s="186">
        <v>68</v>
      </c>
      <c r="DU39" s="186">
        <v>1141</v>
      </c>
      <c r="DV39" s="182">
        <v>1870</v>
      </c>
      <c r="DW39" s="182">
        <v>193</v>
      </c>
      <c r="DX39" s="182">
        <v>22</v>
      </c>
      <c r="DY39" s="182">
        <v>591</v>
      </c>
      <c r="DZ39" s="186">
        <v>836</v>
      </c>
      <c r="EA39" s="186">
        <v>97</v>
      </c>
      <c r="EB39" s="186">
        <v>38</v>
      </c>
      <c r="EC39" s="186">
        <v>399</v>
      </c>
      <c r="ED39" s="182">
        <v>1889</v>
      </c>
      <c r="EE39" s="182">
        <v>394</v>
      </c>
      <c r="EF39" s="182">
        <v>57</v>
      </c>
      <c r="EG39" s="182">
        <v>1445</v>
      </c>
      <c r="EH39" s="186">
        <v>2166</v>
      </c>
      <c r="EI39" s="186">
        <v>930</v>
      </c>
      <c r="EJ39" s="186">
        <v>60</v>
      </c>
      <c r="EK39" s="186">
        <v>1376</v>
      </c>
      <c r="EL39" s="182">
        <v>1996</v>
      </c>
      <c r="EM39" s="182">
        <v>1014</v>
      </c>
      <c r="EN39" s="182">
        <v>272</v>
      </c>
      <c r="EO39" s="182">
        <v>1114</v>
      </c>
      <c r="EP39" s="186">
        <v>1872</v>
      </c>
      <c r="EQ39" s="186">
        <v>1307</v>
      </c>
      <c r="ER39" s="186">
        <v>63</v>
      </c>
      <c r="ES39" s="186">
        <v>1140</v>
      </c>
      <c r="ET39" s="182">
        <v>1786</v>
      </c>
      <c r="EU39" s="182">
        <v>722</v>
      </c>
      <c r="EV39" s="182">
        <v>56</v>
      </c>
      <c r="EW39" s="182">
        <v>699</v>
      </c>
      <c r="EX39" s="186">
        <v>1736</v>
      </c>
      <c r="EY39" s="186">
        <v>918</v>
      </c>
      <c r="EZ39" s="186">
        <v>53</v>
      </c>
      <c r="FA39" s="186">
        <v>1271</v>
      </c>
      <c r="FB39" s="182">
        <v>1832</v>
      </c>
      <c r="FC39" s="182">
        <v>529</v>
      </c>
      <c r="FD39" s="182">
        <v>47</v>
      </c>
      <c r="FE39" s="182">
        <v>775</v>
      </c>
      <c r="FF39" s="198">
        <v>1667</v>
      </c>
      <c r="FG39" s="198">
        <v>621</v>
      </c>
      <c r="FH39" s="198">
        <v>127</v>
      </c>
      <c r="FI39" s="198">
        <v>998</v>
      </c>
      <c r="FJ39" s="199">
        <v>1839</v>
      </c>
      <c r="FK39" s="199">
        <v>547</v>
      </c>
      <c r="FL39" s="199">
        <v>79</v>
      </c>
      <c r="FM39" s="199">
        <v>930</v>
      </c>
      <c r="FN39" s="198">
        <v>1648</v>
      </c>
      <c r="FO39" s="198">
        <v>446</v>
      </c>
      <c r="FP39" s="198">
        <v>141</v>
      </c>
      <c r="FQ39" s="198">
        <v>1071</v>
      </c>
      <c r="FR39" s="199">
        <v>1838</v>
      </c>
      <c r="FS39" s="199">
        <v>542</v>
      </c>
      <c r="FT39" s="199">
        <v>111</v>
      </c>
      <c r="FU39" s="199">
        <v>1065</v>
      </c>
      <c r="FV39" s="200">
        <v>1659</v>
      </c>
      <c r="FW39" s="200">
        <v>605</v>
      </c>
      <c r="FX39" s="200">
        <v>123</v>
      </c>
      <c r="FY39" s="200">
        <v>963</v>
      </c>
      <c r="FZ39" s="201">
        <v>1404</v>
      </c>
      <c r="GA39" s="201">
        <v>540</v>
      </c>
      <c r="GB39" s="201">
        <v>202</v>
      </c>
      <c r="GC39" s="201">
        <v>929</v>
      </c>
      <c r="GD39" s="200">
        <v>1378</v>
      </c>
      <c r="GE39" s="200">
        <v>744</v>
      </c>
      <c r="GF39" s="200">
        <v>112</v>
      </c>
      <c r="GG39" s="200">
        <v>736</v>
      </c>
      <c r="GH39" s="201">
        <v>1950</v>
      </c>
      <c r="GI39" s="201">
        <v>453</v>
      </c>
      <c r="GJ39" s="201">
        <v>124</v>
      </c>
      <c r="GK39" s="201">
        <v>1040</v>
      </c>
      <c r="GL39" s="200">
        <v>1927</v>
      </c>
      <c r="GM39" s="200">
        <v>558</v>
      </c>
      <c r="GN39" s="200">
        <v>167</v>
      </c>
      <c r="GO39" s="200">
        <v>1178</v>
      </c>
      <c r="GP39">
        <v>2058</v>
      </c>
      <c r="GQ39">
        <v>496</v>
      </c>
      <c r="GR39">
        <v>127</v>
      </c>
      <c r="GS39">
        <v>1277</v>
      </c>
      <c r="GT39" s="185">
        <v>1419</v>
      </c>
      <c r="GU39" s="185">
        <v>361</v>
      </c>
      <c r="GV39" s="185">
        <v>89</v>
      </c>
      <c r="GW39" s="185">
        <v>988</v>
      </c>
      <c r="GX39">
        <v>2048</v>
      </c>
      <c r="GY39">
        <v>475</v>
      </c>
      <c r="GZ39">
        <v>235</v>
      </c>
      <c r="HA39">
        <v>1131</v>
      </c>
      <c r="HB39" s="185">
        <v>2063</v>
      </c>
      <c r="HC39" s="185">
        <v>451</v>
      </c>
      <c r="HD39" s="185">
        <v>151</v>
      </c>
      <c r="HE39" s="185">
        <v>1026</v>
      </c>
      <c r="HF39" s="12">
        <v>1644</v>
      </c>
      <c r="HG39" s="12">
        <v>306</v>
      </c>
      <c r="HH39" s="12">
        <v>125</v>
      </c>
      <c r="HI39" s="12">
        <v>910</v>
      </c>
    </row>
    <row r="40" spans="1:217" x14ac:dyDescent="0.35">
      <c r="A40" s="140" t="s">
        <v>43</v>
      </c>
      <c r="B40" s="187" t="s">
        <v>143</v>
      </c>
      <c r="C40" s="186">
        <v>3</v>
      </c>
      <c r="D40" s="186">
        <v>125</v>
      </c>
      <c r="E40" s="186">
        <v>33</v>
      </c>
      <c r="F40" s="183" t="s">
        <v>143</v>
      </c>
      <c r="G40" s="182">
        <v>2</v>
      </c>
      <c r="H40" s="182">
        <v>42</v>
      </c>
      <c r="I40" s="182">
        <v>1</v>
      </c>
      <c r="J40" s="187" t="s">
        <v>143</v>
      </c>
      <c r="K40" s="186">
        <v>3</v>
      </c>
      <c r="L40" s="186">
        <v>409</v>
      </c>
      <c r="M40" s="186">
        <v>31</v>
      </c>
      <c r="N40" s="183" t="s">
        <v>143</v>
      </c>
      <c r="O40" s="182">
        <v>1</v>
      </c>
      <c r="P40" s="182">
        <v>328</v>
      </c>
      <c r="Q40" s="182">
        <v>36</v>
      </c>
      <c r="R40" s="187" t="s">
        <v>143</v>
      </c>
      <c r="S40" s="186">
        <v>2</v>
      </c>
      <c r="T40" s="186">
        <v>271</v>
      </c>
      <c r="U40" s="186">
        <v>24</v>
      </c>
      <c r="V40" s="183" t="s">
        <v>143</v>
      </c>
      <c r="W40" s="182">
        <v>9</v>
      </c>
      <c r="X40" s="182">
        <v>332</v>
      </c>
      <c r="Y40" s="182">
        <v>22</v>
      </c>
      <c r="Z40" s="186">
        <v>1</v>
      </c>
      <c r="AA40" s="186">
        <v>5</v>
      </c>
      <c r="AB40" s="186">
        <v>354</v>
      </c>
      <c r="AC40" s="186">
        <v>41</v>
      </c>
      <c r="AD40" s="182">
        <v>81</v>
      </c>
      <c r="AE40" s="182">
        <v>32</v>
      </c>
      <c r="AF40" s="182">
        <v>277</v>
      </c>
      <c r="AG40" s="182">
        <v>20</v>
      </c>
      <c r="AH40" s="186">
        <v>11</v>
      </c>
      <c r="AI40" s="186">
        <v>38</v>
      </c>
      <c r="AJ40" s="186">
        <v>249</v>
      </c>
      <c r="AK40" s="186">
        <v>20</v>
      </c>
      <c r="AL40" s="182">
        <v>14</v>
      </c>
      <c r="AM40" s="182">
        <v>20</v>
      </c>
      <c r="AN40" s="182">
        <v>373</v>
      </c>
      <c r="AO40" s="182">
        <v>42</v>
      </c>
      <c r="AP40" s="186">
        <v>15</v>
      </c>
      <c r="AQ40" s="186">
        <v>9</v>
      </c>
      <c r="AR40" s="186">
        <v>284</v>
      </c>
      <c r="AS40" s="186">
        <v>16</v>
      </c>
      <c r="AT40" s="182">
        <v>19</v>
      </c>
      <c r="AU40" s="182">
        <v>12</v>
      </c>
      <c r="AV40" s="182">
        <v>353</v>
      </c>
      <c r="AW40" s="182">
        <v>59</v>
      </c>
      <c r="AX40" s="186">
        <v>18</v>
      </c>
      <c r="AY40" s="186">
        <v>17</v>
      </c>
      <c r="AZ40" s="186">
        <v>304</v>
      </c>
      <c r="BA40" s="186">
        <v>41</v>
      </c>
      <c r="BB40" s="182">
        <v>18</v>
      </c>
      <c r="BC40" s="182">
        <v>31</v>
      </c>
      <c r="BD40" s="182">
        <v>303</v>
      </c>
      <c r="BE40" s="182">
        <v>78</v>
      </c>
      <c r="BF40" s="186">
        <v>16</v>
      </c>
      <c r="BG40" s="186">
        <v>23</v>
      </c>
      <c r="BH40" s="186">
        <v>317</v>
      </c>
      <c r="BI40" s="186">
        <v>62</v>
      </c>
      <c r="BJ40" s="182">
        <v>23</v>
      </c>
      <c r="BK40" s="182">
        <v>26</v>
      </c>
      <c r="BL40" s="182">
        <v>265</v>
      </c>
      <c r="BM40" s="182">
        <v>61</v>
      </c>
      <c r="BN40" s="186">
        <v>44</v>
      </c>
      <c r="BO40" s="186">
        <v>38</v>
      </c>
      <c r="BP40" s="186">
        <v>232</v>
      </c>
      <c r="BQ40" s="186">
        <v>59</v>
      </c>
      <c r="BR40" s="182">
        <v>49</v>
      </c>
      <c r="BS40" s="182">
        <v>57</v>
      </c>
      <c r="BT40" s="182">
        <v>297</v>
      </c>
      <c r="BU40" s="182">
        <v>121</v>
      </c>
      <c r="BV40" s="186">
        <v>51</v>
      </c>
      <c r="BW40" s="186">
        <v>39</v>
      </c>
      <c r="BX40" s="186">
        <v>349</v>
      </c>
      <c r="BY40" s="186">
        <v>114</v>
      </c>
      <c r="BZ40" s="182">
        <v>35</v>
      </c>
      <c r="CA40" s="182">
        <v>36</v>
      </c>
      <c r="CB40" s="182">
        <v>409</v>
      </c>
      <c r="CC40" s="182">
        <v>80</v>
      </c>
      <c r="CD40" s="186">
        <v>39</v>
      </c>
      <c r="CE40" s="186">
        <v>66</v>
      </c>
      <c r="CF40" s="186">
        <v>346</v>
      </c>
      <c r="CG40" s="186">
        <v>101</v>
      </c>
      <c r="CH40" s="182">
        <v>48</v>
      </c>
      <c r="CI40" s="182">
        <v>65</v>
      </c>
      <c r="CJ40" s="182">
        <v>214</v>
      </c>
      <c r="CK40" s="182">
        <v>74</v>
      </c>
      <c r="CL40" s="186">
        <v>55</v>
      </c>
      <c r="CM40" s="186">
        <v>73</v>
      </c>
      <c r="CN40" s="186">
        <v>266</v>
      </c>
      <c r="CO40" s="186">
        <v>125</v>
      </c>
      <c r="CP40" s="182">
        <v>40</v>
      </c>
      <c r="CQ40" s="182">
        <v>31</v>
      </c>
      <c r="CR40" s="182">
        <v>212</v>
      </c>
      <c r="CS40" s="182">
        <v>92</v>
      </c>
      <c r="CT40" s="186">
        <v>36</v>
      </c>
      <c r="CU40" s="186">
        <v>38</v>
      </c>
      <c r="CV40" s="186">
        <v>262</v>
      </c>
      <c r="CW40" s="186">
        <v>39</v>
      </c>
      <c r="CX40" s="182">
        <v>37</v>
      </c>
      <c r="CY40" s="182">
        <v>74</v>
      </c>
      <c r="CZ40" s="182">
        <v>285</v>
      </c>
      <c r="DA40" s="182">
        <v>88</v>
      </c>
      <c r="DB40" s="186">
        <v>33</v>
      </c>
      <c r="DC40" s="186">
        <v>67</v>
      </c>
      <c r="DD40" s="186">
        <v>296</v>
      </c>
      <c r="DE40" s="186">
        <v>115</v>
      </c>
      <c r="DF40" s="182">
        <v>50</v>
      </c>
      <c r="DG40" s="182">
        <v>87</v>
      </c>
      <c r="DH40" s="182">
        <v>315</v>
      </c>
      <c r="DI40" s="182">
        <v>126</v>
      </c>
      <c r="DJ40" s="186">
        <v>33</v>
      </c>
      <c r="DK40" s="186">
        <v>79</v>
      </c>
      <c r="DL40" s="186">
        <v>251</v>
      </c>
      <c r="DM40" s="186">
        <v>168</v>
      </c>
      <c r="DN40" s="182">
        <v>33</v>
      </c>
      <c r="DO40" s="182">
        <v>90</v>
      </c>
      <c r="DP40" s="182">
        <v>291</v>
      </c>
      <c r="DQ40" s="182">
        <v>87</v>
      </c>
      <c r="DR40" s="186">
        <v>43</v>
      </c>
      <c r="DS40" s="186">
        <v>96</v>
      </c>
      <c r="DT40" s="186">
        <v>279</v>
      </c>
      <c r="DU40" s="186">
        <v>82</v>
      </c>
      <c r="DV40" s="182">
        <v>29</v>
      </c>
      <c r="DW40" s="182">
        <v>26</v>
      </c>
      <c r="DX40" s="182">
        <v>185</v>
      </c>
      <c r="DY40" s="182">
        <v>31</v>
      </c>
      <c r="DZ40" s="186">
        <v>6</v>
      </c>
      <c r="EA40" s="186">
        <v>3</v>
      </c>
      <c r="EB40" s="186">
        <v>60</v>
      </c>
      <c r="EC40" s="186">
        <v>54</v>
      </c>
      <c r="ED40" s="182">
        <v>52</v>
      </c>
      <c r="EE40" s="182">
        <v>60</v>
      </c>
      <c r="EF40" s="182">
        <v>239</v>
      </c>
      <c r="EG40" s="182">
        <v>79</v>
      </c>
      <c r="EH40" s="186">
        <v>41</v>
      </c>
      <c r="EI40" s="186">
        <v>102</v>
      </c>
      <c r="EJ40" s="186">
        <v>284</v>
      </c>
      <c r="EK40" s="186">
        <v>76</v>
      </c>
      <c r="EL40" s="182">
        <v>41</v>
      </c>
      <c r="EM40" s="182">
        <v>110</v>
      </c>
      <c r="EN40" s="182">
        <v>240</v>
      </c>
      <c r="EO40" s="182">
        <v>69</v>
      </c>
      <c r="EP40" s="186">
        <v>28</v>
      </c>
      <c r="EQ40" s="186">
        <v>71</v>
      </c>
      <c r="ER40" s="186">
        <v>304</v>
      </c>
      <c r="ES40" s="186">
        <v>93</v>
      </c>
      <c r="ET40" s="182">
        <v>26</v>
      </c>
      <c r="EU40" s="182">
        <v>113</v>
      </c>
      <c r="EV40" s="182">
        <v>177</v>
      </c>
      <c r="EW40" s="182">
        <v>89</v>
      </c>
      <c r="EX40" s="186">
        <v>23</v>
      </c>
      <c r="EY40" s="186">
        <v>93</v>
      </c>
      <c r="EZ40" s="186">
        <v>207</v>
      </c>
      <c r="FA40" s="186">
        <v>108</v>
      </c>
      <c r="FB40" s="182">
        <v>24</v>
      </c>
      <c r="FC40" s="182">
        <v>59</v>
      </c>
      <c r="FD40" s="182">
        <v>283</v>
      </c>
      <c r="FE40" s="182">
        <v>112</v>
      </c>
      <c r="FF40" s="198">
        <v>52</v>
      </c>
      <c r="FG40" s="198">
        <v>101</v>
      </c>
      <c r="FH40" s="198">
        <v>182</v>
      </c>
      <c r="FI40" s="198">
        <v>19</v>
      </c>
      <c r="FJ40" s="199">
        <v>22</v>
      </c>
      <c r="FK40" s="199">
        <v>119</v>
      </c>
      <c r="FL40" s="199">
        <v>201</v>
      </c>
      <c r="FM40" s="199">
        <v>32</v>
      </c>
      <c r="FN40" s="198">
        <v>19</v>
      </c>
      <c r="FO40" s="198">
        <v>120</v>
      </c>
      <c r="FP40" s="198">
        <v>193</v>
      </c>
      <c r="FQ40" s="198">
        <v>29</v>
      </c>
      <c r="FR40" s="199">
        <v>32</v>
      </c>
      <c r="FS40" s="199">
        <v>80</v>
      </c>
      <c r="FT40" s="199">
        <v>250</v>
      </c>
      <c r="FU40" s="199">
        <v>54</v>
      </c>
      <c r="FV40" s="200">
        <v>24</v>
      </c>
      <c r="FW40" s="200">
        <v>107</v>
      </c>
      <c r="FX40" s="200">
        <v>216</v>
      </c>
      <c r="FY40" s="200">
        <v>44</v>
      </c>
      <c r="FZ40" s="201">
        <v>13</v>
      </c>
      <c r="GA40" s="201">
        <v>72</v>
      </c>
      <c r="GB40" s="201">
        <v>211</v>
      </c>
      <c r="GC40" s="201">
        <v>40</v>
      </c>
      <c r="GD40" s="200">
        <v>13</v>
      </c>
      <c r="GE40" s="200">
        <v>81</v>
      </c>
      <c r="GF40" s="200">
        <v>181</v>
      </c>
      <c r="GG40" s="200">
        <v>22</v>
      </c>
      <c r="GH40" s="201">
        <v>17</v>
      </c>
      <c r="GI40" s="201">
        <v>125</v>
      </c>
      <c r="GJ40" s="201">
        <v>247</v>
      </c>
      <c r="GK40" s="201">
        <v>49</v>
      </c>
      <c r="GL40" s="200">
        <v>55</v>
      </c>
      <c r="GM40" s="200">
        <v>128</v>
      </c>
      <c r="GN40" s="200">
        <v>174</v>
      </c>
      <c r="GO40" s="200">
        <v>44</v>
      </c>
      <c r="GP40">
        <v>43</v>
      </c>
      <c r="GQ40">
        <v>130</v>
      </c>
      <c r="GR40">
        <v>220</v>
      </c>
      <c r="GS40">
        <v>28</v>
      </c>
      <c r="GT40" s="185">
        <v>22</v>
      </c>
      <c r="GU40" s="185">
        <v>62</v>
      </c>
      <c r="GV40" s="185">
        <v>128</v>
      </c>
      <c r="GW40" s="185">
        <v>55</v>
      </c>
      <c r="GX40">
        <v>39</v>
      </c>
      <c r="GY40">
        <v>144</v>
      </c>
      <c r="GZ40">
        <v>170</v>
      </c>
      <c r="HA40">
        <v>52</v>
      </c>
      <c r="HB40" s="185">
        <v>38</v>
      </c>
      <c r="HC40" s="185">
        <v>131</v>
      </c>
      <c r="HD40" s="185">
        <v>166</v>
      </c>
      <c r="HE40" s="185">
        <v>43</v>
      </c>
      <c r="HF40" s="12">
        <v>30</v>
      </c>
      <c r="HG40" s="12">
        <v>126</v>
      </c>
      <c r="HH40" s="12">
        <v>224</v>
      </c>
      <c r="HI40" s="12">
        <v>126</v>
      </c>
    </row>
    <row r="41" spans="1:217" x14ac:dyDescent="0.35">
      <c r="B41" s="186"/>
      <c r="C41" s="186"/>
      <c r="D41" s="186"/>
      <c r="E41" s="186"/>
      <c r="F41" s="182"/>
      <c r="G41" s="182"/>
      <c r="H41" s="182"/>
      <c r="I41" s="182"/>
      <c r="J41" s="186"/>
      <c r="K41" s="186"/>
      <c r="L41" s="186"/>
      <c r="M41" s="186"/>
      <c r="N41" s="182"/>
      <c r="O41" s="182"/>
      <c r="P41" s="182"/>
      <c r="Q41" s="182"/>
      <c r="R41" s="186"/>
      <c r="S41" s="186"/>
      <c r="T41" s="186"/>
      <c r="U41" s="186"/>
      <c r="V41" s="182"/>
      <c r="W41" s="182"/>
      <c r="X41" s="182"/>
      <c r="Y41" s="182"/>
      <c r="Z41" s="186"/>
      <c r="AA41" s="186"/>
      <c r="AB41" s="186"/>
      <c r="AC41" s="186"/>
      <c r="AD41" s="182"/>
      <c r="AE41" s="182"/>
      <c r="AF41" s="182"/>
      <c r="AG41" s="182"/>
      <c r="AH41" s="186"/>
      <c r="AI41" s="186"/>
      <c r="AJ41" s="186"/>
      <c r="AK41" s="186"/>
      <c r="AL41" s="182"/>
      <c r="AM41" s="182"/>
      <c r="AN41" s="182"/>
      <c r="AO41" s="182"/>
      <c r="AP41" s="186"/>
      <c r="AQ41" s="186"/>
      <c r="AR41" s="186"/>
      <c r="AS41" s="186"/>
      <c r="AT41" s="182"/>
      <c r="AU41" s="182"/>
      <c r="AV41" s="182"/>
      <c r="AW41" s="182"/>
      <c r="AX41" s="186"/>
      <c r="AY41" s="186"/>
      <c r="AZ41" s="186"/>
      <c r="BA41" s="186"/>
      <c r="BB41" s="182"/>
      <c r="BC41" s="182"/>
      <c r="BD41" s="182"/>
      <c r="BE41" s="182"/>
      <c r="BF41" s="186"/>
      <c r="BG41" s="186"/>
      <c r="BH41" s="186"/>
      <c r="BI41" s="186"/>
      <c r="BJ41" s="182"/>
      <c r="BK41" s="182"/>
      <c r="BL41" s="182"/>
      <c r="BM41" s="182"/>
      <c r="BN41" s="186"/>
      <c r="BO41" s="186"/>
      <c r="BP41" s="186"/>
      <c r="BQ41" s="186"/>
      <c r="BR41" s="182"/>
      <c r="BS41" s="182"/>
      <c r="BT41" s="182"/>
      <c r="BU41" s="182"/>
      <c r="BV41" s="186"/>
      <c r="BW41" s="186"/>
      <c r="BX41" s="186"/>
      <c r="BY41" s="186"/>
      <c r="BZ41" s="182"/>
      <c r="CA41" s="182"/>
      <c r="CB41" s="182"/>
      <c r="CC41" s="182"/>
      <c r="CD41" s="186"/>
      <c r="CE41" s="186"/>
      <c r="CF41" s="186"/>
      <c r="CG41" s="186"/>
      <c r="CH41" s="182"/>
      <c r="CI41" s="182"/>
      <c r="CJ41" s="182"/>
      <c r="CK41" s="182"/>
      <c r="CL41" s="186"/>
      <c r="CM41" s="186"/>
      <c r="CN41" s="186"/>
      <c r="CO41" s="186"/>
      <c r="CP41" s="182"/>
      <c r="CQ41" s="182"/>
      <c r="CR41" s="182"/>
      <c r="CS41" s="182"/>
      <c r="CT41" s="186"/>
      <c r="CU41" s="186"/>
      <c r="CV41" s="186"/>
      <c r="CW41" s="186"/>
      <c r="CX41" s="182"/>
      <c r="CY41" s="182"/>
      <c r="CZ41" s="182"/>
      <c r="DA41" s="182"/>
      <c r="DB41" s="186"/>
      <c r="DC41" s="186"/>
      <c r="DD41" s="186"/>
      <c r="DE41" s="186"/>
      <c r="DF41" s="182"/>
      <c r="DG41" s="182"/>
      <c r="DH41" s="182"/>
      <c r="DI41" s="182"/>
      <c r="DJ41" s="186"/>
      <c r="DK41" s="186"/>
      <c r="DL41" s="186"/>
      <c r="DM41" s="186"/>
      <c r="DN41" s="182"/>
      <c r="DO41" s="182"/>
      <c r="DP41" s="182"/>
      <c r="DQ41" s="182"/>
      <c r="DR41" s="186"/>
      <c r="DS41" s="186"/>
      <c r="DT41" s="186"/>
      <c r="DU41" s="186"/>
      <c r="DV41" s="182"/>
      <c r="DW41" s="182"/>
      <c r="DX41" s="182"/>
      <c r="DY41" s="182"/>
      <c r="DZ41" s="186"/>
      <c r="EA41" s="186"/>
      <c r="EB41" s="186"/>
      <c r="EC41" s="186"/>
      <c r="ED41" s="182"/>
      <c r="EE41" s="182"/>
      <c r="EF41" s="182"/>
      <c r="EG41" s="182"/>
      <c r="EH41" s="186"/>
      <c r="EI41" s="186"/>
      <c r="EJ41" s="186"/>
      <c r="EK41" s="186"/>
      <c r="EL41" s="182"/>
      <c r="EM41" s="182"/>
      <c r="EN41" s="182"/>
      <c r="EO41" s="182"/>
      <c r="EP41" s="186"/>
      <c r="EQ41" s="186"/>
      <c r="ER41" s="186"/>
      <c r="ES41" s="186"/>
      <c r="ET41" s="182"/>
      <c r="EU41" s="182"/>
      <c r="EV41" s="182"/>
      <c r="EW41" s="182"/>
      <c r="EX41" s="186"/>
      <c r="EY41" s="186"/>
      <c r="EZ41" s="186"/>
      <c r="FA41" s="186"/>
      <c r="FB41" s="182"/>
      <c r="FC41" s="182"/>
      <c r="FD41" s="182"/>
      <c r="FE41" s="182"/>
      <c r="FF41" s="198"/>
      <c r="FG41" s="198"/>
      <c r="FH41" s="198"/>
      <c r="FI41" s="198"/>
      <c r="FJ41" s="199"/>
      <c r="FK41" s="199"/>
      <c r="FL41" s="199"/>
      <c r="FM41" s="199"/>
      <c r="FN41" s="198"/>
      <c r="FO41" s="198"/>
      <c r="FP41" s="198"/>
      <c r="FQ41" s="198"/>
      <c r="FR41" s="199"/>
      <c r="FS41" s="199"/>
      <c r="FT41" s="199"/>
      <c r="FU41" s="199"/>
      <c r="FV41" s="200"/>
      <c r="FW41" s="200"/>
      <c r="FX41" s="200"/>
      <c r="FY41" s="200"/>
      <c r="FZ41" s="201"/>
      <c r="GA41" s="201"/>
      <c r="GB41" s="201"/>
      <c r="GC41" s="201"/>
      <c r="GD41" s="200"/>
      <c r="GE41" s="200"/>
      <c r="GF41" s="200"/>
      <c r="GG41" s="200"/>
      <c r="GH41" s="201"/>
      <c r="GI41" s="201"/>
      <c r="GJ41" s="201"/>
      <c r="GK41" s="201"/>
      <c r="GL41" s="200"/>
      <c r="GM41" s="200"/>
      <c r="GN41" s="200"/>
      <c r="GO41" s="200"/>
      <c r="GT41" s="185"/>
      <c r="GU41" s="185"/>
      <c r="GV41" s="185"/>
      <c r="GW41" s="185"/>
      <c r="HB41" s="185"/>
      <c r="HC41" s="185"/>
      <c r="HD41" s="185"/>
      <c r="HE41" s="185"/>
      <c r="HF41" s="12"/>
      <c r="HG41" s="12"/>
      <c r="HH41" s="12"/>
      <c r="HI41" s="12"/>
    </row>
    <row r="42" spans="1:217" x14ac:dyDescent="0.35">
      <c r="A42" s="141" t="s">
        <v>104</v>
      </c>
      <c r="B42" s="186"/>
      <c r="C42" s="186"/>
      <c r="D42" s="186"/>
      <c r="E42" s="186"/>
      <c r="F42" s="182"/>
      <c r="G42" s="182"/>
      <c r="H42" s="182"/>
      <c r="I42" s="182"/>
      <c r="J42" s="186"/>
      <c r="K42" s="186"/>
      <c r="L42" s="186"/>
      <c r="M42" s="186"/>
      <c r="N42" s="182"/>
      <c r="O42" s="182"/>
      <c r="P42" s="182"/>
      <c r="Q42" s="182"/>
      <c r="R42" s="186"/>
      <c r="S42" s="186"/>
      <c r="T42" s="186"/>
      <c r="U42" s="186"/>
      <c r="V42" s="182"/>
      <c r="W42" s="182"/>
      <c r="X42" s="182"/>
      <c r="Y42" s="182"/>
      <c r="Z42" s="186"/>
      <c r="AA42" s="186"/>
      <c r="AB42" s="186"/>
      <c r="AC42" s="186"/>
      <c r="AD42" s="182"/>
      <c r="AE42" s="182"/>
      <c r="AF42" s="182"/>
      <c r="AG42" s="182"/>
      <c r="AH42" s="186"/>
      <c r="AI42" s="186"/>
      <c r="AJ42" s="186"/>
      <c r="AK42" s="186"/>
      <c r="AL42" s="182"/>
      <c r="AM42" s="182"/>
      <c r="AN42" s="182"/>
      <c r="AO42" s="182"/>
      <c r="AP42" s="186"/>
      <c r="AQ42" s="186"/>
      <c r="AR42" s="186"/>
      <c r="AS42" s="186"/>
      <c r="AT42" s="182"/>
      <c r="AU42" s="182"/>
      <c r="AV42" s="182"/>
      <c r="AW42" s="182"/>
      <c r="AX42" s="186"/>
      <c r="AY42" s="186"/>
      <c r="AZ42" s="186"/>
      <c r="BA42" s="186"/>
      <c r="BB42" s="182"/>
      <c r="BC42" s="182"/>
      <c r="BD42" s="182"/>
      <c r="BE42" s="182"/>
      <c r="BF42" s="186"/>
      <c r="BG42" s="186"/>
      <c r="BH42" s="186"/>
      <c r="BI42" s="186"/>
      <c r="BJ42" s="182"/>
      <c r="BK42" s="182"/>
      <c r="BL42" s="182"/>
      <c r="BM42" s="182"/>
      <c r="BN42" s="186"/>
      <c r="BO42" s="186"/>
      <c r="BP42" s="186"/>
      <c r="BQ42" s="186"/>
      <c r="BR42" s="182"/>
      <c r="BS42" s="182"/>
      <c r="BT42" s="182"/>
      <c r="BU42" s="182"/>
      <c r="BV42" s="186"/>
      <c r="BW42" s="186"/>
      <c r="BX42" s="186"/>
      <c r="BY42" s="186"/>
      <c r="BZ42" s="182"/>
      <c r="CA42" s="182"/>
      <c r="CB42" s="182"/>
      <c r="CC42" s="182"/>
      <c r="CD42" s="186"/>
      <c r="CE42" s="186"/>
      <c r="CF42" s="186"/>
      <c r="CG42" s="186"/>
      <c r="CH42" s="182"/>
      <c r="CI42" s="182"/>
      <c r="CJ42" s="182"/>
      <c r="CK42" s="182"/>
      <c r="CL42" s="186"/>
      <c r="CM42" s="186"/>
      <c r="CN42" s="186"/>
      <c r="CO42" s="186"/>
      <c r="CP42" s="182"/>
      <c r="CQ42" s="182"/>
      <c r="CR42" s="182"/>
      <c r="CS42" s="182"/>
      <c r="CT42" s="186"/>
      <c r="CU42" s="186"/>
      <c r="CV42" s="186"/>
      <c r="CW42" s="186"/>
      <c r="CX42" s="182"/>
      <c r="CY42" s="182"/>
      <c r="CZ42" s="182"/>
      <c r="DA42" s="182"/>
      <c r="DB42" s="186"/>
      <c r="DC42" s="186"/>
      <c r="DD42" s="186"/>
      <c r="DE42" s="186"/>
      <c r="DF42" s="182"/>
      <c r="DG42" s="182"/>
      <c r="DH42" s="182"/>
      <c r="DI42" s="182"/>
      <c r="DJ42" s="186"/>
      <c r="DK42" s="186"/>
      <c r="DL42" s="186"/>
      <c r="DM42" s="186"/>
      <c r="DN42" s="182"/>
      <c r="DO42" s="182"/>
      <c r="DP42" s="182"/>
      <c r="DQ42" s="182"/>
      <c r="DR42" s="186"/>
      <c r="DS42" s="186"/>
      <c r="DT42" s="186"/>
      <c r="DU42" s="186"/>
      <c r="DV42" s="182"/>
      <c r="DW42" s="182"/>
      <c r="DX42" s="182"/>
      <c r="DY42" s="182"/>
      <c r="DZ42" s="186"/>
      <c r="EA42" s="186"/>
      <c r="EB42" s="186"/>
      <c r="EC42" s="186"/>
      <c r="ED42" s="182"/>
      <c r="EE42" s="182"/>
      <c r="EF42" s="182"/>
      <c r="EG42" s="182"/>
      <c r="EH42" s="186"/>
      <c r="EI42" s="186"/>
      <c r="EJ42" s="186"/>
      <c r="EK42" s="186"/>
      <c r="EL42" s="182"/>
      <c r="EM42" s="182"/>
      <c r="EN42" s="182"/>
      <c r="EO42" s="182"/>
      <c r="EP42" s="186"/>
      <c r="EQ42" s="186"/>
      <c r="ER42" s="186"/>
      <c r="ES42" s="186"/>
      <c r="ET42" s="182"/>
      <c r="EU42" s="182"/>
      <c r="EV42" s="182"/>
      <c r="EW42" s="182"/>
      <c r="EX42" s="186"/>
      <c r="EY42" s="186"/>
      <c r="EZ42" s="186"/>
      <c r="FA42" s="186"/>
      <c r="FB42" s="182"/>
      <c r="FC42" s="182"/>
      <c r="FD42" s="182"/>
      <c r="FE42" s="182"/>
      <c r="FF42" s="198"/>
      <c r="FG42" s="198"/>
      <c r="FH42" s="198"/>
      <c r="FI42" s="198"/>
      <c r="FJ42" s="199"/>
      <c r="FK42" s="199"/>
      <c r="FL42" s="199"/>
      <c r="FM42" s="199"/>
      <c r="FN42" s="198"/>
      <c r="FO42" s="198"/>
      <c r="FP42" s="198"/>
      <c r="FQ42" s="198"/>
      <c r="FR42" s="199"/>
      <c r="FS42" s="199"/>
      <c r="FT42" s="199"/>
      <c r="FU42" s="199"/>
      <c r="FV42" s="200"/>
      <c r="FW42" s="200"/>
      <c r="FX42" s="200"/>
      <c r="FY42" s="200"/>
      <c r="FZ42" s="201"/>
      <c r="GA42" s="201"/>
      <c r="GB42" s="201"/>
      <c r="GC42" s="201"/>
      <c r="GD42" s="200"/>
      <c r="GE42" s="200"/>
      <c r="GF42" s="200"/>
      <c r="GG42" s="200"/>
      <c r="GH42" s="201"/>
      <c r="GI42" s="201"/>
      <c r="GJ42" s="201"/>
      <c r="GK42" s="201"/>
      <c r="GL42" s="200"/>
      <c r="GM42" s="200"/>
      <c r="GN42" s="200"/>
      <c r="GO42" s="200"/>
      <c r="GT42" s="185"/>
      <c r="GU42" s="185"/>
      <c r="GV42" s="185"/>
      <c r="GW42" s="185"/>
      <c r="HB42" s="185"/>
      <c r="HC42" s="185"/>
      <c r="HD42" s="185"/>
      <c r="HE42" s="185"/>
      <c r="HF42" s="12"/>
      <c r="HG42" s="12"/>
      <c r="HH42" s="12"/>
      <c r="HI42" s="12"/>
    </row>
    <row r="43" spans="1:217" x14ac:dyDescent="0.35">
      <c r="A43" s="140" t="s">
        <v>29</v>
      </c>
      <c r="B43" s="186">
        <v>1</v>
      </c>
      <c r="C43" s="186">
        <v>352</v>
      </c>
      <c r="D43" s="186">
        <v>84</v>
      </c>
      <c r="E43" s="186">
        <v>53</v>
      </c>
      <c r="F43" s="183" t="s">
        <v>143</v>
      </c>
      <c r="G43" s="182">
        <v>139</v>
      </c>
      <c r="H43" s="182">
        <v>43</v>
      </c>
      <c r="I43" s="182">
        <v>13</v>
      </c>
      <c r="J43" s="186">
        <v>1</v>
      </c>
      <c r="K43" s="186">
        <v>333</v>
      </c>
      <c r="L43" s="186">
        <v>87</v>
      </c>
      <c r="M43" s="186">
        <v>26</v>
      </c>
      <c r="N43" s="182">
        <v>4</v>
      </c>
      <c r="O43" s="182">
        <v>421</v>
      </c>
      <c r="P43" s="182">
        <v>115</v>
      </c>
      <c r="Q43" s="182">
        <v>30</v>
      </c>
      <c r="R43" s="186">
        <v>28</v>
      </c>
      <c r="S43" s="186">
        <v>469</v>
      </c>
      <c r="T43" s="186">
        <v>79</v>
      </c>
      <c r="U43" s="186">
        <v>52</v>
      </c>
      <c r="V43" s="182">
        <v>39</v>
      </c>
      <c r="W43" s="182">
        <v>490</v>
      </c>
      <c r="X43" s="182">
        <v>81</v>
      </c>
      <c r="Y43" s="182">
        <v>57</v>
      </c>
      <c r="Z43" s="186">
        <v>23</v>
      </c>
      <c r="AA43" s="186">
        <v>470</v>
      </c>
      <c r="AB43" s="186">
        <v>89</v>
      </c>
      <c r="AC43" s="186">
        <v>26</v>
      </c>
      <c r="AD43" s="182">
        <v>40</v>
      </c>
      <c r="AE43" s="182">
        <v>516</v>
      </c>
      <c r="AF43" s="182">
        <v>77</v>
      </c>
      <c r="AG43" s="182">
        <v>15</v>
      </c>
      <c r="AH43" s="186">
        <v>47</v>
      </c>
      <c r="AI43" s="186">
        <v>583</v>
      </c>
      <c r="AJ43" s="186">
        <v>103</v>
      </c>
      <c r="AK43" s="186">
        <v>23</v>
      </c>
      <c r="AL43" s="182">
        <v>58</v>
      </c>
      <c r="AM43" s="182">
        <v>539</v>
      </c>
      <c r="AN43" s="182">
        <v>67</v>
      </c>
      <c r="AO43" s="182">
        <v>28</v>
      </c>
      <c r="AP43" s="186">
        <v>34</v>
      </c>
      <c r="AQ43" s="186">
        <v>531</v>
      </c>
      <c r="AR43" s="186">
        <v>78</v>
      </c>
      <c r="AS43" s="186">
        <v>21</v>
      </c>
      <c r="AT43" s="182">
        <v>32</v>
      </c>
      <c r="AU43" s="182">
        <v>286</v>
      </c>
      <c r="AV43" s="182">
        <v>51</v>
      </c>
      <c r="AW43" s="182">
        <v>22</v>
      </c>
      <c r="AX43" s="186">
        <v>10</v>
      </c>
      <c r="AY43" s="186">
        <v>278</v>
      </c>
      <c r="AZ43" s="186">
        <v>64</v>
      </c>
      <c r="BA43" s="186">
        <v>40</v>
      </c>
      <c r="BB43" s="182">
        <v>6</v>
      </c>
      <c r="BC43" s="182">
        <v>237</v>
      </c>
      <c r="BD43" s="182">
        <v>75</v>
      </c>
      <c r="BE43" s="182">
        <v>21</v>
      </c>
      <c r="BF43" s="186">
        <v>23</v>
      </c>
      <c r="BG43" s="186">
        <v>279</v>
      </c>
      <c r="BH43" s="186">
        <v>71</v>
      </c>
      <c r="BI43" s="186">
        <v>21</v>
      </c>
      <c r="BJ43" s="182">
        <v>37</v>
      </c>
      <c r="BK43" s="182">
        <v>206</v>
      </c>
      <c r="BL43" s="182">
        <v>39</v>
      </c>
      <c r="BM43" s="182">
        <v>21</v>
      </c>
      <c r="BN43" s="186">
        <v>39</v>
      </c>
      <c r="BO43" s="186">
        <v>343</v>
      </c>
      <c r="BP43" s="186">
        <v>34</v>
      </c>
      <c r="BQ43" s="186">
        <v>41</v>
      </c>
      <c r="BR43" s="182">
        <v>65</v>
      </c>
      <c r="BS43" s="182">
        <v>370</v>
      </c>
      <c r="BT43" s="182">
        <v>27</v>
      </c>
      <c r="BU43" s="182">
        <v>23</v>
      </c>
      <c r="BV43" s="186">
        <v>51</v>
      </c>
      <c r="BW43" s="186">
        <v>229</v>
      </c>
      <c r="BX43" s="186">
        <v>8</v>
      </c>
      <c r="BY43" s="186">
        <v>22</v>
      </c>
      <c r="BZ43" s="182">
        <v>61</v>
      </c>
      <c r="CA43" s="182">
        <v>270</v>
      </c>
      <c r="CB43" s="182">
        <v>29</v>
      </c>
      <c r="CC43" s="182">
        <v>47</v>
      </c>
      <c r="CD43" s="186">
        <v>91</v>
      </c>
      <c r="CE43" s="186">
        <v>442</v>
      </c>
      <c r="CF43" s="186">
        <v>40</v>
      </c>
      <c r="CG43" s="186">
        <v>47</v>
      </c>
      <c r="CH43" s="182">
        <v>170</v>
      </c>
      <c r="CI43" s="182">
        <v>421</v>
      </c>
      <c r="CJ43" s="182">
        <v>50</v>
      </c>
      <c r="CK43" s="182">
        <v>38</v>
      </c>
      <c r="CL43" s="186">
        <v>132</v>
      </c>
      <c r="CM43" s="186">
        <v>328</v>
      </c>
      <c r="CN43" s="186">
        <v>39</v>
      </c>
      <c r="CO43" s="186">
        <v>30</v>
      </c>
      <c r="CP43" s="182">
        <v>99</v>
      </c>
      <c r="CQ43" s="182">
        <v>273</v>
      </c>
      <c r="CR43" s="182">
        <v>37</v>
      </c>
      <c r="CS43" s="182">
        <v>33</v>
      </c>
      <c r="CT43" s="186">
        <v>83</v>
      </c>
      <c r="CU43" s="186">
        <v>361</v>
      </c>
      <c r="CV43" s="186">
        <v>92</v>
      </c>
      <c r="CW43" s="186">
        <v>24</v>
      </c>
      <c r="CX43" s="182">
        <v>65</v>
      </c>
      <c r="CY43" s="182">
        <v>307</v>
      </c>
      <c r="CZ43" s="182">
        <v>112</v>
      </c>
      <c r="DA43" s="182">
        <v>7</v>
      </c>
      <c r="DB43" s="186">
        <v>130</v>
      </c>
      <c r="DC43" s="186">
        <v>427</v>
      </c>
      <c r="DD43" s="186">
        <v>61</v>
      </c>
      <c r="DE43" s="186">
        <v>25</v>
      </c>
      <c r="DF43" s="182">
        <v>123</v>
      </c>
      <c r="DG43" s="182">
        <v>337</v>
      </c>
      <c r="DH43" s="182">
        <v>84</v>
      </c>
      <c r="DI43" s="182">
        <v>46</v>
      </c>
      <c r="DJ43" s="186">
        <v>126</v>
      </c>
      <c r="DK43" s="186">
        <v>417</v>
      </c>
      <c r="DL43" s="186">
        <v>87</v>
      </c>
      <c r="DM43" s="186">
        <v>34</v>
      </c>
      <c r="DN43" s="182">
        <v>92</v>
      </c>
      <c r="DO43" s="182">
        <v>387</v>
      </c>
      <c r="DP43" s="182">
        <v>84</v>
      </c>
      <c r="DQ43" s="182">
        <v>17</v>
      </c>
      <c r="DR43" s="186">
        <v>140</v>
      </c>
      <c r="DS43" s="186">
        <v>518</v>
      </c>
      <c r="DT43" s="186">
        <v>77</v>
      </c>
      <c r="DU43" s="186">
        <v>32</v>
      </c>
      <c r="DV43" s="182">
        <v>19</v>
      </c>
      <c r="DW43" s="182">
        <v>53</v>
      </c>
      <c r="DX43" s="182">
        <v>9</v>
      </c>
      <c r="DY43" s="182">
        <v>1</v>
      </c>
      <c r="DZ43" s="186">
        <v>2</v>
      </c>
      <c r="EA43" s="186">
        <v>23</v>
      </c>
      <c r="EB43" s="186">
        <v>18</v>
      </c>
      <c r="EC43" s="187" t="s">
        <v>143</v>
      </c>
      <c r="ED43" s="183" t="s">
        <v>143</v>
      </c>
      <c r="EE43" s="182">
        <v>44</v>
      </c>
      <c r="EF43" s="182">
        <v>12</v>
      </c>
      <c r="EG43" s="183" t="s">
        <v>143</v>
      </c>
      <c r="EH43" s="186">
        <v>49</v>
      </c>
      <c r="EI43" s="186">
        <v>431</v>
      </c>
      <c r="EJ43" s="186">
        <v>61</v>
      </c>
      <c r="EK43" s="186">
        <v>20</v>
      </c>
      <c r="EL43" s="182">
        <v>53</v>
      </c>
      <c r="EM43" s="182">
        <v>567</v>
      </c>
      <c r="EN43" s="182">
        <v>90</v>
      </c>
      <c r="EO43" s="182">
        <v>26</v>
      </c>
      <c r="EP43" s="186">
        <v>99</v>
      </c>
      <c r="EQ43" s="186">
        <v>493</v>
      </c>
      <c r="ER43" s="186">
        <v>49</v>
      </c>
      <c r="ES43" s="186">
        <v>5</v>
      </c>
      <c r="ET43" s="182">
        <v>46</v>
      </c>
      <c r="EU43" s="182">
        <v>457</v>
      </c>
      <c r="EV43" s="182">
        <v>53</v>
      </c>
      <c r="EW43" s="182">
        <v>48</v>
      </c>
      <c r="EX43" s="186">
        <v>63</v>
      </c>
      <c r="EY43" s="186">
        <v>423</v>
      </c>
      <c r="EZ43" s="186">
        <v>102</v>
      </c>
      <c r="FA43" s="186">
        <v>23</v>
      </c>
      <c r="FB43" s="182">
        <v>19</v>
      </c>
      <c r="FC43" s="182">
        <v>448</v>
      </c>
      <c r="FD43" s="182">
        <v>99</v>
      </c>
      <c r="FE43" s="182">
        <v>7</v>
      </c>
      <c r="FF43" s="198">
        <v>39</v>
      </c>
      <c r="FG43" s="198">
        <v>509</v>
      </c>
      <c r="FH43" s="198">
        <v>74</v>
      </c>
      <c r="FI43" s="198">
        <v>17</v>
      </c>
      <c r="FJ43" s="199">
        <v>22</v>
      </c>
      <c r="FK43" s="199">
        <v>470</v>
      </c>
      <c r="FL43" s="199">
        <v>72</v>
      </c>
      <c r="FM43" s="199">
        <v>19</v>
      </c>
      <c r="FN43" s="198">
        <v>52</v>
      </c>
      <c r="FO43" s="198">
        <v>422</v>
      </c>
      <c r="FP43" s="198">
        <v>62</v>
      </c>
      <c r="FQ43" s="198">
        <v>21</v>
      </c>
      <c r="FR43" s="199">
        <v>31</v>
      </c>
      <c r="FS43" s="199">
        <v>419</v>
      </c>
      <c r="FT43" s="199">
        <v>44</v>
      </c>
      <c r="FU43" s="199">
        <v>41</v>
      </c>
      <c r="FV43" s="200">
        <v>69</v>
      </c>
      <c r="FW43" s="200">
        <v>671</v>
      </c>
      <c r="FX43" s="200">
        <v>80</v>
      </c>
      <c r="FY43" s="200">
        <v>26</v>
      </c>
      <c r="FZ43" s="201">
        <v>31</v>
      </c>
      <c r="GA43" s="201">
        <v>349</v>
      </c>
      <c r="GB43" s="201">
        <v>46</v>
      </c>
      <c r="GC43" s="201">
        <v>18</v>
      </c>
      <c r="GD43" s="200" t="s">
        <v>143</v>
      </c>
      <c r="GE43" s="200">
        <v>84</v>
      </c>
      <c r="GF43" s="200">
        <v>30</v>
      </c>
      <c r="GG43" s="200">
        <v>8</v>
      </c>
      <c r="GH43" s="201">
        <v>32</v>
      </c>
      <c r="GI43" s="201">
        <v>393</v>
      </c>
      <c r="GJ43" s="201">
        <v>70</v>
      </c>
      <c r="GK43" s="201">
        <v>18</v>
      </c>
      <c r="GL43" s="200">
        <v>70</v>
      </c>
      <c r="GM43" s="200">
        <v>469</v>
      </c>
      <c r="GN43" s="200">
        <v>91</v>
      </c>
      <c r="GO43" s="200">
        <v>28</v>
      </c>
      <c r="GP43">
        <v>53</v>
      </c>
      <c r="GQ43">
        <v>565</v>
      </c>
      <c r="GR43">
        <v>81</v>
      </c>
      <c r="GS43">
        <v>56</v>
      </c>
      <c r="GT43" s="185">
        <v>59</v>
      </c>
      <c r="GU43" s="185">
        <v>360</v>
      </c>
      <c r="GV43" s="185">
        <v>71</v>
      </c>
      <c r="GW43" s="185">
        <v>7</v>
      </c>
      <c r="GX43">
        <v>68</v>
      </c>
      <c r="GY43">
        <v>380</v>
      </c>
      <c r="GZ43">
        <v>81</v>
      </c>
      <c r="HA43">
        <v>15</v>
      </c>
      <c r="HB43" s="185">
        <v>99</v>
      </c>
      <c r="HC43" s="185">
        <v>348</v>
      </c>
      <c r="HD43" s="185">
        <v>60</v>
      </c>
      <c r="HE43" s="185">
        <v>26</v>
      </c>
      <c r="HF43" s="12">
        <v>45</v>
      </c>
      <c r="HG43" s="12">
        <v>404</v>
      </c>
      <c r="HH43" s="12">
        <v>19</v>
      </c>
      <c r="HI43" s="12">
        <v>13</v>
      </c>
    </row>
    <row r="44" spans="1:217" x14ac:dyDescent="0.35">
      <c r="A44" s="140" t="s">
        <v>42</v>
      </c>
      <c r="B44" s="186">
        <v>3</v>
      </c>
      <c r="C44" s="186">
        <v>32</v>
      </c>
      <c r="D44" s="186">
        <v>70</v>
      </c>
      <c r="E44" s="186">
        <v>166</v>
      </c>
      <c r="F44" s="182">
        <v>13</v>
      </c>
      <c r="G44" s="182">
        <v>35</v>
      </c>
      <c r="H44" s="182">
        <v>81</v>
      </c>
      <c r="I44" s="182">
        <v>79</v>
      </c>
      <c r="J44" s="186">
        <v>2</v>
      </c>
      <c r="K44" s="186">
        <v>36</v>
      </c>
      <c r="L44" s="186">
        <v>98</v>
      </c>
      <c r="M44" s="186">
        <v>103</v>
      </c>
      <c r="N44" s="182">
        <v>6</v>
      </c>
      <c r="O44" s="182">
        <v>48</v>
      </c>
      <c r="P44" s="182">
        <v>96</v>
      </c>
      <c r="Q44" s="182">
        <v>83</v>
      </c>
      <c r="R44" s="186">
        <v>10</v>
      </c>
      <c r="S44" s="186">
        <v>58</v>
      </c>
      <c r="T44" s="186">
        <v>125</v>
      </c>
      <c r="U44" s="186">
        <v>104</v>
      </c>
      <c r="V44" s="182">
        <v>15</v>
      </c>
      <c r="W44" s="182">
        <v>42</v>
      </c>
      <c r="X44" s="182">
        <v>78</v>
      </c>
      <c r="Y44" s="182">
        <v>99</v>
      </c>
      <c r="Z44" s="186">
        <v>4</v>
      </c>
      <c r="AA44" s="186">
        <v>32</v>
      </c>
      <c r="AB44" s="186">
        <v>127</v>
      </c>
      <c r="AC44" s="186">
        <v>114</v>
      </c>
      <c r="AD44" s="182">
        <v>15</v>
      </c>
      <c r="AE44" s="182">
        <v>33</v>
      </c>
      <c r="AF44" s="182">
        <v>97</v>
      </c>
      <c r="AG44" s="182">
        <v>99</v>
      </c>
      <c r="AH44" s="186">
        <v>22</v>
      </c>
      <c r="AI44" s="186">
        <v>49</v>
      </c>
      <c r="AJ44" s="186">
        <v>114</v>
      </c>
      <c r="AK44" s="186">
        <v>169</v>
      </c>
      <c r="AL44" s="182">
        <v>14</v>
      </c>
      <c r="AM44" s="182">
        <v>37</v>
      </c>
      <c r="AN44" s="182">
        <v>92</v>
      </c>
      <c r="AO44" s="182">
        <v>133</v>
      </c>
      <c r="AP44" s="186">
        <v>22</v>
      </c>
      <c r="AQ44" s="186">
        <v>45</v>
      </c>
      <c r="AR44" s="186">
        <v>115</v>
      </c>
      <c r="AS44" s="186">
        <v>52</v>
      </c>
      <c r="AT44" s="182">
        <v>17</v>
      </c>
      <c r="AU44" s="182">
        <v>27</v>
      </c>
      <c r="AV44" s="182">
        <v>100</v>
      </c>
      <c r="AW44" s="182">
        <v>121</v>
      </c>
      <c r="AX44" s="186">
        <v>13</v>
      </c>
      <c r="AY44" s="186">
        <v>20</v>
      </c>
      <c r="AZ44" s="186">
        <v>75</v>
      </c>
      <c r="BA44" s="186">
        <v>69</v>
      </c>
      <c r="BB44" s="182">
        <v>25</v>
      </c>
      <c r="BC44" s="182">
        <v>21</v>
      </c>
      <c r="BD44" s="182">
        <v>122</v>
      </c>
      <c r="BE44" s="182">
        <v>24</v>
      </c>
      <c r="BF44" s="186">
        <v>22</v>
      </c>
      <c r="BG44" s="186">
        <v>36</v>
      </c>
      <c r="BH44" s="186">
        <v>120</v>
      </c>
      <c r="BI44" s="186">
        <v>27</v>
      </c>
      <c r="BJ44" s="182">
        <v>9</v>
      </c>
      <c r="BK44" s="182">
        <v>27</v>
      </c>
      <c r="BL44" s="182">
        <v>82</v>
      </c>
      <c r="BM44" s="182">
        <v>48</v>
      </c>
      <c r="BN44" s="186">
        <v>30</v>
      </c>
      <c r="BO44" s="186">
        <v>63</v>
      </c>
      <c r="BP44" s="186">
        <v>124</v>
      </c>
      <c r="BQ44" s="186">
        <v>63</v>
      </c>
      <c r="BR44" s="182">
        <v>21</v>
      </c>
      <c r="BS44" s="182">
        <v>39</v>
      </c>
      <c r="BT44" s="182">
        <v>120</v>
      </c>
      <c r="BU44" s="182">
        <v>56</v>
      </c>
      <c r="BV44" s="186">
        <v>34</v>
      </c>
      <c r="BW44" s="186">
        <v>49</v>
      </c>
      <c r="BX44" s="186">
        <v>161</v>
      </c>
      <c r="BY44" s="186">
        <v>47</v>
      </c>
      <c r="BZ44" s="182">
        <v>31</v>
      </c>
      <c r="CA44" s="182">
        <v>43</v>
      </c>
      <c r="CB44" s="182">
        <v>117</v>
      </c>
      <c r="CC44" s="182">
        <v>17</v>
      </c>
      <c r="CD44" s="186">
        <v>41</v>
      </c>
      <c r="CE44" s="186">
        <v>94</v>
      </c>
      <c r="CF44" s="186">
        <v>147</v>
      </c>
      <c r="CG44" s="186">
        <v>30</v>
      </c>
      <c r="CH44" s="182">
        <v>43</v>
      </c>
      <c r="CI44" s="182">
        <v>84</v>
      </c>
      <c r="CJ44" s="182">
        <v>153</v>
      </c>
      <c r="CK44" s="182">
        <v>21</v>
      </c>
      <c r="CL44" s="186">
        <v>62</v>
      </c>
      <c r="CM44" s="186">
        <v>69</v>
      </c>
      <c r="CN44" s="186">
        <v>128</v>
      </c>
      <c r="CO44" s="186">
        <v>65</v>
      </c>
      <c r="CP44" s="182">
        <v>56</v>
      </c>
      <c r="CQ44" s="182">
        <v>80</v>
      </c>
      <c r="CR44" s="182">
        <v>134</v>
      </c>
      <c r="CS44" s="182">
        <v>56</v>
      </c>
      <c r="CT44" s="186">
        <v>62</v>
      </c>
      <c r="CU44" s="186">
        <v>95</v>
      </c>
      <c r="CV44" s="186">
        <v>150</v>
      </c>
      <c r="CW44" s="186">
        <v>53</v>
      </c>
      <c r="CX44" s="182">
        <v>54</v>
      </c>
      <c r="CY44" s="182">
        <v>77</v>
      </c>
      <c r="CZ44" s="182">
        <v>141</v>
      </c>
      <c r="DA44" s="182">
        <v>80</v>
      </c>
      <c r="DB44" s="186">
        <v>67</v>
      </c>
      <c r="DC44" s="186">
        <v>64</v>
      </c>
      <c r="DD44" s="186">
        <v>118</v>
      </c>
      <c r="DE44" s="186">
        <v>89</v>
      </c>
      <c r="DF44" s="182">
        <v>65</v>
      </c>
      <c r="DG44" s="182">
        <v>75</v>
      </c>
      <c r="DH44" s="182">
        <v>145</v>
      </c>
      <c r="DI44" s="182">
        <v>81</v>
      </c>
      <c r="DJ44" s="186">
        <v>47</v>
      </c>
      <c r="DK44" s="186">
        <v>87</v>
      </c>
      <c r="DL44" s="186">
        <v>126</v>
      </c>
      <c r="DM44" s="186">
        <v>76</v>
      </c>
      <c r="DN44" s="182">
        <v>63</v>
      </c>
      <c r="DO44" s="182">
        <v>72</v>
      </c>
      <c r="DP44" s="182">
        <v>135</v>
      </c>
      <c r="DQ44" s="182">
        <v>62</v>
      </c>
      <c r="DR44" s="186">
        <v>64</v>
      </c>
      <c r="DS44" s="186">
        <v>75</v>
      </c>
      <c r="DT44" s="186">
        <v>153</v>
      </c>
      <c r="DU44" s="186">
        <v>50</v>
      </c>
      <c r="DV44" s="182">
        <v>31</v>
      </c>
      <c r="DW44" s="182">
        <v>31</v>
      </c>
      <c r="DX44" s="182">
        <v>100</v>
      </c>
      <c r="DY44" s="183" t="s">
        <v>143</v>
      </c>
      <c r="DZ44" s="186">
        <v>6</v>
      </c>
      <c r="EA44" s="186">
        <v>5</v>
      </c>
      <c r="EB44" s="186">
        <v>8</v>
      </c>
      <c r="EC44" s="186">
        <v>6</v>
      </c>
      <c r="ED44" s="182">
        <v>40</v>
      </c>
      <c r="EE44" s="182">
        <v>69</v>
      </c>
      <c r="EF44" s="182">
        <v>115</v>
      </c>
      <c r="EG44" s="182">
        <v>91</v>
      </c>
      <c r="EH44" s="186">
        <v>43</v>
      </c>
      <c r="EI44" s="186">
        <v>91</v>
      </c>
      <c r="EJ44" s="186">
        <v>139</v>
      </c>
      <c r="EK44" s="186">
        <v>35</v>
      </c>
      <c r="EL44" s="182">
        <v>46</v>
      </c>
      <c r="EM44" s="182">
        <v>89</v>
      </c>
      <c r="EN44" s="182">
        <v>199</v>
      </c>
      <c r="EO44" s="182">
        <v>12</v>
      </c>
      <c r="EP44" s="186">
        <v>19</v>
      </c>
      <c r="EQ44" s="186">
        <v>105</v>
      </c>
      <c r="ER44" s="186">
        <v>158</v>
      </c>
      <c r="ES44" s="186">
        <v>62</v>
      </c>
      <c r="ET44" s="182">
        <v>28</v>
      </c>
      <c r="EU44" s="182">
        <v>93</v>
      </c>
      <c r="EV44" s="182">
        <v>128</v>
      </c>
      <c r="EW44" s="182">
        <v>69</v>
      </c>
      <c r="EX44" s="186">
        <v>17</v>
      </c>
      <c r="EY44" s="186">
        <v>104</v>
      </c>
      <c r="EZ44" s="186">
        <v>155</v>
      </c>
      <c r="FA44" s="186">
        <v>37</v>
      </c>
      <c r="FB44" s="182">
        <v>20</v>
      </c>
      <c r="FC44" s="182">
        <v>69</v>
      </c>
      <c r="FD44" s="182">
        <v>108</v>
      </c>
      <c r="FE44" s="182">
        <v>49</v>
      </c>
      <c r="FF44" s="198">
        <v>25</v>
      </c>
      <c r="FG44" s="198">
        <v>114</v>
      </c>
      <c r="FH44" s="198">
        <v>105</v>
      </c>
      <c r="FI44" s="198">
        <v>25</v>
      </c>
      <c r="FJ44" s="199">
        <v>15</v>
      </c>
      <c r="FK44" s="199">
        <v>75</v>
      </c>
      <c r="FL44" s="199">
        <v>147</v>
      </c>
      <c r="FM44" s="199">
        <v>94</v>
      </c>
      <c r="FN44" s="198">
        <v>23</v>
      </c>
      <c r="FO44" s="198">
        <v>89</v>
      </c>
      <c r="FP44" s="198">
        <v>166</v>
      </c>
      <c r="FQ44" s="198">
        <v>72</v>
      </c>
      <c r="FR44" s="199">
        <v>27</v>
      </c>
      <c r="FS44" s="199">
        <v>70</v>
      </c>
      <c r="FT44" s="199">
        <v>155</v>
      </c>
      <c r="FU44" s="199">
        <v>68</v>
      </c>
      <c r="FV44" s="200">
        <v>18</v>
      </c>
      <c r="FW44" s="200">
        <v>93</v>
      </c>
      <c r="FX44" s="200">
        <v>135</v>
      </c>
      <c r="FY44" s="200">
        <v>61</v>
      </c>
      <c r="FZ44" s="201">
        <v>27</v>
      </c>
      <c r="GA44" s="201">
        <v>64</v>
      </c>
      <c r="GB44" s="201">
        <v>114</v>
      </c>
      <c r="GC44" s="201">
        <v>42</v>
      </c>
      <c r="GD44" s="200">
        <v>33</v>
      </c>
      <c r="GE44" s="200">
        <v>52</v>
      </c>
      <c r="GF44" s="200">
        <v>124</v>
      </c>
      <c r="GG44" s="200">
        <v>47</v>
      </c>
      <c r="GH44" s="201">
        <v>50</v>
      </c>
      <c r="GI44" s="201">
        <v>94</v>
      </c>
      <c r="GJ44" s="201">
        <v>180</v>
      </c>
      <c r="GK44" s="201">
        <v>61</v>
      </c>
      <c r="GL44" s="200">
        <v>42</v>
      </c>
      <c r="GM44" s="200">
        <v>75</v>
      </c>
      <c r="GN44" s="200">
        <v>167</v>
      </c>
      <c r="GO44" s="200">
        <v>56</v>
      </c>
      <c r="GP44">
        <v>33</v>
      </c>
      <c r="GQ44">
        <v>95</v>
      </c>
      <c r="GR44">
        <v>203</v>
      </c>
      <c r="GS44">
        <v>49</v>
      </c>
      <c r="GT44" s="185">
        <v>32</v>
      </c>
      <c r="GU44" s="185">
        <v>69</v>
      </c>
      <c r="GV44" s="185">
        <v>169</v>
      </c>
      <c r="GW44" s="185">
        <v>46</v>
      </c>
      <c r="GX44">
        <v>53</v>
      </c>
      <c r="GY44">
        <v>77</v>
      </c>
      <c r="GZ44">
        <v>148</v>
      </c>
      <c r="HA44">
        <v>68</v>
      </c>
      <c r="HB44" s="185">
        <v>61</v>
      </c>
      <c r="HC44" s="185">
        <v>86</v>
      </c>
      <c r="HD44" s="185">
        <v>161</v>
      </c>
      <c r="HE44" s="185">
        <v>40</v>
      </c>
      <c r="HF44" s="12">
        <v>80</v>
      </c>
      <c r="HG44" s="12">
        <v>71</v>
      </c>
      <c r="HH44" s="12">
        <v>138</v>
      </c>
      <c r="HI44" s="12">
        <v>56</v>
      </c>
    </row>
    <row r="45" spans="1:217" x14ac:dyDescent="0.35">
      <c r="A45" s="140" t="s">
        <v>28</v>
      </c>
      <c r="B45" s="187" t="s">
        <v>143</v>
      </c>
      <c r="C45" s="187" t="s">
        <v>143</v>
      </c>
      <c r="D45" s="187" t="s">
        <v>143</v>
      </c>
      <c r="E45" s="187" t="s">
        <v>143</v>
      </c>
      <c r="F45" s="183" t="s">
        <v>143</v>
      </c>
      <c r="G45" s="183" t="s">
        <v>143</v>
      </c>
      <c r="H45" s="183" t="s">
        <v>143</v>
      </c>
      <c r="I45" s="183" t="s">
        <v>143</v>
      </c>
      <c r="J45" s="187" t="s">
        <v>143</v>
      </c>
      <c r="K45" s="187" t="s">
        <v>143</v>
      </c>
      <c r="L45" s="187" t="s">
        <v>143</v>
      </c>
      <c r="M45" s="187" t="s">
        <v>143</v>
      </c>
      <c r="N45" s="183" t="s">
        <v>143</v>
      </c>
      <c r="O45" s="183" t="s">
        <v>143</v>
      </c>
      <c r="P45" s="183" t="s">
        <v>143</v>
      </c>
      <c r="Q45" s="183" t="s">
        <v>143</v>
      </c>
      <c r="R45" s="187" t="s">
        <v>143</v>
      </c>
      <c r="S45" s="187" t="s">
        <v>143</v>
      </c>
      <c r="T45" s="187" t="s">
        <v>143</v>
      </c>
      <c r="U45" s="187" t="s">
        <v>143</v>
      </c>
      <c r="V45" s="183" t="s">
        <v>143</v>
      </c>
      <c r="W45" s="183" t="s">
        <v>143</v>
      </c>
      <c r="X45" s="183" t="s">
        <v>143</v>
      </c>
      <c r="Y45" s="183" t="s">
        <v>143</v>
      </c>
      <c r="Z45" s="187" t="s">
        <v>143</v>
      </c>
      <c r="AA45" s="187" t="s">
        <v>143</v>
      </c>
      <c r="AB45" s="187" t="s">
        <v>143</v>
      </c>
      <c r="AC45" s="187" t="s">
        <v>143</v>
      </c>
      <c r="AD45" s="183" t="s">
        <v>143</v>
      </c>
      <c r="AE45" s="183" t="s">
        <v>143</v>
      </c>
      <c r="AF45" s="183" t="s">
        <v>143</v>
      </c>
      <c r="AG45" s="183" t="s">
        <v>143</v>
      </c>
      <c r="AH45" s="187" t="s">
        <v>143</v>
      </c>
      <c r="AI45" s="187" t="s">
        <v>143</v>
      </c>
      <c r="AJ45" s="187" t="s">
        <v>143</v>
      </c>
      <c r="AK45" s="187" t="s">
        <v>143</v>
      </c>
      <c r="AL45" s="183" t="s">
        <v>143</v>
      </c>
      <c r="AM45" s="183" t="s">
        <v>143</v>
      </c>
      <c r="AN45" s="183" t="s">
        <v>143</v>
      </c>
      <c r="AO45" s="183" t="s">
        <v>143</v>
      </c>
      <c r="AP45" s="187" t="s">
        <v>143</v>
      </c>
      <c r="AQ45" s="187" t="s">
        <v>143</v>
      </c>
      <c r="AR45" s="187" t="s">
        <v>143</v>
      </c>
      <c r="AS45" s="187" t="s">
        <v>143</v>
      </c>
      <c r="AT45" s="183" t="s">
        <v>143</v>
      </c>
      <c r="AU45" s="183" t="s">
        <v>143</v>
      </c>
      <c r="AV45" s="183" t="s">
        <v>143</v>
      </c>
      <c r="AW45" s="183" t="s">
        <v>143</v>
      </c>
      <c r="AX45" s="187" t="s">
        <v>143</v>
      </c>
      <c r="AY45" s="187" t="s">
        <v>143</v>
      </c>
      <c r="AZ45" s="187" t="s">
        <v>143</v>
      </c>
      <c r="BA45" s="187" t="s">
        <v>143</v>
      </c>
      <c r="BB45" s="183" t="s">
        <v>143</v>
      </c>
      <c r="BC45" s="183" t="s">
        <v>143</v>
      </c>
      <c r="BD45" s="183" t="s">
        <v>143</v>
      </c>
      <c r="BE45" s="183" t="s">
        <v>143</v>
      </c>
      <c r="BF45" s="187" t="s">
        <v>143</v>
      </c>
      <c r="BG45" s="187" t="s">
        <v>143</v>
      </c>
      <c r="BH45" s="187" t="s">
        <v>143</v>
      </c>
      <c r="BI45" s="187" t="s">
        <v>143</v>
      </c>
      <c r="BJ45" s="183" t="s">
        <v>143</v>
      </c>
      <c r="BK45" s="183" t="s">
        <v>143</v>
      </c>
      <c r="BL45" s="183" t="s">
        <v>143</v>
      </c>
      <c r="BM45" s="183" t="s">
        <v>143</v>
      </c>
      <c r="BN45" s="187" t="s">
        <v>143</v>
      </c>
      <c r="BO45" s="187" t="s">
        <v>143</v>
      </c>
      <c r="BP45" s="187" t="s">
        <v>143</v>
      </c>
      <c r="BQ45" s="187" t="s">
        <v>143</v>
      </c>
      <c r="BR45" s="183" t="s">
        <v>143</v>
      </c>
      <c r="BS45" s="183" t="s">
        <v>143</v>
      </c>
      <c r="BT45" s="183" t="s">
        <v>143</v>
      </c>
      <c r="BU45" s="183" t="s">
        <v>143</v>
      </c>
      <c r="BV45" s="187" t="s">
        <v>143</v>
      </c>
      <c r="BW45" s="187" t="s">
        <v>143</v>
      </c>
      <c r="BX45" s="187" t="s">
        <v>143</v>
      </c>
      <c r="BY45" s="187" t="s">
        <v>143</v>
      </c>
      <c r="BZ45" s="183" t="s">
        <v>143</v>
      </c>
      <c r="CA45" s="183" t="s">
        <v>143</v>
      </c>
      <c r="CB45" s="183" t="s">
        <v>143</v>
      </c>
      <c r="CC45" s="183" t="s">
        <v>143</v>
      </c>
      <c r="CD45" s="187" t="s">
        <v>143</v>
      </c>
      <c r="CE45" s="187" t="s">
        <v>143</v>
      </c>
      <c r="CF45" s="187" t="s">
        <v>143</v>
      </c>
      <c r="CG45" s="187" t="s">
        <v>143</v>
      </c>
      <c r="CH45" s="182">
        <v>1</v>
      </c>
      <c r="CI45" s="182">
        <v>17</v>
      </c>
      <c r="CJ45" s="183" t="s">
        <v>143</v>
      </c>
      <c r="CK45" s="183" t="s">
        <v>143</v>
      </c>
      <c r="CL45" s="186">
        <v>2</v>
      </c>
      <c r="CM45" s="186">
        <v>16</v>
      </c>
      <c r="CN45" s="187" t="s">
        <v>143</v>
      </c>
      <c r="CO45" s="186">
        <v>1</v>
      </c>
      <c r="CP45" s="182">
        <v>6</v>
      </c>
      <c r="CQ45" s="182">
        <v>37</v>
      </c>
      <c r="CR45" s="183" t="s">
        <v>143</v>
      </c>
      <c r="CS45" s="183" t="s">
        <v>143</v>
      </c>
      <c r="CT45" s="187" t="s">
        <v>143</v>
      </c>
      <c r="CU45" s="187" t="s">
        <v>143</v>
      </c>
      <c r="CV45" s="187" t="s">
        <v>143</v>
      </c>
      <c r="CW45" s="187" t="s">
        <v>143</v>
      </c>
      <c r="CX45" s="183" t="s">
        <v>143</v>
      </c>
      <c r="CY45" s="183" t="s">
        <v>143</v>
      </c>
      <c r="CZ45" s="183" t="s">
        <v>143</v>
      </c>
      <c r="DA45" s="183" t="s">
        <v>143</v>
      </c>
      <c r="DB45" s="187" t="s">
        <v>143</v>
      </c>
      <c r="DC45" s="187" t="s">
        <v>143</v>
      </c>
      <c r="DD45" s="187" t="s">
        <v>143</v>
      </c>
      <c r="DE45" s="187" t="s">
        <v>143</v>
      </c>
      <c r="DF45" s="183" t="s">
        <v>143</v>
      </c>
      <c r="DG45" s="183" t="s">
        <v>143</v>
      </c>
      <c r="DH45" s="183" t="s">
        <v>143</v>
      </c>
      <c r="DI45" s="183" t="s">
        <v>143</v>
      </c>
      <c r="DJ45" s="187" t="s">
        <v>143</v>
      </c>
      <c r="DK45" s="187" t="s">
        <v>143</v>
      </c>
      <c r="DL45" s="187" t="s">
        <v>143</v>
      </c>
      <c r="DM45" s="187" t="s">
        <v>143</v>
      </c>
      <c r="DN45" s="183" t="s">
        <v>143</v>
      </c>
      <c r="DO45" s="183" t="s">
        <v>143</v>
      </c>
      <c r="DP45" s="183" t="s">
        <v>143</v>
      </c>
      <c r="DQ45" s="183" t="s">
        <v>143</v>
      </c>
      <c r="DR45" s="187" t="s">
        <v>143</v>
      </c>
      <c r="DS45" s="187" t="s">
        <v>143</v>
      </c>
      <c r="DT45" s="187" t="s">
        <v>143</v>
      </c>
      <c r="DU45" s="187" t="s">
        <v>143</v>
      </c>
      <c r="DV45" s="183" t="s">
        <v>143</v>
      </c>
      <c r="DW45" s="183" t="s">
        <v>143</v>
      </c>
      <c r="DX45" s="183" t="s">
        <v>143</v>
      </c>
      <c r="DY45" s="183" t="s">
        <v>143</v>
      </c>
      <c r="DZ45" s="187" t="s">
        <v>143</v>
      </c>
      <c r="EA45" s="187" t="s">
        <v>143</v>
      </c>
      <c r="EB45" s="187" t="s">
        <v>143</v>
      </c>
      <c r="EC45" s="187" t="s">
        <v>143</v>
      </c>
      <c r="ED45" s="183" t="s">
        <v>143</v>
      </c>
      <c r="EE45" s="183" t="s">
        <v>143</v>
      </c>
      <c r="EF45" s="183" t="s">
        <v>143</v>
      </c>
      <c r="EG45" s="183" t="s">
        <v>143</v>
      </c>
      <c r="EH45" s="187" t="s">
        <v>143</v>
      </c>
      <c r="EI45" s="187" t="s">
        <v>143</v>
      </c>
      <c r="EJ45" s="187" t="s">
        <v>143</v>
      </c>
      <c r="EK45" s="187" t="s">
        <v>143</v>
      </c>
      <c r="EL45" s="183" t="s">
        <v>143</v>
      </c>
      <c r="EM45" s="183" t="s">
        <v>143</v>
      </c>
      <c r="EN45" s="183" t="s">
        <v>143</v>
      </c>
      <c r="EO45" s="183" t="s">
        <v>143</v>
      </c>
      <c r="EP45" s="187" t="s">
        <v>143</v>
      </c>
      <c r="EQ45" s="187" t="s">
        <v>143</v>
      </c>
      <c r="ER45" s="187" t="s">
        <v>143</v>
      </c>
      <c r="ES45" s="187" t="s">
        <v>143</v>
      </c>
      <c r="ET45" s="183" t="s">
        <v>143</v>
      </c>
      <c r="EU45" s="183" t="s">
        <v>143</v>
      </c>
      <c r="EV45" s="183" t="s">
        <v>143</v>
      </c>
      <c r="EW45" s="183" t="s">
        <v>143</v>
      </c>
      <c r="EX45" s="187" t="s">
        <v>143</v>
      </c>
      <c r="EY45" s="187" t="s">
        <v>143</v>
      </c>
      <c r="EZ45" s="187" t="s">
        <v>143</v>
      </c>
      <c r="FA45" s="187" t="s">
        <v>143</v>
      </c>
      <c r="FB45" s="183" t="s">
        <v>143</v>
      </c>
      <c r="FC45" s="183" t="s">
        <v>143</v>
      </c>
      <c r="FD45" s="183" t="s">
        <v>143</v>
      </c>
      <c r="FE45" s="183" t="s">
        <v>143</v>
      </c>
      <c r="FF45" s="194">
        <v>0</v>
      </c>
      <c r="FG45" s="194">
        <v>0</v>
      </c>
      <c r="FH45" s="194">
        <v>0</v>
      </c>
      <c r="FI45" s="194">
        <v>0</v>
      </c>
      <c r="FJ45" s="199">
        <v>0</v>
      </c>
      <c r="FK45" s="199">
        <v>0</v>
      </c>
      <c r="FL45" s="199">
        <v>0</v>
      </c>
      <c r="FM45" s="199">
        <v>0</v>
      </c>
      <c r="FN45" s="198">
        <v>0</v>
      </c>
      <c r="FO45" s="198">
        <v>0</v>
      </c>
      <c r="FP45" s="198">
        <v>0</v>
      </c>
      <c r="FQ45" s="198">
        <v>0</v>
      </c>
      <c r="FR45" s="199">
        <v>0</v>
      </c>
      <c r="FS45" s="199">
        <v>22</v>
      </c>
      <c r="FT45" s="199">
        <v>0</v>
      </c>
      <c r="FU45" s="199">
        <v>1</v>
      </c>
      <c r="FV45" s="200" t="s">
        <v>143</v>
      </c>
      <c r="FW45" s="200" t="s">
        <v>143</v>
      </c>
      <c r="FX45" s="200" t="s">
        <v>143</v>
      </c>
      <c r="FY45" s="200" t="s">
        <v>143</v>
      </c>
      <c r="FZ45" s="201" t="s">
        <v>143</v>
      </c>
      <c r="GA45" s="201" t="s">
        <v>143</v>
      </c>
      <c r="GB45" s="201" t="s">
        <v>143</v>
      </c>
      <c r="GC45" s="201" t="s">
        <v>143</v>
      </c>
      <c r="GD45" s="200" t="s">
        <v>143</v>
      </c>
      <c r="GE45" s="200" t="s">
        <v>143</v>
      </c>
      <c r="GF45" s="200" t="s">
        <v>143</v>
      </c>
      <c r="GG45" s="200" t="s">
        <v>143</v>
      </c>
      <c r="GH45" s="201" t="s">
        <v>143</v>
      </c>
      <c r="GI45" s="201" t="s">
        <v>143</v>
      </c>
      <c r="GJ45" s="201" t="s">
        <v>143</v>
      </c>
      <c r="GK45" s="201" t="s">
        <v>143</v>
      </c>
      <c r="GL45" s="200" t="s">
        <v>143</v>
      </c>
      <c r="GM45" s="200" t="s">
        <v>143</v>
      </c>
      <c r="GN45" s="200" t="s">
        <v>143</v>
      </c>
      <c r="GO45" s="200" t="s">
        <v>143</v>
      </c>
      <c r="GP45">
        <v>0</v>
      </c>
      <c r="GQ45">
        <v>0</v>
      </c>
      <c r="GR45">
        <v>0</v>
      </c>
      <c r="GS45">
        <v>0</v>
      </c>
      <c r="GT45" s="185">
        <v>0</v>
      </c>
      <c r="GU45" s="185">
        <v>0</v>
      </c>
      <c r="GV45" s="185">
        <v>0</v>
      </c>
      <c r="GW45" s="185">
        <v>0</v>
      </c>
      <c r="GX45">
        <v>0</v>
      </c>
      <c r="GY45">
        <v>0</v>
      </c>
      <c r="GZ45">
        <v>0</v>
      </c>
      <c r="HA45">
        <v>0</v>
      </c>
      <c r="HB45" s="185">
        <v>0</v>
      </c>
      <c r="HC45" s="185">
        <v>0</v>
      </c>
      <c r="HD45" s="185">
        <v>0</v>
      </c>
      <c r="HE45" s="185">
        <v>0</v>
      </c>
      <c r="HF45" s="12">
        <v>0</v>
      </c>
      <c r="HG45" s="12">
        <v>0</v>
      </c>
      <c r="HH45" s="12">
        <v>0</v>
      </c>
      <c r="HI45" s="12">
        <v>0</v>
      </c>
    </row>
    <row r="46" spans="1:217" x14ac:dyDescent="0.35">
      <c r="B46" s="186"/>
      <c r="C46" s="186"/>
      <c r="D46" s="186"/>
      <c r="E46" s="186"/>
      <c r="F46" s="182"/>
      <c r="G46" s="182"/>
      <c r="H46" s="182"/>
      <c r="I46" s="182"/>
      <c r="J46" s="186"/>
      <c r="K46" s="186"/>
      <c r="L46" s="186"/>
      <c r="M46" s="186"/>
      <c r="N46" s="182"/>
      <c r="O46" s="182"/>
      <c r="P46" s="182"/>
      <c r="Q46" s="182"/>
      <c r="R46" s="186"/>
      <c r="S46" s="186"/>
      <c r="T46" s="186"/>
      <c r="U46" s="186"/>
      <c r="V46" s="182"/>
      <c r="W46" s="182"/>
      <c r="X46" s="182"/>
      <c r="Y46" s="182"/>
      <c r="Z46" s="186"/>
      <c r="AA46" s="186"/>
      <c r="AB46" s="186"/>
      <c r="AC46" s="186"/>
      <c r="AD46" s="182"/>
      <c r="AE46" s="182"/>
      <c r="AF46" s="182"/>
      <c r="AG46" s="182"/>
      <c r="AH46" s="186"/>
      <c r="AI46" s="186"/>
      <c r="AJ46" s="186"/>
      <c r="AK46" s="186"/>
      <c r="AL46" s="182"/>
      <c r="AM46" s="182"/>
      <c r="AN46" s="182"/>
      <c r="AO46" s="182"/>
      <c r="AP46" s="186"/>
      <c r="AQ46" s="186"/>
      <c r="AR46" s="186"/>
      <c r="AS46" s="186"/>
      <c r="AT46" s="182"/>
      <c r="AU46" s="182"/>
      <c r="AV46" s="182"/>
      <c r="AW46" s="182"/>
      <c r="AX46" s="186"/>
      <c r="AY46" s="186"/>
      <c r="AZ46" s="186"/>
      <c r="BA46" s="186"/>
      <c r="BB46" s="182"/>
      <c r="BC46" s="182"/>
      <c r="BD46" s="182"/>
      <c r="BE46" s="182"/>
      <c r="BF46" s="186"/>
      <c r="BG46" s="186"/>
      <c r="BH46" s="186"/>
      <c r="BI46" s="186"/>
      <c r="BJ46" s="182"/>
      <c r="BK46" s="182"/>
      <c r="BL46" s="182"/>
      <c r="BM46" s="182"/>
      <c r="BN46" s="186"/>
      <c r="BO46" s="186"/>
      <c r="BP46" s="186"/>
      <c r="BQ46" s="186"/>
      <c r="BR46" s="182"/>
      <c r="BS46" s="182"/>
      <c r="BT46" s="182"/>
      <c r="BU46" s="182"/>
      <c r="BV46" s="186"/>
      <c r="BW46" s="186"/>
      <c r="BX46" s="186"/>
      <c r="BY46" s="186"/>
      <c r="BZ46" s="182"/>
      <c r="CA46" s="182"/>
      <c r="CB46" s="182"/>
      <c r="CC46" s="182"/>
      <c r="CD46" s="186"/>
      <c r="CE46" s="186"/>
      <c r="CF46" s="186"/>
      <c r="CG46" s="186"/>
      <c r="CH46" s="182"/>
      <c r="CI46" s="182"/>
      <c r="CJ46" s="182"/>
      <c r="CK46" s="182"/>
      <c r="CL46" s="186"/>
      <c r="CM46" s="186"/>
      <c r="CN46" s="186"/>
      <c r="CO46" s="186"/>
      <c r="CP46" s="182"/>
      <c r="CQ46" s="182"/>
      <c r="CR46" s="182"/>
      <c r="CS46" s="182"/>
      <c r="CT46" s="186"/>
      <c r="CU46" s="186"/>
      <c r="CV46" s="186"/>
      <c r="CW46" s="186"/>
      <c r="CX46" s="182"/>
      <c r="CY46" s="182"/>
      <c r="CZ46" s="182"/>
      <c r="DA46" s="182"/>
      <c r="DB46" s="186"/>
      <c r="DC46" s="186"/>
      <c r="DD46" s="186"/>
      <c r="DE46" s="186"/>
      <c r="DF46" s="182"/>
      <c r="DG46" s="182"/>
      <c r="DH46" s="182"/>
      <c r="DI46" s="182"/>
      <c r="DJ46" s="186"/>
      <c r="DK46" s="186"/>
      <c r="DL46" s="186"/>
      <c r="DM46" s="186"/>
      <c r="DN46" s="182"/>
      <c r="DO46" s="182"/>
      <c r="DP46" s="182"/>
      <c r="DQ46" s="182"/>
      <c r="DR46" s="186"/>
      <c r="DS46" s="186"/>
      <c r="DT46" s="186"/>
      <c r="DU46" s="186"/>
      <c r="DV46" s="182"/>
      <c r="DW46" s="182"/>
      <c r="DX46" s="182"/>
      <c r="DY46" s="182"/>
      <c r="DZ46" s="186"/>
      <c r="EA46" s="186"/>
      <c r="EB46" s="186"/>
      <c r="EC46" s="186"/>
      <c r="ED46" s="182"/>
      <c r="EE46" s="182"/>
      <c r="EF46" s="182"/>
      <c r="EG46" s="182"/>
      <c r="EH46" s="186"/>
      <c r="EI46" s="186"/>
      <c r="EJ46" s="186"/>
      <c r="EK46" s="186"/>
      <c r="EL46" s="182"/>
      <c r="EM46" s="182"/>
      <c r="EN46" s="182"/>
      <c r="EO46" s="182"/>
      <c r="EP46" s="186"/>
      <c r="EQ46" s="186"/>
      <c r="ER46" s="186"/>
      <c r="ES46" s="186"/>
      <c r="ET46" s="182"/>
      <c r="EU46" s="182"/>
      <c r="EV46" s="182"/>
      <c r="EW46" s="182"/>
      <c r="EX46" s="186"/>
      <c r="EY46" s="186"/>
      <c r="EZ46" s="186"/>
      <c r="FA46" s="186"/>
      <c r="FB46" s="182"/>
      <c r="FC46" s="182"/>
      <c r="FD46" s="182"/>
      <c r="FE46" s="182"/>
      <c r="FF46" s="198"/>
      <c r="FG46" s="198"/>
      <c r="FH46" s="198"/>
      <c r="FI46" s="198"/>
      <c r="FJ46" s="199"/>
      <c r="FK46" s="199"/>
      <c r="FL46" s="199"/>
      <c r="FM46" s="199"/>
      <c r="FN46" s="198"/>
      <c r="FO46" s="198"/>
      <c r="FP46" s="198"/>
      <c r="FQ46" s="198"/>
      <c r="FR46" s="199"/>
      <c r="FS46" s="199"/>
      <c r="FT46" s="199"/>
      <c r="FU46" s="199"/>
      <c r="FV46" s="200"/>
      <c r="FW46" s="200"/>
      <c r="FX46" s="200"/>
      <c r="FY46" s="200"/>
      <c r="FZ46" s="201"/>
      <c r="GA46" s="201"/>
      <c r="GB46" s="201"/>
      <c r="GC46" s="201"/>
      <c r="GD46" s="200"/>
      <c r="GE46" s="200"/>
      <c r="GF46" s="200"/>
      <c r="GG46" s="200"/>
      <c r="GH46" s="201"/>
      <c r="GI46" s="201"/>
      <c r="GJ46" s="201"/>
      <c r="GK46" s="201"/>
      <c r="GL46" s="200"/>
      <c r="GM46" s="200"/>
      <c r="GN46" s="200"/>
      <c r="GO46" s="200"/>
      <c r="GT46" s="185"/>
      <c r="GU46" s="185"/>
      <c r="GV46" s="185"/>
      <c r="GW46" s="185"/>
      <c r="HB46" s="185"/>
      <c r="HC46" s="185"/>
      <c r="HD46" s="185"/>
      <c r="HE46" s="185"/>
      <c r="HF46" s="12"/>
      <c r="HG46" s="12"/>
      <c r="HH46" s="12"/>
      <c r="HI46" s="12"/>
    </row>
    <row r="47" spans="1:217" x14ac:dyDescent="0.35">
      <c r="A47" s="141" t="s">
        <v>98</v>
      </c>
      <c r="B47" s="186"/>
      <c r="C47" s="186"/>
      <c r="D47" s="186"/>
      <c r="E47" s="186"/>
      <c r="F47" s="182"/>
      <c r="G47" s="182"/>
      <c r="H47" s="182"/>
      <c r="I47" s="182"/>
      <c r="J47" s="186"/>
      <c r="K47" s="186"/>
      <c r="L47" s="186"/>
      <c r="M47" s="186"/>
      <c r="N47" s="182"/>
      <c r="O47" s="182"/>
      <c r="P47" s="182"/>
      <c r="Q47" s="182"/>
      <c r="R47" s="186"/>
      <c r="S47" s="186"/>
      <c r="T47" s="186"/>
      <c r="U47" s="186"/>
      <c r="V47" s="182"/>
      <c r="W47" s="182"/>
      <c r="X47" s="182"/>
      <c r="Y47" s="182"/>
      <c r="Z47" s="186"/>
      <c r="AA47" s="186"/>
      <c r="AB47" s="186"/>
      <c r="AC47" s="186"/>
      <c r="AD47" s="182"/>
      <c r="AE47" s="182"/>
      <c r="AF47" s="182"/>
      <c r="AG47" s="182"/>
      <c r="AH47" s="186"/>
      <c r="AI47" s="186"/>
      <c r="AJ47" s="186"/>
      <c r="AK47" s="186"/>
      <c r="AL47" s="182"/>
      <c r="AM47" s="182"/>
      <c r="AN47" s="182"/>
      <c r="AO47" s="182"/>
      <c r="AP47" s="186"/>
      <c r="AQ47" s="186"/>
      <c r="AR47" s="186"/>
      <c r="AS47" s="186"/>
      <c r="AT47" s="182"/>
      <c r="AU47" s="182"/>
      <c r="AV47" s="182"/>
      <c r="AW47" s="182"/>
      <c r="AX47" s="186"/>
      <c r="AY47" s="186"/>
      <c r="AZ47" s="186"/>
      <c r="BA47" s="186"/>
      <c r="BB47" s="182"/>
      <c r="BC47" s="182"/>
      <c r="BD47" s="182"/>
      <c r="BE47" s="182"/>
      <c r="BF47" s="186"/>
      <c r="BG47" s="186"/>
      <c r="BH47" s="186"/>
      <c r="BI47" s="186"/>
      <c r="BJ47" s="182"/>
      <c r="BK47" s="182"/>
      <c r="BL47" s="182"/>
      <c r="BM47" s="182"/>
      <c r="BN47" s="186"/>
      <c r="BO47" s="186"/>
      <c r="BP47" s="186"/>
      <c r="BQ47" s="186"/>
      <c r="BR47" s="182"/>
      <c r="BS47" s="182"/>
      <c r="BT47" s="182"/>
      <c r="BU47" s="182"/>
      <c r="BV47" s="186"/>
      <c r="BW47" s="186"/>
      <c r="BX47" s="186"/>
      <c r="BY47" s="186"/>
      <c r="BZ47" s="182"/>
      <c r="CA47" s="182"/>
      <c r="CB47" s="182"/>
      <c r="CC47" s="182"/>
      <c r="CD47" s="186"/>
      <c r="CE47" s="186"/>
      <c r="CF47" s="186"/>
      <c r="CG47" s="186"/>
      <c r="CH47" s="182"/>
      <c r="CI47" s="182"/>
      <c r="CJ47" s="182"/>
      <c r="CK47" s="182"/>
      <c r="CL47" s="186"/>
      <c r="CM47" s="186"/>
      <c r="CN47" s="186"/>
      <c r="CO47" s="186"/>
      <c r="CP47" s="182"/>
      <c r="CQ47" s="182"/>
      <c r="CR47" s="182"/>
      <c r="CS47" s="182"/>
      <c r="CT47" s="186"/>
      <c r="CU47" s="186"/>
      <c r="CV47" s="186"/>
      <c r="CW47" s="186"/>
      <c r="CX47" s="182"/>
      <c r="CY47" s="182"/>
      <c r="CZ47" s="182"/>
      <c r="DA47" s="182"/>
      <c r="DB47" s="186"/>
      <c r="DC47" s="186"/>
      <c r="DD47" s="186"/>
      <c r="DE47" s="186"/>
      <c r="DF47" s="182"/>
      <c r="DG47" s="182"/>
      <c r="DH47" s="182"/>
      <c r="DI47" s="182"/>
      <c r="DJ47" s="186"/>
      <c r="DK47" s="186"/>
      <c r="DL47" s="186"/>
      <c r="DM47" s="186"/>
      <c r="DN47" s="182"/>
      <c r="DO47" s="182"/>
      <c r="DP47" s="182"/>
      <c r="DQ47" s="182"/>
      <c r="DR47" s="186"/>
      <c r="DS47" s="186"/>
      <c r="DT47" s="186"/>
      <c r="DU47" s="186"/>
      <c r="DV47" s="182"/>
      <c r="DW47" s="182"/>
      <c r="DX47" s="182"/>
      <c r="DY47" s="182"/>
      <c r="DZ47" s="186"/>
      <c r="EA47" s="186"/>
      <c r="EB47" s="186"/>
      <c r="EC47" s="186"/>
      <c r="ED47" s="182"/>
      <c r="EE47" s="182"/>
      <c r="EF47" s="182"/>
      <c r="EG47" s="182"/>
      <c r="EH47" s="186"/>
      <c r="EI47" s="186"/>
      <c r="EJ47" s="186"/>
      <c r="EK47" s="186"/>
      <c r="EL47" s="182"/>
      <c r="EM47" s="182"/>
      <c r="EN47" s="182"/>
      <c r="EO47" s="182"/>
      <c r="EP47" s="186"/>
      <c r="EQ47" s="186"/>
      <c r="ER47" s="186"/>
      <c r="ES47" s="186"/>
      <c r="ET47" s="182"/>
      <c r="EU47" s="182"/>
      <c r="EV47" s="182"/>
      <c r="EW47" s="182"/>
      <c r="EX47" s="186"/>
      <c r="EY47" s="186"/>
      <c r="EZ47" s="186"/>
      <c r="FA47" s="186"/>
      <c r="FB47" s="182"/>
      <c r="FC47" s="182"/>
      <c r="FD47" s="182"/>
      <c r="FE47" s="182"/>
      <c r="FF47" s="198"/>
      <c r="FG47" s="198"/>
      <c r="FH47" s="198"/>
      <c r="FI47" s="198"/>
      <c r="FJ47" s="199"/>
      <c r="FK47" s="199"/>
      <c r="FL47" s="199"/>
      <c r="FM47" s="199"/>
      <c r="FN47" s="198"/>
      <c r="FO47" s="198"/>
      <c r="FP47" s="198"/>
      <c r="FQ47" s="198"/>
      <c r="FR47" s="199"/>
      <c r="FS47" s="199"/>
      <c r="FT47" s="199"/>
      <c r="FU47" s="199"/>
      <c r="FV47" s="200"/>
      <c r="FW47" s="200"/>
      <c r="FX47" s="200"/>
      <c r="FY47" s="200"/>
      <c r="FZ47" s="201"/>
      <c r="GA47" s="201"/>
      <c r="GB47" s="201"/>
      <c r="GC47" s="201"/>
      <c r="GD47" s="200"/>
      <c r="GE47" s="200"/>
      <c r="GF47" s="200"/>
      <c r="GG47" s="200"/>
      <c r="GH47" s="201"/>
      <c r="GI47" s="201"/>
      <c r="GJ47" s="201"/>
      <c r="GK47" s="201"/>
      <c r="GL47" s="200"/>
      <c r="GM47" s="200"/>
      <c r="GN47" s="200"/>
      <c r="GO47" s="200"/>
      <c r="GT47" s="185"/>
      <c r="GU47" s="185"/>
      <c r="GV47" s="185"/>
      <c r="GW47" s="185"/>
      <c r="HB47" s="185"/>
      <c r="HC47" s="185"/>
      <c r="HD47" s="185"/>
      <c r="HE47" s="185"/>
      <c r="HF47" s="12"/>
      <c r="HG47" s="12"/>
      <c r="HH47" s="12"/>
      <c r="HI47" s="12"/>
    </row>
    <row r="48" spans="1:217" x14ac:dyDescent="0.35">
      <c r="A48" s="140" t="s">
        <v>29</v>
      </c>
      <c r="B48" s="187" t="s">
        <v>143</v>
      </c>
      <c r="C48" s="187" t="s">
        <v>143</v>
      </c>
      <c r="D48" s="186">
        <v>29</v>
      </c>
      <c r="E48" s="187" t="s">
        <v>143</v>
      </c>
      <c r="F48" s="183" t="s">
        <v>143</v>
      </c>
      <c r="G48" s="183" t="s">
        <v>143</v>
      </c>
      <c r="H48" s="183" t="s">
        <v>143</v>
      </c>
      <c r="I48" s="183" t="s">
        <v>143</v>
      </c>
      <c r="J48" s="187" t="s">
        <v>143</v>
      </c>
      <c r="K48" s="187" t="s">
        <v>143</v>
      </c>
      <c r="L48" s="187" t="s">
        <v>143</v>
      </c>
      <c r="M48" s="187" t="s">
        <v>143</v>
      </c>
      <c r="N48" s="183" t="s">
        <v>143</v>
      </c>
      <c r="O48" s="183" t="s">
        <v>143</v>
      </c>
      <c r="P48" s="183" t="s">
        <v>143</v>
      </c>
      <c r="Q48" s="183" t="s">
        <v>143</v>
      </c>
      <c r="R48" s="187" t="s">
        <v>143</v>
      </c>
      <c r="S48" s="187" t="s">
        <v>143</v>
      </c>
      <c r="T48" s="187" t="s">
        <v>143</v>
      </c>
      <c r="U48" s="187" t="s">
        <v>143</v>
      </c>
      <c r="V48" s="183" t="s">
        <v>143</v>
      </c>
      <c r="W48" s="183" t="s">
        <v>143</v>
      </c>
      <c r="X48" s="183" t="s">
        <v>143</v>
      </c>
      <c r="Y48" s="183" t="s">
        <v>143</v>
      </c>
      <c r="Z48" s="187" t="s">
        <v>143</v>
      </c>
      <c r="AA48" s="187" t="s">
        <v>143</v>
      </c>
      <c r="AB48" s="187" t="s">
        <v>143</v>
      </c>
      <c r="AC48" s="187" t="s">
        <v>143</v>
      </c>
      <c r="AD48" s="183" t="s">
        <v>143</v>
      </c>
      <c r="AE48" s="183" t="s">
        <v>143</v>
      </c>
      <c r="AF48" s="183" t="s">
        <v>143</v>
      </c>
      <c r="AG48" s="183" t="s">
        <v>143</v>
      </c>
      <c r="AH48" s="187" t="s">
        <v>143</v>
      </c>
      <c r="AI48" s="187" t="s">
        <v>143</v>
      </c>
      <c r="AJ48" s="187" t="s">
        <v>143</v>
      </c>
      <c r="AK48" s="187" t="s">
        <v>143</v>
      </c>
      <c r="AL48" s="183" t="s">
        <v>143</v>
      </c>
      <c r="AM48" s="183" t="s">
        <v>143</v>
      </c>
      <c r="AN48" s="183" t="s">
        <v>143</v>
      </c>
      <c r="AO48" s="183" t="s">
        <v>143</v>
      </c>
      <c r="AP48" s="187" t="s">
        <v>143</v>
      </c>
      <c r="AQ48" s="187" t="s">
        <v>143</v>
      </c>
      <c r="AR48" s="187" t="s">
        <v>143</v>
      </c>
      <c r="AS48" s="187" t="s">
        <v>143</v>
      </c>
      <c r="AT48" s="183" t="s">
        <v>143</v>
      </c>
      <c r="AU48" s="183" t="s">
        <v>143</v>
      </c>
      <c r="AV48" s="183" t="s">
        <v>143</v>
      </c>
      <c r="AW48" s="183" t="s">
        <v>143</v>
      </c>
      <c r="AX48" s="187" t="s">
        <v>143</v>
      </c>
      <c r="AY48" s="187" t="s">
        <v>143</v>
      </c>
      <c r="AZ48" s="187" t="s">
        <v>143</v>
      </c>
      <c r="BA48" s="187" t="s">
        <v>143</v>
      </c>
      <c r="BB48" s="183" t="s">
        <v>143</v>
      </c>
      <c r="BC48" s="183" t="s">
        <v>143</v>
      </c>
      <c r="BD48" s="183" t="s">
        <v>143</v>
      </c>
      <c r="BE48" s="183" t="s">
        <v>143</v>
      </c>
      <c r="BF48" s="187" t="s">
        <v>143</v>
      </c>
      <c r="BG48" s="187" t="s">
        <v>143</v>
      </c>
      <c r="BH48" s="187" t="s">
        <v>143</v>
      </c>
      <c r="BI48" s="187" t="s">
        <v>143</v>
      </c>
      <c r="BJ48" s="183" t="s">
        <v>143</v>
      </c>
      <c r="BK48" s="183" t="s">
        <v>143</v>
      </c>
      <c r="BL48" s="183" t="s">
        <v>143</v>
      </c>
      <c r="BM48" s="183" t="s">
        <v>143</v>
      </c>
      <c r="BN48" s="187" t="s">
        <v>143</v>
      </c>
      <c r="BO48" s="187" t="s">
        <v>143</v>
      </c>
      <c r="BP48" s="187" t="s">
        <v>143</v>
      </c>
      <c r="BQ48" s="187" t="s">
        <v>143</v>
      </c>
      <c r="BR48" s="183" t="s">
        <v>143</v>
      </c>
      <c r="BS48" s="183" t="s">
        <v>143</v>
      </c>
      <c r="BT48" s="183" t="s">
        <v>143</v>
      </c>
      <c r="BU48" s="183" t="s">
        <v>143</v>
      </c>
      <c r="BV48" s="187" t="s">
        <v>143</v>
      </c>
      <c r="BW48" s="187" t="s">
        <v>143</v>
      </c>
      <c r="BX48" s="187" t="s">
        <v>143</v>
      </c>
      <c r="BY48" s="187" t="s">
        <v>143</v>
      </c>
      <c r="BZ48" s="183" t="s">
        <v>143</v>
      </c>
      <c r="CA48" s="183" t="s">
        <v>143</v>
      </c>
      <c r="CB48" s="183" t="s">
        <v>143</v>
      </c>
      <c r="CC48" s="183" t="s">
        <v>143</v>
      </c>
      <c r="CD48" s="187" t="s">
        <v>143</v>
      </c>
      <c r="CE48" s="187" t="s">
        <v>143</v>
      </c>
      <c r="CF48" s="187" t="s">
        <v>143</v>
      </c>
      <c r="CG48" s="187" t="s">
        <v>143</v>
      </c>
      <c r="CH48" s="183" t="s">
        <v>143</v>
      </c>
      <c r="CI48" s="183" t="s">
        <v>143</v>
      </c>
      <c r="CJ48" s="183" t="s">
        <v>143</v>
      </c>
      <c r="CK48" s="183" t="s">
        <v>143</v>
      </c>
      <c r="CL48" s="187" t="s">
        <v>143</v>
      </c>
      <c r="CM48" s="187" t="s">
        <v>143</v>
      </c>
      <c r="CN48" s="187" t="s">
        <v>143</v>
      </c>
      <c r="CO48" s="187" t="s">
        <v>143</v>
      </c>
      <c r="CP48" s="183" t="s">
        <v>143</v>
      </c>
      <c r="CQ48" s="183" t="s">
        <v>143</v>
      </c>
      <c r="CR48" s="183" t="s">
        <v>143</v>
      </c>
      <c r="CS48" s="183" t="s">
        <v>143</v>
      </c>
      <c r="CT48" s="187" t="s">
        <v>143</v>
      </c>
      <c r="CU48" s="187" t="s">
        <v>143</v>
      </c>
      <c r="CV48" s="187" t="s">
        <v>143</v>
      </c>
      <c r="CW48" s="187" t="s">
        <v>143</v>
      </c>
      <c r="CX48" s="183" t="s">
        <v>143</v>
      </c>
      <c r="CY48" s="183" t="s">
        <v>143</v>
      </c>
      <c r="CZ48" s="183" t="s">
        <v>143</v>
      </c>
      <c r="DA48" s="183" t="s">
        <v>143</v>
      </c>
      <c r="DB48" s="187" t="s">
        <v>143</v>
      </c>
      <c r="DC48" s="187" t="s">
        <v>143</v>
      </c>
      <c r="DD48" s="187" t="s">
        <v>143</v>
      </c>
      <c r="DE48" s="187" t="s">
        <v>143</v>
      </c>
      <c r="DF48" s="183" t="s">
        <v>143</v>
      </c>
      <c r="DG48" s="183" t="s">
        <v>143</v>
      </c>
      <c r="DH48" s="183" t="s">
        <v>143</v>
      </c>
      <c r="DI48" s="183" t="s">
        <v>143</v>
      </c>
      <c r="DJ48" s="187" t="s">
        <v>143</v>
      </c>
      <c r="DK48" s="187" t="s">
        <v>143</v>
      </c>
      <c r="DL48" s="187" t="s">
        <v>143</v>
      </c>
      <c r="DM48" s="187" t="s">
        <v>143</v>
      </c>
      <c r="DN48" s="183" t="s">
        <v>143</v>
      </c>
      <c r="DO48" s="183" t="s">
        <v>143</v>
      </c>
      <c r="DP48" s="183" t="s">
        <v>143</v>
      </c>
      <c r="DQ48" s="183" t="s">
        <v>143</v>
      </c>
      <c r="DR48" s="187" t="s">
        <v>143</v>
      </c>
      <c r="DS48" s="187" t="s">
        <v>143</v>
      </c>
      <c r="DT48" s="187" t="s">
        <v>143</v>
      </c>
      <c r="DU48" s="187" t="s">
        <v>143</v>
      </c>
      <c r="DV48" s="183" t="s">
        <v>143</v>
      </c>
      <c r="DW48" s="183" t="s">
        <v>143</v>
      </c>
      <c r="DX48" s="183" t="s">
        <v>143</v>
      </c>
      <c r="DY48" s="183" t="s">
        <v>143</v>
      </c>
      <c r="DZ48" s="187" t="s">
        <v>143</v>
      </c>
      <c r="EA48" s="187" t="s">
        <v>143</v>
      </c>
      <c r="EB48" s="187" t="s">
        <v>143</v>
      </c>
      <c r="EC48" s="187" t="s">
        <v>143</v>
      </c>
      <c r="ED48" s="183" t="s">
        <v>143</v>
      </c>
      <c r="EE48" s="183" t="s">
        <v>143</v>
      </c>
      <c r="EF48" s="183" t="s">
        <v>143</v>
      </c>
      <c r="EG48" s="183" t="s">
        <v>143</v>
      </c>
      <c r="EH48" s="187" t="s">
        <v>143</v>
      </c>
      <c r="EI48" s="187" t="s">
        <v>143</v>
      </c>
      <c r="EJ48" s="187" t="s">
        <v>143</v>
      </c>
      <c r="EK48" s="187" t="s">
        <v>143</v>
      </c>
      <c r="EL48" s="183" t="s">
        <v>143</v>
      </c>
      <c r="EM48" s="183" t="s">
        <v>143</v>
      </c>
      <c r="EN48" s="183" t="s">
        <v>143</v>
      </c>
      <c r="EO48" s="183" t="s">
        <v>143</v>
      </c>
      <c r="EP48" s="187" t="s">
        <v>143</v>
      </c>
      <c r="EQ48" s="187" t="s">
        <v>143</v>
      </c>
      <c r="ER48" s="187" t="s">
        <v>143</v>
      </c>
      <c r="ES48" s="187" t="s">
        <v>143</v>
      </c>
      <c r="ET48" s="183" t="s">
        <v>143</v>
      </c>
      <c r="EU48" s="183" t="s">
        <v>143</v>
      </c>
      <c r="EV48" s="183" t="s">
        <v>143</v>
      </c>
      <c r="EW48" s="183" t="s">
        <v>143</v>
      </c>
      <c r="EX48" s="187" t="s">
        <v>143</v>
      </c>
      <c r="EY48" s="187" t="s">
        <v>143</v>
      </c>
      <c r="EZ48" s="187" t="s">
        <v>143</v>
      </c>
      <c r="FA48" s="187" t="s">
        <v>143</v>
      </c>
      <c r="FB48" s="183" t="s">
        <v>143</v>
      </c>
      <c r="FC48" s="183" t="s">
        <v>143</v>
      </c>
      <c r="FD48" s="183" t="s">
        <v>143</v>
      </c>
      <c r="FE48" s="183" t="s">
        <v>143</v>
      </c>
      <c r="FF48" s="194">
        <v>0</v>
      </c>
      <c r="FG48" s="194">
        <v>0</v>
      </c>
      <c r="FH48" s="194">
        <v>0</v>
      </c>
      <c r="FI48" s="194">
        <v>0</v>
      </c>
      <c r="FJ48" s="199">
        <v>0</v>
      </c>
      <c r="FK48" s="199">
        <v>0</v>
      </c>
      <c r="FL48" s="199">
        <v>0</v>
      </c>
      <c r="FM48" s="199">
        <v>0</v>
      </c>
      <c r="FN48" s="198">
        <v>0</v>
      </c>
      <c r="FO48" s="198">
        <v>0</v>
      </c>
      <c r="FP48" s="198">
        <v>0</v>
      </c>
      <c r="FQ48" s="198">
        <v>0</v>
      </c>
      <c r="FR48" s="199">
        <v>0</v>
      </c>
      <c r="FS48" s="199">
        <v>0</v>
      </c>
      <c r="FT48" s="199">
        <v>0</v>
      </c>
      <c r="FU48" s="199">
        <v>0</v>
      </c>
      <c r="FV48" s="200" t="s">
        <v>143</v>
      </c>
      <c r="FW48" s="200" t="s">
        <v>143</v>
      </c>
      <c r="FX48" s="200" t="s">
        <v>143</v>
      </c>
      <c r="FY48" s="200" t="s">
        <v>143</v>
      </c>
      <c r="FZ48" s="201" t="s">
        <v>143</v>
      </c>
      <c r="GA48" s="201" t="s">
        <v>143</v>
      </c>
      <c r="GB48" s="201" t="s">
        <v>143</v>
      </c>
      <c r="GC48" s="201" t="s">
        <v>143</v>
      </c>
      <c r="GD48" s="200" t="s">
        <v>143</v>
      </c>
      <c r="GE48" s="200" t="s">
        <v>143</v>
      </c>
      <c r="GF48" s="200" t="s">
        <v>143</v>
      </c>
      <c r="GG48" s="200" t="s">
        <v>143</v>
      </c>
      <c r="GH48" s="201" t="s">
        <v>143</v>
      </c>
      <c r="GI48" s="201" t="s">
        <v>143</v>
      </c>
      <c r="GJ48" s="201" t="s">
        <v>143</v>
      </c>
      <c r="GK48" s="201" t="s">
        <v>143</v>
      </c>
      <c r="GL48" s="200" t="s">
        <v>143</v>
      </c>
      <c r="GM48" s="200" t="s">
        <v>143</v>
      </c>
      <c r="GN48" s="200" t="s">
        <v>143</v>
      </c>
      <c r="GO48" s="200" t="s">
        <v>143</v>
      </c>
      <c r="GP48">
        <v>0</v>
      </c>
      <c r="GQ48">
        <v>0</v>
      </c>
      <c r="GR48">
        <v>0</v>
      </c>
      <c r="GS48">
        <v>0</v>
      </c>
      <c r="GT48" s="185">
        <v>0</v>
      </c>
      <c r="GU48" s="185">
        <v>0</v>
      </c>
      <c r="GV48" s="185">
        <v>0</v>
      </c>
      <c r="GW48" s="185">
        <v>0</v>
      </c>
      <c r="GX48">
        <v>0</v>
      </c>
      <c r="GY48">
        <v>0</v>
      </c>
      <c r="GZ48">
        <v>0</v>
      </c>
      <c r="HA48">
        <v>0</v>
      </c>
      <c r="HB48" s="185">
        <v>0</v>
      </c>
      <c r="HC48" s="185">
        <v>0</v>
      </c>
      <c r="HD48" s="185">
        <v>0</v>
      </c>
      <c r="HE48" s="185">
        <v>0</v>
      </c>
      <c r="HF48" s="12">
        <v>0</v>
      </c>
      <c r="HG48" s="12">
        <v>0</v>
      </c>
      <c r="HH48" s="12">
        <v>0</v>
      </c>
      <c r="HI48" s="12">
        <v>0</v>
      </c>
    </row>
    <row r="49" spans="1:217" x14ac:dyDescent="0.35">
      <c r="A49" s="140" t="s">
        <v>45</v>
      </c>
      <c r="B49" s="187" t="s">
        <v>143</v>
      </c>
      <c r="C49" s="186">
        <v>4</v>
      </c>
      <c r="D49" s="186">
        <v>224</v>
      </c>
      <c r="E49" s="186">
        <v>13</v>
      </c>
      <c r="F49" s="182">
        <v>5</v>
      </c>
      <c r="G49" s="183" t="s">
        <v>143</v>
      </c>
      <c r="H49" s="182">
        <v>167</v>
      </c>
      <c r="I49" s="182">
        <v>4</v>
      </c>
      <c r="J49" s="187" t="s">
        <v>143</v>
      </c>
      <c r="K49" s="186">
        <v>1</v>
      </c>
      <c r="L49" s="186">
        <v>228</v>
      </c>
      <c r="M49" s="186">
        <v>7</v>
      </c>
      <c r="N49" s="183" t="s">
        <v>143</v>
      </c>
      <c r="O49" s="182">
        <v>9</v>
      </c>
      <c r="P49" s="182">
        <v>258</v>
      </c>
      <c r="Q49" s="182">
        <v>30</v>
      </c>
      <c r="R49" s="187" t="s">
        <v>143</v>
      </c>
      <c r="S49" s="186">
        <v>7</v>
      </c>
      <c r="T49" s="186">
        <v>295</v>
      </c>
      <c r="U49" s="186">
        <v>9</v>
      </c>
      <c r="V49" s="183" t="s">
        <v>143</v>
      </c>
      <c r="W49" s="182">
        <v>2</v>
      </c>
      <c r="X49" s="182">
        <v>278</v>
      </c>
      <c r="Y49" s="182">
        <v>9</v>
      </c>
      <c r="Z49" s="187" t="s">
        <v>143</v>
      </c>
      <c r="AA49" s="186">
        <v>4</v>
      </c>
      <c r="AB49" s="186">
        <v>298</v>
      </c>
      <c r="AC49" s="186">
        <v>26</v>
      </c>
      <c r="AD49" s="183" t="s">
        <v>143</v>
      </c>
      <c r="AE49" s="182">
        <v>3</v>
      </c>
      <c r="AF49" s="182">
        <v>334</v>
      </c>
      <c r="AG49" s="182">
        <v>21</v>
      </c>
      <c r="AH49" s="187" t="s">
        <v>143</v>
      </c>
      <c r="AI49" s="186">
        <v>6</v>
      </c>
      <c r="AJ49" s="186">
        <v>264</v>
      </c>
      <c r="AK49" s="186">
        <v>18</v>
      </c>
      <c r="AL49" s="183" t="s">
        <v>143</v>
      </c>
      <c r="AM49" s="182">
        <v>3</v>
      </c>
      <c r="AN49" s="182">
        <v>225</v>
      </c>
      <c r="AO49" s="182">
        <v>21</v>
      </c>
      <c r="AP49" s="187" t="s">
        <v>143</v>
      </c>
      <c r="AQ49" s="186">
        <v>11</v>
      </c>
      <c r="AR49" s="186">
        <v>270</v>
      </c>
      <c r="AS49" s="186">
        <v>26</v>
      </c>
      <c r="AT49" s="183" t="s">
        <v>143</v>
      </c>
      <c r="AU49" s="182">
        <v>5</v>
      </c>
      <c r="AV49" s="182">
        <v>311</v>
      </c>
      <c r="AW49" s="182">
        <v>14</v>
      </c>
      <c r="AX49" s="187" t="s">
        <v>143</v>
      </c>
      <c r="AY49" s="186">
        <v>14</v>
      </c>
      <c r="AZ49" s="186">
        <v>317</v>
      </c>
      <c r="BA49" s="186">
        <v>21</v>
      </c>
      <c r="BB49" s="183" t="s">
        <v>143</v>
      </c>
      <c r="BC49" s="182">
        <v>35</v>
      </c>
      <c r="BD49" s="182">
        <v>327</v>
      </c>
      <c r="BE49" s="182">
        <v>16</v>
      </c>
      <c r="BF49" s="187" t="s">
        <v>143</v>
      </c>
      <c r="BG49" s="186">
        <v>30</v>
      </c>
      <c r="BH49" s="186">
        <v>302</v>
      </c>
      <c r="BI49" s="186">
        <v>9</v>
      </c>
      <c r="BJ49" s="182">
        <v>13</v>
      </c>
      <c r="BK49" s="182">
        <v>29</v>
      </c>
      <c r="BL49" s="182">
        <v>307</v>
      </c>
      <c r="BM49" s="182">
        <v>20</v>
      </c>
      <c r="BN49" s="186">
        <v>1</v>
      </c>
      <c r="BO49" s="186">
        <v>41</v>
      </c>
      <c r="BP49" s="186">
        <v>291</v>
      </c>
      <c r="BQ49" s="186">
        <v>10</v>
      </c>
      <c r="BR49" s="182">
        <v>14</v>
      </c>
      <c r="BS49" s="182">
        <v>61</v>
      </c>
      <c r="BT49" s="182">
        <v>306</v>
      </c>
      <c r="BU49" s="182">
        <v>18</v>
      </c>
      <c r="BV49" s="186">
        <v>6</v>
      </c>
      <c r="BW49" s="186">
        <v>83</v>
      </c>
      <c r="BX49" s="186">
        <v>284</v>
      </c>
      <c r="BY49" s="186">
        <v>12</v>
      </c>
      <c r="BZ49" s="182">
        <v>5</v>
      </c>
      <c r="CA49" s="182">
        <v>38</v>
      </c>
      <c r="CB49" s="182">
        <v>226</v>
      </c>
      <c r="CC49" s="182">
        <v>15</v>
      </c>
      <c r="CD49" s="186">
        <v>15</v>
      </c>
      <c r="CE49" s="186">
        <v>60</v>
      </c>
      <c r="CF49" s="186">
        <v>307</v>
      </c>
      <c r="CG49" s="186">
        <v>24</v>
      </c>
      <c r="CH49" s="182">
        <v>20</v>
      </c>
      <c r="CI49" s="182">
        <v>65</v>
      </c>
      <c r="CJ49" s="182">
        <v>280</v>
      </c>
      <c r="CK49" s="182">
        <v>32</v>
      </c>
      <c r="CL49" s="186">
        <v>10</v>
      </c>
      <c r="CM49" s="186">
        <v>89</v>
      </c>
      <c r="CN49" s="186">
        <v>275</v>
      </c>
      <c r="CO49" s="186">
        <v>31</v>
      </c>
      <c r="CP49" s="182">
        <v>10</v>
      </c>
      <c r="CQ49" s="182">
        <v>71</v>
      </c>
      <c r="CR49" s="182">
        <v>238</v>
      </c>
      <c r="CS49" s="182">
        <v>33</v>
      </c>
      <c r="CT49" s="186">
        <v>27</v>
      </c>
      <c r="CU49" s="186">
        <v>80</v>
      </c>
      <c r="CV49" s="186">
        <v>313</v>
      </c>
      <c r="CW49" s="186">
        <v>32</v>
      </c>
      <c r="CX49" s="182">
        <v>29</v>
      </c>
      <c r="CY49" s="182">
        <v>58</v>
      </c>
      <c r="CZ49" s="182">
        <v>289</v>
      </c>
      <c r="DA49" s="182">
        <v>39</v>
      </c>
      <c r="DB49" s="186">
        <v>16</v>
      </c>
      <c r="DC49" s="186">
        <v>81</v>
      </c>
      <c r="DD49" s="186">
        <v>322</v>
      </c>
      <c r="DE49" s="186">
        <v>61</v>
      </c>
      <c r="DF49" s="182">
        <v>11</v>
      </c>
      <c r="DG49" s="182">
        <v>55</v>
      </c>
      <c r="DH49" s="182">
        <v>306</v>
      </c>
      <c r="DI49" s="182">
        <v>46</v>
      </c>
      <c r="DJ49" s="186">
        <v>27</v>
      </c>
      <c r="DK49" s="186">
        <v>56</v>
      </c>
      <c r="DL49" s="186">
        <v>313</v>
      </c>
      <c r="DM49" s="186">
        <v>66</v>
      </c>
      <c r="DN49" s="182">
        <v>37</v>
      </c>
      <c r="DO49" s="182">
        <v>63</v>
      </c>
      <c r="DP49" s="182">
        <v>281</v>
      </c>
      <c r="DQ49" s="182">
        <v>48</v>
      </c>
      <c r="DR49" s="186">
        <v>29</v>
      </c>
      <c r="DS49" s="186">
        <v>80</v>
      </c>
      <c r="DT49" s="186">
        <v>297</v>
      </c>
      <c r="DU49" s="186">
        <v>43</v>
      </c>
      <c r="DV49" s="182">
        <v>4</v>
      </c>
      <c r="DW49" s="182">
        <v>28</v>
      </c>
      <c r="DX49" s="182">
        <v>191</v>
      </c>
      <c r="DY49" s="182">
        <v>29</v>
      </c>
      <c r="DZ49" s="187" t="s">
        <v>143</v>
      </c>
      <c r="EA49" s="187" t="s">
        <v>143</v>
      </c>
      <c r="EB49" s="187" t="s">
        <v>143</v>
      </c>
      <c r="EC49" s="187" t="s">
        <v>143</v>
      </c>
      <c r="ED49" s="182">
        <v>12</v>
      </c>
      <c r="EE49" s="182">
        <v>48</v>
      </c>
      <c r="EF49" s="182">
        <v>121</v>
      </c>
      <c r="EG49" s="182">
        <v>28</v>
      </c>
      <c r="EH49" s="186">
        <v>27</v>
      </c>
      <c r="EI49" s="186">
        <v>107</v>
      </c>
      <c r="EJ49" s="186">
        <v>294</v>
      </c>
      <c r="EK49" s="186">
        <v>53</v>
      </c>
      <c r="EL49" s="182">
        <v>15</v>
      </c>
      <c r="EM49" s="182">
        <v>139</v>
      </c>
      <c r="EN49" s="182">
        <v>260</v>
      </c>
      <c r="EO49" s="182">
        <v>32</v>
      </c>
      <c r="EP49" s="186">
        <v>16</v>
      </c>
      <c r="EQ49" s="186">
        <v>78</v>
      </c>
      <c r="ER49" s="186">
        <v>295</v>
      </c>
      <c r="ES49" s="186">
        <v>64</v>
      </c>
      <c r="ET49" s="182">
        <v>8</v>
      </c>
      <c r="EU49" s="182">
        <v>133</v>
      </c>
      <c r="EV49" s="182">
        <v>281</v>
      </c>
      <c r="EW49" s="182">
        <v>47</v>
      </c>
      <c r="EX49" s="186">
        <v>16</v>
      </c>
      <c r="EY49" s="186">
        <v>125</v>
      </c>
      <c r="EZ49" s="186">
        <v>253</v>
      </c>
      <c r="FA49" s="186">
        <v>18</v>
      </c>
      <c r="FB49" s="182">
        <v>16</v>
      </c>
      <c r="FC49" s="182">
        <v>150</v>
      </c>
      <c r="FD49" s="182">
        <v>260</v>
      </c>
      <c r="FE49" s="182">
        <v>51</v>
      </c>
      <c r="FF49" s="198">
        <v>24</v>
      </c>
      <c r="FG49" s="198">
        <v>142</v>
      </c>
      <c r="FH49" s="198">
        <v>153</v>
      </c>
      <c r="FI49" s="198">
        <v>43</v>
      </c>
      <c r="FJ49" s="199">
        <v>23</v>
      </c>
      <c r="FK49" s="199">
        <v>95</v>
      </c>
      <c r="FL49" s="199">
        <v>186</v>
      </c>
      <c r="FM49" s="199">
        <v>35</v>
      </c>
      <c r="FN49" s="198">
        <v>21</v>
      </c>
      <c r="FO49" s="198">
        <v>127</v>
      </c>
      <c r="FP49" s="198">
        <v>228</v>
      </c>
      <c r="FQ49" s="198">
        <v>50</v>
      </c>
      <c r="FR49" s="199">
        <v>19</v>
      </c>
      <c r="FS49" s="199">
        <v>95</v>
      </c>
      <c r="FT49" s="199">
        <v>219</v>
      </c>
      <c r="FU49" s="199">
        <v>36</v>
      </c>
      <c r="FV49" s="200">
        <v>17</v>
      </c>
      <c r="FW49" s="200">
        <v>111</v>
      </c>
      <c r="FX49" s="200">
        <v>206</v>
      </c>
      <c r="FY49" s="200">
        <v>15</v>
      </c>
      <c r="FZ49" s="201">
        <v>10</v>
      </c>
      <c r="GA49" s="201">
        <v>122</v>
      </c>
      <c r="GB49" s="201">
        <v>153</v>
      </c>
      <c r="GC49" s="201">
        <v>24</v>
      </c>
      <c r="GD49" s="200">
        <v>9</v>
      </c>
      <c r="GE49" s="200">
        <v>97</v>
      </c>
      <c r="GF49" s="200">
        <v>118</v>
      </c>
      <c r="GG49" s="200">
        <v>10</v>
      </c>
      <c r="GH49" s="201">
        <v>11</v>
      </c>
      <c r="GI49" s="201">
        <v>117</v>
      </c>
      <c r="GJ49" s="201">
        <v>154</v>
      </c>
      <c r="GK49" s="201">
        <v>28</v>
      </c>
      <c r="GL49" s="200">
        <v>7</v>
      </c>
      <c r="GM49" s="200">
        <v>113</v>
      </c>
      <c r="GN49" s="200">
        <v>114</v>
      </c>
      <c r="GO49" s="200">
        <v>11</v>
      </c>
      <c r="GP49">
        <v>13</v>
      </c>
      <c r="GQ49">
        <v>101</v>
      </c>
      <c r="GR49">
        <v>123</v>
      </c>
      <c r="GS49">
        <v>12</v>
      </c>
      <c r="GT49" s="185">
        <v>13</v>
      </c>
      <c r="GU49" s="185">
        <v>111</v>
      </c>
      <c r="GV49" s="185">
        <v>108</v>
      </c>
      <c r="GW49" s="185">
        <v>28</v>
      </c>
      <c r="GX49">
        <v>29</v>
      </c>
      <c r="GY49">
        <v>134</v>
      </c>
      <c r="GZ49">
        <v>114</v>
      </c>
      <c r="HA49">
        <v>58</v>
      </c>
      <c r="HB49" s="185">
        <v>27</v>
      </c>
      <c r="HC49" s="185">
        <v>97</v>
      </c>
      <c r="HD49" s="185">
        <v>92</v>
      </c>
      <c r="HE49" s="185">
        <v>37</v>
      </c>
      <c r="HF49" s="12">
        <v>21</v>
      </c>
      <c r="HG49" s="12">
        <v>122</v>
      </c>
      <c r="HH49" s="12">
        <v>130</v>
      </c>
      <c r="HI49" s="12">
        <v>37</v>
      </c>
    </row>
    <row r="50" spans="1:217" x14ac:dyDescent="0.35">
      <c r="B50" s="186"/>
      <c r="C50" s="186"/>
      <c r="D50" s="186"/>
      <c r="E50" s="186"/>
      <c r="F50" s="182"/>
      <c r="G50" s="182"/>
      <c r="H50" s="182"/>
      <c r="I50" s="182"/>
      <c r="J50" s="186"/>
      <c r="K50" s="186"/>
      <c r="L50" s="186"/>
      <c r="M50" s="186"/>
      <c r="N50" s="182"/>
      <c r="O50" s="182"/>
      <c r="P50" s="182"/>
      <c r="Q50" s="182"/>
      <c r="R50" s="186"/>
      <c r="S50" s="186"/>
      <c r="T50" s="186"/>
      <c r="U50" s="186"/>
      <c r="V50" s="182"/>
      <c r="W50" s="182"/>
      <c r="X50" s="182"/>
      <c r="Y50" s="182"/>
      <c r="Z50" s="186"/>
      <c r="AA50" s="186"/>
      <c r="AB50" s="186"/>
      <c r="AC50" s="186"/>
      <c r="AD50" s="182"/>
      <c r="AE50" s="182"/>
      <c r="AF50" s="182"/>
      <c r="AG50" s="182"/>
      <c r="AH50" s="186"/>
      <c r="AI50" s="186"/>
      <c r="AJ50" s="186"/>
      <c r="AK50" s="186"/>
      <c r="AL50" s="182"/>
      <c r="AM50" s="182"/>
      <c r="AN50" s="182"/>
      <c r="AO50" s="182"/>
      <c r="AP50" s="186"/>
      <c r="AQ50" s="186"/>
      <c r="AR50" s="186"/>
      <c r="AS50" s="186"/>
      <c r="AT50" s="182"/>
      <c r="AU50" s="182"/>
      <c r="AV50" s="182"/>
      <c r="AW50" s="182"/>
      <c r="AX50" s="186"/>
      <c r="AY50" s="186"/>
      <c r="AZ50" s="186"/>
      <c r="BA50" s="186"/>
      <c r="BB50" s="182"/>
      <c r="BC50" s="182"/>
      <c r="BD50" s="182"/>
      <c r="BE50" s="182"/>
      <c r="BF50" s="186"/>
      <c r="BG50" s="186"/>
      <c r="BH50" s="186"/>
      <c r="BI50" s="186"/>
      <c r="BJ50" s="182"/>
      <c r="BK50" s="182"/>
      <c r="BL50" s="182"/>
      <c r="BM50" s="182"/>
      <c r="BN50" s="186"/>
      <c r="BO50" s="186"/>
      <c r="BP50" s="186"/>
      <c r="BQ50" s="186"/>
      <c r="BR50" s="182"/>
      <c r="BS50" s="182"/>
      <c r="BT50" s="182"/>
      <c r="BU50" s="182"/>
      <c r="BV50" s="186"/>
      <c r="BW50" s="186"/>
      <c r="BX50" s="186"/>
      <c r="BY50" s="186"/>
      <c r="BZ50" s="182"/>
      <c r="CA50" s="182"/>
      <c r="CB50" s="182"/>
      <c r="CC50" s="182"/>
      <c r="CD50" s="186"/>
      <c r="CE50" s="186"/>
      <c r="CF50" s="186"/>
      <c r="CG50" s="186"/>
      <c r="CH50" s="182"/>
      <c r="CI50" s="182"/>
      <c r="CJ50" s="182"/>
      <c r="CK50" s="182"/>
      <c r="CL50" s="186"/>
      <c r="CM50" s="186"/>
      <c r="CN50" s="186"/>
      <c r="CO50" s="186"/>
      <c r="CP50" s="182"/>
      <c r="CQ50" s="182"/>
      <c r="CR50" s="182"/>
      <c r="CS50" s="182"/>
      <c r="CT50" s="186"/>
      <c r="CU50" s="186"/>
      <c r="CV50" s="186"/>
      <c r="CW50" s="186"/>
      <c r="CX50" s="182"/>
      <c r="CY50" s="182"/>
      <c r="CZ50" s="182"/>
      <c r="DA50" s="182"/>
      <c r="DB50" s="186"/>
      <c r="DC50" s="186"/>
      <c r="DD50" s="186"/>
      <c r="DE50" s="186"/>
      <c r="DF50" s="182"/>
      <c r="DG50" s="182"/>
      <c r="DH50" s="182"/>
      <c r="DI50" s="182"/>
      <c r="DJ50" s="186"/>
      <c r="DK50" s="186"/>
      <c r="DL50" s="186"/>
      <c r="DM50" s="186"/>
      <c r="DN50" s="182"/>
      <c r="DO50" s="182"/>
      <c r="DP50" s="182"/>
      <c r="DQ50" s="182"/>
      <c r="DR50" s="186"/>
      <c r="DS50" s="186"/>
      <c r="DT50" s="186"/>
      <c r="DU50" s="186"/>
      <c r="DV50" s="182"/>
      <c r="DW50" s="182"/>
      <c r="DX50" s="182"/>
      <c r="DY50" s="182"/>
      <c r="DZ50" s="186"/>
      <c r="EA50" s="186"/>
      <c r="EB50" s="186"/>
      <c r="EC50" s="186"/>
      <c r="ED50" s="182"/>
      <c r="EE50" s="182"/>
      <c r="EF50" s="182"/>
      <c r="EG50" s="182"/>
      <c r="EH50" s="186"/>
      <c r="EI50" s="186"/>
      <c r="EJ50" s="186"/>
      <c r="EK50" s="186"/>
      <c r="EL50" s="182"/>
      <c r="EM50" s="182"/>
      <c r="EN50" s="182"/>
      <c r="EO50" s="182"/>
      <c r="EP50" s="186"/>
      <c r="EQ50" s="186"/>
      <c r="ER50" s="186"/>
      <c r="ES50" s="186"/>
      <c r="ET50" s="182"/>
      <c r="EU50" s="182"/>
      <c r="EV50" s="182"/>
      <c r="EW50" s="182"/>
      <c r="EX50" s="186"/>
      <c r="EY50" s="186"/>
      <c r="EZ50" s="186"/>
      <c r="FA50" s="186"/>
      <c r="FB50" s="182"/>
      <c r="FC50" s="182"/>
      <c r="FD50" s="182"/>
      <c r="FE50" s="182"/>
      <c r="FF50" s="198"/>
      <c r="FG50" s="198"/>
      <c r="FH50" s="198"/>
      <c r="FI50" s="198"/>
      <c r="FJ50" s="199"/>
      <c r="FK50" s="199"/>
      <c r="FL50" s="199"/>
      <c r="FM50" s="199"/>
      <c r="FN50" s="198"/>
      <c r="FO50" s="198"/>
      <c r="FP50" s="198"/>
      <c r="FQ50" s="198"/>
      <c r="FR50" s="199"/>
      <c r="FS50" s="199"/>
      <c r="FT50" s="199"/>
      <c r="FU50" s="199"/>
      <c r="FV50" s="200"/>
      <c r="FW50" s="200"/>
      <c r="FX50" s="200"/>
      <c r="FY50" s="200"/>
      <c r="FZ50" s="201"/>
      <c r="GA50" s="201"/>
      <c r="GB50" s="201"/>
      <c r="GC50" s="201"/>
      <c r="GD50" s="200"/>
      <c r="GE50" s="200"/>
      <c r="GF50" s="200"/>
      <c r="GG50" s="200"/>
      <c r="GH50" s="201"/>
      <c r="GI50" s="201"/>
      <c r="GJ50" s="201"/>
      <c r="GK50" s="201"/>
      <c r="GL50" s="200"/>
      <c r="GM50" s="200"/>
      <c r="GN50" s="200"/>
      <c r="GO50" s="200"/>
      <c r="GT50" s="185"/>
      <c r="GU50" s="185"/>
      <c r="GV50" s="185"/>
      <c r="GW50" s="185"/>
      <c r="HB50" s="185"/>
      <c r="HC50" s="185"/>
      <c r="HD50" s="185"/>
      <c r="HE50" s="185"/>
      <c r="HF50" s="12"/>
      <c r="HG50" s="12"/>
      <c r="HH50" s="12"/>
      <c r="HI50" s="12"/>
    </row>
    <row r="51" spans="1:217" x14ac:dyDescent="0.35">
      <c r="A51" s="141" t="s">
        <v>41</v>
      </c>
      <c r="B51" s="186"/>
      <c r="C51" s="186"/>
      <c r="D51" s="186"/>
      <c r="E51" s="186"/>
      <c r="F51" s="182"/>
      <c r="G51" s="182"/>
      <c r="H51" s="182"/>
      <c r="I51" s="182"/>
      <c r="J51" s="186"/>
      <c r="K51" s="186"/>
      <c r="L51" s="186"/>
      <c r="M51" s="186"/>
      <c r="N51" s="182"/>
      <c r="O51" s="182"/>
      <c r="P51" s="182"/>
      <c r="Q51" s="182"/>
      <c r="R51" s="186"/>
      <c r="S51" s="186"/>
      <c r="T51" s="186"/>
      <c r="U51" s="186"/>
      <c r="V51" s="182"/>
      <c r="W51" s="182"/>
      <c r="X51" s="182"/>
      <c r="Y51" s="182"/>
      <c r="Z51" s="186"/>
      <c r="AA51" s="186"/>
      <c r="AB51" s="186"/>
      <c r="AC51" s="186"/>
      <c r="AD51" s="182"/>
      <c r="AE51" s="182"/>
      <c r="AF51" s="182"/>
      <c r="AG51" s="182"/>
      <c r="AH51" s="186"/>
      <c r="AI51" s="186"/>
      <c r="AJ51" s="186"/>
      <c r="AK51" s="186"/>
      <c r="AL51" s="182"/>
      <c r="AM51" s="182"/>
      <c r="AN51" s="182"/>
      <c r="AO51" s="182"/>
      <c r="AP51" s="186"/>
      <c r="AQ51" s="186"/>
      <c r="AR51" s="186"/>
      <c r="AS51" s="186"/>
      <c r="AT51" s="182"/>
      <c r="AU51" s="182"/>
      <c r="AV51" s="182"/>
      <c r="AW51" s="182"/>
      <c r="AX51" s="186"/>
      <c r="AY51" s="186"/>
      <c r="AZ51" s="186"/>
      <c r="BA51" s="186"/>
      <c r="BB51" s="182"/>
      <c r="BC51" s="182"/>
      <c r="BD51" s="182"/>
      <c r="BE51" s="182"/>
      <c r="BF51" s="186"/>
      <c r="BG51" s="186"/>
      <c r="BH51" s="186"/>
      <c r="BI51" s="186"/>
      <c r="BJ51" s="182"/>
      <c r="BK51" s="182"/>
      <c r="BL51" s="182"/>
      <c r="BM51" s="182"/>
      <c r="BN51" s="186"/>
      <c r="BO51" s="186"/>
      <c r="BP51" s="186"/>
      <c r="BQ51" s="186"/>
      <c r="BR51" s="182"/>
      <c r="BS51" s="182"/>
      <c r="BT51" s="182"/>
      <c r="BU51" s="182"/>
      <c r="BV51" s="186"/>
      <c r="BW51" s="186"/>
      <c r="BX51" s="186"/>
      <c r="BY51" s="186"/>
      <c r="BZ51" s="182"/>
      <c r="CA51" s="182"/>
      <c r="CB51" s="182"/>
      <c r="CC51" s="182"/>
      <c r="CD51" s="186"/>
      <c r="CE51" s="186"/>
      <c r="CF51" s="186"/>
      <c r="CG51" s="186"/>
      <c r="CH51" s="182"/>
      <c r="CI51" s="182"/>
      <c r="CJ51" s="182"/>
      <c r="CK51" s="182"/>
      <c r="CL51" s="186"/>
      <c r="CM51" s="186"/>
      <c r="CN51" s="186"/>
      <c r="CO51" s="186"/>
      <c r="CP51" s="182"/>
      <c r="CQ51" s="182"/>
      <c r="CR51" s="182"/>
      <c r="CS51" s="182"/>
      <c r="CT51" s="186"/>
      <c r="CU51" s="186"/>
      <c r="CV51" s="186"/>
      <c r="CW51" s="186"/>
      <c r="CX51" s="182"/>
      <c r="CY51" s="182"/>
      <c r="CZ51" s="182"/>
      <c r="DA51" s="182"/>
      <c r="DB51" s="186"/>
      <c r="DC51" s="186"/>
      <c r="DD51" s="186"/>
      <c r="DE51" s="186"/>
      <c r="DF51" s="182"/>
      <c r="DG51" s="182"/>
      <c r="DH51" s="182"/>
      <c r="DI51" s="182"/>
      <c r="DJ51" s="186"/>
      <c r="DK51" s="186"/>
      <c r="DL51" s="186"/>
      <c r="DM51" s="186"/>
      <c r="DN51" s="182"/>
      <c r="DO51" s="182"/>
      <c r="DP51" s="182"/>
      <c r="DQ51" s="182"/>
      <c r="DR51" s="186"/>
      <c r="DS51" s="186"/>
      <c r="DT51" s="186"/>
      <c r="DU51" s="186"/>
      <c r="DV51" s="182"/>
      <c r="DW51" s="182"/>
      <c r="DX51" s="182"/>
      <c r="DY51" s="182"/>
      <c r="DZ51" s="186"/>
      <c r="EA51" s="186"/>
      <c r="EB51" s="186"/>
      <c r="EC51" s="186"/>
      <c r="ED51" s="182"/>
      <c r="EE51" s="182"/>
      <c r="EF51" s="182"/>
      <c r="EG51" s="182"/>
      <c r="EH51" s="186"/>
      <c r="EI51" s="186"/>
      <c r="EJ51" s="186"/>
      <c r="EK51" s="186"/>
      <c r="EL51" s="182"/>
      <c r="EM51" s="182"/>
      <c r="EN51" s="182"/>
      <c r="EO51" s="182"/>
      <c r="EP51" s="186"/>
      <c r="EQ51" s="186"/>
      <c r="ER51" s="186"/>
      <c r="ES51" s="186"/>
      <c r="ET51" s="182"/>
      <c r="EU51" s="182"/>
      <c r="EV51" s="182"/>
      <c r="EW51" s="182"/>
      <c r="EX51" s="186"/>
      <c r="EY51" s="186"/>
      <c r="EZ51" s="186"/>
      <c r="FA51" s="186"/>
      <c r="FB51" s="182"/>
      <c r="FC51" s="182"/>
      <c r="FD51" s="182"/>
      <c r="FE51" s="182"/>
      <c r="FF51" s="198"/>
      <c r="FG51" s="198"/>
      <c r="FH51" s="198"/>
      <c r="FI51" s="198"/>
      <c r="FJ51" s="199"/>
      <c r="FK51" s="199"/>
      <c r="FL51" s="199"/>
      <c r="FM51" s="199"/>
      <c r="FN51" s="198"/>
      <c r="FO51" s="198"/>
      <c r="FP51" s="198"/>
      <c r="FQ51" s="198"/>
      <c r="FR51" s="199"/>
      <c r="FS51" s="199"/>
      <c r="FT51" s="199"/>
      <c r="FU51" s="199"/>
      <c r="FV51" s="200"/>
      <c r="FW51" s="200"/>
      <c r="FX51" s="200"/>
      <c r="FY51" s="200"/>
      <c r="FZ51" s="201"/>
      <c r="GA51" s="201"/>
      <c r="GB51" s="201"/>
      <c r="GC51" s="201"/>
      <c r="GD51" s="200"/>
      <c r="GE51" s="200"/>
      <c r="GF51" s="200"/>
      <c r="GG51" s="200"/>
      <c r="GH51" s="201"/>
      <c r="GI51" s="201"/>
      <c r="GJ51" s="201"/>
      <c r="GK51" s="201"/>
      <c r="GL51" s="200"/>
      <c r="GM51" s="200"/>
      <c r="GN51" s="200"/>
      <c r="GO51" s="200"/>
      <c r="GT51" s="185"/>
      <c r="GU51" s="185"/>
      <c r="GV51" s="185"/>
      <c r="GW51" s="185"/>
      <c r="HB51" s="185"/>
      <c r="HC51" s="185"/>
      <c r="HD51" s="185"/>
      <c r="HE51" s="185"/>
      <c r="HF51" s="12"/>
      <c r="HG51" s="12"/>
      <c r="HH51" s="12"/>
      <c r="HI51" s="12"/>
    </row>
    <row r="52" spans="1:217" x14ac:dyDescent="0.35">
      <c r="A52" s="140" t="s">
        <v>29</v>
      </c>
      <c r="B52" s="186">
        <v>15</v>
      </c>
      <c r="C52" s="186">
        <v>254</v>
      </c>
      <c r="D52" s="186">
        <v>898</v>
      </c>
      <c r="E52" s="186">
        <v>49</v>
      </c>
      <c r="F52" s="182">
        <v>20</v>
      </c>
      <c r="G52" s="182">
        <v>261</v>
      </c>
      <c r="H52" s="182">
        <v>726</v>
      </c>
      <c r="I52" s="182">
        <v>27</v>
      </c>
      <c r="J52" s="186">
        <v>131</v>
      </c>
      <c r="K52" s="186">
        <v>348</v>
      </c>
      <c r="L52" s="186">
        <v>1002</v>
      </c>
      <c r="M52" s="186">
        <v>40</v>
      </c>
      <c r="N52" s="182">
        <v>36</v>
      </c>
      <c r="O52" s="182">
        <v>293</v>
      </c>
      <c r="P52" s="182">
        <v>903</v>
      </c>
      <c r="Q52" s="182">
        <v>21</v>
      </c>
      <c r="R52" s="186">
        <v>34</v>
      </c>
      <c r="S52" s="186">
        <v>300</v>
      </c>
      <c r="T52" s="186">
        <v>789</v>
      </c>
      <c r="U52" s="186">
        <v>35</v>
      </c>
      <c r="V52" s="182">
        <v>70</v>
      </c>
      <c r="W52" s="182">
        <v>320</v>
      </c>
      <c r="X52" s="182">
        <v>842</v>
      </c>
      <c r="Y52" s="182">
        <v>36</v>
      </c>
      <c r="Z52" s="186">
        <v>66</v>
      </c>
      <c r="AA52" s="186">
        <v>322</v>
      </c>
      <c r="AB52" s="186">
        <v>802</v>
      </c>
      <c r="AC52" s="186">
        <v>43</v>
      </c>
      <c r="AD52" s="182">
        <v>105</v>
      </c>
      <c r="AE52" s="182">
        <v>304</v>
      </c>
      <c r="AF52" s="182">
        <v>859</v>
      </c>
      <c r="AG52" s="182">
        <v>30</v>
      </c>
      <c r="AH52" s="186">
        <v>109</v>
      </c>
      <c r="AI52" s="186">
        <v>354</v>
      </c>
      <c r="AJ52" s="186">
        <v>769</v>
      </c>
      <c r="AK52" s="186">
        <v>23</v>
      </c>
      <c r="AL52" s="182">
        <v>85</v>
      </c>
      <c r="AM52" s="182">
        <v>265</v>
      </c>
      <c r="AN52" s="182">
        <v>741</v>
      </c>
      <c r="AO52" s="182">
        <v>3</v>
      </c>
      <c r="AP52" s="186">
        <v>120</v>
      </c>
      <c r="AQ52" s="186">
        <v>301</v>
      </c>
      <c r="AR52" s="186">
        <v>766</v>
      </c>
      <c r="AS52" s="186">
        <v>7</v>
      </c>
      <c r="AT52" s="182">
        <v>154</v>
      </c>
      <c r="AU52" s="182">
        <v>452</v>
      </c>
      <c r="AV52" s="182">
        <v>943</v>
      </c>
      <c r="AW52" s="182">
        <v>13</v>
      </c>
      <c r="AX52" s="186">
        <v>169</v>
      </c>
      <c r="AY52" s="186">
        <v>359</v>
      </c>
      <c r="AZ52" s="186">
        <v>768</v>
      </c>
      <c r="BA52" s="186">
        <v>11</v>
      </c>
      <c r="BB52" s="182">
        <v>153</v>
      </c>
      <c r="BC52" s="182">
        <v>382</v>
      </c>
      <c r="BD52" s="182">
        <v>680</v>
      </c>
      <c r="BE52" s="182">
        <v>329</v>
      </c>
      <c r="BF52" s="186">
        <v>166</v>
      </c>
      <c r="BG52" s="186">
        <v>376</v>
      </c>
      <c r="BH52" s="186">
        <v>689</v>
      </c>
      <c r="BI52" s="186">
        <v>15</v>
      </c>
      <c r="BJ52" s="182">
        <v>166</v>
      </c>
      <c r="BK52" s="182">
        <v>289</v>
      </c>
      <c r="BL52" s="182">
        <v>505</v>
      </c>
      <c r="BM52" s="182">
        <v>22</v>
      </c>
      <c r="BN52" s="186">
        <v>202</v>
      </c>
      <c r="BO52" s="186">
        <v>350</v>
      </c>
      <c r="BP52" s="186">
        <v>601</v>
      </c>
      <c r="BQ52" s="186">
        <v>36</v>
      </c>
      <c r="BR52" s="182">
        <v>219</v>
      </c>
      <c r="BS52" s="182">
        <v>334</v>
      </c>
      <c r="BT52" s="182">
        <v>515</v>
      </c>
      <c r="BU52" s="182">
        <v>18</v>
      </c>
      <c r="BV52" s="186">
        <v>192</v>
      </c>
      <c r="BW52" s="186">
        <v>370</v>
      </c>
      <c r="BX52" s="186">
        <v>795</v>
      </c>
      <c r="BY52" s="186">
        <v>54</v>
      </c>
      <c r="BZ52" s="182">
        <v>224</v>
      </c>
      <c r="CA52" s="182">
        <v>359</v>
      </c>
      <c r="CB52" s="182">
        <v>652</v>
      </c>
      <c r="CC52" s="182">
        <v>8</v>
      </c>
      <c r="CD52" s="186">
        <v>221</v>
      </c>
      <c r="CE52" s="186">
        <v>373</v>
      </c>
      <c r="CF52" s="186">
        <v>674</v>
      </c>
      <c r="CG52" s="186">
        <v>30</v>
      </c>
      <c r="CH52" s="182">
        <v>256</v>
      </c>
      <c r="CI52" s="182">
        <v>379</v>
      </c>
      <c r="CJ52" s="182">
        <v>642</v>
      </c>
      <c r="CK52" s="182">
        <v>340</v>
      </c>
      <c r="CL52" s="186">
        <v>185</v>
      </c>
      <c r="CM52" s="186">
        <v>323</v>
      </c>
      <c r="CN52" s="186">
        <v>597</v>
      </c>
      <c r="CO52" s="186">
        <v>27</v>
      </c>
      <c r="CP52" s="182">
        <v>227</v>
      </c>
      <c r="CQ52" s="182">
        <v>389</v>
      </c>
      <c r="CR52" s="182">
        <v>593</v>
      </c>
      <c r="CS52" s="182">
        <v>42</v>
      </c>
      <c r="CT52" s="186">
        <v>194</v>
      </c>
      <c r="CU52" s="186">
        <v>316</v>
      </c>
      <c r="CV52" s="186">
        <v>504</v>
      </c>
      <c r="CW52" s="186">
        <v>54</v>
      </c>
      <c r="CX52" s="182">
        <v>181</v>
      </c>
      <c r="CY52" s="182">
        <v>408</v>
      </c>
      <c r="CZ52" s="182">
        <v>591</v>
      </c>
      <c r="DA52" s="182">
        <v>45</v>
      </c>
      <c r="DB52" s="186">
        <v>191</v>
      </c>
      <c r="DC52" s="186">
        <v>352</v>
      </c>
      <c r="DD52" s="186">
        <v>580</v>
      </c>
      <c r="DE52" s="186">
        <v>94</v>
      </c>
      <c r="DF52" s="182">
        <v>187</v>
      </c>
      <c r="DG52" s="182">
        <v>387</v>
      </c>
      <c r="DH52" s="182">
        <v>567</v>
      </c>
      <c r="DI52" s="182">
        <v>85</v>
      </c>
      <c r="DJ52" s="186">
        <v>201</v>
      </c>
      <c r="DK52" s="186">
        <v>358</v>
      </c>
      <c r="DL52" s="186">
        <v>561</v>
      </c>
      <c r="DM52" s="186">
        <v>61</v>
      </c>
      <c r="DN52" s="182">
        <v>179</v>
      </c>
      <c r="DO52" s="182">
        <v>345</v>
      </c>
      <c r="DP52" s="182">
        <v>574</v>
      </c>
      <c r="DQ52" s="182">
        <v>64</v>
      </c>
      <c r="DR52" s="186">
        <v>190</v>
      </c>
      <c r="DS52" s="186">
        <v>390</v>
      </c>
      <c r="DT52" s="186">
        <v>615</v>
      </c>
      <c r="DU52" s="186">
        <v>123</v>
      </c>
      <c r="DV52" s="182">
        <v>109</v>
      </c>
      <c r="DW52" s="182">
        <v>187</v>
      </c>
      <c r="DX52" s="182">
        <v>300</v>
      </c>
      <c r="DY52" s="182">
        <v>58</v>
      </c>
      <c r="DZ52" s="186">
        <v>16</v>
      </c>
      <c r="EA52" s="186">
        <v>76</v>
      </c>
      <c r="EB52" s="186">
        <v>182</v>
      </c>
      <c r="EC52" s="186">
        <v>16</v>
      </c>
      <c r="ED52" s="182">
        <v>145</v>
      </c>
      <c r="EE52" s="182">
        <v>311</v>
      </c>
      <c r="EF52" s="182">
        <v>348</v>
      </c>
      <c r="EG52" s="182">
        <v>109</v>
      </c>
      <c r="EH52" s="186">
        <v>120</v>
      </c>
      <c r="EI52" s="186">
        <v>473</v>
      </c>
      <c r="EJ52" s="186">
        <v>455</v>
      </c>
      <c r="EK52" s="186">
        <v>111</v>
      </c>
      <c r="EL52" s="182">
        <v>155</v>
      </c>
      <c r="EM52" s="182">
        <v>562</v>
      </c>
      <c r="EN52" s="182">
        <v>478</v>
      </c>
      <c r="EO52" s="182">
        <v>152</v>
      </c>
      <c r="EP52" s="186">
        <v>179</v>
      </c>
      <c r="EQ52" s="186">
        <v>465</v>
      </c>
      <c r="ER52" s="186">
        <v>482</v>
      </c>
      <c r="ES52" s="186">
        <v>95</v>
      </c>
      <c r="ET52" s="182">
        <v>172</v>
      </c>
      <c r="EU52" s="182">
        <v>515</v>
      </c>
      <c r="EV52" s="182">
        <v>473</v>
      </c>
      <c r="EW52" s="182">
        <v>102</v>
      </c>
      <c r="EX52" s="186">
        <v>162</v>
      </c>
      <c r="EY52" s="186">
        <v>632</v>
      </c>
      <c r="EZ52" s="186">
        <v>522</v>
      </c>
      <c r="FA52" s="186">
        <v>60</v>
      </c>
      <c r="FB52" s="182">
        <v>125</v>
      </c>
      <c r="FC52" s="182">
        <v>569</v>
      </c>
      <c r="FD52" s="182">
        <v>465</v>
      </c>
      <c r="FE52" s="182">
        <v>139</v>
      </c>
      <c r="FF52" s="198">
        <v>153</v>
      </c>
      <c r="FG52" s="198">
        <v>671</v>
      </c>
      <c r="FH52" s="198">
        <v>568</v>
      </c>
      <c r="FI52" s="198">
        <v>70</v>
      </c>
      <c r="FJ52" s="199">
        <v>209</v>
      </c>
      <c r="FK52" s="199">
        <v>665</v>
      </c>
      <c r="FL52" s="199">
        <v>554</v>
      </c>
      <c r="FM52" s="199">
        <v>127</v>
      </c>
      <c r="FN52" s="198">
        <v>118</v>
      </c>
      <c r="FO52" s="198">
        <v>503</v>
      </c>
      <c r="FP52" s="198">
        <v>502</v>
      </c>
      <c r="FQ52" s="198">
        <v>95</v>
      </c>
      <c r="FR52" s="199">
        <v>172</v>
      </c>
      <c r="FS52" s="199">
        <v>677</v>
      </c>
      <c r="FT52" s="199">
        <v>591</v>
      </c>
      <c r="FU52" s="199">
        <v>145</v>
      </c>
      <c r="FV52" s="200">
        <v>230</v>
      </c>
      <c r="FW52" s="200">
        <v>675</v>
      </c>
      <c r="FX52" s="200">
        <v>539</v>
      </c>
      <c r="FY52" s="200">
        <v>145</v>
      </c>
      <c r="FZ52" s="201">
        <v>194</v>
      </c>
      <c r="GA52" s="201">
        <v>537</v>
      </c>
      <c r="GB52" s="201">
        <v>388</v>
      </c>
      <c r="GC52" s="201">
        <v>123</v>
      </c>
      <c r="GD52" s="200">
        <v>143</v>
      </c>
      <c r="GE52" s="200">
        <v>377</v>
      </c>
      <c r="GF52" s="200">
        <v>372</v>
      </c>
      <c r="GG52" s="200">
        <v>58</v>
      </c>
      <c r="GH52" s="201">
        <v>149</v>
      </c>
      <c r="GI52" s="201">
        <v>551</v>
      </c>
      <c r="GJ52" s="201">
        <v>443</v>
      </c>
      <c r="GK52" s="201">
        <v>137</v>
      </c>
      <c r="GL52" s="200">
        <v>238</v>
      </c>
      <c r="GM52" s="200">
        <v>650</v>
      </c>
      <c r="GN52" s="200">
        <v>448</v>
      </c>
      <c r="GO52" s="200">
        <v>126</v>
      </c>
      <c r="GP52">
        <v>149</v>
      </c>
      <c r="GQ52">
        <v>597</v>
      </c>
      <c r="GR52">
        <v>424</v>
      </c>
      <c r="GS52">
        <v>117</v>
      </c>
      <c r="GT52" s="185">
        <v>158</v>
      </c>
      <c r="GU52" s="185">
        <v>608</v>
      </c>
      <c r="GV52" s="185">
        <v>466</v>
      </c>
      <c r="GW52" s="185">
        <v>47</v>
      </c>
      <c r="GX52">
        <v>211</v>
      </c>
      <c r="GY52">
        <v>617</v>
      </c>
      <c r="GZ52">
        <v>417</v>
      </c>
      <c r="HA52">
        <v>123</v>
      </c>
      <c r="HB52" s="185">
        <v>244</v>
      </c>
      <c r="HC52" s="185">
        <v>796</v>
      </c>
      <c r="HD52" s="185">
        <v>425</v>
      </c>
      <c r="HE52" s="185">
        <v>98</v>
      </c>
      <c r="HF52" s="12">
        <v>236</v>
      </c>
      <c r="HG52" s="12">
        <v>729</v>
      </c>
      <c r="HH52" s="12">
        <v>384</v>
      </c>
      <c r="HI52" s="12">
        <v>106</v>
      </c>
    </row>
    <row r="53" spans="1:217" x14ac:dyDescent="0.35">
      <c r="A53" s="140" t="s">
        <v>42</v>
      </c>
      <c r="B53" s="186">
        <v>10</v>
      </c>
      <c r="C53" s="186">
        <v>167</v>
      </c>
      <c r="D53" s="186">
        <v>502</v>
      </c>
      <c r="E53" s="186">
        <v>8</v>
      </c>
      <c r="F53" s="182">
        <v>5</v>
      </c>
      <c r="G53" s="182">
        <v>88</v>
      </c>
      <c r="H53" s="182">
        <v>316</v>
      </c>
      <c r="I53" s="182">
        <v>3</v>
      </c>
      <c r="J53" s="186">
        <v>12</v>
      </c>
      <c r="K53" s="186">
        <v>108</v>
      </c>
      <c r="L53" s="186">
        <v>394</v>
      </c>
      <c r="M53" s="186">
        <v>2</v>
      </c>
      <c r="N53" s="182">
        <v>26</v>
      </c>
      <c r="O53" s="182">
        <v>171</v>
      </c>
      <c r="P53" s="182">
        <v>329</v>
      </c>
      <c r="Q53" s="182">
        <v>16</v>
      </c>
      <c r="R53" s="186">
        <v>48</v>
      </c>
      <c r="S53" s="186">
        <v>182</v>
      </c>
      <c r="T53" s="186">
        <v>511</v>
      </c>
      <c r="U53" s="186">
        <v>25</v>
      </c>
      <c r="V53" s="182">
        <v>37</v>
      </c>
      <c r="W53" s="182">
        <v>192</v>
      </c>
      <c r="X53" s="182">
        <v>362</v>
      </c>
      <c r="Y53" s="182">
        <v>1</v>
      </c>
      <c r="Z53" s="186">
        <v>52</v>
      </c>
      <c r="AA53" s="186">
        <v>115</v>
      </c>
      <c r="AB53" s="186">
        <v>459</v>
      </c>
      <c r="AC53" s="186">
        <v>46</v>
      </c>
      <c r="AD53" s="182">
        <v>45</v>
      </c>
      <c r="AE53" s="182">
        <v>129</v>
      </c>
      <c r="AF53" s="182">
        <v>376</v>
      </c>
      <c r="AG53" s="182">
        <v>64</v>
      </c>
      <c r="AH53" s="186">
        <v>40</v>
      </c>
      <c r="AI53" s="186">
        <v>159</v>
      </c>
      <c r="AJ53" s="186">
        <v>367</v>
      </c>
      <c r="AK53" s="186">
        <v>27</v>
      </c>
      <c r="AL53" s="182">
        <v>53</v>
      </c>
      <c r="AM53" s="182">
        <v>154</v>
      </c>
      <c r="AN53" s="182">
        <v>377</v>
      </c>
      <c r="AO53" s="182">
        <v>20</v>
      </c>
      <c r="AP53" s="186">
        <v>33</v>
      </c>
      <c r="AQ53" s="186">
        <v>145</v>
      </c>
      <c r="AR53" s="186">
        <v>249</v>
      </c>
      <c r="AS53" s="186">
        <v>33</v>
      </c>
      <c r="AT53" s="182">
        <v>20</v>
      </c>
      <c r="AU53" s="182">
        <v>105</v>
      </c>
      <c r="AV53" s="182">
        <v>183</v>
      </c>
      <c r="AW53" s="182">
        <v>29</v>
      </c>
      <c r="AX53" s="186">
        <v>41</v>
      </c>
      <c r="AY53" s="186">
        <v>127</v>
      </c>
      <c r="AZ53" s="186">
        <v>261</v>
      </c>
      <c r="BA53" s="186">
        <v>63</v>
      </c>
      <c r="BB53" s="182">
        <v>31</v>
      </c>
      <c r="BC53" s="182">
        <v>109</v>
      </c>
      <c r="BD53" s="182">
        <v>235</v>
      </c>
      <c r="BE53" s="182">
        <v>30</v>
      </c>
      <c r="BF53" s="186">
        <v>35</v>
      </c>
      <c r="BG53" s="186">
        <v>64</v>
      </c>
      <c r="BH53" s="186">
        <v>129</v>
      </c>
      <c r="BI53" s="186">
        <v>79</v>
      </c>
      <c r="BJ53" s="182">
        <v>43</v>
      </c>
      <c r="BK53" s="182">
        <v>75</v>
      </c>
      <c r="BL53" s="182">
        <v>130</v>
      </c>
      <c r="BM53" s="182">
        <v>60</v>
      </c>
      <c r="BN53" s="186">
        <v>59</v>
      </c>
      <c r="BO53" s="186">
        <v>114</v>
      </c>
      <c r="BP53" s="186">
        <v>218</v>
      </c>
      <c r="BQ53" s="186">
        <v>91</v>
      </c>
      <c r="BR53" s="182">
        <v>56</v>
      </c>
      <c r="BS53" s="182">
        <v>158</v>
      </c>
      <c r="BT53" s="182">
        <v>175</v>
      </c>
      <c r="BU53" s="182">
        <v>75</v>
      </c>
      <c r="BV53" s="186">
        <v>31</v>
      </c>
      <c r="BW53" s="186">
        <v>149</v>
      </c>
      <c r="BX53" s="186">
        <v>214</v>
      </c>
      <c r="BY53" s="186">
        <v>84</v>
      </c>
      <c r="BZ53" s="182">
        <v>51</v>
      </c>
      <c r="CA53" s="182">
        <v>127</v>
      </c>
      <c r="CB53" s="182">
        <v>183</v>
      </c>
      <c r="CC53" s="182">
        <v>47</v>
      </c>
      <c r="CD53" s="186">
        <v>45</v>
      </c>
      <c r="CE53" s="186">
        <v>143</v>
      </c>
      <c r="CF53" s="186">
        <v>174</v>
      </c>
      <c r="CG53" s="186">
        <v>53</v>
      </c>
      <c r="CH53" s="182">
        <v>68</v>
      </c>
      <c r="CI53" s="182">
        <v>229</v>
      </c>
      <c r="CJ53" s="182">
        <v>260</v>
      </c>
      <c r="CK53" s="182">
        <v>21</v>
      </c>
      <c r="CL53" s="186">
        <v>74</v>
      </c>
      <c r="CM53" s="186">
        <v>222</v>
      </c>
      <c r="CN53" s="186">
        <v>285</v>
      </c>
      <c r="CO53" s="186">
        <v>58</v>
      </c>
      <c r="CP53" s="182">
        <v>58</v>
      </c>
      <c r="CQ53" s="182">
        <v>119</v>
      </c>
      <c r="CR53" s="182">
        <v>99</v>
      </c>
      <c r="CS53" s="182">
        <v>39</v>
      </c>
      <c r="CT53" s="186">
        <v>55</v>
      </c>
      <c r="CU53" s="186">
        <v>187</v>
      </c>
      <c r="CV53" s="186">
        <v>191</v>
      </c>
      <c r="CW53" s="186">
        <v>30</v>
      </c>
      <c r="CX53" s="182">
        <v>52</v>
      </c>
      <c r="CY53" s="182">
        <v>228</v>
      </c>
      <c r="CZ53" s="182">
        <v>167</v>
      </c>
      <c r="DA53" s="182">
        <v>90</v>
      </c>
      <c r="DB53" s="186">
        <v>56</v>
      </c>
      <c r="DC53" s="186">
        <v>189</v>
      </c>
      <c r="DD53" s="186">
        <v>208</v>
      </c>
      <c r="DE53" s="186">
        <v>77</v>
      </c>
      <c r="DF53" s="182">
        <v>49</v>
      </c>
      <c r="DG53" s="182">
        <v>221</v>
      </c>
      <c r="DH53" s="182">
        <v>227</v>
      </c>
      <c r="DI53" s="182">
        <v>78</v>
      </c>
      <c r="DJ53" s="186">
        <v>63</v>
      </c>
      <c r="DK53" s="186">
        <v>234</v>
      </c>
      <c r="DL53" s="186">
        <v>234</v>
      </c>
      <c r="DM53" s="186">
        <v>111</v>
      </c>
      <c r="DN53" s="182">
        <v>56</v>
      </c>
      <c r="DO53" s="182">
        <v>257</v>
      </c>
      <c r="DP53" s="182">
        <v>192</v>
      </c>
      <c r="DQ53" s="182">
        <v>108</v>
      </c>
      <c r="DR53" s="186">
        <v>76</v>
      </c>
      <c r="DS53" s="186">
        <v>248</v>
      </c>
      <c r="DT53" s="186">
        <v>227</v>
      </c>
      <c r="DU53" s="186">
        <v>107</v>
      </c>
      <c r="DV53" s="182">
        <v>24</v>
      </c>
      <c r="DW53" s="182">
        <v>144</v>
      </c>
      <c r="DX53" s="182">
        <v>89</v>
      </c>
      <c r="DY53" s="182">
        <v>57</v>
      </c>
      <c r="DZ53" s="186">
        <v>9</v>
      </c>
      <c r="EA53" s="186">
        <v>17</v>
      </c>
      <c r="EB53" s="186">
        <v>11</v>
      </c>
      <c r="EC53" s="186">
        <v>2</v>
      </c>
      <c r="ED53" s="182">
        <v>36</v>
      </c>
      <c r="EE53" s="182">
        <v>168</v>
      </c>
      <c r="EF53" s="182">
        <v>149</v>
      </c>
      <c r="EG53" s="182">
        <v>77</v>
      </c>
      <c r="EH53" s="186">
        <v>46</v>
      </c>
      <c r="EI53" s="186">
        <v>201</v>
      </c>
      <c r="EJ53" s="186">
        <v>231</v>
      </c>
      <c r="EK53" s="186">
        <v>104</v>
      </c>
      <c r="EL53" s="182">
        <v>47</v>
      </c>
      <c r="EM53" s="182">
        <v>210</v>
      </c>
      <c r="EN53" s="182">
        <v>133</v>
      </c>
      <c r="EO53" s="182">
        <v>54</v>
      </c>
      <c r="EP53" s="186">
        <v>34</v>
      </c>
      <c r="EQ53" s="186">
        <v>270</v>
      </c>
      <c r="ER53" s="186">
        <v>194</v>
      </c>
      <c r="ES53" s="186">
        <v>89</v>
      </c>
      <c r="ET53" s="182">
        <v>32</v>
      </c>
      <c r="EU53" s="182">
        <v>343</v>
      </c>
      <c r="EV53" s="182">
        <v>180</v>
      </c>
      <c r="EW53" s="182">
        <v>88</v>
      </c>
      <c r="EX53" s="186">
        <v>42</v>
      </c>
      <c r="EY53" s="186">
        <v>214</v>
      </c>
      <c r="EZ53" s="186">
        <v>133</v>
      </c>
      <c r="FA53" s="186">
        <v>151</v>
      </c>
      <c r="FB53" s="182">
        <v>23</v>
      </c>
      <c r="FC53" s="182">
        <v>180</v>
      </c>
      <c r="FD53" s="182">
        <v>66</v>
      </c>
      <c r="FE53" s="182">
        <v>54</v>
      </c>
      <c r="FF53" s="198">
        <v>51</v>
      </c>
      <c r="FG53" s="198">
        <v>396</v>
      </c>
      <c r="FH53" s="198">
        <v>212</v>
      </c>
      <c r="FI53" s="198">
        <v>151</v>
      </c>
      <c r="FJ53" s="199">
        <v>50</v>
      </c>
      <c r="FK53" s="199">
        <v>288</v>
      </c>
      <c r="FL53" s="199">
        <v>151</v>
      </c>
      <c r="FM53" s="199">
        <v>150</v>
      </c>
      <c r="FN53" s="198">
        <v>109</v>
      </c>
      <c r="FO53" s="198">
        <v>384</v>
      </c>
      <c r="FP53" s="198">
        <v>224</v>
      </c>
      <c r="FQ53" s="198">
        <v>174</v>
      </c>
      <c r="FR53" s="199">
        <v>37</v>
      </c>
      <c r="FS53" s="199">
        <v>378</v>
      </c>
      <c r="FT53" s="199">
        <v>139</v>
      </c>
      <c r="FU53" s="199">
        <v>86</v>
      </c>
      <c r="FV53" s="200">
        <v>83</v>
      </c>
      <c r="FW53" s="200">
        <v>316</v>
      </c>
      <c r="FX53" s="200">
        <v>162</v>
      </c>
      <c r="FY53" s="200">
        <v>94</v>
      </c>
      <c r="FZ53" s="201">
        <v>36</v>
      </c>
      <c r="GA53" s="201">
        <v>269</v>
      </c>
      <c r="GB53" s="201">
        <v>129</v>
      </c>
      <c r="GC53" s="201">
        <v>94</v>
      </c>
      <c r="GD53" s="200">
        <v>60</v>
      </c>
      <c r="GE53" s="200">
        <v>220</v>
      </c>
      <c r="GF53" s="200">
        <v>98</v>
      </c>
      <c r="GG53" s="200">
        <v>89</v>
      </c>
      <c r="GH53" s="201">
        <v>56</v>
      </c>
      <c r="GI53" s="201">
        <v>368</v>
      </c>
      <c r="GJ53" s="201">
        <v>131</v>
      </c>
      <c r="GK53" s="201">
        <v>54</v>
      </c>
      <c r="GL53" s="200">
        <v>91</v>
      </c>
      <c r="GM53" s="200">
        <v>391</v>
      </c>
      <c r="GN53" s="200">
        <v>176</v>
      </c>
      <c r="GO53" s="200">
        <v>140</v>
      </c>
      <c r="GP53">
        <v>65</v>
      </c>
      <c r="GQ53">
        <v>293</v>
      </c>
      <c r="GR53">
        <v>87</v>
      </c>
      <c r="GS53">
        <v>104</v>
      </c>
      <c r="GT53" s="185">
        <v>29</v>
      </c>
      <c r="GU53" s="185">
        <v>147</v>
      </c>
      <c r="GV53" s="185">
        <v>34</v>
      </c>
      <c r="GW53" s="185">
        <v>63</v>
      </c>
      <c r="GX53">
        <v>82</v>
      </c>
      <c r="GY53">
        <v>372</v>
      </c>
      <c r="GZ53">
        <v>115</v>
      </c>
      <c r="HA53">
        <v>85</v>
      </c>
      <c r="HB53" s="185">
        <v>75</v>
      </c>
      <c r="HC53" s="185">
        <v>401</v>
      </c>
      <c r="HD53" s="185">
        <v>160</v>
      </c>
      <c r="HE53" s="185">
        <v>97</v>
      </c>
      <c r="HF53" s="12">
        <v>82</v>
      </c>
      <c r="HG53" s="12">
        <v>408</v>
      </c>
      <c r="HH53" s="12">
        <v>156</v>
      </c>
      <c r="HI53" s="12">
        <v>89</v>
      </c>
    </row>
    <row r="54" spans="1:217" x14ac:dyDescent="0.35">
      <c r="A54" s="140" t="s">
        <v>27</v>
      </c>
      <c r="B54" s="186">
        <v>11</v>
      </c>
      <c r="C54" s="186">
        <v>565</v>
      </c>
      <c r="D54" s="186">
        <v>32</v>
      </c>
      <c r="E54" s="186">
        <v>39</v>
      </c>
      <c r="F54" s="182">
        <v>31</v>
      </c>
      <c r="G54" s="182">
        <v>502</v>
      </c>
      <c r="H54" s="182">
        <v>28</v>
      </c>
      <c r="I54" s="182">
        <v>20</v>
      </c>
      <c r="J54" s="186">
        <v>59</v>
      </c>
      <c r="K54" s="186">
        <v>628</v>
      </c>
      <c r="L54" s="186">
        <v>29</v>
      </c>
      <c r="M54" s="186">
        <v>27</v>
      </c>
      <c r="N54" s="182">
        <v>54</v>
      </c>
      <c r="O54" s="182">
        <v>628</v>
      </c>
      <c r="P54" s="182">
        <v>47</v>
      </c>
      <c r="Q54" s="182">
        <v>9</v>
      </c>
      <c r="R54" s="186">
        <v>102</v>
      </c>
      <c r="S54" s="186">
        <v>665</v>
      </c>
      <c r="T54" s="186">
        <v>13</v>
      </c>
      <c r="U54" s="186">
        <v>41</v>
      </c>
      <c r="V54" s="182">
        <v>241</v>
      </c>
      <c r="W54" s="182">
        <v>607</v>
      </c>
      <c r="X54" s="182">
        <v>46</v>
      </c>
      <c r="Y54" s="182">
        <v>19</v>
      </c>
      <c r="Z54" s="186">
        <v>275</v>
      </c>
      <c r="AA54" s="186">
        <v>541</v>
      </c>
      <c r="AB54" s="186">
        <v>25</v>
      </c>
      <c r="AC54" s="186">
        <v>21</v>
      </c>
      <c r="AD54" s="182">
        <v>447</v>
      </c>
      <c r="AE54" s="182">
        <v>486</v>
      </c>
      <c r="AF54" s="182">
        <v>25</v>
      </c>
      <c r="AG54" s="182">
        <v>17</v>
      </c>
      <c r="AH54" s="186">
        <v>378</v>
      </c>
      <c r="AI54" s="186">
        <v>509</v>
      </c>
      <c r="AJ54" s="186">
        <v>28</v>
      </c>
      <c r="AK54" s="186">
        <v>20</v>
      </c>
      <c r="AL54" s="182">
        <v>426</v>
      </c>
      <c r="AM54" s="182">
        <v>449</v>
      </c>
      <c r="AN54" s="182">
        <v>15</v>
      </c>
      <c r="AO54" s="182">
        <v>9</v>
      </c>
      <c r="AP54" s="186">
        <v>471</v>
      </c>
      <c r="AQ54" s="186">
        <v>494</v>
      </c>
      <c r="AR54" s="186">
        <v>33</v>
      </c>
      <c r="AS54" s="186">
        <v>18</v>
      </c>
      <c r="AT54" s="182">
        <v>450</v>
      </c>
      <c r="AU54" s="182">
        <v>504</v>
      </c>
      <c r="AV54" s="182">
        <v>33</v>
      </c>
      <c r="AW54" s="182">
        <v>11</v>
      </c>
      <c r="AX54" s="186">
        <v>416</v>
      </c>
      <c r="AY54" s="186">
        <v>464</v>
      </c>
      <c r="AZ54" s="186">
        <v>29</v>
      </c>
      <c r="BA54" s="186">
        <v>25</v>
      </c>
      <c r="BB54" s="182">
        <v>464</v>
      </c>
      <c r="BC54" s="182">
        <v>511</v>
      </c>
      <c r="BD54" s="182">
        <v>7</v>
      </c>
      <c r="BE54" s="182">
        <v>6</v>
      </c>
      <c r="BF54" s="186">
        <v>425</v>
      </c>
      <c r="BG54" s="186">
        <v>433</v>
      </c>
      <c r="BH54" s="186">
        <v>22</v>
      </c>
      <c r="BI54" s="186">
        <v>8</v>
      </c>
      <c r="BJ54" s="182">
        <v>357</v>
      </c>
      <c r="BK54" s="182">
        <v>258</v>
      </c>
      <c r="BL54" s="182">
        <v>20</v>
      </c>
      <c r="BM54" s="182">
        <v>7</v>
      </c>
      <c r="BN54" s="186">
        <v>463</v>
      </c>
      <c r="BO54" s="186">
        <v>330</v>
      </c>
      <c r="BP54" s="186">
        <v>37</v>
      </c>
      <c r="BQ54" s="186">
        <v>4</v>
      </c>
      <c r="BR54" s="182">
        <v>502</v>
      </c>
      <c r="BS54" s="182">
        <v>412</v>
      </c>
      <c r="BT54" s="182">
        <v>11</v>
      </c>
      <c r="BU54" s="182">
        <v>6</v>
      </c>
      <c r="BV54" s="186">
        <v>613</v>
      </c>
      <c r="BW54" s="186">
        <v>331</v>
      </c>
      <c r="BX54" s="186">
        <v>1</v>
      </c>
      <c r="BY54" s="186">
        <v>7</v>
      </c>
      <c r="BZ54" s="182">
        <v>404</v>
      </c>
      <c r="CA54" s="182">
        <v>221</v>
      </c>
      <c r="CB54" s="182">
        <v>14</v>
      </c>
      <c r="CC54" s="182">
        <v>8</v>
      </c>
      <c r="CD54" s="186">
        <v>426</v>
      </c>
      <c r="CE54" s="186">
        <v>245</v>
      </c>
      <c r="CF54" s="187" t="s">
        <v>143</v>
      </c>
      <c r="CG54" s="186">
        <v>26</v>
      </c>
      <c r="CH54" s="182">
        <v>366</v>
      </c>
      <c r="CI54" s="182">
        <v>262</v>
      </c>
      <c r="CJ54" s="182">
        <v>1</v>
      </c>
      <c r="CK54" s="182">
        <v>15</v>
      </c>
      <c r="CL54" s="186">
        <v>545</v>
      </c>
      <c r="CM54" s="186">
        <v>275</v>
      </c>
      <c r="CN54" s="186">
        <v>2</v>
      </c>
      <c r="CO54" s="186">
        <v>7</v>
      </c>
      <c r="CP54" s="182">
        <v>473</v>
      </c>
      <c r="CQ54" s="182">
        <v>327</v>
      </c>
      <c r="CR54" s="183" t="s">
        <v>143</v>
      </c>
      <c r="CS54" s="182">
        <v>4</v>
      </c>
      <c r="CT54" s="186">
        <v>520</v>
      </c>
      <c r="CU54" s="186">
        <v>263</v>
      </c>
      <c r="CV54" s="186">
        <v>4</v>
      </c>
      <c r="CW54" s="186">
        <v>17</v>
      </c>
      <c r="CX54" s="182">
        <v>488</v>
      </c>
      <c r="CY54" s="182">
        <v>302</v>
      </c>
      <c r="CZ54" s="182">
        <v>1</v>
      </c>
      <c r="DA54" s="182">
        <v>8</v>
      </c>
      <c r="DB54" s="186">
        <v>496</v>
      </c>
      <c r="DC54" s="186">
        <v>313</v>
      </c>
      <c r="DD54" s="187" t="s">
        <v>143</v>
      </c>
      <c r="DE54" s="186">
        <v>11</v>
      </c>
      <c r="DF54" s="182">
        <v>484</v>
      </c>
      <c r="DG54" s="182">
        <v>253</v>
      </c>
      <c r="DH54" s="182">
        <v>3</v>
      </c>
      <c r="DI54" s="182">
        <v>19</v>
      </c>
      <c r="DJ54" s="186">
        <v>431</v>
      </c>
      <c r="DK54" s="186">
        <v>249</v>
      </c>
      <c r="DL54" s="187" t="s">
        <v>143</v>
      </c>
      <c r="DM54" s="186">
        <v>3</v>
      </c>
      <c r="DN54" s="182">
        <v>493</v>
      </c>
      <c r="DO54" s="182">
        <v>321</v>
      </c>
      <c r="DP54" s="182">
        <v>7</v>
      </c>
      <c r="DQ54" s="182">
        <v>6</v>
      </c>
      <c r="DR54" s="186">
        <v>624</v>
      </c>
      <c r="DS54" s="186">
        <v>337</v>
      </c>
      <c r="DT54" s="186">
        <v>9</v>
      </c>
      <c r="DU54" s="186">
        <v>18</v>
      </c>
      <c r="DV54" s="182">
        <v>324</v>
      </c>
      <c r="DW54" s="182">
        <v>218</v>
      </c>
      <c r="DX54" s="182">
        <v>25</v>
      </c>
      <c r="DY54" s="182">
        <v>2</v>
      </c>
      <c r="DZ54" s="186">
        <v>17</v>
      </c>
      <c r="EA54" s="186">
        <v>45</v>
      </c>
      <c r="EB54" s="186">
        <v>12</v>
      </c>
      <c r="EC54" s="186">
        <v>1</v>
      </c>
      <c r="ED54" s="182">
        <v>238</v>
      </c>
      <c r="EE54" s="182">
        <v>445</v>
      </c>
      <c r="EF54" s="183" t="s">
        <v>143</v>
      </c>
      <c r="EG54" s="182">
        <v>5</v>
      </c>
      <c r="EH54" s="186">
        <v>245</v>
      </c>
      <c r="EI54" s="186">
        <v>535</v>
      </c>
      <c r="EJ54" s="186">
        <v>2</v>
      </c>
      <c r="EK54" s="186">
        <v>8</v>
      </c>
      <c r="EL54" s="182">
        <v>195</v>
      </c>
      <c r="EM54" s="182">
        <v>498</v>
      </c>
      <c r="EN54" s="182">
        <v>2</v>
      </c>
      <c r="EO54" s="182">
        <v>12</v>
      </c>
      <c r="EP54" s="186">
        <v>256</v>
      </c>
      <c r="EQ54" s="186">
        <v>508</v>
      </c>
      <c r="ER54" s="186">
        <v>3</v>
      </c>
      <c r="ES54" s="186">
        <v>12</v>
      </c>
      <c r="ET54" s="182">
        <v>219</v>
      </c>
      <c r="EU54" s="182">
        <v>493</v>
      </c>
      <c r="EV54" s="183" t="s">
        <v>143</v>
      </c>
      <c r="EW54" s="182">
        <v>10</v>
      </c>
      <c r="EX54" s="186">
        <v>185</v>
      </c>
      <c r="EY54" s="186">
        <v>411</v>
      </c>
      <c r="EZ54" s="186">
        <v>1</v>
      </c>
      <c r="FA54" s="186">
        <v>10</v>
      </c>
      <c r="FB54" s="182">
        <v>243</v>
      </c>
      <c r="FC54" s="182">
        <v>409</v>
      </c>
      <c r="FD54" s="182">
        <v>1</v>
      </c>
      <c r="FE54" s="182">
        <v>3</v>
      </c>
      <c r="FF54" s="198">
        <v>274</v>
      </c>
      <c r="FG54" s="198">
        <v>472</v>
      </c>
      <c r="FH54" s="194">
        <v>0</v>
      </c>
      <c r="FI54" s="198">
        <v>9</v>
      </c>
      <c r="FJ54" s="199">
        <v>265</v>
      </c>
      <c r="FK54" s="199">
        <v>415</v>
      </c>
      <c r="FL54" s="199">
        <v>12</v>
      </c>
      <c r="FM54" s="199">
        <v>10</v>
      </c>
      <c r="FN54" s="198">
        <v>290</v>
      </c>
      <c r="FO54" s="198">
        <v>496</v>
      </c>
      <c r="FP54" s="198">
        <v>1</v>
      </c>
      <c r="FQ54" s="198">
        <v>13</v>
      </c>
      <c r="FR54" s="199">
        <v>277</v>
      </c>
      <c r="FS54" s="199">
        <v>431</v>
      </c>
      <c r="FT54" s="199">
        <v>1</v>
      </c>
      <c r="FU54" s="199">
        <v>8</v>
      </c>
      <c r="FV54" s="200">
        <v>274</v>
      </c>
      <c r="FW54" s="200">
        <v>398</v>
      </c>
      <c r="FX54" s="200" t="s">
        <v>143</v>
      </c>
      <c r="FY54" s="200">
        <v>9</v>
      </c>
      <c r="FZ54" s="201">
        <v>233</v>
      </c>
      <c r="GA54" s="201">
        <v>402</v>
      </c>
      <c r="GB54" s="201">
        <v>2</v>
      </c>
      <c r="GC54" s="201">
        <v>21</v>
      </c>
      <c r="GD54" s="200">
        <v>257</v>
      </c>
      <c r="GE54" s="200">
        <v>263</v>
      </c>
      <c r="GF54" s="200">
        <v>1</v>
      </c>
      <c r="GG54" s="200">
        <v>42</v>
      </c>
      <c r="GH54" s="201">
        <v>363</v>
      </c>
      <c r="GI54" s="201">
        <v>399</v>
      </c>
      <c r="GJ54" s="201" t="s">
        <v>143</v>
      </c>
      <c r="GK54" s="201">
        <v>82</v>
      </c>
      <c r="GL54" s="200">
        <v>374</v>
      </c>
      <c r="GM54" s="200">
        <v>349</v>
      </c>
      <c r="GN54" s="200">
        <v>1</v>
      </c>
      <c r="GO54" s="200">
        <v>21</v>
      </c>
      <c r="GP54">
        <v>393</v>
      </c>
      <c r="GQ54">
        <v>392</v>
      </c>
      <c r="GR54">
        <v>0</v>
      </c>
      <c r="GS54">
        <v>10</v>
      </c>
      <c r="GT54" s="185">
        <v>262</v>
      </c>
      <c r="GU54" s="185">
        <v>268</v>
      </c>
      <c r="GV54" s="185">
        <v>0</v>
      </c>
      <c r="GW54" s="185">
        <v>5</v>
      </c>
      <c r="GX54">
        <v>406</v>
      </c>
      <c r="GY54">
        <v>350</v>
      </c>
      <c r="GZ54">
        <v>3</v>
      </c>
      <c r="HA54">
        <v>11</v>
      </c>
      <c r="HB54" s="185">
        <v>339</v>
      </c>
      <c r="HC54" s="185">
        <v>295</v>
      </c>
      <c r="HD54" s="185">
        <v>0</v>
      </c>
      <c r="HE54" s="185">
        <v>11</v>
      </c>
      <c r="HF54" s="12">
        <v>267</v>
      </c>
      <c r="HG54" s="12">
        <v>307</v>
      </c>
      <c r="HH54" s="12">
        <v>0</v>
      </c>
      <c r="HI54" s="12">
        <v>122</v>
      </c>
    </row>
    <row r="55" spans="1:217" x14ac:dyDescent="0.35">
      <c r="A55" s="140" t="s">
        <v>28</v>
      </c>
      <c r="B55" s="187" t="s">
        <v>143</v>
      </c>
      <c r="C55" s="187" t="s">
        <v>143</v>
      </c>
      <c r="D55" s="187" t="s">
        <v>143</v>
      </c>
      <c r="E55" s="187" t="s">
        <v>143</v>
      </c>
      <c r="F55" s="183" t="s">
        <v>143</v>
      </c>
      <c r="G55" s="183" t="s">
        <v>143</v>
      </c>
      <c r="H55" s="183" t="s">
        <v>143</v>
      </c>
      <c r="I55" s="183" t="s">
        <v>143</v>
      </c>
      <c r="J55" s="187" t="s">
        <v>143</v>
      </c>
      <c r="K55" s="187" t="s">
        <v>143</v>
      </c>
      <c r="L55" s="187" t="s">
        <v>143</v>
      </c>
      <c r="M55" s="187" t="s">
        <v>143</v>
      </c>
      <c r="N55" s="182">
        <v>1</v>
      </c>
      <c r="O55" s="182">
        <v>6</v>
      </c>
      <c r="P55" s="182">
        <v>16</v>
      </c>
      <c r="Q55" s="183" t="s">
        <v>143</v>
      </c>
      <c r="R55" s="187" t="s">
        <v>143</v>
      </c>
      <c r="S55" s="186">
        <v>3</v>
      </c>
      <c r="T55" s="186">
        <v>23</v>
      </c>
      <c r="U55" s="187" t="s">
        <v>143</v>
      </c>
      <c r="V55" s="183" t="s">
        <v>143</v>
      </c>
      <c r="W55" s="183" t="s">
        <v>143</v>
      </c>
      <c r="X55" s="183" t="s">
        <v>143</v>
      </c>
      <c r="Y55" s="183" t="s">
        <v>143</v>
      </c>
      <c r="Z55" s="187" t="s">
        <v>143</v>
      </c>
      <c r="AA55" s="187" t="s">
        <v>143</v>
      </c>
      <c r="AB55" s="187" t="s">
        <v>143</v>
      </c>
      <c r="AC55" s="187" t="s">
        <v>143</v>
      </c>
      <c r="AD55" s="183" t="s">
        <v>143</v>
      </c>
      <c r="AE55" s="183" t="s">
        <v>143</v>
      </c>
      <c r="AF55" s="183" t="s">
        <v>143</v>
      </c>
      <c r="AG55" s="183" t="s">
        <v>143</v>
      </c>
      <c r="AH55" s="187" t="s">
        <v>143</v>
      </c>
      <c r="AI55" s="187" t="s">
        <v>143</v>
      </c>
      <c r="AJ55" s="187" t="s">
        <v>143</v>
      </c>
      <c r="AK55" s="187" t="s">
        <v>143</v>
      </c>
      <c r="AL55" s="182">
        <v>2</v>
      </c>
      <c r="AM55" s="182">
        <v>5</v>
      </c>
      <c r="AN55" s="182">
        <v>23</v>
      </c>
      <c r="AO55" s="183" t="s">
        <v>143</v>
      </c>
      <c r="AP55" s="186">
        <v>2</v>
      </c>
      <c r="AQ55" s="187" t="s">
        <v>143</v>
      </c>
      <c r="AR55" s="186">
        <v>14</v>
      </c>
      <c r="AS55" s="187" t="s">
        <v>143</v>
      </c>
      <c r="AT55" s="182">
        <v>4</v>
      </c>
      <c r="AU55" s="183" t="s">
        <v>143</v>
      </c>
      <c r="AV55" s="182">
        <v>17</v>
      </c>
      <c r="AW55" s="183" t="s">
        <v>143</v>
      </c>
      <c r="AX55" s="186">
        <v>2</v>
      </c>
      <c r="AY55" s="186">
        <v>2</v>
      </c>
      <c r="AZ55" s="186">
        <v>45</v>
      </c>
      <c r="BA55" s="187" t="s">
        <v>143</v>
      </c>
      <c r="BB55" s="182">
        <v>1</v>
      </c>
      <c r="BC55" s="182">
        <v>1</v>
      </c>
      <c r="BD55" s="182">
        <v>36</v>
      </c>
      <c r="BE55" s="183" t="s">
        <v>143</v>
      </c>
      <c r="BF55" s="186">
        <v>6</v>
      </c>
      <c r="BG55" s="186">
        <v>3</v>
      </c>
      <c r="BH55" s="186">
        <v>30</v>
      </c>
      <c r="BI55" s="187" t="s">
        <v>143</v>
      </c>
      <c r="BJ55" s="182">
        <v>3</v>
      </c>
      <c r="BK55" s="183" t="s">
        <v>143</v>
      </c>
      <c r="BL55" s="182">
        <v>15</v>
      </c>
      <c r="BM55" s="183" t="s">
        <v>143</v>
      </c>
      <c r="BN55" s="186">
        <v>10</v>
      </c>
      <c r="BO55" s="186">
        <v>13</v>
      </c>
      <c r="BP55" s="186">
        <v>33</v>
      </c>
      <c r="BQ55" s="187" t="s">
        <v>143</v>
      </c>
      <c r="BR55" s="182">
        <v>4</v>
      </c>
      <c r="BS55" s="183" t="s">
        <v>143</v>
      </c>
      <c r="BT55" s="182">
        <v>30</v>
      </c>
      <c r="BU55" s="183" t="s">
        <v>143</v>
      </c>
      <c r="BV55" s="187" t="s">
        <v>143</v>
      </c>
      <c r="BW55" s="187" t="s">
        <v>143</v>
      </c>
      <c r="BX55" s="187" t="s">
        <v>143</v>
      </c>
      <c r="BY55" s="187" t="s">
        <v>143</v>
      </c>
      <c r="BZ55" s="182">
        <v>4</v>
      </c>
      <c r="CA55" s="183" t="s">
        <v>143</v>
      </c>
      <c r="CB55" s="182">
        <v>25</v>
      </c>
      <c r="CC55" s="183" t="s">
        <v>143</v>
      </c>
      <c r="CD55" s="186">
        <v>3</v>
      </c>
      <c r="CE55" s="187" t="s">
        <v>143</v>
      </c>
      <c r="CF55" s="186">
        <v>26</v>
      </c>
      <c r="CG55" s="187" t="s">
        <v>143</v>
      </c>
      <c r="CH55" s="182">
        <v>1</v>
      </c>
      <c r="CI55" s="183" t="s">
        <v>143</v>
      </c>
      <c r="CJ55" s="182">
        <v>24</v>
      </c>
      <c r="CK55" s="183" t="s">
        <v>143</v>
      </c>
      <c r="CL55" s="186">
        <v>3</v>
      </c>
      <c r="CM55" s="187" t="s">
        <v>143</v>
      </c>
      <c r="CN55" s="186">
        <v>30</v>
      </c>
      <c r="CO55" s="187" t="s">
        <v>143</v>
      </c>
      <c r="CP55" s="182">
        <v>2</v>
      </c>
      <c r="CQ55" s="183" t="s">
        <v>143</v>
      </c>
      <c r="CR55" s="182">
        <v>19</v>
      </c>
      <c r="CS55" s="183" t="s">
        <v>143</v>
      </c>
      <c r="CT55" s="186">
        <v>3</v>
      </c>
      <c r="CU55" s="187" t="s">
        <v>143</v>
      </c>
      <c r="CV55" s="186">
        <v>29</v>
      </c>
      <c r="CW55" s="187" t="s">
        <v>143</v>
      </c>
      <c r="CX55" s="182">
        <v>4</v>
      </c>
      <c r="CY55" s="183" t="s">
        <v>143</v>
      </c>
      <c r="CZ55" s="182">
        <v>26</v>
      </c>
      <c r="DA55" s="183" t="s">
        <v>143</v>
      </c>
      <c r="DB55" s="187" t="s">
        <v>143</v>
      </c>
      <c r="DC55" s="187" t="s">
        <v>143</v>
      </c>
      <c r="DD55" s="187" t="s">
        <v>143</v>
      </c>
      <c r="DE55" s="187" t="s">
        <v>143</v>
      </c>
      <c r="DF55" s="182">
        <v>5</v>
      </c>
      <c r="DG55" s="183" t="s">
        <v>143</v>
      </c>
      <c r="DH55" s="182">
        <v>20</v>
      </c>
      <c r="DI55" s="183" t="s">
        <v>143</v>
      </c>
      <c r="DJ55" s="186">
        <v>1</v>
      </c>
      <c r="DK55" s="187" t="s">
        <v>143</v>
      </c>
      <c r="DL55" s="186">
        <v>26</v>
      </c>
      <c r="DM55" s="187" t="s">
        <v>143</v>
      </c>
      <c r="DN55" s="182">
        <v>4</v>
      </c>
      <c r="DO55" s="183" t="s">
        <v>143</v>
      </c>
      <c r="DP55" s="182">
        <v>19</v>
      </c>
      <c r="DQ55" s="183" t="s">
        <v>143</v>
      </c>
      <c r="DR55" s="186">
        <v>2</v>
      </c>
      <c r="DS55" s="187" t="s">
        <v>143</v>
      </c>
      <c r="DT55" s="186">
        <v>35</v>
      </c>
      <c r="DU55" s="187" t="s">
        <v>143</v>
      </c>
      <c r="DV55" s="183" t="s">
        <v>143</v>
      </c>
      <c r="DW55" s="183" t="s">
        <v>143</v>
      </c>
      <c r="DX55" s="182">
        <v>13</v>
      </c>
      <c r="DY55" s="183" t="s">
        <v>143</v>
      </c>
      <c r="DZ55" s="187" t="s">
        <v>143</v>
      </c>
      <c r="EA55" s="187" t="s">
        <v>143</v>
      </c>
      <c r="EB55" s="187" t="s">
        <v>143</v>
      </c>
      <c r="EC55" s="187" t="s">
        <v>143</v>
      </c>
      <c r="ED55" s="182">
        <v>3</v>
      </c>
      <c r="EE55" s="183" t="s">
        <v>143</v>
      </c>
      <c r="EF55" s="182">
        <v>12</v>
      </c>
      <c r="EG55" s="183" t="s">
        <v>143</v>
      </c>
      <c r="EH55" s="186">
        <v>3</v>
      </c>
      <c r="EI55" s="187" t="s">
        <v>143</v>
      </c>
      <c r="EJ55" s="186">
        <v>21</v>
      </c>
      <c r="EK55" s="187" t="s">
        <v>143</v>
      </c>
      <c r="EL55" s="182">
        <v>2</v>
      </c>
      <c r="EM55" s="183" t="s">
        <v>143</v>
      </c>
      <c r="EN55" s="182">
        <v>27</v>
      </c>
      <c r="EO55" s="183" t="s">
        <v>143</v>
      </c>
      <c r="EP55" s="186">
        <v>2</v>
      </c>
      <c r="EQ55" s="186">
        <v>12</v>
      </c>
      <c r="ER55" s="186">
        <v>16</v>
      </c>
      <c r="ES55" s="186">
        <v>1</v>
      </c>
      <c r="ET55" s="182">
        <v>2</v>
      </c>
      <c r="EU55" s="182">
        <v>15</v>
      </c>
      <c r="EV55" s="182">
        <v>12</v>
      </c>
      <c r="EW55" s="183" t="s">
        <v>143</v>
      </c>
      <c r="EX55" s="186">
        <v>2</v>
      </c>
      <c r="EY55" s="186">
        <v>9</v>
      </c>
      <c r="EZ55" s="186">
        <v>14</v>
      </c>
      <c r="FA55" s="187" t="s">
        <v>143</v>
      </c>
      <c r="FB55" s="183" t="s">
        <v>143</v>
      </c>
      <c r="FC55" s="182">
        <v>16</v>
      </c>
      <c r="FD55" s="182">
        <v>17</v>
      </c>
      <c r="FE55" s="183" t="s">
        <v>143</v>
      </c>
      <c r="FF55" s="198">
        <v>1</v>
      </c>
      <c r="FG55" s="198">
        <v>16</v>
      </c>
      <c r="FH55" s="198">
        <v>10</v>
      </c>
      <c r="FI55" s="194">
        <v>0</v>
      </c>
      <c r="FJ55" s="199">
        <v>1</v>
      </c>
      <c r="FK55" s="199">
        <v>15</v>
      </c>
      <c r="FL55" s="199">
        <v>16</v>
      </c>
      <c r="FM55" s="199">
        <v>0</v>
      </c>
      <c r="FN55" s="198">
        <v>3</v>
      </c>
      <c r="FO55" s="198">
        <v>13</v>
      </c>
      <c r="FP55" s="198">
        <v>7</v>
      </c>
      <c r="FQ55" s="198">
        <v>0</v>
      </c>
      <c r="FR55" s="199">
        <v>2</v>
      </c>
      <c r="FS55" s="199">
        <v>10</v>
      </c>
      <c r="FT55" s="199">
        <v>8</v>
      </c>
      <c r="FU55" s="199">
        <v>0</v>
      </c>
      <c r="FV55" s="200">
        <v>1</v>
      </c>
      <c r="FW55" s="200">
        <v>8</v>
      </c>
      <c r="FX55" s="200">
        <v>20</v>
      </c>
      <c r="FY55" s="200" t="s">
        <v>143</v>
      </c>
      <c r="FZ55" s="201">
        <v>1</v>
      </c>
      <c r="GA55" s="201">
        <v>3</v>
      </c>
      <c r="GB55" s="201">
        <v>9</v>
      </c>
      <c r="GC55" s="201" t="s">
        <v>143</v>
      </c>
      <c r="GD55" s="200" t="s">
        <v>143</v>
      </c>
      <c r="GE55" s="200" t="s">
        <v>143</v>
      </c>
      <c r="GF55" s="200" t="s">
        <v>143</v>
      </c>
      <c r="GG55" s="200" t="s">
        <v>143</v>
      </c>
      <c r="GH55" s="201">
        <v>1</v>
      </c>
      <c r="GI55" s="201">
        <v>16</v>
      </c>
      <c r="GJ55" s="201">
        <v>19</v>
      </c>
      <c r="GK55" s="201" t="s">
        <v>143</v>
      </c>
      <c r="GL55" s="200">
        <v>1</v>
      </c>
      <c r="GM55" s="200">
        <v>12</v>
      </c>
      <c r="GN55" s="200">
        <v>12</v>
      </c>
      <c r="GO55" s="200" t="s">
        <v>143</v>
      </c>
      <c r="GP55">
        <v>4</v>
      </c>
      <c r="GQ55">
        <v>3</v>
      </c>
      <c r="GR55">
        <v>11</v>
      </c>
      <c r="GS55">
        <v>1</v>
      </c>
      <c r="GT55" s="185">
        <v>3</v>
      </c>
      <c r="GU55" s="185">
        <v>3</v>
      </c>
      <c r="GV55" s="185">
        <v>14</v>
      </c>
      <c r="GW55" s="185">
        <v>0</v>
      </c>
      <c r="GX55">
        <v>0</v>
      </c>
      <c r="GY55">
        <v>9</v>
      </c>
      <c r="GZ55">
        <v>17</v>
      </c>
      <c r="HA55">
        <v>0</v>
      </c>
      <c r="HB55" s="185">
        <v>1</v>
      </c>
      <c r="HC55" s="185">
        <v>10</v>
      </c>
      <c r="HD55" s="185">
        <v>10</v>
      </c>
      <c r="HE55" s="185">
        <v>0</v>
      </c>
      <c r="HF55" s="12">
        <v>1</v>
      </c>
      <c r="HG55" s="12">
        <v>6</v>
      </c>
      <c r="HH55" s="12">
        <v>20</v>
      </c>
      <c r="HI55" s="12">
        <v>0</v>
      </c>
    </row>
    <row r="56" spans="1:217" x14ac:dyDescent="0.35">
      <c r="A56" s="140" t="s">
        <v>25</v>
      </c>
      <c r="B56" s="186">
        <v>222</v>
      </c>
      <c r="C56" s="186">
        <v>1564</v>
      </c>
      <c r="D56" s="186">
        <v>39</v>
      </c>
      <c r="E56" s="186">
        <v>23</v>
      </c>
      <c r="F56" s="182">
        <v>392</v>
      </c>
      <c r="G56" s="182">
        <v>1336</v>
      </c>
      <c r="H56" s="182">
        <v>96</v>
      </c>
      <c r="I56" s="182">
        <v>34</v>
      </c>
      <c r="J56" s="186">
        <v>540</v>
      </c>
      <c r="K56" s="186">
        <v>1366</v>
      </c>
      <c r="L56" s="186">
        <v>33</v>
      </c>
      <c r="M56" s="186">
        <v>31</v>
      </c>
      <c r="N56" s="182">
        <v>560</v>
      </c>
      <c r="O56" s="182">
        <v>1542</v>
      </c>
      <c r="P56" s="182">
        <v>106</v>
      </c>
      <c r="Q56" s="182">
        <v>282</v>
      </c>
      <c r="R56" s="186">
        <v>821</v>
      </c>
      <c r="S56" s="186">
        <v>1142</v>
      </c>
      <c r="T56" s="186">
        <v>48</v>
      </c>
      <c r="U56" s="186">
        <v>523</v>
      </c>
      <c r="V56" s="182">
        <v>1133</v>
      </c>
      <c r="W56" s="182">
        <v>939</v>
      </c>
      <c r="X56" s="182">
        <v>61</v>
      </c>
      <c r="Y56" s="182">
        <v>510</v>
      </c>
      <c r="Z56" s="186">
        <v>1415</v>
      </c>
      <c r="AA56" s="186">
        <v>1173</v>
      </c>
      <c r="AB56" s="186">
        <v>37</v>
      </c>
      <c r="AC56" s="186">
        <v>872</v>
      </c>
      <c r="AD56" s="182">
        <v>1580</v>
      </c>
      <c r="AE56" s="182">
        <v>1333</v>
      </c>
      <c r="AF56" s="182">
        <v>50</v>
      </c>
      <c r="AG56" s="182">
        <v>1203</v>
      </c>
      <c r="AH56" s="186">
        <v>1585</v>
      </c>
      <c r="AI56" s="186">
        <v>1504</v>
      </c>
      <c r="AJ56" s="186">
        <v>38</v>
      </c>
      <c r="AK56" s="186">
        <v>901</v>
      </c>
      <c r="AL56" s="182">
        <v>1305</v>
      </c>
      <c r="AM56" s="182">
        <v>1425</v>
      </c>
      <c r="AN56" s="182">
        <v>45</v>
      </c>
      <c r="AO56" s="182">
        <v>1830</v>
      </c>
      <c r="AP56" s="186">
        <v>1504</v>
      </c>
      <c r="AQ56" s="186">
        <v>1714</v>
      </c>
      <c r="AR56" s="186">
        <v>50</v>
      </c>
      <c r="AS56" s="186">
        <v>1586</v>
      </c>
      <c r="AT56" s="182">
        <v>961</v>
      </c>
      <c r="AU56" s="182">
        <v>1605</v>
      </c>
      <c r="AV56" s="182">
        <v>13</v>
      </c>
      <c r="AW56" s="182">
        <v>1236</v>
      </c>
      <c r="AX56" s="186">
        <v>922</v>
      </c>
      <c r="AY56" s="186">
        <v>1464</v>
      </c>
      <c r="AZ56" s="186">
        <v>128</v>
      </c>
      <c r="BA56" s="186">
        <v>948</v>
      </c>
      <c r="BB56" s="182">
        <v>990</v>
      </c>
      <c r="BC56" s="182">
        <v>2015</v>
      </c>
      <c r="BD56" s="182">
        <v>9</v>
      </c>
      <c r="BE56" s="182">
        <v>1525</v>
      </c>
      <c r="BF56" s="186">
        <v>1018</v>
      </c>
      <c r="BG56" s="186">
        <v>2002</v>
      </c>
      <c r="BH56" s="186">
        <v>7</v>
      </c>
      <c r="BI56" s="186">
        <v>558</v>
      </c>
      <c r="BJ56" s="182">
        <v>972</v>
      </c>
      <c r="BK56" s="182">
        <v>1351</v>
      </c>
      <c r="BL56" s="182">
        <v>7</v>
      </c>
      <c r="BM56" s="182">
        <v>1123</v>
      </c>
      <c r="BN56" s="186">
        <v>893</v>
      </c>
      <c r="BO56" s="186">
        <v>1316</v>
      </c>
      <c r="BP56" s="186">
        <v>26</v>
      </c>
      <c r="BQ56" s="186">
        <v>1248</v>
      </c>
      <c r="BR56" s="182">
        <v>1277</v>
      </c>
      <c r="BS56" s="182">
        <v>1200</v>
      </c>
      <c r="BT56" s="182">
        <v>16</v>
      </c>
      <c r="BU56" s="182">
        <v>1007</v>
      </c>
      <c r="BV56" s="186">
        <v>1337</v>
      </c>
      <c r="BW56" s="186">
        <v>1201</v>
      </c>
      <c r="BX56" s="186">
        <v>4</v>
      </c>
      <c r="BY56" s="186">
        <v>1286</v>
      </c>
      <c r="BZ56" s="182">
        <v>1274</v>
      </c>
      <c r="CA56" s="182">
        <v>1249</v>
      </c>
      <c r="CB56" s="182">
        <v>31</v>
      </c>
      <c r="CC56" s="182">
        <v>622</v>
      </c>
      <c r="CD56" s="186">
        <v>1624</v>
      </c>
      <c r="CE56" s="186">
        <v>1330</v>
      </c>
      <c r="CF56" s="186">
        <v>38</v>
      </c>
      <c r="CG56" s="186">
        <v>442</v>
      </c>
      <c r="CH56" s="182">
        <v>1697</v>
      </c>
      <c r="CI56" s="182">
        <v>1346</v>
      </c>
      <c r="CJ56" s="182">
        <v>41</v>
      </c>
      <c r="CK56" s="182">
        <v>762</v>
      </c>
      <c r="CL56" s="186">
        <v>1572</v>
      </c>
      <c r="CM56" s="186">
        <v>1400</v>
      </c>
      <c r="CN56" s="186">
        <v>12</v>
      </c>
      <c r="CO56" s="186">
        <v>662</v>
      </c>
      <c r="CP56" s="182">
        <v>1821</v>
      </c>
      <c r="CQ56" s="182">
        <v>1229</v>
      </c>
      <c r="CR56" s="182">
        <v>27</v>
      </c>
      <c r="CS56" s="182">
        <v>505</v>
      </c>
      <c r="CT56" s="186">
        <v>1545</v>
      </c>
      <c r="CU56" s="186">
        <v>1049</v>
      </c>
      <c r="CV56" s="187" t="s">
        <v>143</v>
      </c>
      <c r="CW56" s="186">
        <v>684</v>
      </c>
      <c r="CX56" s="182">
        <v>1695</v>
      </c>
      <c r="CY56" s="182">
        <v>1517</v>
      </c>
      <c r="CZ56" s="182">
        <v>56</v>
      </c>
      <c r="DA56" s="182">
        <v>892</v>
      </c>
      <c r="DB56" s="186">
        <v>1558</v>
      </c>
      <c r="DC56" s="186">
        <v>1314</v>
      </c>
      <c r="DD56" s="186">
        <v>31</v>
      </c>
      <c r="DE56" s="186">
        <v>906</v>
      </c>
      <c r="DF56" s="182">
        <v>1623</v>
      </c>
      <c r="DG56" s="182">
        <v>1283</v>
      </c>
      <c r="DH56" s="182">
        <v>7</v>
      </c>
      <c r="DI56" s="182">
        <v>634</v>
      </c>
      <c r="DJ56" s="186">
        <v>1577</v>
      </c>
      <c r="DK56" s="186">
        <v>1160</v>
      </c>
      <c r="DL56" s="186">
        <v>27</v>
      </c>
      <c r="DM56" s="186">
        <v>850</v>
      </c>
      <c r="DN56" s="182">
        <v>1849</v>
      </c>
      <c r="DO56" s="182">
        <v>1068</v>
      </c>
      <c r="DP56" s="182">
        <v>30</v>
      </c>
      <c r="DQ56" s="182">
        <v>1197</v>
      </c>
      <c r="DR56" s="186">
        <v>1832</v>
      </c>
      <c r="DS56" s="186">
        <v>1062</v>
      </c>
      <c r="DT56" s="186">
        <v>32</v>
      </c>
      <c r="DU56" s="186">
        <v>1165</v>
      </c>
      <c r="DV56" s="182">
        <v>828</v>
      </c>
      <c r="DW56" s="182">
        <v>645</v>
      </c>
      <c r="DX56" s="182">
        <v>57</v>
      </c>
      <c r="DY56" s="182">
        <v>567</v>
      </c>
      <c r="DZ56" s="186">
        <v>224</v>
      </c>
      <c r="EA56" s="186">
        <v>348</v>
      </c>
      <c r="EB56" s="187" t="s">
        <v>143</v>
      </c>
      <c r="EC56" s="186">
        <v>14</v>
      </c>
      <c r="ED56" s="182">
        <v>1132</v>
      </c>
      <c r="EE56" s="182">
        <v>1494</v>
      </c>
      <c r="EF56" s="182">
        <v>19</v>
      </c>
      <c r="EG56" s="182">
        <v>697</v>
      </c>
      <c r="EH56" s="186">
        <v>1199</v>
      </c>
      <c r="EI56" s="186">
        <v>1463</v>
      </c>
      <c r="EJ56" s="186">
        <v>29</v>
      </c>
      <c r="EK56" s="186">
        <v>1264</v>
      </c>
      <c r="EL56" s="182">
        <v>1128</v>
      </c>
      <c r="EM56" s="182">
        <v>1136</v>
      </c>
      <c r="EN56" s="182">
        <v>22</v>
      </c>
      <c r="EO56" s="182">
        <v>835</v>
      </c>
      <c r="EP56" s="186">
        <v>1956</v>
      </c>
      <c r="EQ56" s="186">
        <v>1334</v>
      </c>
      <c r="ER56" s="186">
        <v>39</v>
      </c>
      <c r="ES56" s="186">
        <v>1108</v>
      </c>
      <c r="ET56" s="182">
        <v>2036</v>
      </c>
      <c r="EU56" s="182">
        <v>1568</v>
      </c>
      <c r="EV56" s="182">
        <v>93</v>
      </c>
      <c r="EW56" s="182">
        <v>1204</v>
      </c>
      <c r="EX56" s="186">
        <v>1949</v>
      </c>
      <c r="EY56" s="186">
        <v>1699</v>
      </c>
      <c r="EZ56" s="186">
        <v>87</v>
      </c>
      <c r="FA56" s="186">
        <v>1442</v>
      </c>
      <c r="FB56" s="182">
        <v>2080</v>
      </c>
      <c r="FC56" s="182">
        <v>1263</v>
      </c>
      <c r="FD56" s="182">
        <v>86</v>
      </c>
      <c r="FE56" s="182">
        <v>1008</v>
      </c>
      <c r="FF56" s="198">
        <v>1226</v>
      </c>
      <c r="FG56" s="198">
        <v>1450</v>
      </c>
      <c r="FH56" s="198">
        <v>28</v>
      </c>
      <c r="FI56" s="198">
        <v>917</v>
      </c>
      <c r="FJ56" s="199">
        <v>1265</v>
      </c>
      <c r="FK56" s="199">
        <v>1498</v>
      </c>
      <c r="FL56" s="199">
        <v>11</v>
      </c>
      <c r="FM56" s="199">
        <v>610</v>
      </c>
      <c r="FN56" s="198">
        <v>1286</v>
      </c>
      <c r="FO56" s="198">
        <v>1079</v>
      </c>
      <c r="FP56" s="198">
        <v>57</v>
      </c>
      <c r="FQ56" s="198">
        <v>1167</v>
      </c>
      <c r="FR56" s="199">
        <v>1283</v>
      </c>
      <c r="FS56" s="199">
        <v>1345</v>
      </c>
      <c r="FT56" s="199">
        <v>27</v>
      </c>
      <c r="FU56" s="199">
        <v>494</v>
      </c>
      <c r="FV56" s="200">
        <v>1674</v>
      </c>
      <c r="FW56" s="200">
        <v>1421</v>
      </c>
      <c r="FX56" s="200">
        <v>30</v>
      </c>
      <c r="FY56" s="200">
        <v>714</v>
      </c>
      <c r="FZ56" s="201">
        <v>1034</v>
      </c>
      <c r="GA56" s="201">
        <v>905</v>
      </c>
      <c r="GB56" s="201">
        <v>1</v>
      </c>
      <c r="GC56" s="201">
        <v>416</v>
      </c>
      <c r="GD56" s="200">
        <v>1122</v>
      </c>
      <c r="GE56" s="200">
        <v>1060</v>
      </c>
      <c r="GF56" s="200">
        <v>10</v>
      </c>
      <c r="GG56" s="200">
        <v>1465</v>
      </c>
      <c r="GH56" s="201">
        <v>1455</v>
      </c>
      <c r="GI56" s="201">
        <v>1015</v>
      </c>
      <c r="GJ56" s="201">
        <v>2</v>
      </c>
      <c r="GK56" s="201">
        <v>1133</v>
      </c>
      <c r="GL56" s="200">
        <v>1492</v>
      </c>
      <c r="GM56" s="200">
        <v>991</v>
      </c>
      <c r="GN56" s="200">
        <v>139</v>
      </c>
      <c r="GO56" s="200">
        <v>1010</v>
      </c>
      <c r="GP56">
        <v>1429</v>
      </c>
      <c r="GQ56">
        <v>1108</v>
      </c>
      <c r="GR56">
        <v>125</v>
      </c>
      <c r="GS56">
        <v>770</v>
      </c>
      <c r="GT56" s="185">
        <v>1267</v>
      </c>
      <c r="GU56" s="185">
        <v>963</v>
      </c>
      <c r="GV56" s="185">
        <v>72</v>
      </c>
      <c r="GW56" s="185">
        <v>975</v>
      </c>
      <c r="GX56">
        <v>1215</v>
      </c>
      <c r="GY56">
        <v>968</v>
      </c>
      <c r="GZ56">
        <v>35</v>
      </c>
      <c r="HA56">
        <v>554</v>
      </c>
      <c r="HB56" s="185">
        <v>1573</v>
      </c>
      <c r="HC56" s="185">
        <v>1217</v>
      </c>
      <c r="HD56" s="185">
        <v>21</v>
      </c>
      <c r="HE56" s="185">
        <v>1080</v>
      </c>
      <c r="HF56" s="12">
        <v>1406</v>
      </c>
      <c r="HG56" s="12">
        <v>1220</v>
      </c>
      <c r="HH56" s="12">
        <v>10</v>
      </c>
      <c r="HI56" s="12">
        <v>1299</v>
      </c>
    </row>
    <row r="57" spans="1:217" x14ac:dyDescent="0.35">
      <c r="A57" s="140" t="s">
        <v>43</v>
      </c>
      <c r="B57" s="187" t="s">
        <v>143</v>
      </c>
      <c r="C57" s="187" t="s">
        <v>143</v>
      </c>
      <c r="D57" s="186">
        <v>110</v>
      </c>
      <c r="E57" s="186">
        <v>2</v>
      </c>
      <c r="F57" s="183" t="s">
        <v>143</v>
      </c>
      <c r="G57" s="183" t="s">
        <v>143</v>
      </c>
      <c r="H57" s="182">
        <v>83</v>
      </c>
      <c r="I57" s="182">
        <v>1</v>
      </c>
      <c r="J57" s="187" t="s">
        <v>143</v>
      </c>
      <c r="K57" s="187" t="s">
        <v>143</v>
      </c>
      <c r="L57" s="186">
        <v>89</v>
      </c>
      <c r="M57" s="187" t="s">
        <v>143</v>
      </c>
      <c r="N57" s="183" t="s">
        <v>143</v>
      </c>
      <c r="O57" s="182">
        <v>2</v>
      </c>
      <c r="P57" s="182">
        <v>101</v>
      </c>
      <c r="Q57" s="182">
        <v>2</v>
      </c>
      <c r="R57" s="187" t="s">
        <v>143</v>
      </c>
      <c r="S57" s="186">
        <v>7</v>
      </c>
      <c r="T57" s="186">
        <v>110</v>
      </c>
      <c r="U57" s="186">
        <v>1</v>
      </c>
      <c r="V57" s="183" t="s">
        <v>143</v>
      </c>
      <c r="W57" s="182">
        <v>6</v>
      </c>
      <c r="X57" s="182">
        <v>103</v>
      </c>
      <c r="Y57" s="182">
        <v>2</v>
      </c>
      <c r="Z57" s="186">
        <v>12</v>
      </c>
      <c r="AA57" s="186">
        <v>12</v>
      </c>
      <c r="AB57" s="186">
        <v>62</v>
      </c>
      <c r="AC57" s="186">
        <v>3</v>
      </c>
      <c r="AD57" s="182">
        <v>9</v>
      </c>
      <c r="AE57" s="182">
        <v>18</v>
      </c>
      <c r="AF57" s="182">
        <v>55</v>
      </c>
      <c r="AG57" s="182">
        <v>2</v>
      </c>
      <c r="AH57" s="186">
        <v>18</v>
      </c>
      <c r="AI57" s="186">
        <v>13</v>
      </c>
      <c r="AJ57" s="186">
        <v>60</v>
      </c>
      <c r="AK57" s="186">
        <v>3</v>
      </c>
      <c r="AL57" s="182">
        <v>28</v>
      </c>
      <c r="AM57" s="182">
        <v>17</v>
      </c>
      <c r="AN57" s="182">
        <v>41</v>
      </c>
      <c r="AO57" s="182">
        <v>2</v>
      </c>
      <c r="AP57" s="186">
        <v>17</v>
      </c>
      <c r="AQ57" s="186">
        <v>18</v>
      </c>
      <c r="AR57" s="186">
        <v>37</v>
      </c>
      <c r="AS57" s="186">
        <v>5</v>
      </c>
      <c r="AT57" s="182">
        <v>28</v>
      </c>
      <c r="AU57" s="182">
        <v>29</v>
      </c>
      <c r="AV57" s="182">
        <v>23</v>
      </c>
      <c r="AW57" s="182">
        <v>5</v>
      </c>
      <c r="AX57" s="186">
        <v>33</v>
      </c>
      <c r="AY57" s="186">
        <v>28</v>
      </c>
      <c r="AZ57" s="186">
        <v>26</v>
      </c>
      <c r="BA57" s="186">
        <v>4</v>
      </c>
      <c r="BB57" s="182">
        <v>27</v>
      </c>
      <c r="BC57" s="182">
        <v>24</v>
      </c>
      <c r="BD57" s="182">
        <v>27</v>
      </c>
      <c r="BE57" s="182">
        <v>6</v>
      </c>
      <c r="BF57" s="186">
        <v>29</v>
      </c>
      <c r="BG57" s="186">
        <v>18</v>
      </c>
      <c r="BH57" s="186">
        <v>18</v>
      </c>
      <c r="BI57" s="186">
        <v>5</v>
      </c>
      <c r="BJ57" s="182">
        <v>29</v>
      </c>
      <c r="BK57" s="182">
        <v>19</v>
      </c>
      <c r="BL57" s="182">
        <v>28</v>
      </c>
      <c r="BM57" s="182">
        <v>4</v>
      </c>
      <c r="BN57" s="186">
        <v>29</v>
      </c>
      <c r="BO57" s="186">
        <v>21</v>
      </c>
      <c r="BP57" s="186">
        <v>27</v>
      </c>
      <c r="BQ57" s="186">
        <v>7</v>
      </c>
      <c r="BR57" s="182">
        <v>18</v>
      </c>
      <c r="BS57" s="182">
        <v>22</v>
      </c>
      <c r="BT57" s="182">
        <v>13</v>
      </c>
      <c r="BU57" s="183" t="s">
        <v>143</v>
      </c>
      <c r="BV57" s="186">
        <v>16</v>
      </c>
      <c r="BW57" s="186">
        <v>27</v>
      </c>
      <c r="BX57" s="186">
        <v>24</v>
      </c>
      <c r="BY57" s="186">
        <v>4</v>
      </c>
      <c r="BZ57" s="182">
        <v>16</v>
      </c>
      <c r="CA57" s="182">
        <v>33</v>
      </c>
      <c r="CB57" s="182">
        <v>25</v>
      </c>
      <c r="CC57" s="182">
        <v>5</v>
      </c>
      <c r="CD57" s="186">
        <v>35</v>
      </c>
      <c r="CE57" s="186">
        <v>33</v>
      </c>
      <c r="CF57" s="186">
        <v>26</v>
      </c>
      <c r="CG57" s="186">
        <v>14</v>
      </c>
      <c r="CH57" s="182">
        <v>19</v>
      </c>
      <c r="CI57" s="182">
        <v>23</v>
      </c>
      <c r="CJ57" s="182">
        <v>21</v>
      </c>
      <c r="CK57" s="182">
        <v>3</v>
      </c>
      <c r="CL57" s="186">
        <v>26</v>
      </c>
      <c r="CM57" s="186">
        <v>30</v>
      </c>
      <c r="CN57" s="186">
        <v>18</v>
      </c>
      <c r="CO57" s="186">
        <v>16</v>
      </c>
      <c r="CP57" s="182">
        <v>11</v>
      </c>
      <c r="CQ57" s="182">
        <v>32</v>
      </c>
      <c r="CR57" s="182">
        <v>19</v>
      </c>
      <c r="CS57" s="183" t="s">
        <v>143</v>
      </c>
      <c r="CT57" s="186">
        <v>21</v>
      </c>
      <c r="CU57" s="186">
        <v>12</v>
      </c>
      <c r="CV57" s="186">
        <v>16</v>
      </c>
      <c r="CW57" s="186">
        <v>2</v>
      </c>
      <c r="CX57" s="182">
        <v>26</v>
      </c>
      <c r="CY57" s="182">
        <v>44</v>
      </c>
      <c r="CZ57" s="182">
        <v>15</v>
      </c>
      <c r="DA57" s="183" t="s">
        <v>143</v>
      </c>
      <c r="DB57" s="186">
        <v>19</v>
      </c>
      <c r="DC57" s="186">
        <v>40</v>
      </c>
      <c r="DD57" s="186">
        <v>23</v>
      </c>
      <c r="DE57" s="186">
        <v>2</v>
      </c>
      <c r="DF57" s="182">
        <v>24</v>
      </c>
      <c r="DG57" s="182">
        <v>27</v>
      </c>
      <c r="DH57" s="182">
        <v>21</v>
      </c>
      <c r="DI57" s="183" t="s">
        <v>143</v>
      </c>
      <c r="DJ57" s="186">
        <v>11</v>
      </c>
      <c r="DK57" s="186">
        <v>36</v>
      </c>
      <c r="DL57" s="186">
        <v>26</v>
      </c>
      <c r="DM57" s="187" t="s">
        <v>143</v>
      </c>
      <c r="DN57" s="182">
        <v>16</v>
      </c>
      <c r="DO57" s="182">
        <v>51</v>
      </c>
      <c r="DP57" s="182">
        <v>32</v>
      </c>
      <c r="DQ57" s="183" t="s">
        <v>143</v>
      </c>
      <c r="DR57" s="186">
        <v>19</v>
      </c>
      <c r="DS57" s="186">
        <v>70</v>
      </c>
      <c r="DT57" s="186">
        <v>39</v>
      </c>
      <c r="DU57" s="186">
        <v>10</v>
      </c>
      <c r="DV57" s="182">
        <v>3</v>
      </c>
      <c r="DW57" s="182">
        <v>15</v>
      </c>
      <c r="DX57" s="182">
        <v>8</v>
      </c>
      <c r="DY57" s="183" t="s">
        <v>143</v>
      </c>
      <c r="DZ57" s="187" t="s">
        <v>143</v>
      </c>
      <c r="EA57" s="187" t="s">
        <v>143</v>
      </c>
      <c r="EB57" s="187" t="s">
        <v>143</v>
      </c>
      <c r="EC57" s="187" t="s">
        <v>143</v>
      </c>
      <c r="ED57" s="182">
        <v>8</v>
      </c>
      <c r="EE57" s="182">
        <v>70</v>
      </c>
      <c r="EF57" s="182">
        <v>36</v>
      </c>
      <c r="EG57" s="183" t="s">
        <v>143</v>
      </c>
      <c r="EH57" s="186">
        <v>2</v>
      </c>
      <c r="EI57" s="186">
        <v>97</v>
      </c>
      <c r="EJ57" s="186">
        <v>47</v>
      </c>
      <c r="EK57" s="186">
        <v>20</v>
      </c>
      <c r="EL57" s="182">
        <v>6</v>
      </c>
      <c r="EM57" s="182">
        <v>81</v>
      </c>
      <c r="EN57" s="182">
        <v>55</v>
      </c>
      <c r="EO57" s="182">
        <v>8</v>
      </c>
      <c r="EP57" s="186">
        <v>4</v>
      </c>
      <c r="EQ57" s="186">
        <v>83</v>
      </c>
      <c r="ER57" s="186">
        <v>36</v>
      </c>
      <c r="ES57" s="186">
        <v>11</v>
      </c>
      <c r="ET57" s="182">
        <v>3</v>
      </c>
      <c r="EU57" s="182">
        <v>85</v>
      </c>
      <c r="EV57" s="182">
        <v>41</v>
      </c>
      <c r="EW57" s="183" t="s">
        <v>143</v>
      </c>
      <c r="EX57" s="187" t="s">
        <v>143</v>
      </c>
      <c r="EY57" s="186">
        <v>89</v>
      </c>
      <c r="EZ57" s="186">
        <v>40</v>
      </c>
      <c r="FA57" s="187" t="s">
        <v>143</v>
      </c>
      <c r="FB57" s="182">
        <v>1</v>
      </c>
      <c r="FC57" s="182">
        <v>75</v>
      </c>
      <c r="FD57" s="182">
        <v>51</v>
      </c>
      <c r="FE57" s="182">
        <v>1</v>
      </c>
      <c r="FF57" s="198">
        <v>1</v>
      </c>
      <c r="FG57" s="198">
        <v>73</v>
      </c>
      <c r="FH57" s="198">
        <v>47</v>
      </c>
      <c r="FI57" s="198">
        <v>16</v>
      </c>
      <c r="FJ57" s="199">
        <v>5</v>
      </c>
      <c r="FK57" s="199">
        <v>88</v>
      </c>
      <c r="FL57" s="199">
        <v>33</v>
      </c>
      <c r="FM57" s="199">
        <v>0</v>
      </c>
      <c r="FN57" s="198">
        <v>0</v>
      </c>
      <c r="FO57" s="198">
        <v>41</v>
      </c>
      <c r="FP57" s="198">
        <v>22</v>
      </c>
      <c r="FQ57" s="198">
        <v>1</v>
      </c>
      <c r="FR57" s="199">
        <v>2</v>
      </c>
      <c r="FS57" s="199">
        <v>59</v>
      </c>
      <c r="FT57" s="199">
        <v>32</v>
      </c>
      <c r="FU57" s="199">
        <v>0</v>
      </c>
      <c r="FV57" s="200">
        <v>1</v>
      </c>
      <c r="FW57" s="200">
        <v>81</v>
      </c>
      <c r="FX57" s="200">
        <v>55</v>
      </c>
      <c r="FY57" s="200" t="s">
        <v>143</v>
      </c>
      <c r="FZ57" s="201">
        <v>2</v>
      </c>
      <c r="GA57" s="201">
        <v>57</v>
      </c>
      <c r="GB57" s="201">
        <v>31</v>
      </c>
      <c r="GC57" s="201" t="s">
        <v>143</v>
      </c>
      <c r="GD57" s="200">
        <v>1</v>
      </c>
      <c r="GE57" s="200">
        <v>52</v>
      </c>
      <c r="GF57" s="200">
        <v>41</v>
      </c>
      <c r="GG57" s="200" t="s">
        <v>143</v>
      </c>
      <c r="GH57" s="201">
        <v>2</v>
      </c>
      <c r="GI57" s="201">
        <v>58</v>
      </c>
      <c r="GJ57" s="201">
        <v>42</v>
      </c>
      <c r="GK57" s="201" t="s">
        <v>143</v>
      </c>
      <c r="GL57" s="200">
        <v>1</v>
      </c>
      <c r="GM57" s="200">
        <v>59</v>
      </c>
      <c r="GN57" s="200">
        <v>47</v>
      </c>
      <c r="GO57" s="200">
        <v>1</v>
      </c>
      <c r="GP57">
        <v>1</v>
      </c>
      <c r="GQ57">
        <v>83</v>
      </c>
      <c r="GR57">
        <v>42</v>
      </c>
      <c r="GS57">
        <v>1</v>
      </c>
      <c r="GT57" s="185">
        <v>1</v>
      </c>
      <c r="GU57" s="185">
        <v>48</v>
      </c>
      <c r="GV57" s="185">
        <v>29</v>
      </c>
      <c r="GW57" s="185">
        <v>0</v>
      </c>
      <c r="GX57">
        <v>3</v>
      </c>
      <c r="GY57">
        <v>41</v>
      </c>
      <c r="GZ57">
        <v>37</v>
      </c>
      <c r="HA57">
        <v>1</v>
      </c>
      <c r="HB57" s="185">
        <v>9</v>
      </c>
      <c r="HC57" s="185">
        <v>52</v>
      </c>
      <c r="HD57" s="185">
        <v>29</v>
      </c>
      <c r="HE57" s="185">
        <v>0</v>
      </c>
      <c r="HF57" s="12">
        <v>1</v>
      </c>
      <c r="HG57" s="12">
        <v>44</v>
      </c>
      <c r="HH57" s="12">
        <v>19</v>
      </c>
      <c r="HI57" s="12">
        <v>0</v>
      </c>
    </row>
    <row r="58" spans="1:217" x14ac:dyDescent="0.35">
      <c r="B58" s="186"/>
      <c r="C58" s="186"/>
      <c r="D58" s="186"/>
      <c r="E58" s="186"/>
      <c r="F58" s="182"/>
      <c r="G58" s="182"/>
      <c r="H58" s="182"/>
      <c r="I58" s="182"/>
      <c r="J58" s="186"/>
      <c r="K58" s="186"/>
      <c r="L58" s="186"/>
      <c r="M58" s="186"/>
      <c r="N58" s="182"/>
      <c r="O58" s="182"/>
      <c r="P58" s="182"/>
      <c r="Q58" s="182"/>
      <c r="R58" s="186"/>
      <c r="S58" s="186"/>
      <c r="T58" s="186"/>
      <c r="U58" s="186"/>
      <c r="V58" s="182"/>
      <c r="W58" s="182"/>
      <c r="X58" s="182"/>
      <c r="Y58" s="182"/>
      <c r="Z58" s="186"/>
      <c r="AA58" s="186"/>
      <c r="AB58" s="186"/>
      <c r="AC58" s="186"/>
      <c r="AD58" s="182"/>
      <c r="AE58" s="182"/>
      <c r="AF58" s="182"/>
      <c r="AG58" s="182"/>
      <c r="AH58" s="186"/>
      <c r="AI58" s="186"/>
      <c r="AJ58" s="186"/>
      <c r="AK58" s="186"/>
      <c r="AL58" s="182"/>
      <c r="AM58" s="182"/>
      <c r="AN58" s="182"/>
      <c r="AO58" s="182"/>
      <c r="AP58" s="186"/>
      <c r="AQ58" s="186"/>
      <c r="AR58" s="186"/>
      <c r="AS58" s="186"/>
      <c r="AT58" s="182"/>
      <c r="AU58" s="182"/>
      <c r="AV58" s="182"/>
      <c r="AW58" s="182"/>
      <c r="AX58" s="186"/>
      <c r="AY58" s="186"/>
      <c r="AZ58" s="186"/>
      <c r="BA58" s="186"/>
      <c r="BB58" s="182"/>
      <c r="BC58" s="182"/>
      <c r="BD58" s="182"/>
      <c r="BE58" s="182"/>
      <c r="BF58" s="186"/>
      <c r="BG58" s="186"/>
      <c r="BH58" s="186"/>
      <c r="BI58" s="186"/>
      <c r="BJ58" s="182"/>
      <c r="BK58" s="182"/>
      <c r="BL58" s="182"/>
      <c r="BM58" s="182"/>
      <c r="BN58" s="186"/>
      <c r="BO58" s="186"/>
      <c r="BP58" s="186"/>
      <c r="BQ58" s="186"/>
      <c r="BR58" s="182"/>
      <c r="BS58" s="182"/>
      <c r="BT58" s="182"/>
      <c r="BU58" s="182"/>
      <c r="BV58" s="186"/>
      <c r="BW58" s="186"/>
      <c r="BX58" s="186"/>
      <c r="BY58" s="186"/>
      <c r="BZ58" s="182"/>
      <c r="CA58" s="182"/>
      <c r="CB58" s="182"/>
      <c r="CC58" s="182"/>
      <c r="CD58" s="186"/>
      <c r="CE58" s="186"/>
      <c r="CF58" s="186"/>
      <c r="CG58" s="186"/>
      <c r="CH58" s="182"/>
      <c r="CI58" s="182"/>
      <c r="CJ58" s="182"/>
      <c r="CK58" s="182"/>
      <c r="CL58" s="186"/>
      <c r="CM58" s="186"/>
      <c r="CN58" s="186"/>
      <c r="CO58" s="186"/>
      <c r="CP58" s="182"/>
      <c r="CQ58" s="182"/>
      <c r="CR58" s="182"/>
      <c r="CS58" s="182"/>
      <c r="CT58" s="186"/>
      <c r="CU58" s="186"/>
      <c r="CV58" s="186"/>
      <c r="CW58" s="186"/>
      <c r="CX58" s="182"/>
      <c r="CY58" s="182"/>
      <c r="CZ58" s="182"/>
      <c r="DA58" s="182"/>
      <c r="DB58" s="186"/>
      <c r="DC58" s="186"/>
      <c r="DD58" s="186"/>
      <c r="DE58" s="186"/>
      <c r="DF58" s="182"/>
      <c r="DG58" s="182"/>
      <c r="DH58" s="182"/>
      <c r="DI58" s="182"/>
      <c r="DJ58" s="186"/>
      <c r="DK58" s="186"/>
      <c r="DL58" s="186"/>
      <c r="DM58" s="186"/>
      <c r="DN58" s="182"/>
      <c r="DO58" s="182"/>
      <c r="DP58" s="182"/>
      <c r="DQ58" s="182"/>
      <c r="DR58" s="186"/>
      <c r="DS58" s="186"/>
      <c r="DT58" s="186"/>
      <c r="DU58" s="186"/>
      <c r="DV58" s="182"/>
      <c r="DW58" s="182"/>
      <c r="DX58" s="182"/>
      <c r="DY58" s="182"/>
      <c r="DZ58" s="186"/>
      <c r="EA58" s="186"/>
      <c r="EB58" s="186"/>
      <c r="EC58" s="186"/>
      <c r="ED58" s="182"/>
      <c r="EE58" s="182"/>
      <c r="EF58" s="182"/>
      <c r="EG58" s="182"/>
      <c r="EH58" s="186"/>
      <c r="EI58" s="186"/>
      <c r="EJ58" s="186"/>
      <c r="EK58" s="186"/>
      <c r="EL58" s="182"/>
      <c r="EM58" s="182"/>
      <c r="EN58" s="182"/>
      <c r="EO58" s="182"/>
      <c r="EP58" s="186"/>
      <c r="EQ58" s="186"/>
      <c r="ER58" s="186"/>
      <c r="ES58" s="186"/>
      <c r="ET58" s="182"/>
      <c r="EU58" s="182"/>
      <c r="EV58" s="182"/>
      <c r="EW58" s="182"/>
      <c r="EX58" s="186"/>
      <c r="EY58" s="186"/>
      <c r="EZ58" s="186"/>
      <c r="FA58" s="186"/>
      <c r="FB58" s="182"/>
      <c r="FC58" s="182"/>
      <c r="FD58" s="182"/>
      <c r="FE58" s="182"/>
      <c r="FF58" s="198"/>
      <c r="FG58" s="198"/>
      <c r="FH58" s="198"/>
      <c r="FI58" s="198"/>
      <c r="FJ58" s="199"/>
      <c r="FK58" s="199"/>
      <c r="FL58" s="199"/>
      <c r="FM58" s="199"/>
      <c r="FN58" s="198"/>
      <c r="FO58" s="198"/>
      <c r="FP58" s="198"/>
      <c r="FQ58" s="198"/>
      <c r="FR58" s="199"/>
      <c r="FS58" s="199"/>
      <c r="FT58" s="199"/>
      <c r="FU58" s="199"/>
      <c r="FV58" s="200"/>
      <c r="FW58" s="200"/>
      <c r="FX58" s="200"/>
      <c r="FY58" s="200"/>
      <c r="FZ58" s="201"/>
      <c r="GA58" s="201"/>
      <c r="GB58" s="201"/>
      <c r="GC58" s="201"/>
      <c r="GD58" s="200"/>
      <c r="GE58" s="200"/>
      <c r="GF58" s="200"/>
      <c r="GG58" s="200"/>
      <c r="GH58" s="201"/>
      <c r="GI58" s="201"/>
      <c r="GJ58" s="201"/>
      <c r="GK58" s="201"/>
      <c r="GL58" s="200"/>
      <c r="GM58" s="200"/>
      <c r="GN58" s="200"/>
      <c r="GO58" s="200"/>
      <c r="GT58" s="185"/>
      <c r="GU58" s="185"/>
      <c r="GV58" s="185"/>
      <c r="GW58" s="185"/>
      <c r="HB58" s="185"/>
      <c r="HC58" s="185"/>
      <c r="HD58" s="185"/>
      <c r="HE58" s="185"/>
      <c r="HF58" s="12"/>
      <c r="HG58" s="12"/>
      <c r="HH58" s="12"/>
      <c r="HI58" s="12"/>
    </row>
    <row r="59" spans="1:217" x14ac:dyDescent="0.35">
      <c r="A59" s="141" t="s">
        <v>99</v>
      </c>
      <c r="B59" s="186"/>
      <c r="C59" s="186"/>
      <c r="D59" s="186"/>
      <c r="E59" s="186"/>
      <c r="F59" s="182"/>
      <c r="G59" s="182"/>
      <c r="H59" s="182"/>
      <c r="I59" s="182"/>
      <c r="J59" s="186"/>
      <c r="K59" s="186"/>
      <c r="L59" s="186"/>
      <c r="M59" s="186"/>
      <c r="N59" s="182"/>
      <c r="O59" s="182"/>
      <c r="P59" s="182"/>
      <c r="Q59" s="182"/>
      <c r="R59" s="186"/>
      <c r="S59" s="186"/>
      <c r="T59" s="186"/>
      <c r="U59" s="186"/>
      <c r="V59" s="182"/>
      <c r="W59" s="182"/>
      <c r="X59" s="182"/>
      <c r="Y59" s="182"/>
      <c r="Z59" s="186"/>
      <c r="AA59" s="186"/>
      <c r="AB59" s="186"/>
      <c r="AC59" s="186"/>
      <c r="AD59" s="182"/>
      <c r="AE59" s="182"/>
      <c r="AF59" s="182"/>
      <c r="AG59" s="182"/>
      <c r="AH59" s="186"/>
      <c r="AI59" s="186"/>
      <c r="AJ59" s="186"/>
      <c r="AK59" s="186"/>
      <c r="AL59" s="182"/>
      <c r="AM59" s="182"/>
      <c r="AN59" s="182"/>
      <c r="AO59" s="182"/>
      <c r="AP59" s="186"/>
      <c r="AQ59" s="186"/>
      <c r="AR59" s="186"/>
      <c r="AS59" s="186"/>
      <c r="AT59" s="182"/>
      <c r="AU59" s="182"/>
      <c r="AV59" s="182"/>
      <c r="AW59" s="182"/>
      <c r="AX59" s="186"/>
      <c r="AY59" s="186"/>
      <c r="AZ59" s="186"/>
      <c r="BA59" s="186"/>
      <c r="BB59" s="182"/>
      <c r="BC59" s="182"/>
      <c r="BD59" s="182"/>
      <c r="BE59" s="182"/>
      <c r="BF59" s="186"/>
      <c r="BG59" s="186"/>
      <c r="BH59" s="186"/>
      <c r="BI59" s="186"/>
      <c r="BJ59" s="182"/>
      <c r="BK59" s="182"/>
      <c r="BL59" s="182"/>
      <c r="BM59" s="182"/>
      <c r="BN59" s="186"/>
      <c r="BO59" s="186"/>
      <c r="BP59" s="186"/>
      <c r="BQ59" s="186"/>
      <c r="BR59" s="182"/>
      <c r="BS59" s="182"/>
      <c r="BT59" s="182"/>
      <c r="BU59" s="182"/>
      <c r="BV59" s="186"/>
      <c r="BW59" s="186"/>
      <c r="BX59" s="186"/>
      <c r="BY59" s="186"/>
      <c r="BZ59" s="182"/>
      <c r="CA59" s="182"/>
      <c r="CB59" s="182"/>
      <c r="CC59" s="182"/>
      <c r="CD59" s="186"/>
      <c r="CE59" s="186"/>
      <c r="CF59" s="186"/>
      <c r="CG59" s="186"/>
      <c r="CH59" s="182"/>
      <c r="CI59" s="182"/>
      <c r="CJ59" s="182"/>
      <c r="CK59" s="182"/>
      <c r="CL59" s="186"/>
      <c r="CM59" s="186"/>
      <c r="CN59" s="186"/>
      <c r="CO59" s="186"/>
      <c r="CP59" s="182"/>
      <c r="CQ59" s="182"/>
      <c r="CR59" s="182"/>
      <c r="CS59" s="182"/>
      <c r="CT59" s="186"/>
      <c r="CU59" s="186"/>
      <c r="CV59" s="186"/>
      <c r="CW59" s="186"/>
      <c r="CX59" s="182"/>
      <c r="CY59" s="182"/>
      <c r="CZ59" s="182"/>
      <c r="DA59" s="182"/>
      <c r="DB59" s="186"/>
      <c r="DC59" s="186"/>
      <c r="DD59" s="186"/>
      <c r="DE59" s="186"/>
      <c r="DF59" s="182"/>
      <c r="DG59" s="182"/>
      <c r="DH59" s="182"/>
      <c r="DI59" s="182"/>
      <c r="DJ59" s="186"/>
      <c r="DK59" s="186"/>
      <c r="DL59" s="186"/>
      <c r="DM59" s="186"/>
      <c r="DN59" s="182"/>
      <c r="DO59" s="182"/>
      <c r="DP59" s="182"/>
      <c r="DQ59" s="182"/>
      <c r="DR59" s="186"/>
      <c r="DS59" s="186"/>
      <c r="DT59" s="186"/>
      <c r="DU59" s="186"/>
      <c r="DV59" s="182"/>
      <c r="DW59" s="182"/>
      <c r="DX59" s="182"/>
      <c r="DY59" s="182"/>
      <c r="DZ59" s="186"/>
      <c r="EA59" s="186"/>
      <c r="EB59" s="186"/>
      <c r="EC59" s="186"/>
      <c r="ED59" s="182"/>
      <c r="EE59" s="182"/>
      <c r="EF59" s="182"/>
      <c r="EG59" s="182"/>
      <c r="EH59" s="186"/>
      <c r="EI59" s="186"/>
      <c r="EJ59" s="186"/>
      <c r="EK59" s="186"/>
      <c r="EL59" s="182"/>
      <c r="EM59" s="182"/>
      <c r="EN59" s="182"/>
      <c r="EO59" s="182"/>
      <c r="EP59" s="186"/>
      <c r="EQ59" s="186"/>
      <c r="ER59" s="186"/>
      <c r="ES59" s="186"/>
      <c r="ET59" s="182"/>
      <c r="EU59" s="182"/>
      <c r="EV59" s="182"/>
      <c r="EW59" s="182"/>
      <c r="EX59" s="186"/>
      <c r="EY59" s="186"/>
      <c r="EZ59" s="186"/>
      <c r="FA59" s="186"/>
      <c r="FB59" s="182"/>
      <c r="FC59" s="182"/>
      <c r="FD59" s="182"/>
      <c r="FE59" s="182"/>
      <c r="FF59" s="198"/>
      <c r="FG59" s="198"/>
      <c r="FH59" s="198"/>
      <c r="FI59" s="198"/>
      <c r="FJ59" s="199"/>
      <c r="FK59" s="199"/>
      <c r="FL59" s="199"/>
      <c r="FM59" s="199"/>
      <c r="FN59" s="198"/>
      <c r="FO59" s="198"/>
      <c r="FP59" s="198"/>
      <c r="FQ59" s="198"/>
      <c r="FR59" s="199"/>
      <c r="FS59" s="199"/>
      <c r="FT59" s="199"/>
      <c r="FU59" s="199"/>
      <c r="FV59" s="200"/>
      <c r="FW59" s="200"/>
      <c r="FX59" s="200"/>
      <c r="FY59" s="200"/>
      <c r="FZ59" s="201"/>
      <c r="GA59" s="201"/>
      <c r="GB59" s="201"/>
      <c r="GC59" s="201"/>
      <c r="GD59" s="200"/>
      <c r="GE59" s="200"/>
      <c r="GF59" s="200"/>
      <c r="GG59" s="200"/>
      <c r="GH59" s="201"/>
      <c r="GI59" s="201"/>
      <c r="GJ59" s="201"/>
      <c r="GK59" s="201"/>
      <c r="GL59" s="200"/>
      <c r="GM59" s="200"/>
      <c r="GN59" s="200"/>
      <c r="GO59" s="200"/>
      <c r="GT59" s="185"/>
      <c r="GU59" s="185"/>
      <c r="GV59" s="185"/>
      <c r="GW59" s="185"/>
      <c r="HB59" s="185"/>
      <c r="HC59" s="185"/>
      <c r="HD59" s="185"/>
      <c r="HE59" s="185"/>
      <c r="HF59" s="12"/>
      <c r="HG59" s="12"/>
      <c r="HH59" s="12"/>
      <c r="HI59" s="12"/>
    </row>
    <row r="60" spans="1:217" x14ac:dyDescent="0.35">
      <c r="A60" s="140" t="s">
        <v>29</v>
      </c>
      <c r="B60" s="186">
        <v>14</v>
      </c>
      <c r="C60" s="186">
        <v>222</v>
      </c>
      <c r="D60" s="186">
        <v>627</v>
      </c>
      <c r="E60" s="186">
        <v>20</v>
      </c>
      <c r="F60" s="182">
        <v>17</v>
      </c>
      <c r="G60" s="182">
        <v>194</v>
      </c>
      <c r="H60" s="182">
        <v>515</v>
      </c>
      <c r="I60" s="182">
        <v>12</v>
      </c>
      <c r="J60" s="186">
        <v>26</v>
      </c>
      <c r="K60" s="186">
        <v>282</v>
      </c>
      <c r="L60" s="186">
        <v>553</v>
      </c>
      <c r="M60" s="186">
        <v>24</v>
      </c>
      <c r="N60" s="182">
        <v>62</v>
      </c>
      <c r="O60" s="182">
        <v>307</v>
      </c>
      <c r="P60" s="182">
        <v>653</v>
      </c>
      <c r="Q60" s="182">
        <v>24</v>
      </c>
      <c r="R60" s="186">
        <v>56</v>
      </c>
      <c r="S60" s="186">
        <v>381</v>
      </c>
      <c r="T60" s="186">
        <v>664</v>
      </c>
      <c r="U60" s="186">
        <v>12</v>
      </c>
      <c r="V60" s="182">
        <v>95</v>
      </c>
      <c r="W60" s="182">
        <v>350</v>
      </c>
      <c r="X60" s="182">
        <v>626</v>
      </c>
      <c r="Y60" s="182">
        <v>17</v>
      </c>
      <c r="Z60" s="186">
        <v>140</v>
      </c>
      <c r="AA60" s="186">
        <v>395</v>
      </c>
      <c r="AB60" s="186">
        <v>607</v>
      </c>
      <c r="AC60" s="186">
        <v>21</v>
      </c>
      <c r="AD60" s="182">
        <v>181</v>
      </c>
      <c r="AE60" s="182">
        <v>301</v>
      </c>
      <c r="AF60" s="182">
        <v>556</v>
      </c>
      <c r="AG60" s="182">
        <v>28</v>
      </c>
      <c r="AH60" s="186">
        <v>150</v>
      </c>
      <c r="AI60" s="186">
        <v>395</v>
      </c>
      <c r="AJ60" s="186">
        <v>583</v>
      </c>
      <c r="AK60" s="186">
        <v>33</v>
      </c>
      <c r="AL60" s="182">
        <v>110</v>
      </c>
      <c r="AM60" s="182">
        <v>317</v>
      </c>
      <c r="AN60" s="182">
        <v>601</v>
      </c>
      <c r="AO60" s="182">
        <v>21</v>
      </c>
      <c r="AP60" s="186">
        <v>139</v>
      </c>
      <c r="AQ60" s="186">
        <v>324</v>
      </c>
      <c r="AR60" s="186">
        <v>579</v>
      </c>
      <c r="AS60" s="186">
        <v>42</v>
      </c>
      <c r="AT60" s="182">
        <v>151</v>
      </c>
      <c r="AU60" s="182">
        <v>269</v>
      </c>
      <c r="AV60" s="182">
        <v>591</v>
      </c>
      <c r="AW60" s="182">
        <v>33</v>
      </c>
      <c r="AX60" s="186">
        <v>183</v>
      </c>
      <c r="AY60" s="186">
        <v>278</v>
      </c>
      <c r="AZ60" s="186">
        <v>553</v>
      </c>
      <c r="BA60" s="186">
        <v>23</v>
      </c>
      <c r="BB60" s="182">
        <v>191</v>
      </c>
      <c r="BC60" s="182">
        <v>310</v>
      </c>
      <c r="BD60" s="182">
        <v>514</v>
      </c>
      <c r="BE60" s="182">
        <v>30</v>
      </c>
      <c r="BF60" s="186">
        <v>204</v>
      </c>
      <c r="BG60" s="186">
        <v>318</v>
      </c>
      <c r="BH60" s="186">
        <v>548</v>
      </c>
      <c r="BI60" s="186">
        <v>19</v>
      </c>
      <c r="BJ60" s="182">
        <v>179</v>
      </c>
      <c r="BK60" s="182">
        <v>285</v>
      </c>
      <c r="BL60" s="182">
        <v>477</v>
      </c>
      <c r="BM60" s="182">
        <v>19</v>
      </c>
      <c r="BN60" s="186">
        <v>197</v>
      </c>
      <c r="BO60" s="186">
        <v>362</v>
      </c>
      <c r="BP60" s="186">
        <v>473</v>
      </c>
      <c r="BQ60" s="186">
        <v>24</v>
      </c>
      <c r="BR60" s="182">
        <v>201</v>
      </c>
      <c r="BS60" s="182">
        <v>371</v>
      </c>
      <c r="BT60" s="182">
        <v>577</v>
      </c>
      <c r="BU60" s="182">
        <v>36</v>
      </c>
      <c r="BV60" s="186">
        <v>224</v>
      </c>
      <c r="BW60" s="186">
        <v>362</v>
      </c>
      <c r="BX60" s="186">
        <v>469</v>
      </c>
      <c r="BY60" s="186">
        <v>20</v>
      </c>
      <c r="BZ60" s="182">
        <v>237</v>
      </c>
      <c r="CA60" s="182">
        <v>357</v>
      </c>
      <c r="CB60" s="182">
        <v>564</v>
      </c>
      <c r="CC60" s="182">
        <v>30</v>
      </c>
      <c r="CD60" s="186">
        <v>210</v>
      </c>
      <c r="CE60" s="186">
        <v>367</v>
      </c>
      <c r="CF60" s="186">
        <v>557</v>
      </c>
      <c r="CG60" s="186">
        <v>24</v>
      </c>
      <c r="CH60" s="182">
        <v>201</v>
      </c>
      <c r="CI60" s="182">
        <v>348</v>
      </c>
      <c r="CJ60" s="182">
        <v>432</v>
      </c>
      <c r="CK60" s="182">
        <v>18</v>
      </c>
      <c r="CL60" s="186">
        <v>227</v>
      </c>
      <c r="CM60" s="186">
        <v>383</v>
      </c>
      <c r="CN60" s="186">
        <v>496</v>
      </c>
      <c r="CO60" s="186">
        <v>20</v>
      </c>
      <c r="CP60" s="182">
        <v>207</v>
      </c>
      <c r="CQ60" s="182">
        <v>298</v>
      </c>
      <c r="CR60" s="182">
        <v>424</v>
      </c>
      <c r="CS60" s="182">
        <v>36</v>
      </c>
      <c r="CT60" s="186">
        <v>173</v>
      </c>
      <c r="CU60" s="186">
        <v>277</v>
      </c>
      <c r="CV60" s="186">
        <v>542</v>
      </c>
      <c r="CW60" s="186">
        <v>44</v>
      </c>
      <c r="CX60" s="182">
        <v>261</v>
      </c>
      <c r="CY60" s="182">
        <v>409</v>
      </c>
      <c r="CZ60" s="182">
        <v>560</v>
      </c>
      <c r="DA60" s="182">
        <v>55</v>
      </c>
      <c r="DB60" s="186">
        <v>196</v>
      </c>
      <c r="DC60" s="186">
        <v>423</v>
      </c>
      <c r="DD60" s="186">
        <v>488</v>
      </c>
      <c r="DE60" s="186">
        <v>56</v>
      </c>
      <c r="DF60" s="182">
        <v>200</v>
      </c>
      <c r="DG60" s="182">
        <v>401</v>
      </c>
      <c r="DH60" s="182">
        <v>465</v>
      </c>
      <c r="DI60" s="182">
        <v>46</v>
      </c>
      <c r="DJ60" s="186">
        <v>212</v>
      </c>
      <c r="DK60" s="186">
        <v>365</v>
      </c>
      <c r="DL60" s="186">
        <v>461</v>
      </c>
      <c r="DM60" s="186">
        <v>29</v>
      </c>
      <c r="DN60" s="182">
        <v>240</v>
      </c>
      <c r="DO60" s="182">
        <v>413</v>
      </c>
      <c r="DP60" s="182">
        <v>514</v>
      </c>
      <c r="DQ60" s="182">
        <v>42</v>
      </c>
      <c r="DR60" s="186">
        <v>239</v>
      </c>
      <c r="DS60" s="186">
        <v>424</v>
      </c>
      <c r="DT60" s="186">
        <v>468</v>
      </c>
      <c r="DU60" s="186">
        <v>60</v>
      </c>
      <c r="DV60" s="182">
        <v>113</v>
      </c>
      <c r="DW60" s="182">
        <v>256</v>
      </c>
      <c r="DX60" s="182">
        <v>203</v>
      </c>
      <c r="DY60" s="182">
        <v>13</v>
      </c>
      <c r="DZ60" s="186">
        <v>12</v>
      </c>
      <c r="EA60" s="186">
        <v>32</v>
      </c>
      <c r="EB60" s="186">
        <v>45</v>
      </c>
      <c r="EC60" s="186">
        <v>7</v>
      </c>
      <c r="ED60" s="182">
        <v>143</v>
      </c>
      <c r="EE60" s="182">
        <v>335</v>
      </c>
      <c r="EF60" s="182">
        <v>431</v>
      </c>
      <c r="EG60" s="182">
        <v>74</v>
      </c>
      <c r="EH60" s="186">
        <v>198</v>
      </c>
      <c r="EI60" s="186">
        <v>491</v>
      </c>
      <c r="EJ60" s="186">
        <v>454</v>
      </c>
      <c r="EK60" s="186">
        <v>31</v>
      </c>
      <c r="EL60" s="182">
        <v>222</v>
      </c>
      <c r="EM60" s="182">
        <v>520</v>
      </c>
      <c r="EN60" s="182">
        <v>462</v>
      </c>
      <c r="EO60" s="182">
        <v>144</v>
      </c>
      <c r="EP60" s="186">
        <v>89</v>
      </c>
      <c r="EQ60" s="186">
        <v>495</v>
      </c>
      <c r="ER60" s="186">
        <v>385</v>
      </c>
      <c r="ES60" s="186">
        <v>57</v>
      </c>
      <c r="ET60" s="182">
        <v>144</v>
      </c>
      <c r="EU60" s="182">
        <v>592</v>
      </c>
      <c r="EV60" s="182">
        <v>490</v>
      </c>
      <c r="EW60" s="182">
        <v>34</v>
      </c>
      <c r="EX60" s="186">
        <v>139</v>
      </c>
      <c r="EY60" s="186">
        <v>541</v>
      </c>
      <c r="EZ60" s="186">
        <v>413</v>
      </c>
      <c r="FA60" s="186">
        <v>37</v>
      </c>
      <c r="FB60" s="182">
        <v>117</v>
      </c>
      <c r="FC60" s="182">
        <v>499</v>
      </c>
      <c r="FD60" s="182">
        <v>385</v>
      </c>
      <c r="FE60" s="182">
        <v>29</v>
      </c>
      <c r="FF60" s="198">
        <v>106</v>
      </c>
      <c r="FG60" s="198">
        <v>496</v>
      </c>
      <c r="FH60" s="198">
        <v>424</v>
      </c>
      <c r="FI60" s="198">
        <v>35</v>
      </c>
      <c r="FJ60" s="199">
        <v>91</v>
      </c>
      <c r="FK60" s="199">
        <v>547</v>
      </c>
      <c r="FL60" s="199">
        <v>441</v>
      </c>
      <c r="FM60" s="199">
        <v>35</v>
      </c>
      <c r="FN60" s="198">
        <v>113</v>
      </c>
      <c r="FO60" s="198">
        <v>552</v>
      </c>
      <c r="FP60" s="198">
        <v>366</v>
      </c>
      <c r="FQ60" s="198">
        <v>53</v>
      </c>
      <c r="FR60" s="199">
        <v>163</v>
      </c>
      <c r="FS60" s="199">
        <v>560</v>
      </c>
      <c r="FT60" s="199">
        <v>447</v>
      </c>
      <c r="FU60" s="199">
        <v>45</v>
      </c>
      <c r="FV60" s="200">
        <v>140</v>
      </c>
      <c r="FW60" s="200">
        <v>534</v>
      </c>
      <c r="FX60" s="200">
        <v>416</v>
      </c>
      <c r="FY60" s="200">
        <v>31</v>
      </c>
      <c r="FZ60" s="201">
        <v>122</v>
      </c>
      <c r="GA60" s="201">
        <v>417</v>
      </c>
      <c r="GB60" s="201">
        <v>271</v>
      </c>
      <c r="GC60" s="201">
        <v>40</v>
      </c>
      <c r="GD60" s="200">
        <v>124</v>
      </c>
      <c r="GE60" s="200">
        <v>420</v>
      </c>
      <c r="GF60" s="200">
        <v>249</v>
      </c>
      <c r="GG60" s="200">
        <v>25</v>
      </c>
      <c r="GH60" s="201">
        <v>263</v>
      </c>
      <c r="GI60" s="201">
        <v>491</v>
      </c>
      <c r="GJ60" s="201">
        <v>326</v>
      </c>
      <c r="GK60" s="201">
        <v>28</v>
      </c>
      <c r="GL60" s="200">
        <v>171</v>
      </c>
      <c r="GM60" s="200">
        <v>518</v>
      </c>
      <c r="GN60" s="200">
        <v>291</v>
      </c>
      <c r="GO60" s="200">
        <v>53</v>
      </c>
      <c r="GP60">
        <v>132</v>
      </c>
      <c r="GQ60">
        <v>572</v>
      </c>
      <c r="GR60">
        <v>335</v>
      </c>
      <c r="GS60">
        <v>111</v>
      </c>
      <c r="GT60" s="185">
        <v>134</v>
      </c>
      <c r="GU60" s="185">
        <v>518</v>
      </c>
      <c r="GV60" s="185">
        <v>343</v>
      </c>
      <c r="GW60" s="185">
        <v>55</v>
      </c>
      <c r="GX60">
        <v>203</v>
      </c>
      <c r="GY60">
        <v>580</v>
      </c>
      <c r="GZ60">
        <v>435</v>
      </c>
      <c r="HA60">
        <v>46</v>
      </c>
      <c r="HB60" s="185">
        <v>163</v>
      </c>
      <c r="HC60" s="185">
        <v>571</v>
      </c>
      <c r="HD60" s="185">
        <v>310</v>
      </c>
      <c r="HE60" s="185">
        <v>54</v>
      </c>
      <c r="HF60" s="12">
        <v>214</v>
      </c>
      <c r="HG60" s="12">
        <v>582</v>
      </c>
      <c r="HH60" s="12">
        <v>386</v>
      </c>
      <c r="HI60" s="12">
        <v>65</v>
      </c>
    </row>
    <row r="61" spans="1:217" x14ac:dyDescent="0.35">
      <c r="A61" s="140" t="s">
        <v>42</v>
      </c>
      <c r="B61" s="187" t="s">
        <v>143</v>
      </c>
      <c r="C61" s="186">
        <v>15</v>
      </c>
      <c r="D61" s="186">
        <v>132</v>
      </c>
      <c r="E61" s="186">
        <v>22</v>
      </c>
      <c r="F61" s="182">
        <v>7</v>
      </c>
      <c r="G61" s="182">
        <v>5</v>
      </c>
      <c r="H61" s="182">
        <v>94</v>
      </c>
      <c r="I61" s="182">
        <v>24</v>
      </c>
      <c r="J61" s="187" t="s">
        <v>143</v>
      </c>
      <c r="K61" s="186">
        <v>1</v>
      </c>
      <c r="L61" s="186">
        <v>104</v>
      </c>
      <c r="M61" s="186">
        <v>9</v>
      </c>
      <c r="N61" s="183" t="s">
        <v>143</v>
      </c>
      <c r="O61" s="182">
        <v>2</v>
      </c>
      <c r="P61" s="182">
        <v>91</v>
      </c>
      <c r="Q61" s="182">
        <v>20</v>
      </c>
      <c r="R61" s="186">
        <v>10</v>
      </c>
      <c r="S61" s="186">
        <v>5</v>
      </c>
      <c r="T61" s="186">
        <v>121</v>
      </c>
      <c r="U61" s="186">
        <v>14</v>
      </c>
      <c r="V61" s="182">
        <v>1</v>
      </c>
      <c r="W61" s="182">
        <v>9</v>
      </c>
      <c r="X61" s="182">
        <v>128</v>
      </c>
      <c r="Y61" s="182">
        <v>15</v>
      </c>
      <c r="Z61" s="186">
        <v>4</v>
      </c>
      <c r="AA61" s="186">
        <v>1</v>
      </c>
      <c r="AB61" s="186">
        <v>108</v>
      </c>
      <c r="AC61" s="186">
        <v>15</v>
      </c>
      <c r="AD61" s="182">
        <v>14</v>
      </c>
      <c r="AE61" s="182">
        <v>12</v>
      </c>
      <c r="AF61" s="182">
        <v>142</v>
      </c>
      <c r="AG61" s="182">
        <v>11</v>
      </c>
      <c r="AH61" s="186">
        <v>6</v>
      </c>
      <c r="AI61" s="186">
        <v>2</v>
      </c>
      <c r="AJ61" s="186">
        <v>136</v>
      </c>
      <c r="AK61" s="186">
        <v>6</v>
      </c>
      <c r="AL61" s="182">
        <v>11</v>
      </c>
      <c r="AM61" s="182">
        <v>7</v>
      </c>
      <c r="AN61" s="182">
        <v>110</v>
      </c>
      <c r="AO61" s="182">
        <v>11</v>
      </c>
      <c r="AP61" s="186">
        <v>9</v>
      </c>
      <c r="AQ61" s="186">
        <v>13</v>
      </c>
      <c r="AR61" s="186">
        <v>122</v>
      </c>
      <c r="AS61" s="186">
        <v>3</v>
      </c>
      <c r="AT61" s="182">
        <v>12</v>
      </c>
      <c r="AU61" s="182">
        <v>10</v>
      </c>
      <c r="AV61" s="182">
        <v>114</v>
      </c>
      <c r="AW61" s="182">
        <v>16</v>
      </c>
      <c r="AX61" s="186">
        <v>14</v>
      </c>
      <c r="AY61" s="186">
        <v>9</v>
      </c>
      <c r="AZ61" s="186">
        <v>99</v>
      </c>
      <c r="BA61" s="186">
        <v>14</v>
      </c>
      <c r="BB61" s="182">
        <v>13</v>
      </c>
      <c r="BC61" s="182">
        <v>3</v>
      </c>
      <c r="BD61" s="182">
        <v>106</v>
      </c>
      <c r="BE61" s="182">
        <v>6</v>
      </c>
      <c r="BF61" s="186">
        <v>13</v>
      </c>
      <c r="BG61" s="186">
        <v>11</v>
      </c>
      <c r="BH61" s="186">
        <v>112</v>
      </c>
      <c r="BI61" s="186">
        <v>19</v>
      </c>
      <c r="BJ61" s="182">
        <v>8</v>
      </c>
      <c r="BK61" s="182">
        <v>5</v>
      </c>
      <c r="BL61" s="182">
        <v>64</v>
      </c>
      <c r="BM61" s="182">
        <v>5</v>
      </c>
      <c r="BN61" s="186">
        <v>15</v>
      </c>
      <c r="BO61" s="186">
        <v>5</v>
      </c>
      <c r="BP61" s="186">
        <v>67</v>
      </c>
      <c r="BQ61" s="186">
        <v>2</v>
      </c>
      <c r="BR61" s="182">
        <v>22</v>
      </c>
      <c r="BS61" s="182">
        <v>9</v>
      </c>
      <c r="BT61" s="182">
        <v>83</v>
      </c>
      <c r="BU61" s="182">
        <v>9</v>
      </c>
      <c r="BV61" s="186">
        <v>19</v>
      </c>
      <c r="BW61" s="186">
        <v>7</v>
      </c>
      <c r="BX61" s="186">
        <v>89</v>
      </c>
      <c r="BY61" s="186">
        <v>14</v>
      </c>
      <c r="BZ61" s="182">
        <v>12</v>
      </c>
      <c r="CA61" s="182">
        <v>5</v>
      </c>
      <c r="CB61" s="182">
        <v>82</v>
      </c>
      <c r="CC61" s="182">
        <v>6</v>
      </c>
      <c r="CD61" s="186">
        <v>21</v>
      </c>
      <c r="CE61" s="186">
        <v>8</v>
      </c>
      <c r="CF61" s="186">
        <v>71</v>
      </c>
      <c r="CG61" s="186">
        <v>1</v>
      </c>
      <c r="CH61" s="182">
        <v>16</v>
      </c>
      <c r="CI61" s="182">
        <v>7</v>
      </c>
      <c r="CJ61" s="182">
        <v>115</v>
      </c>
      <c r="CK61" s="182">
        <v>2</v>
      </c>
      <c r="CL61" s="186">
        <v>17</v>
      </c>
      <c r="CM61" s="186">
        <v>9</v>
      </c>
      <c r="CN61" s="186">
        <v>97</v>
      </c>
      <c r="CO61" s="186">
        <v>13</v>
      </c>
      <c r="CP61" s="182">
        <v>8</v>
      </c>
      <c r="CQ61" s="182">
        <v>8</v>
      </c>
      <c r="CR61" s="182">
        <v>118</v>
      </c>
      <c r="CS61" s="182">
        <v>10</v>
      </c>
      <c r="CT61" s="186">
        <v>25</v>
      </c>
      <c r="CU61" s="186">
        <v>15</v>
      </c>
      <c r="CV61" s="186">
        <v>88</v>
      </c>
      <c r="CW61" s="186">
        <v>6</v>
      </c>
      <c r="CX61" s="182">
        <v>21</v>
      </c>
      <c r="CY61" s="182">
        <v>9</v>
      </c>
      <c r="CZ61" s="182">
        <v>113</v>
      </c>
      <c r="DA61" s="182">
        <v>12</v>
      </c>
      <c r="DB61" s="186">
        <v>18</v>
      </c>
      <c r="DC61" s="186">
        <v>10</v>
      </c>
      <c r="DD61" s="186">
        <v>96</v>
      </c>
      <c r="DE61" s="186">
        <v>1</v>
      </c>
      <c r="DF61" s="182">
        <v>48</v>
      </c>
      <c r="DG61" s="182">
        <v>13</v>
      </c>
      <c r="DH61" s="182">
        <v>135</v>
      </c>
      <c r="DI61" s="182">
        <v>6</v>
      </c>
      <c r="DJ61" s="186">
        <v>26</v>
      </c>
      <c r="DK61" s="186">
        <v>10</v>
      </c>
      <c r="DL61" s="186">
        <v>81</v>
      </c>
      <c r="DM61" s="186">
        <v>12</v>
      </c>
      <c r="DN61" s="182">
        <v>60</v>
      </c>
      <c r="DO61" s="182">
        <v>13</v>
      </c>
      <c r="DP61" s="182">
        <v>115</v>
      </c>
      <c r="DQ61" s="182">
        <v>13</v>
      </c>
      <c r="DR61" s="186">
        <v>30</v>
      </c>
      <c r="DS61" s="186">
        <v>9</v>
      </c>
      <c r="DT61" s="186">
        <v>106</v>
      </c>
      <c r="DU61" s="186">
        <v>5</v>
      </c>
      <c r="DV61" s="182">
        <v>11</v>
      </c>
      <c r="DW61" s="182">
        <v>1</v>
      </c>
      <c r="DX61" s="182">
        <v>32</v>
      </c>
      <c r="DY61" s="182">
        <v>1</v>
      </c>
      <c r="DZ61" s="187" t="s">
        <v>143</v>
      </c>
      <c r="EA61" s="186">
        <v>2</v>
      </c>
      <c r="EB61" s="186">
        <v>19</v>
      </c>
      <c r="EC61" s="186">
        <v>1</v>
      </c>
      <c r="ED61" s="182">
        <v>26</v>
      </c>
      <c r="EE61" s="182">
        <v>6</v>
      </c>
      <c r="EF61" s="182">
        <v>80</v>
      </c>
      <c r="EG61" s="182">
        <v>8</v>
      </c>
      <c r="EH61" s="186">
        <v>7</v>
      </c>
      <c r="EI61" s="186">
        <v>23</v>
      </c>
      <c r="EJ61" s="186">
        <v>139</v>
      </c>
      <c r="EK61" s="186">
        <v>19</v>
      </c>
      <c r="EL61" s="182">
        <v>25</v>
      </c>
      <c r="EM61" s="182">
        <v>38</v>
      </c>
      <c r="EN61" s="182">
        <v>168</v>
      </c>
      <c r="EO61" s="182">
        <v>10</v>
      </c>
      <c r="EP61" s="186">
        <v>9</v>
      </c>
      <c r="EQ61" s="186">
        <v>12</v>
      </c>
      <c r="ER61" s="186">
        <v>129</v>
      </c>
      <c r="ES61" s="186">
        <v>16</v>
      </c>
      <c r="ET61" s="182">
        <v>10</v>
      </c>
      <c r="EU61" s="182">
        <v>17</v>
      </c>
      <c r="EV61" s="182">
        <v>135</v>
      </c>
      <c r="EW61" s="182">
        <v>5</v>
      </c>
      <c r="EX61" s="186">
        <v>16</v>
      </c>
      <c r="EY61" s="186">
        <v>45</v>
      </c>
      <c r="EZ61" s="186">
        <v>124</v>
      </c>
      <c r="FA61" s="186">
        <v>14</v>
      </c>
      <c r="FB61" s="182">
        <v>47</v>
      </c>
      <c r="FC61" s="182">
        <v>31</v>
      </c>
      <c r="FD61" s="182">
        <v>95</v>
      </c>
      <c r="FE61" s="182">
        <v>7</v>
      </c>
      <c r="FF61" s="198">
        <v>16</v>
      </c>
      <c r="FG61" s="198">
        <v>34</v>
      </c>
      <c r="FH61" s="198">
        <v>85</v>
      </c>
      <c r="FI61" s="198">
        <v>13</v>
      </c>
      <c r="FJ61" s="199">
        <v>21</v>
      </c>
      <c r="FK61" s="199">
        <v>29</v>
      </c>
      <c r="FL61" s="199">
        <v>104</v>
      </c>
      <c r="FM61" s="199">
        <v>13</v>
      </c>
      <c r="FN61" s="198">
        <v>4</v>
      </c>
      <c r="FO61" s="198">
        <v>46</v>
      </c>
      <c r="FP61" s="198">
        <v>60</v>
      </c>
      <c r="FQ61" s="198">
        <v>11</v>
      </c>
      <c r="FR61" s="199">
        <v>13</v>
      </c>
      <c r="FS61" s="199">
        <v>41</v>
      </c>
      <c r="FT61" s="199">
        <v>81</v>
      </c>
      <c r="FU61" s="199">
        <v>8</v>
      </c>
      <c r="FV61" s="200">
        <v>12</v>
      </c>
      <c r="FW61" s="200">
        <v>58</v>
      </c>
      <c r="FX61" s="200">
        <v>75</v>
      </c>
      <c r="FY61" s="200">
        <v>14</v>
      </c>
      <c r="FZ61" s="201">
        <v>12</v>
      </c>
      <c r="GA61" s="201">
        <v>21</v>
      </c>
      <c r="GB61" s="201">
        <v>82</v>
      </c>
      <c r="GC61" s="201">
        <v>1</v>
      </c>
      <c r="GD61" s="200">
        <v>8</v>
      </c>
      <c r="GE61" s="200">
        <v>32</v>
      </c>
      <c r="GF61" s="200">
        <v>83</v>
      </c>
      <c r="GG61" s="200">
        <v>1</v>
      </c>
      <c r="GH61" s="201">
        <v>32</v>
      </c>
      <c r="GI61" s="201">
        <v>46</v>
      </c>
      <c r="GJ61" s="201">
        <v>87</v>
      </c>
      <c r="GK61" s="201">
        <v>13</v>
      </c>
      <c r="GL61" s="200">
        <v>22</v>
      </c>
      <c r="GM61" s="200">
        <v>36</v>
      </c>
      <c r="GN61" s="200">
        <v>103</v>
      </c>
      <c r="GO61" s="200">
        <v>10</v>
      </c>
      <c r="GP61">
        <v>13</v>
      </c>
      <c r="GQ61">
        <v>29</v>
      </c>
      <c r="GR61">
        <v>71</v>
      </c>
      <c r="GS61">
        <v>2</v>
      </c>
      <c r="GT61" s="185">
        <v>4</v>
      </c>
      <c r="GU61" s="185">
        <v>30</v>
      </c>
      <c r="GV61" s="185">
        <v>21</v>
      </c>
      <c r="GW61" s="185">
        <v>1</v>
      </c>
      <c r="GX61">
        <v>14</v>
      </c>
      <c r="GY61">
        <v>54</v>
      </c>
      <c r="GZ61">
        <v>47</v>
      </c>
      <c r="HA61">
        <v>2</v>
      </c>
      <c r="HB61" s="185">
        <v>4</v>
      </c>
      <c r="HC61" s="185">
        <v>31</v>
      </c>
      <c r="HD61" s="185">
        <v>81</v>
      </c>
      <c r="HE61" s="185">
        <v>8</v>
      </c>
      <c r="HF61" s="12">
        <v>14</v>
      </c>
      <c r="HG61" s="12">
        <v>24</v>
      </c>
      <c r="HH61" s="12">
        <v>32</v>
      </c>
      <c r="HI61" s="12">
        <v>2</v>
      </c>
    </row>
    <row r="62" spans="1:217" x14ac:dyDescent="0.35">
      <c r="A62" s="140" t="s">
        <v>27</v>
      </c>
      <c r="B62" s="186">
        <v>20</v>
      </c>
      <c r="C62" s="186">
        <v>275</v>
      </c>
      <c r="D62" s="186">
        <v>21</v>
      </c>
      <c r="E62" s="186">
        <v>19</v>
      </c>
      <c r="F62" s="182">
        <v>12</v>
      </c>
      <c r="G62" s="182">
        <v>173</v>
      </c>
      <c r="H62" s="182">
        <v>10</v>
      </c>
      <c r="I62" s="182">
        <v>16</v>
      </c>
      <c r="J62" s="186">
        <v>37</v>
      </c>
      <c r="K62" s="186">
        <v>191</v>
      </c>
      <c r="L62" s="186">
        <v>13</v>
      </c>
      <c r="M62" s="186">
        <v>4</v>
      </c>
      <c r="N62" s="182">
        <v>39</v>
      </c>
      <c r="O62" s="182">
        <v>214</v>
      </c>
      <c r="P62" s="182">
        <v>10</v>
      </c>
      <c r="Q62" s="182">
        <v>25</v>
      </c>
      <c r="R62" s="186">
        <v>68</v>
      </c>
      <c r="S62" s="186">
        <v>229</v>
      </c>
      <c r="T62" s="186">
        <v>9</v>
      </c>
      <c r="U62" s="186">
        <v>20</v>
      </c>
      <c r="V62" s="182">
        <v>78</v>
      </c>
      <c r="W62" s="182">
        <v>205</v>
      </c>
      <c r="X62" s="182">
        <v>16</v>
      </c>
      <c r="Y62" s="182">
        <v>9</v>
      </c>
      <c r="Z62" s="186">
        <v>70</v>
      </c>
      <c r="AA62" s="186">
        <v>234</v>
      </c>
      <c r="AB62" s="186">
        <v>12</v>
      </c>
      <c r="AC62" s="186">
        <v>3</v>
      </c>
      <c r="AD62" s="182">
        <v>107</v>
      </c>
      <c r="AE62" s="182">
        <v>257</v>
      </c>
      <c r="AF62" s="182">
        <v>7</v>
      </c>
      <c r="AG62" s="182">
        <v>5</v>
      </c>
      <c r="AH62" s="186">
        <v>165</v>
      </c>
      <c r="AI62" s="186">
        <v>188</v>
      </c>
      <c r="AJ62" s="187" t="s">
        <v>143</v>
      </c>
      <c r="AK62" s="186">
        <v>12</v>
      </c>
      <c r="AL62" s="182">
        <v>216</v>
      </c>
      <c r="AM62" s="182">
        <v>141</v>
      </c>
      <c r="AN62" s="182">
        <v>11</v>
      </c>
      <c r="AO62" s="182">
        <v>4</v>
      </c>
      <c r="AP62" s="186">
        <v>220</v>
      </c>
      <c r="AQ62" s="186">
        <v>141</v>
      </c>
      <c r="AR62" s="187" t="s">
        <v>143</v>
      </c>
      <c r="AS62" s="186">
        <v>6</v>
      </c>
      <c r="AT62" s="182">
        <v>239</v>
      </c>
      <c r="AU62" s="182">
        <v>141</v>
      </c>
      <c r="AV62" s="183" t="s">
        <v>143</v>
      </c>
      <c r="AW62" s="182">
        <v>5</v>
      </c>
      <c r="AX62" s="186">
        <v>183</v>
      </c>
      <c r="AY62" s="186">
        <v>115</v>
      </c>
      <c r="AZ62" s="187" t="s">
        <v>143</v>
      </c>
      <c r="BA62" s="186">
        <v>5</v>
      </c>
      <c r="BB62" s="182">
        <v>262</v>
      </c>
      <c r="BC62" s="182">
        <v>133</v>
      </c>
      <c r="BD62" s="182">
        <v>1</v>
      </c>
      <c r="BE62" s="182">
        <v>3</v>
      </c>
      <c r="BF62" s="186">
        <v>249</v>
      </c>
      <c r="BG62" s="186">
        <v>126</v>
      </c>
      <c r="BH62" s="186">
        <v>1</v>
      </c>
      <c r="BI62" s="186">
        <v>4</v>
      </c>
      <c r="BJ62" s="182">
        <v>285</v>
      </c>
      <c r="BK62" s="182">
        <v>77</v>
      </c>
      <c r="BL62" s="183" t="s">
        <v>143</v>
      </c>
      <c r="BM62" s="182">
        <v>3</v>
      </c>
      <c r="BN62" s="186">
        <v>309</v>
      </c>
      <c r="BO62" s="186">
        <v>92</v>
      </c>
      <c r="BP62" s="186">
        <v>8</v>
      </c>
      <c r="BQ62" s="186">
        <v>4</v>
      </c>
      <c r="BR62" s="182">
        <v>304</v>
      </c>
      <c r="BS62" s="182">
        <v>81</v>
      </c>
      <c r="BT62" s="182">
        <v>13</v>
      </c>
      <c r="BU62" s="182">
        <v>13</v>
      </c>
      <c r="BV62" s="186">
        <v>329</v>
      </c>
      <c r="BW62" s="186">
        <v>74</v>
      </c>
      <c r="BX62" s="187" t="s">
        <v>143</v>
      </c>
      <c r="BY62" s="186">
        <v>21</v>
      </c>
      <c r="BZ62" s="182">
        <v>406</v>
      </c>
      <c r="CA62" s="182">
        <v>107</v>
      </c>
      <c r="CB62" s="182">
        <v>3</v>
      </c>
      <c r="CC62" s="182">
        <v>24</v>
      </c>
      <c r="CD62" s="186">
        <v>375</v>
      </c>
      <c r="CE62" s="186">
        <v>93</v>
      </c>
      <c r="CF62" s="186">
        <v>1</v>
      </c>
      <c r="CG62" s="186">
        <v>20</v>
      </c>
      <c r="CH62" s="182">
        <v>365</v>
      </c>
      <c r="CI62" s="182">
        <v>86</v>
      </c>
      <c r="CJ62" s="182">
        <v>10</v>
      </c>
      <c r="CK62" s="182">
        <v>17</v>
      </c>
      <c r="CL62" s="186">
        <v>383</v>
      </c>
      <c r="CM62" s="186">
        <v>85</v>
      </c>
      <c r="CN62" s="187" t="s">
        <v>143</v>
      </c>
      <c r="CO62" s="186">
        <v>24</v>
      </c>
      <c r="CP62" s="182">
        <v>355</v>
      </c>
      <c r="CQ62" s="182">
        <v>58</v>
      </c>
      <c r="CR62" s="182">
        <v>5</v>
      </c>
      <c r="CS62" s="182">
        <v>14</v>
      </c>
      <c r="CT62" s="186">
        <v>362</v>
      </c>
      <c r="CU62" s="186">
        <v>89</v>
      </c>
      <c r="CV62" s="186">
        <v>2</v>
      </c>
      <c r="CW62" s="186">
        <v>7</v>
      </c>
      <c r="CX62" s="182">
        <v>386</v>
      </c>
      <c r="CY62" s="182">
        <v>90</v>
      </c>
      <c r="CZ62" s="183" t="s">
        <v>143</v>
      </c>
      <c r="DA62" s="182">
        <v>10</v>
      </c>
      <c r="DB62" s="186">
        <v>378</v>
      </c>
      <c r="DC62" s="186">
        <v>92</v>
      </c>
      <c r="DD62" s="186">
        <v>1</v>
      </c>
      <c r="DE62" s="186">
        <v>20</v>
      </c>
      <c r="DF62" s="182">
        <v>405</v>
      </c>
      <c r="DG62" s="182">
        <v>70</v>
      </c>
      <c r="DH62" s="182">
        <v>5</v>
      </c>
      <c r="DI62" s="182">
        <v>18</v>
      </c>
      <c r="DJ62" s="186">
        <v>382</v>
      </c>
      <c r="DK62" s="186">
        <v>71</v>
      </c>
      <c r="DL62" s="186">
        <v>2</v>
      </c>
      <c r="DM62" s="186">
        <v>19</v>
      </c>
      <c r="DN62" s="182">
        <v>423</v>
      </c>
      <c r="DO62" s="182">
        <v>80</v>
      </c>
      <c r="DP62" s="182">
        <v>1</v>
      </c>
      <c r="DQ62" s="182">
        <v>21</v>
      </c>
      <c r="DR62" s="186">
        <v>441</v>
      </c>
      <c r="DS62" s="186">
        <v>65</v>
      </c>
      <c r="DT62" s="187" t="s">
        <v>143</v>
      </c>
      <c r="DU62" s="186">
        <v>14</v>
      </c>
      <c r="DV62" s="182">
        <v>304</v>
      </c>
      <c r="DW62" s="182">
        <v>53</v>
      </c>
      <c r="DX62" s="183" t="s">
        <v>143</v>
      </c>
      <c r="DY62" s="182">
        <v>17</v>
      </c>
      <c r="DZ62" s="186">
        <v>65</v>
      </c>
      <c r="EA62" s="186">
        <v>16</v>
      </c>
      <c r="EB62" s="187" t="s">
        <v>143</v>
      </c>
      <c r="EC62" s="186">
        <v>3</v>
      </c>
      <c r="ED62" s="182">
        <v>295</v>
      </c>
      <c r="EE62" s="182">
        <v>94</v>
      </c>
      <c r="EF62" s="182">
        <v>1</v>
      </c>
      <c r="EG62" s="182">
        <v>11</v>
      </c>
      <c r="EH62" s="186">
        <v>309</v>
      </c>
      <c r="EI62" s="186">
        <v>178</v>
      </c>
      <c r="EJ62" s="186">
        <v>1</v>
      </c>
      <c r="EK62" s="186">
        <v>7</v>
      </c>
      <c r="EL62" s="182">
        <v>312</v>
      </c>
      <c r="EM62" s="182">
        <v>212</v>
      </c>
      <c r="EN62" s="183" t="s">
        <v>143</v>
      </c>
      <c r="EO62" s="182">
        <v>15</v>
      </c>
      <c r="EP62" s="186">
        <v>265</v>
      </c>
      <c r="EQ62" s="186">
        <v>191</v>
      </c>
      <c r="ER62" s="187" t="s">
        <v>143</v>
      </c>
      <c r="ES62" s="186">
        <v>9</v>
      </c>
      <c r="ET62" s="182">
        <v>288</v>
      </c>
      <c r="EU62" s="182">
        <v>217</v>
      </c>
      <c r="EV62" s="183" t="s">
        <v>143</v>
      </c>
      <c r="EW62" s="182">
        <v>17</v>
      </c>
      <c r="EX62" s="186">
        <v>304</v>
      </c>
      <c r="EY62" s="186">
        <v>190</v>
      </c>
      <c r="EZ62" s="187" t="s">
        <v>143</v>
      </c>
      <c r="FA62" s="186">
        <v>16</v>
      </c>
      <c r="FB62" s="182">
        <v>259</v>
      </c>
      <c r="FC62" s="182">
        <v>227</v>
      </c>
      <c r="FD62" s="182">
        <v>1</v>
      </c>
      <c r="FE62" s="182">
        <v>60</v>
      </c>
      <c r="FF62" s="198">
        <v>292</v>
      </c>
      <c r="FG62" s="198">
        <v>187</v>
      </c>
      <c r="FH62" s="194">
        <v>0</v>
      </c>
      <c r="FI62" s="198">
        <v>14</v>
      </c>
      <c r="FJ62" s="199">
        <v>330</v>
      </c>
      <c r="FK62" s="199">
        <v>189</v>
      </c>
      <c r="FL62" s="199">
        <v>0</v>
      </c>
      <c r="FM62" s="199">
        <v>4</v>
      </c>
      <c r="FN62" s="198">
        <v>317</v>
      </c>
      <c r="FO62" s="198">
        <v>128</v>
      </c>
      <c r="FP62" s="198">
        <v>8</v>
      </c>
      <c r="FQ62" s="198">
        <v>12</v>
      </c>
      <c r="FR62" s="199">
        <v>299</v>
      </c>
      <c r="FS62" s="199">
        <v>155</v>
      </c>
      <c r="FT62" s="199">
        <v>7</v>
      </c>
      <c r="FU62" s="199">
        <v>12</v>
      </c>
      <c r="FV62" s="200">
        <v>309</v>
      </c>
      <c r="FW62" s="200">
        <v>160</v>
      </c>
      <c r="FX62" s="200" t="s">
        <v>143</v>
      </c>
      <c r="FY62" s="200">
        <v>17</v>
      </c>
      <c r="FZ62" s="201">
        <v>237</v>
      </c>
      <c r="GA62" s="201">
        <v>105</v>
      </c>
      <c r="GB62" s="201" t="s">
        <v>143</v>
      </c>
      <c r="GC62" s="201">
        <v>7</v>
      </c>
      <c r="GD62" s="200">
        <v>249</v>
      </c>
      <c r="GE62" s="200">
        <v>86</v>
      </c>
      <c r="GF62" s="200" t="s">
        <v>143</v>
      </c>
      <c r="GG62" s="200">
        <v>7</v>
      </c>
      <c r="GH62" s="201">
        <v>306</v>
      </c>
      <c r="GI62" s="201">
        <v>152</v>
      </c>
      <c r="GJ62" s="201" t="s">
        <v>143</v>
      </c>
      <c r="GK62" s="201">
        <v>9</v>
      </c>
      <c r="GL62" s="200">
        <v>313</v>
      </c>
      <c r="GM62" s="200">
        <v>151</v>
      </c>
      <c r="GN62" s="200" t="s">
        <v>143</v>
      </c>
      <c r="GO62" s="200">
        <v>18</v>
      </c>
      <c r="GP62">
        <v>319</v>
      </c>
      <c r="GQ62">
        <v>149</v>
      </c>
      <c r="GR62">
        <v>0</v>
      </c>
      <c r="GS62">
        <v>11</v>
      </c>
      <c r="GT62" s="185">
        <v>289</v>
      </c>
      <c r="GU62" s="185">
        <v>106</v>
      </c>
      <c r="GV62" s="185">
        <v>0</v>
      </c>
      <c r="GW62" s="185">
        <v>11</v>
      </c>
      <c r="GX62">
        <v>345</v>
      </c>
      <c r="GY62">
        <v>145</v>
      </c>
      <c r="GZ62">
        <v>0</v>
      </c>
      <c r="HA62">
        <v>17</v>
      </c>
      <c r="HB62" s="185">
        <v>333</v>
      </c>
      <c r="HC62" s="185">
        <v>130</v>
      </c>
      <c r="HD62" s="185">
        <v>0</v>
      </c>
      <c r="HE62" s="185">
        <v>18</v>
      </c>
      <c r="HF62" s="12">
        <v>384</v>
      </c>
      <c r="HG62" s="12">
        <v>138</v>
      </c>
      <c r="HH62" s="12">
        <v>0</v>
      </c>
      <c r="HI62" s="12">
        <v>15</v>
      </c>
    </row>
    <row r="63" spans="1:217" x14ac:dyDescent="0.35">
      <c r="A63" s="140" t="s">
        <v>28</v>
      </c>
      <c r="B63" s="186">
        <v>3</v>
      </c>
      <c r="C63" s="186">
        <v>57</v>
      </c>
      <c r="D63" s="186">
        <v>129</v>
      </c>
      <c r="E63" s="186">
        <v>3</v>
      </c>
      <c r="F63" s="183" t="s">
        <v>143</v>
      </c>
      <c r="G63" s="182">
        <v>51</v>
      </c>
      <c r="H63" s="182">
        <v>95</v>
      </c>
      <c r="I63" s="182">
        <v>1</v>
      </c>
      <c r="J63" s="186">
        <v>8</v>
      </c>
      <c r="K63" s="186">
        <v>49</v>
      </c>
      <c r="L63" s="186">
        <v>135</v>
      </c>
      <c r="M63" s="186">
        <v>1</v>
      </c>
      <c r="N63" s="182">
        <v>1</v>
      </c>
      <c r="O63" s="182">
        <v>51</v>
      </c>
      <c r="P63" s="182">
        <v>165</v>
      </c>
      <c r="Q63" s="182">
        <v>3</v>
      </c>
      <c r="R63" s="186">
        <v>13</v>
      </c>
      <c r="S63" s="186">
        <v>73</v>
      </c>
      <c r="T63" s="186">
        <v>131</v>
      </c>
      <c r="U63" s="187" t="s">
        <v>143</v>
      </c>
      <c r="V63" s="182">
        <v>10</v>
      </c>
      <c r="W63" s="182">
        <v>60</v>
      </c>
      <c r="X63" s="182">
        <v>131</v>
      </c>
      <c r="Y63" s="183" t="s">
        <v>143</v>
      </c>
      <c r="Z63" s="186">
        <v>5</v>
      </c>
      <c r="AA63" s="186">
        <v>61</v>
      </c>
      <c r="AB63" s="186">
        <v>163</v>
      </c>
      <c r="AC63" s="186">
        <v>2</v>
      </c>
      <c r="AD63" s="182">
        <v>11</v>
      </c>
      <c r="AE63" s="182">
        <v>56</v>
      </c>
      <c r="AF63" s="182">
        <v>135</v>
      </c>
      <c r="AG63" s="182">
        <v>3</v>
      </c>
      <c r="AH63" s="186">
        <v>9</v>
      </c>
      <c r="AI63" s="186">
        <v>59</v>
      </c>
      <c r="AJ63" s="186">
        <v>88</v>
      </c>
      <c r="AK63" s="186">
        <v>1</v>
      </c>
      <c r="AL63" s="182">
        <v>17</v>
      </c>
      <c r="AM63" s="182">
        <v>49</v>
      </c>
      <c r="AN63" s="182">
        <v>133</v>
      </c>
      <c r="AO63" s="183" t="s">
        <v>143</v>
      </c>
      <c r="AP63" s="186">
        <v>22</v>
      </c>
      <c r="AQ63" s="186">
        <v>79</v>
      </c>
      <c r="AR63" s="186">
        <v>104</v>
      </c>
      <c r="AS63" s="187" t="s">
        <v>143</v>
      </c>
      <c r="AT63" s="182">
        <v>13</v>
      </c>
      <c r="AU63" s="182">
        <v>72</v>
      </c>
      <c r="AV63" s="182">
        <v>115</v>
      </c>
      <c r="AW63" s="182">
        <v>2</v>
      </c>
      <c r="AX63" s="186">
        <v>17</v>
      </c>
      <c r="AY63" s="186">
        <v>81</v>
      </c>
      <c r="AZ63" s="186">
        <v>121</v>
      </c>
      <c r="BA63" s="187" t="s">
        <v>143</v>
      </c>
      <c r="BB63" s="182">
        <v>14</v>
      </c>
      <c r="BC63" s="182">
        <v>80</v>
      </c>
      <c r="BD63" s="182">
        <v>128</v>
      </c>
      <c r="BE63" s="183" t="s">
        <v>143</v>
      </c>
      <c r="BF63" s="186">
        <v>14</v>
      </c>
      <c r="BG63" s="186">
        <v>85</v>
      </c>
      <c r="BH63" s="186">
        <v>105</v>
      </c>
      <c r="BI63" s="186">
        <v>16</v>
      </c>
      <c r="BJ63" s="182">
        <v>12</v>
      </c>
      <c r="BK63" s="182">
        <v>62</v>
      </c>
      <c r="BL63" s="182">
        <v>73</v>
      </c>
      <c r="BM63" s="182">
        <v>2</v>
      </c>
      <c r="BN63" s="186">
        <v>16</v>
      </c>
      <c r="BO63" s="186">
        <v>66</v>
      </c>
      <c r="BP63" s="186">
        <v>156</v>
      </c>
      <c r="BQ63" s="186">
        <v>3</v>
      </c>
      <c r="BR63" s="182">
        <v>11</v>
      </c>
      <c r="BS63" s="182">
        <v>69</v>
      </c>
      <c r="BT63" s="182">
        <v>136</v>
      </c>
      <c r="BU63" s="182">
        <v>1</v>
      </c>
      <c r="BV63" s="186">
        <v>16</v>
      </c>
      <c r="BW63" s="186">
        <v>66</v>
      </c>
      <c r="BX63" s="186">
        <v>99</v>
      </c>
      <c r="BY63" s="187" t="s">
        <v>143</v>
      </c>
      <c r="BZ63" s="182">
        <v>22</v>
      </c>
      <c r="CA63" s="182">
        <v>67</v>
      </c>
      <c r="CB63" s="182">
        <v>117</v>
      </c>
      <c r="CC63" s="182">
        <v>4</v>
      </c>
      <c r="CD63" s="186">
        <v>17</v>
      </c>
      <c r="CE63" s="186">
        <v>106</v>
      </c>
      <c r="CF63" s="186">
        <v>111</v>
      </c>
      <c r="CG63" s="186">
        <v>9</v>
      </c>
      <c r="CH63" s="182">
        <v>14</v>
      </c>
      <c r="CI63" s="182">
        <v>85</v>
      </c>
      <c r="CJ63" s="182">
        <v>125</v>
      </c>
      <c r="CK63" s="182">
        <v>1</v>
      </c>
      <c r="CL63" s="186">
        <v>34</v>
      </c>
      <c r="CM63" s="186">
        <v>91</v>
      </c>
      <c r="CN63" s="186">
        <v>143</v>
      </c>
      <c r="CO63" s="186">
        <v>9</v>
      </c>
      <c r="CP63" s="182">
        <v>9</v>
      </c>
      <c r="CQ63" s="182">
        <v>70</v>
      </c>
      <c r="CR63" s="182">
        <v>143</v>
      </c>
      <c r="CS63" s="183" t="s">
        <v>143</v>
      </c>
      <c r="CT63" s="186">
        <v>16</v>
      </c>
      <c r="CU63" s="186">
        <v>80</v>
      </c>
      <c r="CV63" s="186">
        <v>101</v>
      </c>
      <c r="CW63" s="186">
        <v>1</v>
      </c>
      <c r="CX63" s="182">
        <v>17</v>
      </c>
      <c r="CY63" s="182">
        <v>81</v>
      </c>
      <c r="CZ63" s="182">
        <v>106</v>
      </c>
      <c r="DA63" s="182">
        <v>3</v>
      </c>
      <c r="DB63" s="186">
        <v>18</v>
      </c>
      <c r="DC63" s="186">
        <v>79</v>
      </c>
      <c r="DD63" s="186">
        <v>94</v>
      </c>
      <c r="DE63" s="186">
        <v>2</v>
      </c>
      <c r="DF63" s="182">
        <v>11</v>
      </c>
      <c r="DG63" s="182">
        <v>100</v>
      </c>
      <c r="DH63" s="182">
        <v>149</v>
      </c>
      <c r="DI63" s="182">
        <v>1</v>
      </c>
      <c r="DJ63" s="186">
        <v>19</v>
      </c>
      <c r="DK63" s="186">
        <v>127</v>
      </c>
      <c r="DL63" s="186">
        <v>106</v>
      </c>
      <c r="DM63" s="186">
        <v>3</v>
      </c>
      <c r="DN63" s="182">
        <v>8</v>
      </c>
      <c r="DO63" s="182">
        <v>108</v>
      </c>
      <c r="DP63" s="182">
        <v>88</v>
      </c>
      <c r="DQ63" s="182">
        <v>1</v>
      </c>
      <c r="DR63" s="186">
        <v>17</v>
      </c>
      <c r="DS63" s="186">
        <v>125</v>
      </c>
      <c r="DT63" s="186">
        <v>96</v>
      </c>
      <c r="DU63" s="186">
        <v>3</v>
      </c>
      <c r="DV63" s="182">
        <v>28</v>
      </c>
      <c r="DW63" s="182">
        <v>73</v>
      </c>
      <c r="DX63" s="182">
        <v>47</v>
      </c>
      <c r="DY63" s="183" t="s">
        <v>143</v>
      </c>
      <c r="DZ63" s="186">
        <v>2</v>
      </c>
      <c r="EA63" s="186">
        <v>16</v>
      </c>
      <c r="EB63" s="186">
        <v>27</v>
      </c>
      <c r="EC63" s="187" t="s">
        <v>143</v>
      </c>
      <c r="ED63" s="182">
        <v>18</v>
      </c>
      <c r="EE63" s="182">
        <v>67</v>
      </c>
      <c r="EF63" s="182">
        <v>82</v>
      </c>
      <c r="EG63" s="182">
        <v>3</v>
      </c>
      <c r="EH63" s="186">
        <v>5</v>
      </c>
      <c r="EI63" s="186">
        <v>123</v>
      </c>
      <c r="EJ63" s="186">
        <v>95</v>
      </c>
      <c r="EK63" s="186">
        <v>1</v>
      </c>
      <c r="EL63" s="182">
        <v>4</v>
      </c>
      <c r="EM63" s="182">
        <v>121</v>
      </c>
      <c r="EN63" s="182">
        <v>74</v>
      </c>
      <c r="EO63" s="182">
        <v>2</v>
      </c>
      <c r="EP63" s="186">
        <v>14</v>
      </c>
      <c r="EQ63" s="186">
        <v>135</v>
      </c>
      <c r="ER63" s="186">
        <v>73</v>
      </c>
      <c r="ES63" s="186">
        <v>1</v>
      </c>
      <c r="ET63" s="182">
        <v>15</v>
      </c>
      <c r="EU63" s="182">
        <v>159</v>
      </c>
      <c r="EV63" s="182">
        <v>37</v>
      </c>
      <c r="EW63" s="183" t="s">
        <v>143</v>
      </c>
      <c r="EX63" s="186">
        <v>12</v>
      </c>
      <c r="EY63" s="186">
        <v>149</v>
      </c>
      <c r="EZ63" s="186">
        <v>70</v>
      </c>
      <c r="FA63" s="186">
        <v>16</v>
      </c>
      <c r="FB63" s="182">
        <v>28</v>
      </c>
      <c r="FC63" s="182">
        <v>136</v>
      </c>
      <c r="FD63" s="182">
        <v>57</v>
      </c>
      <c r="FE63" s="182">
        <v>7</v>
      </c>
      <c r="FF63" s="198">
        <v>5</v>
      </c>
      <c r="FG63" s="198">
        <v>114</v>
      </c>
      <c r="FH63" s="198">
        <v>48</v>
      </c>
      <c r="FI63" s="198">
        <v>6</v>
      </c>
      <c r="FJ63" s="199">
        <v>14</v>
      </c>
      <c r="FK63" s="199">
        <v>145</v>
      </c>
      <c r="FL63" s="199">
        <v>47</v>
      </c>
      <c r="FM63" s="199">
        <v>4</v>
      </c>
      <c r="FN63" s="198">
        <v>12</v>
      </c>
      <c r="FO63" s="198">
        <v>142</v>
      </c>
      <c r="FP63" s="198">
        <v>53</v>
      </c>
      <c r="FQ63" s="198">
        <v>2</v>
      </c>
      <c r="FR63" s="199">
        <v>10</v>
      </c>
      <c r="FS63" s="199">
        <v>164</v>
      </c>
      <c r="FT63" s="199">
        <v>34</v>
      </c>
      <c r="FU63" s="199">
        <v>2</v>
      </c>
      <c r="FV63" s="200">
        <v>14</v>
      </c>
      <c r="FW63" s="200">
        <v>125</v>
      </c>
      <c r="FX63" s="200">
        <v>43</v>
      </c>
      <c r="FY63" s="200" t="s">
        <v>143</v>
      </c>
      <c r="FZ63" s="201">
        <v>4</v>
      </c>
      <c r="GA63" s="201">
        <v>136</v>
      </c>
      <c r="GB63" s="201">
        <v>32</v>
      </c>
      <c r="GC63" s="201">
        <v>2</v>
      </c>
      <c r="GD63" s="200">
        <v>8</v>
      </c>
      <c r="GE63" s="200">
        <v>143</v>
      </c>
      <c r="GF63" s="200">
        <v>52</v>
      </c>
      <c r="GG63" s="200">
        <v>2</v>
      </c>
      <c r="GH63" s="201">
        <v>12</v>
      </c>
      <c r="GI63" s="201">
        <v>186</v>
      </c>
      <c r="GJ63" s="201">
        <v>31</v>
      </c>
      <c r="GK63" s="201">
        <v>2</v>
      </c>
      <c r="GL63" s="200">
        <v>38</v>
      </c>
      <c r="GM63" s="200">
        <v>172</v>
      </c>
      <c r="GN63" s="200">
        <v>46</v>
      </c>
      <c r="GO63" s="200" t="s">
        <v>143</v>
      </c>
      <c r="GP63">
        <v>9</v>
      </c>
      <c r="GQ63">
        <v>179</v>
      </c>
      <c r="GR63">
        <v>37</v>
      </c>
      <c r="GS63">
        <v>2</v>
      </c>
      <c r="GT63" s="185">
        <v>7</v>
      </c>
      <c r="GU63" s="185">
        <v>150</v>
      </c>
      <c r="GV63" s="185">
        <v>27</v>
      </c>
      <c r="GW63" s="185">
        <v>2</v>
      </c>
      <c r="GX63">
        <v>10</v>
      </c>
      <c r="GY63">
        <v>144</v>
      </c>
      <c r="GZ63">
        <v>43</v>
      </c>
      <c r="HA63">
        <v>1</v>
      </c>
      <c r="HB63" s="185">
        <v>21</v>
      </c>
      <c r="HC63" s="185">
        <v>142</v>
      </c>
      <c r="HD63" s="185">
        <v>34</v>
      </c>
      <c r="HE63" s="185">
        <v>10</v>
      </c>
      <c r="HF63" s="12">
        <v>7</v>
      </c>
      <c r="HG63" s="12">
        <v>146</v>
      </c>
      <c r="HH63" s="12">
        <v>20</v>
      </c>
      <c r="HI63" s="12">
        <v>14</v>
      </c>
    </row>
    <row r="64" spans="1:217" x14ac:dyDescent="0.35">
      <c r="A64" s="140" t="s">
        <v>25</v>
      </c>
      <c r="B64" s="186">
        <v>51</v>
      </c>
      <c r="C64" s="186">
        <v>1421</v>
      </c>
      <c r="D64" s="186">
        <v>75</v>
      </c>
      <c r="E64" s="186">
        <v>168</v>
      </c>
      <c r="F64" s="182">
        <v>92</v>
      </c>
      <c r="G64" s="182">
        <v>1319</v>
      </c>
      <c r="H64" s="182">
        <v>42</v>
      </c>
      <c r="I64" s="182">
        <v>80</v>
      </c>
      <c r="J64" s="186">
        <v>84</v>
      </c>
      <c r="K64" s="186">
        <v>1831</v>
      </c>
      <c r="L64" s="186">
        <v>45</v>
      </c>
      <c r="M64" s="186">
        <v>574</v>
      </c>
      <c r="N64" s="182">
        <v>125</v>
      </c>
      <c r="O64" s="182">
        <v>1909</v>
      </c>
      <c r="P64" s="182">
        <v>48</v>
      </c>
      <c r="Q64" s="182">
        <v>581</v>
      </c>
      <c r="R64" s="186">
        <v>242</v>
      </c>
      <c r="S64" s="186">
        <v>1357</v>
      </c>
      <c r="T64" s="186">
        <v>175</v>
      </c>
      <c r="U64" s="186">
        <v>316</v>
      </c>
      <c r="V64" s="182">
        <v>454</v>
      </c>
      <c r="W64" s="182">
        <v>1005</v>
      </c>
      <c r="X64" s="182">
        <v>312</v>
      </c>
      <c r="Y64" s="182">
        <v>52</v>
      </c>
      <c r="Z64" s="186">
        <v>606</v>
      </c>
      <c r="AA64" s="186">
        <v>1403</v>
      </c>
      <c r="AB64" s="186">
        <v>255</v>
      </c>
      <c r="AC64" s="186">
        <v>92</v>
      </c>
      <c r="AD64" s="182">
        <v>962</v>
      </c>
      <c r="AE64" s="182">
        <v>1317</v>
      </c>
      <c r="AF64" s="182">
        <v>73</v>
      </c>
      <c r="AG64" s="182">
        <v>220</v>
      </c>
      <c r="AH64" s="186">
        <v>928</v>
      </c>
      <c r="AI64" s="186">
        <v>1068</v>
      </c>
      <c r="AJ64" s="186">
        <v>143</v>
      </c>
      <c r="AK64" s="186">
        <v>132</v>
      </c>
      <c r="AL64" s="182">
        <v>1330</v>
      </c>
      <c r="AM64" s="182">
        <v>1116</v>
      </c>
      <c r="AN64" s="182">
        <v>391</v>
      </c>
      <c r="AO64" s="182">
        <v>271</v>
      </c>
      <c r="AP64" s="186">
        <v>1147</v>
      </c>
      <c r="AQ64" s="186">
        <v>751</v>
      </c>
      <c r="AR64" s="186">
        <v>371</v>
      </c>
      <c r="AS64" s="186">
        <v>240</v>
      </c>
      <c r="AT64" s="182">
        <v>1381</v>
      </c>
      <c r="AU64" s="182">
        <v>958</v>
      </c>
      <c r="AV64" s="182">
        <v>290</v>
      </c>
      <c r="AW64" s="182">
        <v>330</v>
      </c>
      <c r="AX64" s="186">
        <v>1278</v>
      </c>
      <c r="AY64" s="186">
        <v>794</v>
      </c>
      <c r="AZ64" s="186">
        <v>58</v>
      </c>
      <c r="BA64" s="186">
        <v>350</v>
      </c>
      <c r="BB64" s="182">
        <v>1312</v>
      </c>
      <c r="BC64" s="182">
        <v>752</v>
      </c>
      <c r="BD64" s="182">
        <v>120</v>
      </c>
      <c r="BE64" s="182">
        <v>341</v>
      </c>
      <c r="BF64" s="186">
        <v>1476</v>
      </c>
      <c r="BG64" s="186">
        <v>989</v>
      </c>
      <c r="BH64" s="186">
        <v>60</v>
      </c>
      <c r="BI64" s="186">
        <v>272</v>
      </c>
      <c r="BJ64" s="182">
        <v>1439</v>
      </c>
      <c r="BK64" s="182">
        <v>820</v>
      </c>
      <c r="BL64" s="182">
        <v>70</v>
      </c>
      <c r="BM64" s="182">
        <v>112</v>
      </c>
      <c r="BN64" s="186">
        <v>1876</v>
      </c>
      <c r="BO64" s="186">
        <v>544</v>
      </c>
      <c r="BP64" s="186">
        <v>460</v>
      </c>
      <c r="BQ64" s="186">
        <v>158</v>
      </c>
      <c r="BR64" s="182">
        <v>1823</v>
      </c>
      <c r="BS64" s="182">
        <v>542</v>
      </c>
      <c r="BT64" s="182">
        <v>258</v>
      </c>
      <c r="BU64" s="182">
        <v>210</v>
      </c>
      <c r="BV64" s="186">
        <v>1736</v>
      </c>
      <c r="BW64" s="186">
        <v>716</v>
      </c>
      <c r="BX64" s="186">
        <v>79</v>
      </c>
      <c r="BY64" s="186">
        <v>207</v>
      </c>
      <c r="BZ64" s="182">
        <v>1792</v>
      </c>
      <c r="CA64" s="182">
        <v>743</v>
      </c>
      <c r="CB64" s="182">
        <v>37</v>
      </c>
      <c r="CC64" s="182">
        <v>134</v>
      </c>
      <c r="CD64" s="186">
        <v>1763</v>
      </c>
      <c r="CE64" s="186">
        <v>652</v>
      </c>
      <c r="CF64" s="186">
        <v>219</v>
      </c>
      <c r="CG64" s="186">
        <v>536</v>
      </c>
      <c r="CH64" s="182">
        <v>2024</v>
      </c>
      <c r="CI64" s="182">
        <v>899</v>
      </c>
      <c r="CJ64" s="182">
        <v>57</v>
      </c>
      <c r="CK64" s="182">
        <v>782</v>
      </c>
      <c r="CL64" s="186">
        <v>2210</v>
      </c>
      <c r="CM64" s="186">
        <v>435</v>
      </c>
      <c r="CN64" s="186">
        <v>30</v>
      </c>
      <c r="CO64" s="186">
        <v>848</v>
      </c>
      <c r="CP64" s="182">
        <v>1534</v>
      </c>
      <c r="CQ64" s="182">
        <v>504</v>
      </c>
      <c r="CR64" s="182">
        <v>41</v>
      </c>
      <c r="CS64" s="182">
        <v>320</v>
      </c>
      <c r="CT64" s="186">
        <v>1819</v>
      </c>
      <c r="CU64" s="186">
        <v>848</v>
      </c>
      <c r="CV64" s="186">
        <v>67</v>
      </c>
      <c r="CW64" s="186">
        <v>281</v>
      </c>
      <c r="CX64" s="182">
        <v>1579</v>
      </c>
      <c r="CY64" s="182">
        <v>436</v>
      </c>
      <c r="CZ64" s="182">
        <v>72</v>
      </c>
      <c r="DA64" s="182">
        <v>852</v>
      </c>
      <c r="DB64" s="186">
        <v>1854</v>
      </c>
      <c r="DC64" s="186">
        <v>278</v>
      </c>
      <c r="DD64" s="186">
        <v>156</v>
      </c>
      <c r="DE64" s="186">
        <v>623</v>
      </c>
      <c r="DF64" s="182">
        <v>2141</v>
      </c>
      <c r="DG64" s="182">
        <v>286</v>
      </c>
      <c r="DH64" s="182">
        <v>84</v>
      </c>
      <c r="DI64" s="182">
        <v>756</v>
      </c>
      <c r="DJ64" s="186">
        <v>2165</v>
      </c>
      <c r="DK64" s="186">
        <v>99</v>
      </c>
      <c r="DL64" s="186">
        <v>42</v>
      </c>
      <c r="DM64" s="186">
        <v>982</v>
      </c>
      <c r="DN64" s="182">
        <v>1707</v>
      </c>
      <c r="DO64" s="182">
        <v>134</v>
      </c>
      <c r="DP64" s="182">
        <v>56</v>
      </c>
      <c r="DQ64" s="182">
        <v>664</v>
      </c>
      <c r="DR64" s="186">
        <v>2463</v>
      </c>
      <c r="DS64" s="186">
        <v>118</v>
      </c>
      <c r="DT64" s="186">
        <v>53</v>
      </c>
      <c r="DU64" s="186">
        <v>1214</v>
      </c>
      <c r="DV64" s="182">
        <v>855</v>
      </c>
      <c r="DW64" s="182">
        <v>50</v>
      </c>
      <c r="DX64" s="182">
        <v>17</v>
      </c>
      <c r="DY64" s="182">
        <v>338</v>
      </c>
      <c r="DZ64" s="186">
        <v>249</v>
      </c>
      <c r="EA64" s="186">
        <v>32</v>
      </c>
      <c r="EB64" s="187" t="s">
        <v>143</v>
      </c>
      <c r="EC64" s="186">
        <v>92</v>
      </c>
      <c r="ED64" s="182">
        <v>1769</v>
      </c>
      <c r="EE64" s="182">
        <v>241</v>
      </c>
      <c r="EF64" s="182">
        <v>8</v>
      </c>
      <c r="EG64" s="182">
        <v>789</v>
      </c>
      <c r="EH64" s="186">
        <v>1776</v>
      </c>
      <c r="EI64" s="186">
        <v>277</v>
      </c>
      <c r="EJ64" s="186">
        <v>31</v>
      </c>
      <c r="EK64" s="186">
        <v>759</v>
      </c>
      <c r="EL64" s="182">
        <v>1469</v>
      </c>
      <c r="EM64" s="182">
        <v>581</v>
      </c>
      <c r="EN64" s="182">
        <v>62</v>
      </c>
      <c r="EO64" s="182">
        <v>853</v>
      </c>
      <c r="EP64" s="186">
        <v>1707</v>
      </c>
      <c r="EQ64" s="186">
        <v>466</v>
      </c>
      <c r="ER64" s="186">
        <v>790</v>
      </c>
      <c r="ES64" s="186">
        <v>1008</v>
      </c>
      <c r="ET64" s="182">
        <v>1916</v>
      </c>
      <c r="EU64" s="182">
        <v>389</v>
      </c>
      <c r="EV64" s="182">
        <v>62</v>
      </c>
      <c r="EW64" s="182">
        <v>970</v>
      </c>
      <c r="EX64" s="186">
        <v>1759</v>
      </c>
      <c r="EY64" s="186">
        <v>395</v>
      </c>
      <c r="EZ64" s="186">
        <v>60</v>
      </c>
      <c r="FA64" s="186">
        <v>837</v>
      </c>
      <c r="FB64" s="182">
        <v>1458</v>
      </c>
      <c r="FC64" s="182">
        <v>372</v>
      </c>
      <c r="FD64" s="182">
        <v>58</v>
      </c>
      <c r="FE64" s="182">
        <v>886</v>
      </c>
      <c r="FF64" s="198">
        <v>2059</v>
      </c>
      <c r="FG64" s="198">
        <v>374</v>
      </c>
      <c r="FH64" s="198">
        <v>56</v>
      </c>
      <c r="FI64" s="198">
        <v>876</v>
      </c>
      <c r="FJ64" s="199">
        <v>1397</v>
      </c>
      <c r="FK64" s="199">
        <v>136</v>
      </c>
      <c r="FL64" s="199">
        <v>56</v>
      </c>
      <c r="FM64" s="199">
        <v>601</v>
      </c>
      <c r="FN64" s="198">
        <v>1330</v>
      </c>
      <c r="FO64" s="198">
        <v>181</v>
      </c>
      <c r="FP64" s="198">
        <v>32</v>
      </c>
      <c r="FQ64" s="198">
        <v>593</v>
      </c>
      <c r="FR64" s="199">
        <v>1529</v>
      </c>
      <c r="FS64" s="199">
        <v>175</v>
      </c>
      <c r="FT64" s="199">
        <v>44</v>
      </c>
      <c r="FU64" s="199">
        <v>834</v>
      </c>
      <c r="FV64" s="200">
        <v>1099</v>
      </c>
      <c r="FW64" s="200">
        <v>79</v>
      </c>
      <c r="FX64" s="200">
        <v>27</v>
      </c>
      <c r="FY64" s="200">
        <v>1222</v>
      </c>
      <c r="FZ64" s="201">
        <v>797</v>
      </c>
      <c r="GA64" s="201">
        <v>73</v>
      </c>
      <c r="GB64" s="201">
        <v>39</v>
      </c>
      <c r="GC64" s="201">
        <v>388</v>
      </c>
      <c r="GD64" s="200">
        <v>1298</v>
      </c>
      <c r="GE64" s="200">
        <v>130</v>
      </c>
      <c r="GF64" s="200">
        <v>17</v>
      </c>
      <c r="GG64" s="200">
        <v>615</v>
      </c>
      <c r="GH64" s="201">
        <v>1014</v>
      </c>
      <c r="GI64" s="201">
        <v>87</v>
      </c>
      <c r="GJ64" s="201">
        <v>24</v>
      </c>
      <c r="GK64" s="201">
        <v>930</v>
      </c>
      <c r="GL64" s="200">
        <v>1490</v>
      </c>
      <c r="GM64" s="200">
        <v>144</v>
      </c>
      <c r="GN64" s="200">
        <v>24</v>
      </c>
      <c r="GO64" s="200">
        <v>1045</v>
      </c>
      <c r="GP64">
        <v>1380</v>
      </c>
      <c r="GQ64">
        <v>322</v>
      </c>
      <c r="GR64">
        <v>34</v>
      </c>
      <c r="GS64">
        <v>1764</v>
      </c>
      <c r="GT64" s="185">
        <v>1170</v>
      </c>
      <c r="GU64" s="185">
        <v>62</v>
      </c>
      <c r="GV64" s="185">
        <v>38</v>
      </c>
      <c r="GW64" s="185">
        <v>642</v>
      </c>
      <c r="GX64">
        <v>734</v>
      </c>
      <c r="GY64">
        <v>34</v>
      </c>
      <c r="GZ64">
        <v>9</v>
      </c>
      <c r="HA64">
        <v>601</v>
      </c>
      <c r="HB64" s="185">
        <v>1222</v>
      </c>
      <c r="HC64" s="185">
        <v>99</v>
      </c>
      <c r="HD64" s="185">
        <v>39</v>
      </c>
      <c r="HE64" s="185">
        <v>1035</v>
      </c>
      <c r="HF64" s="12">
        <v>1267</v>
      </c>
      <c r="HG64" s="12">
        <v>53</v>
      </c>
      <c r="HH64" s="12">
        <v>41</v>
      </c>
      <c r="HI64" s="12">
        <v>886</v>
      </c>
    </row>
    <row r="65" spans="1:217" x14ac:dyDescent="0.35">
      <c r="A65" s="140" t="s">
        <v>43</v>
      </c>
      <c r="B65" s="187" t="s">
        <v>143</v>
      </c>
      <c r="C65" s="187" t="s">
        <v>143</v>
      </c>
      <c r="D65" s="186">
        <v>16</v>
      </c>
      <c r="E65" s="186">
        <v>8</v>
      </c>
      <c r="F65" s="183" t="s">
        <v>143</v>
      </c>
      <c r="G65" s="183" t="s">
        <v>143</v>
      </c>
      <c r="H65" s="182">
        <v>1</v>
      </c>
      <c r="I65" s="182">
        <v>5</v>
      </c>
      <c r="J65" s="187" t="s">
        <v>143</v>
      </c>
      <c r="K65" s="186">
        <v>2</v>
      </c>
      <c r="L65" s="186">
        <v>6</v>
      </c>
      <c r="M65" s="186">
        <v>3</v>
      </c>
      <c r="N65" s="183" t="s">
        <v>143</v>
      </c>
      <c r="O65" s="182">
        <v>2</v>
      </c>
      <c r="P65" s="182">
        <v>6</v>
      </c>
      <c r="Q65" s="182">
        <v>4</v>
      </c>
      <c r="R65" s="187" t="s">
        <v>143</v>
      </c>
      <c r="S65" s="187" t="s">
        <v>143</v>
      </c>
      <c r="T65" s="186">
        <v>5</v>
      </c>
      <c r="U65" s="186">
        <v>3</v>
      </c>
      <c r="V65" s="183" t="s">
        <v>143</v>
      </c>
      <c r="W65" s="182">
        <v>3</v>
      </c>
      <c r="X65" s="182">
        <v>3</v>
      </c>
      <c r="Y65" s="182">
        <v>2</v>
      </c>
      <c r="Z65" s="187" t="s">
        <v>143</v>
      </c>
      <c r="AA65" s="186">
        <v>5</v>
      </c>
      <c r="AB65" s="186">
        <v>3</v>
      </c>
      <c r="AC65" s="186">
        <v>1</v>
      </c>
      <c r="AD65" s="182">
        <v>1</v>
      </c>
      <c r="AE65" s="183" t="s">
        <v>143</v>
      </c>
      <c r="AF65" s="182">
        <v>8</v>
      </c>
      <c r="AG65" s="182">
        <v>2</v>
      </c>
      <c r="AH65" s="187" t="s">
        <v>143</v>
      </c>
      <c r="AI65" s="186">
        <v>6</v>
      </c>
      <c r="AJ65" s="186">
        <v>3</v>
      </c>
      <c r="AK65" s="186">
        <v>4</v>
      </c>
      <c r="AL65" s="183" t="s">
        <v>143</v>
      </c>
      <c r="AM65" s="182">
        <v>3</v>
      </c>
      <c r="AN65" s="182">
        <v>5</v>
      </c>
      <c r="AO65" s="182">
        <v>6</v>
      </c>
      <c r="AP65" s="187" t="s">
        <v>143</v>
      </c>
      <c r="AQ65" s="186">
        <v>1</v>
      </c>
      <c r="AR65" s="186">
        <v>5</v>
      </c>
      <c r="AS65" s="186">
        <v>4</v>
      </c>
      <c r="AT65" s="183" t="s">
        <v>143</v>
      </c>
      <c r="AU65" s="182">
        <v>3</v>
      </c>
      <c r="AV65" s="182">
        <v>4</v>
      </c>
      <c r="AW65" s="182">
        <v>3</v>
      </c>
      <c r="AX65" s="186">
        <v>3</v>
      </c>
      <c r="AY65" s="186">
        <v>2</v>
      </c>
      <c r="AZ65" s="186">
        <v>6</v>
      </c>
      <c r="BA65" s="186">
        <v>2</v>
      </c>
      <c r="BB65" s="182">
        <v>1</v>
      </c>
      <c r="BC65" s="182">
        <v>4</v>
      </c>
      <c r="BD65" s="182">
        <v>2</v>
      </c>
      <c r="BE65" s="182">
        <v>2</v>
      </c>
      <c r="BF65" s="187" t="s">
        <v>143</v>
      </c>
      <c r="BG65" s="186">
        <v>2</v>
      </c>
      <c r="BH65" s="186">
        <v>2</v>
      </c>
      <c r="BI65" s="186">
        <v>3</v>
      </c>
      <c r="BJ65" s="182">
        <v>1</v>
      </c>
      <c r="BK65" s="182">
        <v>4</v>
      </c>
      <c r="BL65" s="182">
        <v>5</v>
      </c>
      <c r="BM65" s="182">
        <v>6</v>
      </c>
      <c r="BN65" s="186">
        <v>2</v>
      </c>
      <c r="BO65" s="186">
        <v>1</v>
      </c>
      <c r="BP65" s="187" t="s">
        <v>143</v>
      </c>
      <c r="BQ65" s="186">
        <v>4</v>
      </c>
      <c r="BR65" s="183" t="s">
        <v>143</v>
      </c>
      <c r="BS65" s="182">
        <v>5</v>
      </c>
      <c r="BT65" s="182">
        <v>4</v>
      </c>
      <c r="BU65" s="182">
        <v>9</v>
      </c>
      <c r="BV65" s="187" t="s">
        <v>143</v>
      </c>
      <c r="BW65" s="186">
        <v>3</v>
      </c>
      <c r="BX65" s="186">
        <v>4</v>
      </c>
      <c r="BY65" s="186">
        <v>4</v>
      </c>
      <c r="BZ65" s="183" t="s">
        <v>143</v>
      </c>
      <c r="CA65" s="182">
        <v>5</v>
      </c>
      <c r="CB65" s="182">
        <v>2</v>
      </c>
      <c r="CC65" s="182">
        <v>6</v>
      </c>
      <c r="CD65" s="186">
        <v>3</v>
      </c>
      <c r="CE65" s="186">
        <v>5</v>
      </c>
      <c r="CF65" s="186">
        <v>3</v>
      </c>
      <c r="CG65" s="186">
        <v>8</v>
      </c>
      <c r="CH65" s="182">
        <v>1</v>
      </c>
      <c r="CI65" s="182">
        <v>7</v>
      </c>
      <c r="CJ65" s="182">
        <v>5</v>
      </c>
      <c r="CK65" s="182">
        <v>2</v>
      </c>
      <c r="CL65" s="186">
        <v>3</v>
      </c>
      <c r="CM65" s="186">
        <v>6</v>
      </c>
      <c r="CN65" s="186">
        <v>2</v>
      </c>
      <c r="CO65" s="186">
        <v>6</v>
      </c>
      <c r="CP65" s="182">
        <v>1</v>
      </c>
      <c r="CQ65" s="182">
        <v>5</v>
      </c>
      <c r="CR65" s="182">
        <v>5</v>
      </c>
      <c r="CS65" s="182">
        <v>3</v>
      </c>
      <c r="CT65" s="186">
        <v>2</v>
      </c>
      <c r="CU65" s="186">
        <v>1</v>
      </c>
      <c r="CV65" s="186">
        <v>1</v>
      </c>
      <c r="CW65" s="186">
        <v>6</v>
      </c>
      <c r="CX65" s="182">
        <v>1</v>
      </c>
      <c r="CY65" s="182">
        <v>7</v>
      </c>
      <c r="CZ65" s="183" t="s">
        <v>143</v>
      </c>
      <c r="DA65" s="182">
        <v>7</v>
      </c>
      <c r="DB65" s="186">
        <v>1</v>
      </c>
      <c r="DC65" s="186">
        <v>5</v>
      </c>
      <c r="DD65" s="186">
        <v>3</v>
      </c>
      <c r="DE65" s="186">
        <v>11</v>
      </c>
      <c r="DF65" s="182">
        <v>2</v>
      </c>
      <c r="DG65" s="182">
        <v>7</v>
      </c>
      <c r="DH65" s="182">
        <v>2</v>
      </c>
      <c r="DI65" s="182">
        <v>8</v>
      </c>
      <c r="DJ65" s="186">
        <v>13</v>
      </c>
      <c r="DK65" s="186">
        <v>6</v>
      </c>
      <c r="DL65" s="186">
        <v>6</v>
      </c>
      <c r="DM65" s="186">
        <v>3</v>
      </c>
      <c r="DN65" s="182">
        <v>2</v>
      </c>
      <c r="DO65" s="182">
        <v>9</v>
      </c>
      <c r="DP65" s="182">
        <v>3</v>
      </c>
      <c r="DQ65" s="182">
        <v>4</v>
      </c>
      <c r="DR65" s="186">
        <v>9</v>
      </c>
      <c r="DS65" s="186">
        <v>8</v>
      </c>
      <c r="DT65" s="186">
        <v>1</v>
      </c>
      <c r="DU65" s="186">
        <v>4</v>
      </c>
      <c r="DV65" s="183" t="s">
        <v>143</v>
      </c>
      <c r="DW65" s="182">
        <v>3</v>
      </c>
      <c r="DX65" s="182">
        <v>2</v>
      </c>
      <c r="DY65" s="182">
        <v>7</v>
      </c>
      <c r="DZ65" s="187" t="s">
        <v>143</v>
      </c>
      <c r="EA65" s="186">
        <v>1</v>
      </c>
      <c r="EB65" s="186">
        <v>1</v>
      </c>
      <c r="EC65" s="186">
        <v>2</v>
      </c>
      <c r="ED65" s="182">
        <v>11</v>
      </c>
      <c r="EE65" s="182">
        <v>1</v>
      </c>
      <c r="EF65" s="183" t="s">
        <v>143</v>
      </c>
      <c r="EG65" s="182">
        <v>9</v>
      </c>
      <c r="EH65" s="186">
        <v>9</v>
      </c>
      <c r="EI65" s="186">
        <v>3</v>
      </c>
      <c r="EJ65" s="186">
        <v>5</v>
      </c>
      <c r="EK65" s="186">
        <v>2</v>
      </c>
      <c r="EL65" s="182">
        <v>2</v>
      </c>
      <c r="EM65" s="182">
        <v>5</v>
      </c>
      <c r="EN65" s="182">
        <v>6</v>
      </c>
      <c r="EO65" s="182">
        <v>7</v>
      </c>
      <c r="EP65" s="186">
        <v>3</v>
      </c>
      <c r="EQ65" s="186">
        <v>4</v>
      </c>
      <c r="ER65" s="186">
        <v>6</v>
      </c>
      <c r="ES65" s="186">
        <v>2</v>
      </c>
      <c r="ET65" s="182">
        <v>12</v>
      </c>
      <c r="EU65" s="182">
        <v>2</v>
      </c>
      <c r="EV65" s="182">
        <v>1</v>
      </c>
      <c r="EW65" s="182">
        <v>5</v>
      </c>
      <c r="EX65" s="186">
        <v>14</v>
      </c>
      <c r="EY65" s="186">
        <v>7</v>
      </c>
      <c r="EZ65" s="186">
        <v>16</v>
      </c>
      <c r="FA65" s="186">
        <v>4</v>
      </c>
      <c r="FB65" s="182">
        <v>12</v>
      </c>
      <c r="FC65" s="182">
        <v>6</v>
      </c>
      <c r="FD65" s="182">
        <v>15</v>
      </c>
      <c r="FE65" s="182">
        <v>10</v>
      </c>
      <c r="FF65" s="198">
        <v>7</v>
      </c>
      <c r="FG65" s="198">
        <v>5</v>
      </c>
      <c r="FH65" s="198">
        <v>16</v>
      </c>
      <c r="FI65" s="198">
        <v>10</v>
      </c>
      <c r="FJ65" s="199">
        <v>6</v>
      </c>
      <c r="FK65" s="199">
        <v>4</v>
      </c>
      <c r="FL65" s="199">
        <v>14</v>
      </c>
      <c r="FM65" s="199">
        <v>9</v>
      </c>
      <c r="FN65" s="198">
        <v>7</v>
      </c>
      <c r="FO65" s="198">
        <v>8</v>
      </c>
      <c r="FP65" s="198">
        <v>16</v>
      </c>
      <c r="FQ65" s="198">
        <v>13</v>
      </c>
      <c r="FR65" s="199">
        <v>3</v>
      </c>
      <c r="FS65" s="199">
        <v>6</v>
      </c>
      <c r="FT65" s="199">
        <v>18</v>
      </c>
      <c r="FU65" s="199">
        <v>14</v>
      </c>
      <c r="FV65" s="200">
        <v>4</v>
      </c>
      <c r="FW65" s="200">
        <v>4</v>
      </c>
      <c r="FX65" s="200">
        <v>15</v>
      </c>
      <c r="FY65" s="200">
        <v>16</v>
      </c>
      <c r="FZ65" s="201">
        <v>13</v>
      </c>
      <c r="GA65" s="201">
        <v>4</v>
      </c>
      <c r="GB65" s="201">
        <v>7</v>
      </c>
      <c r="GC65" s="201">
        <v>26</v>
      </c>
      <c r="GD65" s="200">
        <v>8</v>
      </c>
      <c r="GE65" s="200">
        <v>7</v>
      </c>
      <c r="GF65" s="200">
        <v>19</v>
      </c>
      <c r="GG65" s="200">
        <v>9</v>
      </c>
      <c r="GH65" s="201">
        <v>9</v>
      </c>
      <c r="GI65" s="201">
        <v>6</v>
      </c>
      <c r="GJ65" s="201">
        <v>16</v>
      </c>
      <c r="GK65" s="201">
        <v>17</v>
      </c>
      <c r="GL65" s="200">
        <v>7</v>
      </c>
      <c r="GM65" s="200">
        <v>6</v>
      </c>
      <c r="GN65" s="200">
        <v>17</v>
      </c>
      <c r="GO65" s="200">
        <v>19</v>
      </c>
      <c r="GP65">
        <v>9</v>
      </c>
      <c r="GQ65">
        <v>6</v>
      </c>
      <c r="GR65">
        <v>16</v>
      </c>
      <c r="GS65">
        <v>21</v>
      </c>
      <c r="GT65" s="185">
        <v>4</v>
      </c>
      <c r="GU65" s="185">
        <v>3</v>
      </c>
      <c r="GV65" s="185">
        <v>14</v>
      </c>
      <c r="GW65" s="185">
        <v>7</v>
      </c>
      <c r="GX65">
        <v>3</v>
      </c>
      <c r="GY65">
        <v>4</v>
      </c>
      <c r="GZ65">
        <v>18</v>
      </c>
      <c r="HA65">
        <v>7</v>
      </c>
      <c r="HB65" s="185">
        <v>16</v>
      </c>
      <c r="HC65" s="185">
        <v>7</v>
      </c>
      <c r="HD65" s="185">
        <v>19</v>
      </c>
      <c r="HE65" s="185">
        <v>17</v>
      </c>
      <c r="HF65" s="12">
        <v>8</v>
      </c>
      <c r="HG65" s="12">
        <v>5</v>
      </c>
      <c r="HH65" s="12">
        <v>18</v>
      </c>
      <c r="HI65" s="12">
        <v>18</v>
      </c>
    </row>
    <row r="66" spans="1:217" x14ac:dyDescent="0.35">
      <c r="B66" s="186"/>
      <c r="C66" s="186"/>
      <c r="D66" s="186"/>
      <c r="E66" s="186"/>
      <c r="F66" s="182"/>
      <c r="G66" s="182"/>
      <c r="H66" s="182"/>
      <c r="I66" s="182"/>
      <c r="J66" s="186"/>
      <c r="K66" s="186"/>
      <c r="L66" s="186"/>
      <c r="M66" s="186"/>
      <c r="N66" s="182"/>
      <c r="O66" s="182"/>
      <c r="P66" s="182"/>
      <c r="Q66" s="182"/>
      <c r="R66" s="186"/>
      <c r="S66" s="186"/>
      <c r="T66" s="186"/>
      <c r="U66" s="186"/>
      <c r="V66" s="182"/>
      <c r="W66" s="182"/>
      <c r="X66" s="182"/>
      <c r="Y66" s="182"/>
      <c r="Z66" s="186"/>
      <c r="AA66" s="186"/>
      <c r="AB66" s="186"/>
      <c r="AC66" s="186"/>
      <c r="AD66" s="182"/>
      <c r="AE66" s="182"/>
      <c r="AF66" s="182"/>
      <c r="AG66" s="182"/>
      <c r="AH66" s="186"/>
      <c r="AI66" s="186"/>
      <c r="AJ66" s="186"/>
      <c r="AK66" s="186"/>
      <c r="AL66" s="182"/>
      <c r="AM66" s="182"/>
      <c r="AN66" s="182"/>
      <c r="AO66" s="182"/>
      <c r="AP66" s="186"/>
      <c r="AQ66" s="186"/>
      <c r="AR66" s="186"/>
      <c r="AS66" s="186"/>
      <c r="AT66" s="182"/>
      <c r="AU66" s="182"/>
      <c r="AV66" s="182"/>
      <c r="AW66" s="182"/>
      <c r="AX66" s="186"/>
      <c r="AY66" s="186"/>
      <c r="AZ66" s="186"/>
      <c r="BA66" s="186"/>
      <c r="BB66" s="182"/>
      <c r="BC66" s="182"/>
      <c r="BD66" s="182"/>
      <c r="BE66" s="182"/>
      <c r="BF66" s="186"/>
      <c r="BG66" s="186"/>
      <c r="BH66" s="186"/>
      <c r="BI66" s="186"/>
      <c r="BJ66" s="182"/>
      <c r="BK66" s="182"/>
      <c r="BL66" s="182"/>
      <c r="BM66" s="182"/>
      <c r="BN66" s="186"/>
      <c r="BO66" s="186"/>
      <c r="BP66" s="186"/>
      <c r="BQ66" s="186"/>
      <c r="BR66" s="182"/>
      <c r="BS66" s="182"/>
      <c r="BT66" s="182"/>
      <c r="BU66" s="182"/>
      <c r="BV66" s="186"/>
      <c r="BW66" s="186"/>
      <c r="BX66" s="186"/>
      <c r="BY66" s="186"/>
      <c r="BZ66" s="182"/>
      <c r="CA66" s="182"/>
      <c r="CB66" s="182"/>
      <c r="CC66" s="182"/>
      <c r="CD66" s="186"/>
      <c r="CE66" s="186"/>
      <c r="CF66" s="186"/>
      <c r="CG66" s="186"/>
      <c r="CH66" s="182"/>
      <c r="CI66" s="182"/>
      <c r="CJ66" s="182"/>
      <c r="CK66" s="182"/>
      <c r="CL66" s="186"/>
      <c r="CM66" s="186"/>
      <c r="CN66" s="186"/>
      <c r="CO66" s="186"/>
      <c r="CP66" s="182"/>
      <c r="CQ66" s="182"/>
      <c r="CR66" s="182"/>
      <c r="CS66" s="182"/>
      <c r="CT66" s="186"/>
      <c r="CU66" s="186"/>
      <c r="CV66" s="186"/>
      <c r="CW66" s="186"/>
      <c r="CX66" s="182"/>
      <c r="CY66" s="182"/>
      <c r="CZ66" s="182"/>
      <c r="DA66" s="182"/>
      <c r="DB66" s="186"/>
      <c r="DC66" s="186"/>
      <c r="DD66" s="186"/>
      <c r="DE66" s="186"/>
      <c r="DF66" s="182"/>
      <c r="DG66" s="182"/>
      <c r="DH66" s="182"/>
      <c r="DI66" s="182"/>
      <c r="DJ66" s="186"/>
      <c r="DK66" s="186"/>
      <c r="DL66" s="186"/>
      <c r="DM66" s="186"/>
      <c r="DN66" s="182"/>
      <c r="DO66" s="182"/>
      <c r="DP66" s="182"/>
      <c r="DQ66" s="182"/>
      <c r="DR66" s="186"/>
      <c r="DS66" s="186"/>
      <c r="DT66" s="186"/>
      <c r="DU66" s="186"/>
      <c r="DV66" s="182"/>
      <c r="DW66" s="182"/>
      <c r="DX66" s="182"/>
      <c r="DY66" s="182"/>
      <c r="DZ66" s="186"/>
      <c r="EA66" s="186"/>
      <c r="EB66" s="186"/>
      <c r="EC66" s="186"/>
      <c r="ED66" s="182"/>
      <c r="EE66" s="182"/>
      <c r="EF66" s="182"/>
      <c r="EG66" s="182"/>
      <c r="EH66" s="186"/>
      <c r="EI66" s="186"/>
      <c r="EJ66" s="186"/>
      <c r="EK66" s="186"/>
      <c r="EL66" s="182"/>
      <c r="EM66" s="182"/>
      <c r="EN66" s="182"/>
      <c r="EO66" s="182"/>
      <c r="EP66" s="186"/>
      <c r="EQ66" s="186"/>
      <c r="ER66" s="186"/>
      <c r="ES66" s="186"/>
      <c r="ET66" s="182"/>
      <c r="EU66" s="182"/>
      <c r="EV66" s="182"/>
      <c r="EW66" s="182"/>
      <c r="EX66" s="186"/>
      <c r="EY66" s="186"/>
      <c r="EZ66" s="186"/>
      <c r="FA66" s="186"/>
      <c r="FB66" s="182"/>
      <c r="FC66" s="182"/>
      <c r="FD66" s="182"/>
      <c r="FE66" s="182"/>
      <c r="FF66" s="198"/>
      <c r="FG66" s="198"/>
      <c r="FH66" s="198"/>
      <c r="FI66" s="198"/>
      <c r="FJ66" s="199"/>
      <c r="FK66" s="199"/>
      <c r="FL66" s="199"/>
      <c r="FM66" s="199"/>
      <c r="FN66" s="198"/>
      <c r="FO66" s="198"/>
      <c r="FP66" s="198"/>
      <c r="FQ66" s="198"/>
      <c r="FR66" s="199"/>
      <c r="FS66" s="199"/>
      <c r="FT66" s="199"/>
      <c r="FU66" s="199"/>
      <c r="FV66" s="200"/>
      <c r="FW66" s="200"/>
      <c r="FX66" s="200"/>
      <c r="FY66" s="200"/>
      <c r="FZ66" s="201"/>
      <c r="GA66" s="201"/>
      <c r="GB66" s="201"/>
      <c r="GC66" s="201"/>
      <c r="GD66" s="200"/>
      <c r="GE66" s="200"/>
      <c r="GF66" s="200"/>
      <c r="GG66" s="200"/>
      <c r="GH66" s="201"/>
      <c r="GI66" s="201"/>
      <c r="GJ66" s="201"/>
      <c r="GK66" s="201"/>
      <c r="GL66" s="200"/>
      <c r="GM66" s="200"/>
      <c r="GN66" s="200"/>
      <c r="GO66" s="200"/>
      <c r="GT66" s="185"/>
      <c r="GU66" s="185"/>
      <c r="GV66" s="185"/>
      <c r="GW66" s="185"/>
      <c r="HB66" s="185"/>
      <c r="HC66" s="185"/>
      <c r="HD66" s="185"/>
      <c r="HE66" s="185"/>
      <c r="HF66" s="12"/>
      <c r="HG66" s="12"/>
      <c r="HH66" s="12"/>
      <c r="HI66" s="12"/>
    </row>
    <row r="67" spans="1:217" x14ac:dyDescent="0.35">
      <c r="A67" s="141" t="s">
        <v>100</v>
      </c>
      <c r="B67" s="186"/>
      <c r="C67" s="186"/>
      <c r="D67" s="186"/>
      <c r="E67" s="186"/>
      <c r="F67" s="182"/>
      <c r="G67" s="182"/>
      <c r="H67" s="182"/>
      <c r="I67" s="182"/>
      <c r="J67" s="186"/>
      <c r="K67" s="186"/>
      <c r="L67" s="186"/>
      <c r="M67" s="186"/>
      <c r="N67" s="182"/>
      <c r="O67" s="182"/>
      <c r="P67" s="182"/>
      <c r="Q67" s="182"/>
      <c r="R67" s="186"/>
      <c r="S67" s="186"/>
      <c r="T67" s="186"/>
      <c r="U67" s="186"/>
      <c r="V67" s="182"/>
      <c r="W67" s="182"/>
      <c r="X67" s="182"/>
      <c r="Y67" s="182"/>
      <c r="Z67" s="186"/>
      <c r="AA67" s="186"/>
      <c r="AB67" s="186"/>
      <c r="AC67" s="186"/>
      <c r="AD67" s="182"/>
      <c r="AE67" s="182"/>
      <c r="AF67" s="182"/>
      <c r="AG67" s="182"/>
      <c r="AH67" s="186"/>
      <c r="AI67" s="186"/>
      <c r="AJ67" s="186"/>
      <c r="AK67" s="186"/>
      <c r="AL67" s="182"/>
      <c r="AM67" s="182"/>
      <c r="AN67" s="182"/>
      <c r="AO67" s="182"/>
      <c r="AP67" s="186"/>
      <c r="AQ67" s="186"/>
      <c r="AR67" s="186"/>
      <c r="AS67" s="186"/>
      <c r="AT67" s="182"/>
      <c r="AU67" s="182"/>
      <c r="AV67" s="182"/>
      <c r="AW67" s="182"/>
      <c r="AX67" s="186"/>
      <c r="AY67" s="186"/>
      <c r="AZ67" s="186"/>
      <c r="BA67" s="186"/>
      <c r="BB67" s="182"/>
      <c r="BC67" s="182"/>
      <c r="BD67" s="182"/>
      <c r="BE67" s="182"/>
      <c r="BF67" s="186"/>
      <c r="BG67" s="186"/>
      <c r="BH67" s="186"/>
      <c r="BI67" s="186"/>
      <c r="BJ67" s="182"/>
      <c r="BK67" s="182"/>
      <c r="BL67" s="182"/>
      <c r="BM67" s="182"/>
      <c r="BN67" s="186"/>
      <c r="BO67" s="186"/>
      <c r="BP67" s="186"/>
      <c r="BQ67" s="186"/>
      <c r="BR67" s="182"/>
      <c r="BS67" s="182"/>
      <c r="BT67" s="182"/>
      <c r="BU67" s="182"/>
      <c r="BV67" s="186"/>
      <c r="BW67" s="186"/>
      <c r="BX67" s="186"/>
      <c r="BY67" s="186"/>
      <c r="BZ67" s="182"/>
      <c r="CA67" s="182"/>
      <c r="CB67" s="182"/>
      <c r="CC67" s="182"/>
      <c r="CD67" s="186"/>
      <c r="CE67" s="186"/>
      <c r="CF67" s="186"/>
      <c r="CG67" s="186"/>
      <c r="CH67" s="182"/>
      <c r="CI67" s="182"/>
      <c r="CJ67" s="182"/>
      <c r="CK67" s="182"/>
      <c r="CL67" s="186"/>
      <c r="CM67" s="186"/>
      <c r="CN67" s="186"/>
      <c r="CO67" s="186"/>
      <c r="CP67" s="182"/>
      <c r="CQ67" s="182"/>
      <c r="CR67" s="182"/>
      <c r="CS67" s="182"/>
      <c r="CT67" s="186"/>
      <c r="CU67" s="186"/>
      <c r="CV67" s="186"/>
      <c r="CW67" s="186"/>
      <c r="CX67" s="182"/>
      <c r="CY67" s="182"/>
      <c r="CZ67" s="182"/>
      <c r="DA67" s="182"/>
      <c r="DB67" s="186"/>
      <c r="DC67" s="186"/>
      <c r="DD67" s="186"/>
      <c r="DE67" s="186"/>
      <c r="DF67" s="182"/>
      <c r="DG67" s="182"/>
      <c r="DH67" s="182"/>
      <c r="DI67" s="182"/>
      <c r="DJ67" s="186"/>
      <c r="DK67" s="186"/>
      <c r="DL67" s="186"/>
      <c r="DM67" s="186"/>
      <c r="DN67" s="182"/>
      <c r="DO67" s="182"/>
      <c r="DP67" s="182"/>
      <c r="DQ67" s="182"/>
      <c r="DR67" s="186"/>
      <c r="DS67" s="186"/>
      <c r="DT67" s="186"/>
      <c r="DU67" s="186"/>
      <c r="DV67" s="182"/>
      <c r="DW67" s="182"/>
      <c r="DX67" s="182"/>
      <c r="DY67" s="182"/>
      <c r="DZ67" s="186"/>
      <c r="EA67" s="186"/>
      <c r="EB67" s="186"/>
      <c r="EC67" s="186"/>
      <c r="ED67" s="182"/>
      <c r="EE67" s="182"/>
      <c r="EF67" s="182"/>
      <c r="EG67" s="182"/>
      <c r="EH67" s="186"/>
      <c r="EI67" s="186"/>
      <c r="EJ67" s="186"/>
      <c r="EK67" s="186"/>
      <c r="EL67" s="182"/>
      <c r="EM67" s="182"/>
      <c r="EN67" s="182"/>
      <c r="EO67" s="182"/>
      <c r="EP67" s="186"/>
      <c r="EQ67" s="186"/>
      <c r="ER67" s="186"/>
      <c r="ES67" s="186"/>
      <c r="ET67" s="182"/>
      <c r="EU67" s="182"/>
      <c r="EV67" s="182"/>
      <c r="EW67" s="182"/>
      <c r="EX67" s="186"/>
      <c r="EY67" s="186"/>
      <c r="EZ67" s="186"/>
      <c r="FA67" s="186"/>
      <c r="FB67" s="182"/>
      <c r="FC67" s="182"/>
      <c r="FD67" s="182"/>
      <c r="FE67" s="182"/>
      <c r="FF67" s="198"/>
      <c r="FG67" s="198"/>
      <c r="FH67" s="198"/>
      <c r="FI67" s="198"/>
      <c r="FJ67" s="199"/>
      <c r="FK67" s="199"/>
      <c r="FL67" s="199"/>
      <c r="FM67" s="199"/>
      <c r="FN67" s="198"/>
      <c r="FO67" s="198"/>
      <c r="FP67" s="198"/>
      <c r="FQ67" s="198"/>
      <c r="FR67" s="199"/>
      <c r="FS67" s="199"/>
      <c r="FT67" s="199"/>
      <c r="FU67" s="199"/>
      <c r="FV67" s="200"/>
      <c r="FW67" s="200"/>
      <c r="FX67" s="200"/>
      <c r="FY67" s="200"/>
      <c r="FZ67" s="201"/>
      <c r="GA67" s="201"/>
      <c r="GB67" s="201"/>
      <c r="GC67" s="201"/>
      <c r="GD67" s="200"/>
      <c r="GE67" s="200"/>
      <c r="GF67" s="200"/>
      <c r="GG67" s="200"/>
      <c r="GH67" s="201"/>
      <c r="GI67" s="201"/>
      <c r="GJ67" s="201"/>
      <c r="GK67" s="201"/>
      <c r="GL67" s="200"/>
      <c r="GM67" s="200"/>
      <c r="GN67" s="200"/>
      <c r="GO67" s="200"/>
      <c r="GT67" s="185"/>
      <c r="GU67" s="185"/>
      <c r="GV67" s="185"/>
      <c r="GW67" s="185"/>
      <c r="HB67" s="185"/>
      <c r="HC67" s="185"/>
      <c r="HD67" s="185"/>
      <c r="HE67" s="185"/>
      <c r="HF67" s="12"/>
      <c r="HG67" s="12"/>
      <c r="HH67" s="12"/>
      <c r="HI67" s="12"/>
    </row>
    <row r="68" spans="1:217" x14ac:dyDescent="0.35">
      <c r="A68" s="140" t="s">
        <v>29</v>
      </c>
      <c r="B68" s="187" t="s">
        <v>143</v>
      </c>
      <c r="C68" s="186">
        <v>44</v>
      </c>
      <c r="D68" s="186">
        <v>196</v>
      </c>
      <c r="E68" s="186">
        <v>3</v>
      </c>
      <c r="F68" s="183" t="s">
        <v>143</v>
      </c>
      <c r="G68" s="182">
        <v>39</v>
      </c>
      <c r="H68" s="182">
        <v>129</v>
      </c>
      <c r="I68" s="182">
        <v>7</v>
      </c>
      <c r="J68" s="187" t="s">
        <v>143</v>
      </c>
      <c r="K68" s="186">
        <v>52</v>
      </c>
      <c r="L68" s="186">
        <v>221</v>
      </c>
      <c r="M68" s="186">
        <v>2</v>
      </c>
      <c r="N68" s="183" t="s">
        <v>143</v>
      </c>
      <c r="O68" s="182">
        <v>57</v>
      </c>
      <c r="P68" s="182">
        <v>239</v>
      </c>
      <c r="Q68" s="182">
        <v>3</v>
      </c>
      <c r="R68" s="186">
        <v>1</v>
      </c>
      <c r="S68" s="186">
        <v>56</v>
      </c>
      <c r="T68" s="186">
        <v>250</v>
      </c>
      <c r="U68" s="186">
        <v>30</v>
      </c>
      <c r="V68" s="182">
        <v>6</v>
      </c>
      <c r="W68" s="182">
        <v>56</v>
      </c>
      <c r="X68" s="182">
        <v>206</v>
      </c>
      <c r="Y68" s="182">
        <v>7</v>
      </c>
      <c r="Z68" s="186">
        <v>6</v>
      </c>
      <c r="AA68" s="186">
        <v>95</v>
      </c>
      <c r="AB68" s="186">
        <v>217</v>
      </c>
      <c r="AC68" s="186">
        <v>6</v>
      </c>
      <c r="AD68" s="182">
        <v>30</v>
      </c>
      <c r="AE68" s="182">
        <v>172</v>
      </c>
      <c r="AF68" s="182">
        <v>233</v>
      </c>
      <c r="AG68" s="182">
        <v>7</v>
      </c>
      <c r="AH68" s="186">
        <v>41</v>
      </c>
      <c r="AI68" s="186">
        <v>94</v>
      </c>
      <c r="AJ68" s="186">
        <v>229</v>
      </c>
      <c r="AK68" s="186">
        <v>4</v>
      </c>
      <c r="AL68" s="182">
        <v>8</v>
      </c>
      <c r="AM68" s="182">
        <v>92</v>
      </c>
      <c r="AN68" s="182">
        <v>233</v>
      </c>
      <c r="AO68" s="182">
        <v>5</v>
      </c>
      <c r="AP68" s="186">
        <v>5</v>
      </c>
      <c r="AQ68" s="186">
        <v>78</v>
      </c>
      <c r="AR68" s="186">
        <v>171</v>
      </c>
      <c r="AS68" s="186">
        <v>7</v>
      </c>
      <c r="AT68" s="182">
        <v>5</v>
      </c>
      <c r="AU68" s="182">
        <v>69</v>
      </c>
      <c r="AV68" s="182">
        <v>186</v>
      </c>
      <c r="AW68" s="182">
        <v>7</v>
      </c>
      <c r="AX68" s="186">
        <v>14</v>
      </c>
      <c r="AY68" s="186">
        <v>102</v>
      </c>
      <c r="AZ68" s="186">
        <v>184</v>
      </c>
      <c r="BA68" s="186">
        <v>17</v>
      </c>
      <c r="BB68" s="182">
        <v>11</v>
      </c>
      <c r="BC68" s="182">
        <v>107</v>
      </c>
      <c r="BD68" s="182">
        <v>215</v>
      </c>
      <c r="BE68" s="182">
        <v>1</v>
      </c>
      <c r="BF68" s="186">
        <v>44</v>
      </c>
      <c r="BG68" s="186">
        <v>106</v>
      </c>
      <c r="BH68" s="186">
        <v>230</v>
      </c>
      <c r="BI68" s="186">
        <v>12</v>
      </c>
      <c r="BJ68" s="182">
        <v>12</v>
      </c>
      <c r="BK68" s="182">
        <v>84</v>
      </c>
      <c r="BL68" s="182">
        <v>207</v>
      </c>
      <c r="BM68" s="183" t="s">
        <v>143</v>
      </c>
      <c r="BN68" s="186">
        <v>7</v>
      </c>
      <c r="BO68" s="186">
        <v>105</v>
      </c>
      <c r="BP68" s="186">
        <v>177</v>
      </c>
      <c r="BQ68" s="186">
        <v>3</v>
      </c>
      <c r="BR68" s="182">
        <v>15</v>
      </c>
      <c r="BS68" s="182">
        <v>95</v>
      </c>
      <c r="BT68" s="182">
        <v>152</v>
      </c>
      <c r="BU68" s="183" t="s">
        <v>143</v>
      </c>
      <c r="BV68" s="186">
        <v>16</v>
      </c>
      <c r="BW68" s="186">
        <v>116</v>
      </c>
      <c r="BX68" s="186">
        <v>137</v>
      </c>
      <c r="BY68" s="186">
        <v>3</v>
      </c>
      <c r="BZ68" s="182">
        <v>8</v>
      </c>
      <c r="CA68" s="182">
        <v>116</v>
      </c>
      <c r="CB68" s="182">
        <v>122</v>
      </c>
      <c r="CC68" s="182">
        <v>6</v>
      </c>
      <c r="CD68" s="186">
        <v>72</v>
      </c>
      <c r="CE68" s="186">
        <v>137</v>
      </c>
      <c r="CF68" s="186">
        <v>113</v>
      </c>
      <c r="CG68" s="186">
        <v>1</v>
      </c>
      <c r="CH68" s="182">
        <v>9</v>
      </c>
      <c r="CI68" s="182">
        <v>114</v>
      </c>
      <c r="CJ68" s="182">
        <v>171</v>
      </c>
      <c r="CK68" s="182">
        <v>3</v>
      </c>
      <c r="CL68" s="186">
        <v>8</v>
      </c>
      <c r="CM68" s="186">
        <v>142</v>
      </c>
      <c r="CN68" s="186">
        <v>117</v>
      </c>
      <c r="CO68" s="186">
        <v>3</v>
      </c>
      <c r="CP68" s="182">
        <v>9</v>
      </c>
      <c r="CQ68" s="182">
        <v>111</v>
      </c>
      <c r="CR68" s="182">
        <v>167</v>
      </c>
      <c r="CS68" s="182">
        <v>2</v>
      </c>
      <c r="CT68" s="186">
        <v>14</v>
      </c>
      <c r="CU68" s="186">
        <v>128</v>
      </c>
      <c r="CV68" s="186">
        <v>169</v>
      </c>
      <c r="CW68" s="186">
        <v>20</v>
      </c>
      <c r="CX68" s="182">
        <v>11</v>
      </c>
      <c r="CY68" s="182">
        <v>143</v>
      </c>
      <c r="CZ68" s="182">
        <v>149</v>
      </c>
      <c r="DA68" s="182">
        <v>1</v>
      </c>
      <c r="DB68" s="186">
        <v>12</v>
      </c>
      <c r="DC68" s="186">
        <v>151</v>
      </c>
      <c r="DD68" s="186">
        <v>125</v>
      </c>
      <c r="DE68" s="186">
        <v>6</v>
      </c>
      <c r="DF68" s="182">
        <v>7</v>
      </c>
      <c r="DG68" s="182">
        <v>149</v>
      </c>
      <c r="DH68" s="182">
        <v>139</v>
      </c>
      <c r="DI68" s="182">
        <v>5</v>
      </c>
      <c r="DJ68" s="186">
        <v>21</v>
      </c>
      <c r="DK68" s="186">
        <v>137</v>
      </c>
      <c r="DL68" s="186">
        <v>128</v>
      </c>
      <c r="DM68" s="186">
        <v>18</v>
      </c>
      <c r="DN68" s="182">
        <v>13</v>
      </c>
      <c r="DO68" s="182">
        <v>154</v>
      </c>
      <c r="DP68" s="182">
        <v>110</v>
      </c>
      <c r="DQ68" s="182">
        <v>15</v>
      </c>
      <c r="DR68" s="186">
        <v>20</v>
      </c>
      <c r="DS68" s="186">
        <v>192</v>
      </c>
      <c r="DT68" s="186">
        <v>112</v>
      </c>
      <c r="DU68" s="186">
        <v>13</v>
      </c>
      <c r="DV68" s="182">
        <v>3</v>
      </c>
      <c r="DW68" s="182">
        <v>105</v>
      </c>
      <c r="DX68" s="182">
        <v>66</v>
      </c>
      <c r="DY68" s="182">
        <v>5</v>
      </c>
      <c r="DZ68" s="186">
        <v>3</v>
      </c>
      <c r="EA68" s="186">
        <v>28</v>
      </c>
      <c r="EB68" s="186">
        <v>35</v>
      </c>
      <c r="EC68" s="186">
        <v>1</v>
      </c>
      <c r="ED68" s="182">
        <v>17</v>
      </c>
      <c r="EE68" s="182">
        <v>116</v>
      </c>
      <c r="EF68" s="182">
        <v>93</v>
      </c>
      <c r="EG68" s="182">
        <v>10</v>
      </c>
      <c r="EH68" s="186">
        <v>15</v>
      </c>
      <c r="EI68" s="186">
        <v>162</v>
      </c>
      <c r="EJ68" s="186">
        <v>93</v>
      </c>
      <c r="EK68" s="186">
        <v>17</v>
      </c>
      <c r="EL68" s="182">
        <v>11</v>
      </c>
      <c r="EM68" s="182">
        <v>162</v>
      </c>
      <c r="EN68" s="182">
        <v>98</v>
      </c>
      <c r="EO68" s="182">
        <v>12</v>
      </c>
      <c r="EP68" s="186">
        <v>15</v>
      </c>
      <c r="EQ68" s="186">
        <v>177</v>
      </c>
      <c r="ER68" s="186">
        <v>86</v>
      </c>
      <c r="ES68" s="186">
        <v>16</v>
      </c>
      <c r="ET68" s="182">
        <v>9</v>
      </c>
      <c r="EU68" s="182">
        <v>176</v>
      </c>
      <c r="EV68" s="182">
        <v>75</v>
      </c>
      <c r="EW68" s="182">
        <v>13</v>
      </c>
      <c r="EX68" s="186">
        <v>11</v>
      </c>
      <c r="EY68" s="186">
        <v>216</v>
      </c>
      <c r="EZ68" s="186">
        <v>87</v>
      </c>
      <c r="FA68" s="186">
        <v>16</v>
      </c>
      <c r="FB68" s="182">
        <v>19</v>
      </c>
      <c r="FC68" s="182">
        <v>174</v>
      </c>
      <c r="FD68" s="182">
        <v>108</v>
      </c>
      <c r="FE68" s="182">
        <v>7</v>
      </c>
      <c r="FF68" s="198">
        <v>14</v>
      </c>
      <c r="FG68" s="198">
        <v>183</v>
      </c>
      <c r="FH68" s="198">
        <v>105</v>
      </c>
      <c r="FI68" s="198">
        <v>13</v>
      </c>
      <c r="FJ68" s="199">
        <v>8</v>
      </c>
      <c r="FK68" s="199">
        <v>192</v>
      </c>
      <c r="FL68" s="199">
        <v>70</v>
      </c>
      <c r="FM68" s="199">
        <v>18</v>
      </c>
      <c r="FN68" s="198">
        <v>16</v>
      </c>
      <c r="FO68" s="198">
        <v>204</v>
      </c>
      <c r="FP68" s="198">
        <v>74</v>
      </c>
      <c r="FQ68" s="198">
        <v>14</v>
      </c>
      <c r="FR68" s="199">
        <v>27</v>
      </c>
      <c r="FS68" s="199">
        <v>184</v>
      </c>
      <c r="FT68" s="199">
        <v>74</v>
      </c>
      <c r="FU68" s="199">
        <v>35</v>
      </c>
      <c r="FV68" s="200">
        <v>9</v>
      </c>
      <c r="FW68" s="200">
        <v>200</v>
      </c>
      <c r="FX68" s="200">
        <v>77</v>
      </c>
      <c r="FY68" s="200">
        <v>13</v>
      </c>
      <c r="FZ68" s="201">
        <v>8</v>
      </c>
      <c r="GA68" s="201">
        <v>165</v>
      </c>
      <c r="GB68" s="201">
        <v>87</v>
      </c>
      <c r="GC68" s="201">
        <v>12</v>
      </c>
      <c r="GD68" s="200">
        <v>5</v>
      </c>
      <c r="GE68" s="200">
        <v>133</v>
      </c>
      <c r="GF68" s="200">
        <v>82</v>
      </c>
      <c r="GG68" s="200">
        <v>9</v>
      </c>
      <c r="GH68" s="201">
        <v>54</v>
      </c>
      <c r="GI68" s="201">
        <v>198</v>
      </c>
      <c r="GJ68" s="201">
        <v>53</v>
      </c>
      <c r="GK68" s="201">
        <v>12</v>
      </c>
      <c r="GL68" s="200">
        <v>6</v>
      </c>
      <c r="GM68" s="200">
        <v>184</v>
      </c>
      <c r="GN68" s="200">
        <v>69</v>
      </c>
      <c r="GO68" s="200">
        <v>28</v>
      </c>
      <c r="GP68">
        <v>28</v>
      </c>
      <c r="GQ68">
        <v>215</v>
      </c>
      <c r="GR68">
        <v>46</v>
      </c>
      <c r="GS68">
        <v>6</v>
      </c>
      <c r="GT68" s="185">
        <v>9</v>
      </c>
      <c r="GU68" s="185">
        <v>142</v>
      </c>
      <c r="GV68" s="185">
        <v>63</v>
      </c>
      <c r="GW68" s="185">
        <v>9</v>
      </c>
      <c r="GX68">
        <v>9</v>
      </c>
      <c r="GY68">
        <v>220</v>
      </c>
      <c r="GZ68">
        <v>59</v>
      </c>
      <c r="HA68">
        <v>14</v>
      </c>
      <c r="HB68" s="185">
        <v>6</v>
      </c>
      <c r="HC68" s="185">
        <v>233</v>
      </c>
      <c r="HD68" s="185">
        <v>78</v>
      </c>
      <c r="HE68" s="185">
        <v>25</v>
      </c>
      <c r="HF68" s="12">
        <v>11</v>
      </c>
      <c r="HG68" s="12">
        <v>175</v>
      </c>
      <c r="HH68" s="12">
        <v>53</v>
      </c>
      <c r="HI68" s="12">
        <v>30</v>
      </c>
    </row>
    <row r="69" spans="1:217" x14ac:dyDescent="0.35">
      <c r="A69" s="140" t="s">
        <v>42</v>
      </c>
      <c r="B69" s="186">
        <v>4</v>
      </c>
      <c r="C69" s="186">
        <v>4</v>
      </c>
      <c r="D69" s="186">
        <v>76</v>
      </c>
      <c r="E69" s="186">
        <v>8</v>
      </c>
      <c r="F69" s="182">
        <v>78</v>
      </c>
      <c r="G69" s="182">
        <v>6</v>
      </c>
      <c r="H69" s="182">
        <v>54</v>
      </c>
      <c r="I69" s="182">
        <v>7</v>
      </c>
      <c r="J69" s="186">
        <v>2</v>
      </c>
      <c r="K69" s="186">
        <v>10</v>
      </c>
      <c r="L69" s="186">
        <v>57</v>
      </c>
      <c r="M69" s="186">
        <v>19</v>
      </c>
      <c r="N69" s="182">
        <v>2</v>
      </c>
      <c r="O69" s="182">
        <v>23</v>
      </c>
      <c r="P69" s="182">
        <v>82</v>
      </c>
      <c r="Q69" s="182">
        <v>9</v>
      </c>
      <c r="R69" s="186">
        <v>2</v>
      </c>
      <c r="S69" s="186">
        <v>24</v>
      </c>
      <c r="T69" s="186">
        <v>53</v>
      </c>
      <c r="U69" s="186">
        <v>4</v>
      </c>
      <c r="V69" s="182">
        <v>8</v>
      </c>
      <c r="W69" s="182">
        <v>23</v>
      </c>
      <c r="X69" s="182">
        <v>87</v>
      </c>
      <c r="Y69" s="182">
        <v>3</v>
      </c>
      <c r="Z69" s="186">
        <v>3</v>
      </c>
      <c r="AA69" s="186">
        <v>21</v>
      </c>
      <c r="AB69" s="186">
        <v>103</v>
      </c>
      <c r="AC69" s="186">
        <v>6</v>
      </c>
      <c r="AD69" s="182">
        <v>6</v>
      </c>
      <c r="AE69" s="182">
        <v>36</v>
      </c>
      <c r="AF69" s="182">
        <v>51</v>
      </c>
      <c r="AG69" s="182">
        <v>2</v>
      </c>
      <c r="AH69" s="186">
        <v>5</v>
      </c>
      <c r="AI69" s="186">
        <v>50</v>
      </c>
      <c r="AJ69" s="186">
        <v>84</v>
      </c>
      <c r="AK69" s="186">
        <v>5</v>
      </c>
      <c r="AL69" s="182">
        <v>7</v>
      </c>
      <c r="AM69" s="182">
        <v>36</v>
      </c>
      <c r="AN69" s="182">
        <v>56</v>
      </c>
      <c r="AO69" s="182">
        <v>2</v>
      </c>
      <c r="AP69" s="186">
        <v>10</v>
      </c>
      <c r="AQ69" s="186">
        <v>44</v>
      </c>
      <c r="AR69" s="186">
        <v>57</v>
      </c>
      <c r="AS69" s="186">
        <v>8</v>
      </c>
      <c r="AT69" s="182">
        <v>10</v>
      </c>
      <c r="AU69" s="182">
        <v>25</v>
      </c>
      <c r="AV69" s="182">
        <v>50</v>
      </c>
      <c r="AW69" s="182">
        <v>2</v>
      </c>
      <c r="AX69" s="186">
        <v>5</v>
      </c>
      <c r="AY69" s="186">
        <v>33</v>
      </c>
      <c r="AZ69" s="186">
        <v>31</v>
      </c>
      <c r="BA69" s="186">
        <v>13</v>
      </c>
      <c r="BB69" s="182">
        <v>7</v>
      </c>
      <c r="BC69" s="182">
        <v>33</v>
      </c>
      <c r="BD69" s="182">
        <v>47</v>
      </c>
      <c r="BE69" s="182">
        <v>6</v>
      </c>
      <c r="BF69" s="186">
        <v>8</v>
      </c>
      <c r="BG69" s="186">
        <v>50</v>
      </c>
      <c r="BH69" s="186">
        <v>47</v>
      </c>
      <c r="BI69" s="186">
        <v>13</v>
      </c>
      <c r="BJ69" s="182">
        <v>8</v>
      </c>
      <c r="BK69" s="182">
        <v>45</v>
      </c>
      <c r="BL69" s="182">
        <v>47</v>
      </c>
      <c r="BM69" s="182">
        <v>18</v>
      </c>
      <c r="BN69" s="186">
        <v>23</v>
      </c>
      <c r="BO69" s="186">
        <v>66</v>
      </c>
      <c r="BP69" s="186">
        <v>91</v>
      </c>
      <c r="BQ69" s="186">
        <v>9</v>
      </c>
      <c r="BR69" s="182">
        <v>27</v>
      </c>
      <c r="BS69" s="182">
        <v>39</v>
      </c>
      <c r="BT69" s="182">
        <v>79</v>
      </c>
      <c r="BU69" s="182">
        <v>29</v>
      </c>
      <c r="BV69" s="186">
        <v>23</v>
      </c>
      <c r="BW69" s="186">
        <v>87</v>
      </c>
      <c r="BX69" s="186">
        <v>95</v>
      </c>
      <c r="BY69" s="186">
        <v>20</v>
      </c>
      <c r="BZ69" s="182">
        <v>14</v>
      </c>
      <c r="CA69" s="182">
        <v>57</v>
      </c>
      <c r="CB69" s="182">
        <v>111</v>
      </c>
      <c r="CC69" s="182">
        <v>3</v>
      </c>
      <c r="CD69" s="186">
        <v>10</v>
      </c>
      <c r="CE69" s="186">
        <v>61</v>
      </c>
      <c r="CF69" s="186">
        <v>68</v>
      </c>
      <c r="CG69" s="186">
        <v>17</v>
      </c>
      <c r="CH69" s="182">
        <v>19</v>
      </c>
      <c r="CI69" s="182">
        <v>37</v>
      </c>
      <c r="CJ69" s="182">
        <v>54</v>
      </c>
      <c r="CK69" s="182">
        <v>26</v>
      </c>
      <c r="CL69" s="186">
        <v>11</v>
      </c>
      <c r="CM69" s="186">
        <v>55</v>
      </c>
      <c r="CN69" s="186">
        <v>96</v>
      </c>
      <c r="CO69" s="186">
        <v>32</v>
      </c>
      <c r="CP69" s="182">
        <v>31</v>
      </c>
      <c r="CQ69" s="182">
        <v>57</v>
      </c>
      <c r="CR69" s="182">
        <v>93</v>
      </c>
      <c r="CS69" s="182">
        <v>17</v>
      </c>
      <c r="CT69" s="186">
        <v>10</v>
      </c>
      <c r="CU69" s="186">
        <v>71</v>
      </c>
      <c r="CV69" s="186">
        <v>81</v>
      </c>
      <c r="CW69" s="186">
        <v>26</v>
      </c>
      <c r="CX69" s="182">
        <v>12</v>
      </c>
      <c r="CY69" s="182">
        <v>41</v>
      </c>
      <c r="CZ69" s="182">
        <v>75</v>
      </c>
      <c r="DA69" s="182">
        <v>20</v>
      </c>
      <c r="DB69" s="186">
        <v>19</v>
      </c>
      <c r="DC69" s="186">
        <v>75</v>
      </c>
      <c r="DD69" s="186">
        <v>108</v>
      </c>
      <c r="DE69" s="186">
        <v>35</v>
      </c>
      <c r="DF69" s="182">
        <v>18</v>
      </c>
      <c r="DG69" s="182">
        <v>48</v>
      </c>
      <c r="DH69" s="182">
        <v>116</v>
      </c>
      <c r="DI69" s="182">
        <v>26</v>
      </c>
      <c r="DJ69" s="186">
        <v>20</v>
      </c>
      <c r="DK69" s="186">
        <v>71</v>
      </c>
      <c r="DL69" s="186">
        <v>100</v>
      </c>
      <c r="DM69" s="186">
        <v>30</v>
      </c>
      <c r="DN69" s="182">
        <v>25</v>
      </c>
      <c r="DO69" s="182">
        <v>95</v>
      </c>
      <c r="DP69" s="182">
        <v>133</v>
      </c>
      <c r="DQ69" s="182">
        <v>22</v>
      </c>
      <c r="DR69" s="186">
        <v>22</v>
      </c>
      <c r="DS69" s="186">
        <v>90</v>
      </c>
      <c r="DT69" s="186">
        <v>94</v>
      </c>
      <c r="DU69" s="186">
        <v>41</v>
      </c>
      <c r="DV69" s="182">
        <v>5</v>
      </c>
      <c r="DW69" s="182">
        <v>32</v>
      </c>
      <c r="DX69" s="182">
        <v>35</v>
      </c>
      <c r="DY69" s="182">
        <v>7</v>
      </c>
      <c r="DZ69" s="186">
        <v>4</v>
      </c>
      <c r="EA69" s="186">
        <v>7</v>
      </c>
      <c r="EB69" s="186">
        <v>22</v>
      </c>
      <c r="EC69" s="186">
        <v>15</v>
      </c>
      <c r="ED69" s="182">
        <v>27</v>
      </c>
      <c r="EE69" s="182">
        <v>77</v>
      </c>
      <c r="EF69" s="182">
        <v>103</v>
      </c>
      <c r="EG69" s="182">
        <v>39</v>
      </c>
      <c r="EH69" s="186">
        <v>26</v>
      </c>
      <c r="EI69" s="186">
        <v>102</v>
      </c>
      <c r="EJ69" s="186">
        <v>80</v>
      </c>
      <c r="EK69" s="186">
        <v>42</v>
      </c>
      <c r="EL69" s="182">
        <v>17</v>
      </c>
      <c r="EM69" s="182">
        <v>104</v>
      </c>
      <c r="EN69" s="182">
        <v>114</v>
      </c>
      <c r="EO69" s="182">
        <v>46</v>
      </c>
      <c r="EP69" s="186">
        <v>17</v>
      </c>
      <c r="EQ69" s="186">
        <v>95</v>
      </c>
      <c r="ER69" s="186">
        <v>100</v>
      </c>
      <c r="ES69" s="186">
        <v>39</v>
      </c>
      <c r="ET69" s="182">
        <v>24</v>
      </c>
      <c r="EU69" s="182">
        <v>80</v>
      </c>
      <c r="EV69" s="182">
        <v>95</v>
      </c>
      <c r="EW69" s="182">
        <v>14</v>
      </c>
      <c r="EX69" s="186">
        <v>29</v>
      </c>
      <c r="EY69" s="186">
        <v>95</v>
      </c>
      <c r="EZ69" s="186">
        <v>97</v>
      </c>
      <c r="FA69" s="186">
        <v>30</v>
      </c>
      <c r="FB69" s="182">
        <v>27</v>
      </c>
      <c r="FC69" s="182">
        <v>107</v>
      </c>
      <c r="FD69" s="182">
        <v>108</v>
      </c>
      <c r="FE69" s="182">
        <v>24</v>
      </c>
      <c r="FF69" s="198">
        <v>20</v>
      </c>
      <c r="FG69" s="198">
        <v>106</v>
      </c>
      <c r="FH69" s="198">
        <v>102</v>
      </c>
      <c r="FI69" s="198">
        <v>18</v>
      </c>
      <c r="FJ69" s="199">
        <v>20</v>
      </c>
      <c r="FK69" s="199">
        <v>111</v>
      </c>
      <c r="FL69" s="199">
        <v>94</v>
      </c>
      <c r="FM69" s="199">
        <v>30</v>
      </c>
      <c r="FN69" s="198">
        <v>29</v>
      </c>
      <c r="FO69" s="198">
        <v>111</v>
      </c>
      <c r="FP69" s="198">
        <v>82</v>
      </c>
      <c r="FQ69" s="198">
        <v>33</v>
      </c>
      <c r="FR69" s="199">
        <v>30</v>
      </c>
      <c r="FS69" s="199">
        <v>113</v>
      </c>
      <c r="FT69" s="199">
        <v>65</v>
      </c>
      <c r="FU69" s="199">
        <v>23</v>
      </c>
      <c r="FV69" s="200">
        <v>32</v>
      </c>
      <c r="FW69" s="200">
        <v>141</v>
      </c>
      <c r="FX69" s="200">
        <v>58</v>
      </c>
      <c r="FY69" s="200">
        <v>29</v>
      </c>
      <c r="FZ69" s="201">
        <v>14</v>
      </c>
      <c r="GA69" s="201">
        <v>83</v>
      </c>
      <c r="GB69" s="201">
        <v>51</v>
      </c>
      <c r="GC69" s="201">
        <v>15</v>
      </c>
      <c r="GD69" s="200">
        <v>18</v>
      </c>
      <c r="GE69" s="200">
        <v>106</v>
      </c>
      <c r="GF69" s="200">
        <v>50</v>
      </c>
      <c r="GG69" s="200">
        <v>30</v>
      </c>
      <c r="GH69" s="201">
        <v>29</v>
      </c>
      <c r="GI69" s="201">
        <v>102</v>
      </c>
      <c r="GJ69" s="201">
        <v>84</v>
      </c>
      <c r="GK69" s="201">
        <v>26</v>
      </c>
      <c r="GL69" s="200">
        <v>36</v>
      </c>
      <c r="GM69" s="200">
        <v>112</v>
      </c>
      <c r="GN69" s="200">
        <v>70</v>
      </c>
      <c r="GO69" s="200">
        <v>46</v>
      </c>
      <c r="GP69">
        <v>31</v>
      </c>
      <c r="GQ69">
        <v>132</v>
      </c>
      <c r="GR69">
        <v>75</v>
      </c>
      <c r="GS69">
        <v>26</v>
      </c>
      <c r="GT69" s="185">
        <v>17</v>
      </c>
      <c r="GU69" s="185">
        <v>76</v>
      </c>
      <c r="GV69" s="185">
        <v>61</v>
      </c>
      <c r="GW69" s="185">
        <v>12</v>
      </c>
      <c r="GX69">
        <v>26</v>
      </c>
      <c r="GY69">
        <v>136</v>
      </c>
      <c r="GZ69">
        <v>112</v>
      </c>
      <c r="HA69">
        <v>18</v>
      </c>
      <c r="HB69" s="185">
        <v>12</v>
      </c>
      <c r="HC69" s="185">
        <v>109</v>
      </c>
      <c r="HD69" s="185">
        <v>98</v>
      </c>
      <c r="HE69" s="185">
        <v>35</v>
      </c>
      <c r="HF69" s="12">
        <v>19</v>
      </c>
      <c r="HG69" s="12">
        <v>115</v>
      </c>
      <c r="HH69" s="12">
        <v>65</v>
      </c>
      <c r="HI69" s="12">
        <v>31</v>
      </c>
    </row>
    <row r="70" spans="1:217" x14ac:dyDescent="0.35">
      <c r="A70" s="140" t="s">
        <v>27</v>
      </c>
      <c r="B70" s="186">
        <v>51</v>
      </c>
      <c r="C70" s="186">
        <v>133</v>
      </c>
      <c r="D70" s="187" t="s">
        <v>143</v>
      </c>
      <c r="E70" s="186">
        <v>9</v>
      </c>
      <c r="F70" s="182">
        <v>2</v>
      </c>
      <c r="G70" s="182">
        <v>156</v>
      </c>
      <c r="H70" s="183" t="s">
        <v>143</v>
      </c>
      <c r="I70" s="182">
        <v>6</v>
      </c>
      <c r="J70" s="186">
        <v>42</v>
      </c>
      <c r="K70" s="186">
        <v>172</v>
      </c>
      <c r="L70" s="187" t="s">
        <v>143</v>
      </c>
      <c r="M70" s="186">
        <v>4</v>
      </c>
      <c r="N70" s="182">
        <v>23</v>
      </c>
      <c r="O70" s="182">
        <v>121</v>
      </c>
      <c r="P70" s="183" t="s">
        <v>143</v>
      </c>
      <c r="Q70" s="182">
        <v>41</v>
      </c>
      <c r="R70" s="186">
        <v>38</v>
      </c>
      <c r="S70" s="186">
        <v>161</v>
      </c>
      <c r="T70" s="187" t="s">
        <v>143</v>
      </c>
      <c r="U70" s="186">
        <v>1</v>
      </c>
      <c r="V70" s="182">
        <v>53</v>
      </c>
      <c r="W70" s="182">
        <v>150</v>
      </c>
      <c r="X70" s="183" t="s">
        <v>143</v>
      </c>
      <c r="Y70" s="183" t="s">
        <v>143</v>
      </c>
      <c r="Z70" s="186">
        <v>32</v>
      </c>
      <c r="AA70" s="186">
        <v>271</v>
      </c>
      <c r="AB70" s="187" t="s">
        <v>143</v>
      </c>
      <c r="AC70" s="187" t="s">
        <v>143</v>
      </c>
      <c r="AD70" s="182">
        <v>30</v>
      </c>
      <c r="AE70" s="182">
        <v>268</v>
      </c>
      <c r="AF70" s="183" t="s">
        <v>143</v>
      </c>
      <c r="AG70" s="183" t="s">
        <v>143</v>
      </c>
      <c r="AH70" s="186">
        <v>56</v>
      </c>
      <c r="AI70" s="186">
        <v>252</v>
      </c>
      <c r="AJ70" s="187" t="s">
        <v>143</v>
      </c>
      <c r="AK70" s="187" t="s">
        <v>143</v>
      </c>
      <c r="AL70" s="182">
        <v>43</v>
      </c>
      <c r="AM70" s="182">
        <v>287</v>
      </c>
      <c r="AN70" s="183" t="s">
        <v>143</v>
      </c>
      <c r="AO70" s="183" t="s">
        <v>143</v>
      </c>
      <c r="AP70" s="186">
        <v>29</v>
      </c>
      <c r="AQ70" s="186">
        <v>225</v>
      </c>
      <c r="AR70" s="187" t="s">
        <v>143</v>
      </c>
      <c r="AS70" s="187" t="s">
        <v>143</v>
      </c>
      <c r="AT70" s="182">
        <v>32</v>
      </c>
      <c r="AU70" s="182">
        <v>253</v>
      </c>
      <c r="AV70" s="183" t="s">
        <v>143</v>
      </c>
      <c r="AW70" s="183" t="s">
        <v>143</v>
      </c>
      <c r="AX70" s="186">
        <v>58</v>
      </c>
      <c r="AY70" s="186">
        <v>164</v>
      </c>
      <c r="AZ70" s="187" t="s">
        <v>143</v>
      </c>
      <c r="BA70" s="187" t="s">
        <v>143</v>
      </c>
      <c r="BB70" s="182">
        <v>42</v>
      </c>
      <c r="BC70" s="182">
        <v>265</v>
      </c>
      <c r="BD70" s="183" t="s">
        <v>143</v>
      </c>
      <c r="BE70" s="183" t="s">
        <v>143</v>
      </c>
      <c r="BF70" s="186">
        <v>28</v>
      </c>
      <c r="BG70" s="186">
        <v>149</v>
      </c>
      <c r="BH70" s="187" t="s">
        <v>143</v>
      </c>
      <c r="BI70" s="187" t="s">
        <v>143</v>
      </c>
      <c r="BJ70" s="182">
        <v>63</v>
      </c>
      <c r="BK70" s="182">
        <v>196</v>
      </c>
      <c r="BL70" s="183" t="s">
        <v>143</v>
      </c>
      <c r="BM70" s="183" t="s">
        <v>143</v>
      </c>
      <c r="BN70" s="186">
        <v>91</v>
      </c>
      <c r="BO70" s="186">
        <v>204</v>
      </c>
      <c r="BP70" s="187" t="s">
        <v>143</v>
      </c>
      <c r="BQ70" s="187" t="s">
        <v>143</v>
      </c>
      <c r="BR70" s="182">
        <v>47</v>
      </c>
      <c r="BS70" s="182">
        <v>182</v>
      </c>
      <c r="BT70" s="182">
        <v>11</v>
      </c>
      <c r="BU70" s="183" t="s">
        <v>143</v>
      </c>
      <c r="BV70" s="186">
        <v>144</v>
      </c>
      <c r="BW70" s="186">
        <v>188</v>
      </c>
      <c r="BX70" s="187" t="s">
        <v>143</v>
      </c>
      <c r="BY70" s="187" t="s">
        <v>143</v>
      </c>
      <c r="BZ70" s="182">
        <v>92</v>
      </c>
      <c r="CA70" s="182">
        <v>94</v>
      </c>
      <c r="CB70" s="183" t="s">
        <v>143</v>
      </c>
      <c r="CC70" s="183" t="s">
        <v>143</v>
      </c>
      <c r="CD70" s="186">
        <v>105</v>
      </c>
      <c r="CE70" s="186">
        <v>60</v>
      </c>
      <c r="CF70" s="187" t="s">
        <v>143</v>
      </c>
      <c r="CG70" s="187" t="s">
        <v>143</v>
      </c>
      <c r="CH70" s="182">
        <v>82</v>
      </c>
      <c r="CI70" s="182">
        <v>199</v>
      </c>
      <c r="CJ70" s="183" t="s">
        <v>143</v>
      </c>
      <c r="CK70" s="183" t="s">
        <v>143</v>
      </c>
      <c r="CL70" s="186">
        <v>81</v>
      </c>
      <c r="CM70" s="186">
        <v>229</v>
      </c>
      <c r="CN70" s="187" t="s">
        <v>143</v>
      </c>
      <c r="CO70" s="187" t="s">
        <v>143</v>
      </c>
      <c r="CP70" s="182">
        <v>77</v>
      </c>
      <c r="CQ70" s="182">
        <v>164</v>
      </c>
      <c r="CR70" s="183" t="s">
        <v>143</v>
      </c>
      <c r="CS70" s="183" t="s">
        <v>143</v>
      </c>
      <c r="CT70" s="186">
        <v>71</v>
      </c>
      <c r="CU70" s="186">
        <v>171</v>
      </c>
      <c r="CV70" s="186">
        <v>57</v>
      </c>
      <c r="CW70" s="187" t="s">
        <v>143</v>
      </c>
      <c r="CX70" s="182">
        <v>72</v>
      </c>
      <c r="CY70" s="182">
        <v>182</v>
      </c>
      <c r="CZ70" s="183" t="s">
        <v>143</v>
      </c>
      <c r="DA70" s="183" t="s">
        <v>143</v>
      </c>
      <c r="DB70" s="186">
        <v>83</v>
      </c>
      <c r="DC70" s="186">
        <v>190</v>
      </c>
      <c r="DD70" s="187" t="s">
        <v>143</v>
      </c>
      <c r="DE70" s="187" t="s">
        <v>143</v>
      </c>
      <c r="DF70" s="182">
        <v>85</v>
      </c>
      <c r="DG70" s="182">
        <v>228</v>
      </c>
      <c r="DH70" s="182">
        <v>8</v>
      </c>
      <c r="DI70" s="183" t="s">
        <v>143</v>
      </c>
      <c r="DJ70" s="186">
        <v>154</v>
      </c>
      <c r="DK70" s="186">
        <v>92</v>
      </c>
      <c r="DL70" s="187" t="s">
        <v>143</v>
      </c>
      <c r="DM70" s="187" t="s">
        <v>143</v>
      </c>
      <c r="DN70" s="182">
        <v>178</v>
      </c>
      <c r="DO70" s="182">
        <v>88</v>
      </c>
      <c r="DP70" s="183" t="s">
        <v>143</v>
      </c>
      <c r="DQ70" s="183" t="s">
        <v>143</v>
      </c>
      <c r="DR70" s="186">
        <v>190</v>
      </c>
      <c r="DS70" s="186">
        <v>128</v>
      </c>
      <c r="DT70" s="187" t="s">
        <v>143</v>
      </c>
      <c r="DU70" s="187" t="s">
        <v>143</v>
      </c>
      <c r="DV70" s="182">
        <v>116</v>
      </c>
      <c r="DW70" s="182">
        <v>69</v>
      </c>
      <c r="DX70" s="183" t="s">
        <v>143</v>
      </c>
      <c r="DY70" s="183" t="s">
        <v>143</v>
      </c>
      <c r="DZ70" s="186">
        <v>7</v>
      </c>
      <c r="EA70" s="186">
        <v>4</v>
      </c>
      <c r="EB70" s="187" t="s">
        <v>143</v>
      </c>
      <c r="EC70" s="187" t="s">
        <v>143</v>
      </c>
      <c r="ED70" s="182">
        <v>187</v>
      </c>
      <c r="EE70" s="182">
        <v>116</v>
      </c>
      <c r="EF70" s="183" t="s">
        <v>143</v>
      </c>
      <c r="EG70" s="182">
        <v>2</v>
      </c>
      <c r="EH70" s="186">
        <v>171</v>
      </c>
      <c r="EI70" s="186">
        <v>133</v>
      </c>
      <c r="EJ70" s="187" t="s">
        <v>143</v>
      </c>
      <c r="EK70" s="187" t="s">
        <v>143</v>
      </c>
      <c r="EL70" s="182">
        <v>179</v>
      </c>
      <c r="EM70" s="182">
        <v>125</v>
      </c>
      <c r="EN70" s="183" t="s">
        <v>143</v>
      </c>
      <c r="EO70" s="182">
        <v>1</v>
      </c>
      <c r="EP70" s="186">
        <v>145</v>
      </c>
      <c r="EQ70" s="186">
        <v>114</v>
      </c>
      <c r="ER70" s="187" t="s">
        <v>143</v>
      </c>
      <c r="ES70" s="187" t="s">
        <v>143</v>
      </c>
      <c r="ET70" s="182">
        <v>195</v>
      </c>
      <c r="EU70" s="182">
        <v>106</v>
      </c>
      <c r="EV70" s="183" t="s">
        <v>143</v>
      </c>
      <c r="EW70" s="182">
        <v>13</v>
      </c>
      <c r="EX70" s="186">
        <v>196</v>
      </c>
      <c r="EY70" s="186">
        <v>101</v>
      </c>
      <c r="EZ70" s="187" t="s">
        <v>143</v>
      </c>
      <c r="FA70" s="186">
        <v>3</v>
      </c>
      <c r="FB70" s="182">
        <v>257</v>
      </c>
      <c r="FC70" s="182">
        <v>116</v>
      </c>
      <c r="FD70" s="183" t="s">
        <v>143</v>
      </c>
      <c r="FE70" s="182">
        <v>5</v>
      </c>
      <c r="FF70" s="198">
        <v>203</v>
      </c>
      <c r="FG70" s="198">
        <v>106</v>
      </c>
      <c r="FH70" s="194">
        <v>0</v>
      </c>
      <c r="FI70" s="198">
        <v>3</v>
      </c>
      <c r="FJ70" s="199">
        <v>192</v>
      </c>
      <c r="FK70" s="199">
        <v>152</v>
      </c>
      <c r="FL70" s="199">
        <v>0</v>
      </c>
      <c r="FM70" s="199">
        <v>4</v>
      </c>
      <c r="FN70" s="198">
        <v>212</v>
      </c>
      <c r="FO70" s="198">
        <v>131</v>
      </c>
      <c r="FP70" s="198">
        <v>0</v>
      </c>
      <c r="FQ70" s="198">
        <v>2</v>
      </c>
      <c r="FR70" s="199">
        <v>207</v>
      </c>
      <c r="FS70" s="199">
        <v>97</v>
      </c>
      <c r="FT70" s="199">
        <v>9</v>
      </c>
      <c r="FU70" s="199">
        <v>9</v>
      </c>
      <c r="FV70" s="200">
        <v>251</v>
      </c>
      <c r="FW70" s="200">
        <v>139</v>
      </c>
      <c r="FX70" s="200" t="s">
        <v>143</v>
      </c>
      <c r="FY70" s="200" t="s">
        <v>143</v>
      </c>
      <c r="FZ70" s="201">
        <v>203</v>
      </c>
      <c r="GA70" s="201">
        <v>67</v>
      </c>
      <c r="GB70" s="201" t="s">
        <v>143</v>
      </c>
      <c r="GC70" s="201">
        <v>2</v>
      </c>
      <c r="GD70" s="200">
        <v>200</v>
      </c>
      <c r="GE70" s="200">
        <v>93</v>
      </c>
      <c r="GF70" s="200" t="s">
        <v>143</v>
      </c>
      <c r="GG70" s="200" t="s">
        <v>143</v>
      </c>
      <c r="GH70" s="201">
        <v>251</v>
      </c>
      <c r="GI70" s="201">
        <v>124</v>
      </c>
      <c r="GJ70" s="201" t="s">
        <v>143</v>
      </c>
      <c r="GK70" s="201" t="s">
        <v>143</v>
      </c>
      <c r="GL70" s="200">
        <v>214</v>
      </c>
      <c r="GM70" s="200">
        <v>90</v>
      </c>
      <c r="GN70" s="200" t="s">
        <v>143</v>
      </c>
      <c r="GO70" s="200">
        <v>2</v>
      </c>
      <c r="GP70">
        <v>287</v>
      </c>
      <c r="GQ70">
        <v>89</v>
      </c>
      <c r="GR70">
        <v>0</v>
      </c>
      <c r="GS70">
        <v>1</v>
      </c>
      <c r="GT70" s="185">
        <v>316</v>
      </c>
      <c r="GU70" s="185">
        <v>80</v>
      </c>
      <c r="GV70" s="185">
        <v>19</v>
      </c>
      <c r="GW70" s="185">
        <v>0</v>
      </c>
      <c r="GX70">
        <v>289</v>
      </c>
      <c r="GY70">
        <v>129</v>
      </c>
      <c r="GZ70">
        <v>0</v>
      </c>
      <c r="HA70">
        <v>0</v>
      </c>
      <c r="HB70" s="185">
        <v>331</v>
      </c>
      <c r="HC70" s="185">
        <v>108</v>
      </c>
      <c r="HD70" s="185">
        <v>0</v>
      </c>
      <c r="HE70" s="185">
        <v>0</v>
      </c>
      <c r="HF70" s="12">
        <v>256</v>
      </c>
      <c r="HG70" s="12">
        <v>94</v>
      </c>
      <c r="HH70" s="12">
        <v>0</v>
      </c>
      <c r="HI70" s="12">
        <v>0</v>
      </c>
    </row>
    <row r="71" spans="1:217" x14ac:dyDescent="0.35">
      <c r="A71" s="140" t="s">
        <v>28</v>
      </c>
      <c r="B71" s="186">
        <v>8</v>
      </c>
      <c r="C71" s="186">
        <v>47</v>
      </c>
      <c r="D71" s="186">
        <v>152</v>
      </c>
      <c r="E71" s="186">
        <v>3</v>
      </c>
      <c r="F71" s="183" t="s">
        <v>143</v>
      </c>
      <c r="G71" s="182">
        <v>16</v>
      </c>
      <c r="H71" s="182">
        <v>93</v>
      </c>
      <c r="I71" s="182">
        <v>2</v>
      </c>
      <c r="J71" s="186">
        <v>1</v>
      </c>
      <c r="K71" s="186">
        <v>27</v>
      </c>
      <c r="L71" s="186">
        <v>111</v>
      </c>
      <c r="M71" s="186">
        <v>20</v>
      </c>
      <c r="N71" s="182">
        <v>4</v>
      </c>
      <c r="O71" s="182">
        <v>28</v>
      </c>
      <c r="P71" s="182">
        <v>99</v>
      </c>
      <c r="Q71" s="182">
        <v>3</v>
      </c>
      <c r="R71" s="186">
        <v>2</v>
      </c>
      <c r="S71" s="186">
        <v>61</v>
      </c>
      <c r="T71" s="186">
        <v>73</v>
      </c>
      <c r="U71" s="186">
        <v>2</v>
      </c>
      <c r="V71" s="182">
        <v>5</v>
      </c>
      <c r="W71" s="182">
        <v>55</v>
      </c>
      <c r="X71" s="182">
        <v>107</v>
      </c>
      <c r="Y71" s="182">
        <v>5</v>
      </c>
      <c r="Z71" s="186">
        <v>3</v>
      </c>
      <c r="AA71" s="186">
        <v>75</v>
      </c>
      <c r="AB71" s="186">
        <v>95</v>
      </c>
      <c r="AC71" s="186">
        <v>4</v>
      </c>
      <c r="AD71" s="182">
        <v>2</v>
      </c>
      <c r="AE71" s="182">
        <v>68</v>
      </c>
      <c r="AF71" s="182">
        <v>75</v>
      </c>
      <c r="AG71" s="182">
        <v>1</v>
      </c>
      <c r="AH71" s="187" t="s">
        <v>143</v>
      </c>
      <c r="AI71" s="186">
        <v>67</v>
      </c>
      <c r="AJ71" s="186">
        <v>68</v>
      </c>
      <c r="AK71" s="187" t="s">
        <v>143</v>
      </c>
      <c r="AL71" s="182">
        <v>3</v>
      </c>
      <c r="AM71" s="182">
        <v>61</v>
      </c>
      <c r="AN71" s="182">
        <v>50</v>
      </c>
      <c r="AO71" s="182">
        <v>1</v>
      </c>
      <c r="AP71" s="186">
        <v>1</v>
      </c>
      <c r="AQ71" s="186">
        <v>67</v>
      </c>
      <c r="AR71" s="186">
        <v>50</v>
      </c>
      <c r="AS71" s="186">
        <v>1</v>
      </c>
      <c r="AT71" s="182">
        <v>2</v>
      </c>
      <c r="AU71" s="182">
        <v>77</v>
      </c>
      <c r="AV71" s="182">
        <v>55</v>
      </c>
      <c r="AW71" s="182">
        <v>1</v>
      </c>
      <c r="AX71" s="186">
        <v>3</v>
      </c>
      <c r="AY71" s="186">
        <v>54</v>
      </c>
      <c r="AZ71" s="186">
        <v>48</v>
      </c>
      <c r="BA71" s="186">
        <v>2</v>
      </c>
      <c r="BB71" s="182">
        <v>4</v>
      </c>
      <c r="BC71" s="182">
        <v>78</v>
      </c>
      <c r="BD71" s="182">
        <v>63</v>
      </c>
      <c r="BE71" s="183" t="s">
        <v>143</v>
      </c>
      <c r="BF71" s="186">
        <v>3</v>
      </c>
      <c r="BG71" s="186">
        <v>69</v>
      </c>
      <c r="BH71" s="186">
        <v>42</v>
      </c>
      <c r="BI71" s="186">
        <v>1</v>
      </c>
      <c r="BJ71" s="183" t="s">
        <v>143</v>
      </c>
      <c r="BK71" s="182">
        <v>70</v>
      </c>
      <c r="BL71" s="182">
        <v>48</v>
      </c>
      <c r="BM71" s="183" t="s">
        <v>143</v>
      </c>
      <c r="BN71" s="186">
        <v>3</v>
      </c>
      <c r="BO71" s="186">
        <v>98</v>
      </c>
      <c r="BP71" s="186">
        <v>68</v>
      </c>
      <c r="BQ71" s="186">
        <v>2</v>
      </c>
      <c r="BR71" s="182">
        <v>10</v>
      </c>
      <c r="BS71" s="182">
        <v>84</v>
      </c>
      <c r="BT71" s="182">
        <v>42</v>
      </c>
      <c r="BU71" s="183" t="s">
        <v>143</v>
      </c>
      <c r="BV71" s="186">
        <v>3</v>
      </c>
      <c r="BW71" s="186">
        <v>71</v>
      </c>
      <c r="BX71" s="186">
        <v>36</v>
      </c>
      <c r="BY71" s="187" t="s">
        <v>143</v>
      </c>
      <c r="BZ71" s="182">
        <v>4</v>
      </c>
      <c r="CA71" s="182">
        <v>104</v>
      </c>
      <c r="CB71" s="182">
        <v>58</v>
      </c>
      <c r="CC71" s="182">
        <v>2</v>
      </c>
      <c r="CD71" s="187" t="s">
        <v>143</v>
      </c>
      <c r="CE71" s="186">
        <v>115</v>
      </c>
      <c r="CF71" s="186">
        <v>47</v>
      </c>
      <c r="CG71" s="187" t="s">
        <v>143</v>
      </c>
      <c r="CH71" s="182">
        <v>1</v>
      </c>
      <c r="CI71" s="182">
        <v>73</v>
      </c>
      <c r="CJ71" s="182">
        <v>44</v>
      </c>
      <c r="CK71" s="183" t="s">
        <v>143</v>
      </c>
      <c r="CL71" s="186">
        <v>1</v>
      </c>
      <c r="CM71" s="186">
        <v>84</v>
      </c>
      <c r="CN71" s="186">
        <v>33</v>
      </c>
      <c r="CO71" s="186">
        <v>1</v>
      </c>
      <c r="CP71" s="183" t="s">
        <v>143</v>
      </c>
      <c r="CQ71" s="182">
        <v>90</v>
      </c>
      <c r="CR71" s="182">
        <v>51</v>
      </c>
      <c r="CS71" s="183" t="s">
        <v>143</v>
      </c>
      <c r="CT71" s="186">
        <v>2</v>
      </c>
      <c r="CU71" s="186">
        <v>96</v>
      </c>
      <c r="CV71" s="186">
        <v>53</v>
      </c>
      <c r="CW71" s="187" t="s">
        <v>143</v>
      </c>
      <c r="CX71" s="182">
        <v>3</v>
      </c>
      <c r="CY71" s="182">
        <v>106</v>
      </c>
      <c r="CZ71" s="182">
        <v>47</v>
      </c>
      <c r="DA71" s="183" t="s">
        <v>143</v>
      </c>
      <c r="DB71" s="186">
        <v>11</v>
      </c>
      <c r="DC71" s="186">
        <v>102</v>
      </c>
      <c r="DD71" s="186">
        <v>36</v>
      </c>
      <c r="DE71" s="186">
        <v>1</v>
      </c>
      <c r="DF71" s="182">
        <v>7</v>
      </c>
      <c r="DG71" s="182">
        <v>95</v>
      </c>
      <c r="DH71" s="182">
        <v>47</v>
      </c>
      <c r="DI71" s="183" t="s">
        <v>143</v>
      </c>
      <c r="DJ71" s="186">
        <v>3</v>
      </c>
      <c r="DK71" s="186">
        <v>108</v>
      </c>
      <c r="DL71" s="186">
        <v>22</v>
      </c>
      <c r="DM71" s="186">
        <v>1</v>
      </c>
      <c r="DN71" s="182">
        <v>5</v>
      </c>
      <c r="DO71" s="182">
        <v>126</v>
      </c>
      <c r="DP71" s="182">
        <v>30</v>
      </c>
      <c r="DQ71" s="183" t="s">
        <v>143</v>
      </c>
      <c r="DR71" s="186">
        <v>1</v>
      </c>
      <c r="DS71" s="186">
        <v>155</v>
      </c>
      <c r="DT71" s="186">
        <v>22</v>
      </c>
      <c r="DU71" s="187" t="s">
        <v>143</v>
      </c>
      <c r="DV71" s="183" t="s">
        <v>143</v>
      </c>
      <c r="DW71" s="182">
        <v>70</v>
      </c>
      <c r="DX71" s="182">
        <v>40</v>
      </c>
      <c r="DY71" s="183" t="s">
        <v>143</v>
      </c>
      <c r="DZ71" s="187" t="s">
        <v>143</v>
      </c>
      <c r="EA71" s="186">
        <v>40</v>
      </c>
      <c r="EB71" s="186">
        <v>7</v>
      </c>
      <c r="EC71" s="187" t="s">
        <v>143</v>
      </c>
      <c r="ED71" s="182">
        <v>3</v>
      </c>
      <c r="EE71" s="182">
        <v>76</v>
      </c>
      <c r="EF71" s="182">
        <v>16</v>
      </c>
      <c r="EG71" s="182">
        <v>2</v>
      </c>
      <c r="EH71" s="186">
        <v>1</v>
      </c>
      <c r="EI71" s="186">
        <v>141</v>
      </c>
      <c r="EJ71" s="186">
        <v>23</v>
      </c>
      <c r="EK71" s="186">
        <v>1</v>
      </c>
      <c r="EL71" s="182">
        <v>5</v>
      </c>
      <c r="EM71" s="182">
        <v>139</v>
      </c>
      <c r="EN71" s="182">
        <v>16</v>
      </c>
      <c r="EO71" s="183" t="s">
        <v>143</v>
      </c>
      <c r="EP71" s="186">
        <v>2</v>
      </c>
      <c r="EQ71" s="186">
        <v>123</v>
      </c>
      <c r="ER71" s="186">
        <v>18</v>
      </c>
      <c r="ES71" s="186">
        <v>2</v>
      </c>
      <c r="ET71" s="182">
        <v>3</v>
      </c>
      <c r="EU71" s="182">
        <v>117</v>
      </c>
      <c r="EV71" s="182">
        <v>11</v>
      </c>
      <c r="EW71" s="183" t="s">
        <v>143</v>
      </c>
      <c r="EX71" s="187" t="s">
        <v>143</v>
      </c>
      <c r="EY71" s="186">
        <v>154</v>
      </c>
      <c r="EZ71" s="186">
        <v>7</v>
      </c>
      <c r="FA71" s="186">
        <v>4</v>
      </c>
      <c r="FB71" s="182">
        <v>3</v>
      </c>
      <c r="FC71" s="182">
        <v>123</v>
      </c>
      <c r="FD71" s="182">
        <v>13</v>
      </c>
      <c r="FE71" s="183" t="s">
        <v>143</v>
      </c>
      <c r="FF71" s="198">
        <v>5</v>
      </c>
      <c r="FG71" s="198">
        <v>149</v>
      </c>
      <c r="FH71" s="198">
        <v>3</v>
      </c>
      <c r="FI71" s="194">
        <v>0</v>
      </c>
      <c r="FJ71" s="199">
        <v>4</v>
      </c>
      <c r="FK71" s="199">
        <v>116</v>
      </c>
      <c r="FL71" s="199">
        <v>8</v>
      </c>
      <c r="FM71" s="199">
        <v>1</v>
      </c>
      <c r="FN71" s="198">
        <v>3</v>
      </c>
      <c r="FO71" s="198">
        <v>130</v>
      </c>
      <c r="FP71" s="198">
        <v>8</v>
      </c>
      <c r="FQ71" s="198">
        <v>4</v>
      </c>
      <c r="FR71" s="199">
        <v>3</v>
      </c>
      <c r="FS71" s="199">
        <v>133</v>
      </c>
      <c r="FT71" s="199">
        <v>6</v>
      </c>
      <c r="FU71" s="199">
        <v>1</v>
      </c>
      <c r="FV71" s="200">
        <v>1</v>
      </c>
      <c r="FW71" s="200">
        <v>141</v>
      </c>
      <c r="FX71" s="200">
        <v>4</v>
      </c>
      <c r="FY71" s="200" t="s">
        <v>143</v>
      </c>
      <c r="FZ71" s="201">
        <v>3</v>
      </c>
      <c r="GA71" s="201">
        <v>89</v>
      </c>
      <c r="GB71" s="201">
        <v>8</v>
      </c>
      <c r="GC71" s="201">
        <v>1</v>
      </c>
      <c r="GD71" s="200">
        <v>1</v>
      </c>
      <c r="GE71" s="200">
        <v>103</v>
      </c>
      <c r="GF71" s="200">
        <v>1</v>
      </c>
      <c r="GG71" s="200" t="s">
        <v>143</v>
      </c>
      <c r="GH71" s="201">
        <v>7</v>
      </c>
      <c r="GI71" s="201">
        <v>131</v>
      </c>
      <c r="GJ71" s="201">
        <v>9</v>
      </c>
      <c r="GK71" s="201">
        <v>3</v>
      </c>
      <c r="GL71" s="200">
        <v>4</v>
      </c>
      <c r="GM71" s="200">
        <v>156</v>
      </c>
      <c r="GN71" s="200">
        <v>7</v>
      </c>
      <c r="GO71" s="200">
        <v>4</v>
      </c>
      <c r="GP71">
        <v>13</v>
      </c>
      <c r="GQ71">
        <v>134</v>
      </c>
      <c r="GR71">
        <v>8</v>
      </c>
      <c r="GS71">
        <v>1</v>
      </c>
      <c r="GT71" s="185">
        <v>5</v>
      </c>
      <c r="GU71" s="185">
        <v>126</v>
      </c>
      <c r="GV71" s="185">
        <v>0</v>
      </c>
      <c r="GW71" s="185">
        <v>1</v>
      </c>
      <c r="GX71">
        <v>2</v>
      </c>
      <c r="GY71">
        <v>128</v>
      </c>
      <c r="GZ71">
        <v>8</v>
      </c>
      <c r="HA71">
        <v>2</v>
      </c>
      <c r="HB71" s="185">
        <v>3</v>
      </c>
      <c r="HC71" s="185">
        <v>144</v>
      </c>
      <c r="HD71" s="185">
        <v>7</v>
      </c>
      <c r="HE71" s="185">
        <v>1</v>
      </c>
      <c r="HF71" s="12">
        <v>2</v>
      </c>
      <c r="HG71" s="12">
        <v>139</v>
      </c>
      <c r="HH71" s="12">
        <v>8</v>
      </c>
      <c r="HI71" s="12">
        <v>2</v>
      </c>
    </row>
    <row r="72" spans="1:217" x14ac:dyDescent="0.35">
      <c r="A72" s="140" t="s">
        <v>25</v>
      </c>
      <c r="B72" s="186">
        <v>306</v>
      </c>
      <c r="C72" s="186">
        <v>684</v>
      </c>
      <c r="D72" s="186">
        <v>24</v>
      </c>
      <c r="E72" s="186">
        <v>22</v>
      </c>
      <c r="F72" s="182">
        <v>188</v>
      </c>
      <c r="G72" s="182">
        <v>487</v>
      </c>
      <c r="H72" s="182">
        <v>46</v>
      </c>
      <c r="I72" s="182">
        <v>39</v>
      </c>
      <c r="J72" s="186">
        <v>560</v>
      </c>
      <c r="K72" s="186">
        <v>518</v>
      </c>
      <c r="L72" s="186">
        <v>92</v>
      </c>
      <c r="M72" s="186">
        <v>69</v>
      </c>
      <c r="N72" s="182">
        <v>461</v>
      </c>
      <c r="O72" s="182">
        <v>697</v>
      </c>
      <c r="P72" s="182">
        <v>56</v>
      </c>
      <c r="Q72" s="182">
        <v>547</v>
      </c>
      <c r="R72" s="186">
        <v>520</v>
      </c>
      <c r="S72" s="186">
        <v>393</v>
      </c>
      <c r="T72" s="186">
        <v>31</v>
      </c>
      <c r="U72" s="186">
        <v>358</v>
      </c>
      <c r="V72" s="182">
        <v>621</v>
      </c>
      <c r="W72" s="182">
        <v>347</v>
      </c>
      <c r="X72" s="182">
        <v>62</v>
      </c>
      <c r="Y72" s="182">
        <v>477</v>
      </c>
      <c r="Z72" s="186">
        <v>763</v>
      </c>
      <c r="AA72" s="186">
        <v>421</v>
      </c>
      <c r="AB72" s="186">
        <v>27</v>
      </c>
      <c r="AC72" s="186">
        <v>608</v>
      </c>
      <c r="AD72" s="182">
        <v>631</v>
      </c>
      <c r="AE72" s="182">
        <v>442</v>
      </c>
      <c r="AF72" s="182">
        <v>17</v>
      </c>
      <c r="AG72" s="182">
        <v>261</v>
      </c>
      <c r="AH72" s="186">
        <v>849</v>
      </c>
      <c r="AI72" s="186">
        <v>560</v>
      </c>
      <c r="AJ72" s="186">
        <v>17</v>
      </c>
      <c r="AK72" s="186">
        <v>320</v>
      </c>
      <c r="AL72" s="182">
        <v>974</v>
      </c>
      <c r="AM72" s="182">
        <v>241</v>
      </c>
      <c r="AN72" s="182">
        <v>20</v>
      </c>
      <c r="AO72" s="182">
        <v>205</v>
      </c>
      <c r="AP72" s="186">
        <v>885</v>
      </c>
      <c r="AQ72" s="186">
        <v>465</v>
      </c>
      <c r="AR72" s="186">
        <v>16</v>
      </c>
      <c r="AS72" s="186">
        <v>214</v>
      </c>
      <c r="AT72" s="182">
        <v>973</v>
      </c>
      <c r="AU72" s="182">
        <v>323</v>
      </c>
      <c r="AV72" s="182">
        <v>25</v>
      </c>
      <c r="AW72" s="182">
        <v>171</v>
      </c>
      <c r="AX72" s="186">
        <v>755</v>
      </c>
      <c r="AY72" s="186">
        <v>316</v>
      </c>
      <c r="AZ72" s="186">
        <v>14</v>
      </c>
      <c r="BA72" s="186">
        <v>140</v>
      </c>
      <c r="BB72" s="182">
        <v>1079</v>
      </c>
      <c r="BC72" s="182">
        <v>295</v>
      </c>
      <c r="BD72" s="182">
        <v>30</v>
      </c>
      <c r="BE72" s="182">
        <v>187</v>
      </c>
      <c r="BF72" s="186">
        <v>810</v>
      </c>
      <c r="BG72" s="186">
        <v>223</v>
      </c>
      <c r="BH72" s="186">
        <v>32</v>
      </c>
      <c r="BI72" s="186">
        <v>259</v>
      </c>
      <c r="BJ72" s="182">
        <v>804</v>
      </c>
      <c r="BK72" s="182">
        <v>152</v>
      </c>
      <c r="BL72" s="182">
        <v>8</v>
      </c>
      <c r="BM72" s="182">
        <v>285</v>
      </c>
      <c r="BN72" s="186">
        <v>1137</v>
      </c>
      <c r="BO72" s="186">
        <v>153</v>
      </c>
      <c r="BP72" s="186">
        <v>82</v>
      </c>
      <c r="BQ72" s="186">
        <v>243</v>
      </c>
      <c r="BR72" s="182">
        <v>986</v>
      </c>
      <c r="BS72" s="182">
        <v>345</v>
      </c>
      <c r="BT72" s="182">
        <v>4</v>
      </c>
      <c r="BU72" s="182">
        <v>354</v>
      </c>
      <c r="BV72" s="186">
        <v>928</v>
      </c>
      <c r="BW72" s="186">
        <v>249</v>
      </c>
      <c r="BX72" s="186">
        <v>57</v>
      </c>
      <c r="BY72" s="186">
        <v>124</v>
      </c>
      <c r="BZ72" s="182">
        <v>1126</v>
      </c>
      <c r="CA72" s="182">
        <v>312</v>
      </c>
      <c r="CB72" s="182">
        <v>62</v>
      </c>
      <c r="CC72" s="182">
        <v>129</v>
      </c>
      <c r="CD72" s="186">
        <v>902</v>
      </c>
      <c r="CE72" s="186">
        <v>334</v>
      </c>
      <c r="CF72" s="186">
        <v>12</v>
      </c>
      <c r="CG72" s="186">
        <v>140</v>
      </c>
      <c r="CH72" s="182">
        <v>957</v>
      </c>
      <c r="CI72" s="182">
        <v>251</v>
      </c>
      <c r="CJ72" s="182">
        <v>36</v>
      </c>
      <c r="CK72" s="182">
        <v>296</v>
      </c>
      <c r="CL72" s="186">
        <v>826</v>
      </c>
      <c r="CM72" s="186">
        <v>132</v>
      </c>
      <c r="CN72" s="186">
        <v>31</v>
      </c>
      <c r="CO72" s="186">
        <v>307</v>
      </c>
      <c r="CP72" s="182">
        <v>956</v>
      </c>
      <c r="CQ72" s="182">
        <v>162</v>
      </c>
      <c r="CR72" s="182">
        <v>51</v>
      </c>
      <c r="CS72" s="182">
        <v>207</v>
      </c>
      <c r="CT72" s="186">
        <v>837</v>
      </c>
      <c r="CU72" s="186">
        <v>234</v>
      </c>
      <c r="CV72" s="186">
        <v>59</v>
      </c>
      <c r="CW72" s="186">
        <v>218</v>
      </c>
      <c r="CX72" s="182">
        <v>797</v>
      </c>
      <c r="CY72" s="182">
        <v>98</v>
      </c>
      <c r="CZ72" s="182">
        <v>44</v>
      </c>
      <c r="DA72" s="182">
        <v>552</v>
      </c>
      <c r="DB72" s="186">
        <v>815</v>
      </c>
      <c r="DC72" s="186">
        <v>265</v>
      </c>
      <c r="DD72" s="186">
        <v>16</v>
      </c>
      <c r="DE72" s="186">
        <v>419</v>
      </c>
      <c r="DF72" s="182">
        <v>747</v>
      </c>
      <c r="DG72" s="182">
        <v>287</v>
      </c>
      <c r="DH72" s="182">
        <v>17</v>
      </c>
      <c r="DI72" s="182">
        <v>292</v>
      </c>
      <c r="DJ72" s="186">
        <v>793</v>
      </c>
      <c r="DK72" s="186">
        <v>261</v>
      </c>
      <c r="DL72" s="186">
        <v>37</v>
      </c>
      <c r="DM72" s="186">
        <v>255</v>
      </c>
      <c r="DN72" s="182">
        <v>645</v>
      </c>
      <c r="DO72" s="182">
        <v>25</v>
      </c>
      <c r="DP72" s="182">
        <v>26</v>
      </c>
      <c r="DQ72" s="182">
        <v>473</v>
      </c>
      <c r="DR72" s="186">
        <v>737</v>
      </c>
      <c r="DS72" s="186">
        <v>189</v>
      </c>
      <c r="DT72" s="186">
        <v>43</v>
      </c>
      <c r="DU72" s="186">
        <v>336</v>
      </c>
      <c r="DV72" s="182">
        <v>377</v>
      </c>
      <c r="DW72" s="182">
        <v>132</v>
      </c>
      <c r="DX72" s="182">
        <v>29</v>
      </c>
      <c r="DY72" s="182">
        <v>251</v>
      </c>
      <c r="DZ72" s="186">
        <v>82</v>
      </c>
      <c r="EA72" s="186">
        <v>2</v>
      </c>
      <c r="EB72" s="186">
        <v>23</v>
      </c>
      <c r="EC72" s="186">
        <v>137</v>
      </c>
      <c r="ED72" s="182">
        <v>969</v>
      </c>
      <c r="EE72" s="182">
        <v>285</v>
      </c>
      <c r="EF72" s="182">
        <v>43</v>
      </c>
      <c r="EG72" s="182">
        <v>388</v>
      </c>
      <c r="EH72" s="186">
        <v>612</v>
      </c>
      <c r="EI72" s="186">
        <v>312</v>
      </c>
      <c r="EJ72" s="186">
        <v>49</v>
      </c>
      <c r="EK72" s="186">
        <v>318</v>
      </c>
      <c r="EL72" s="182">
        <v>400</v>
      </c>
      <c r="EM72" s="182">
        <v>582</v>
      </c>
      <c r="EN72" s="182">
        <v>62</v>
      </c>
      <c r="EO72" s="182">
        <v>641</v>
      </c>
      <c r="EP72" s="186">
        <v>419</v>
      </c>
      <c r="EQ72" s="186">
        <v>373</v>
      </c>
      <c r="ER72" s="186">
        <v>27</v>
      </c>
      <c r="ES72" s="186">
        <v>334</v>
      </c>
      <c r="ET72" s="182">
        <v>858</v>
      </c>
      <c r="EU72" s="182">
        <v>531</v>
      </c>
      <c r="EV72" s="182">
        <v>17</v>
      </c>
      <c r="EW72" s="182">
        <v>469</v>
      </c>
      <c r="EX72" s="186">
        <v>952</v>
      </c>
      <c r="EY72" s="186">
        <v>607</v>
      </c>
      <c r="EZ72" s="186">
        <v>56</v>
      </c>
      <c r="FA72" s="186">
        <v>470</v>
      </c>
      <c r="FB72" s="182">
        <v>859</v>
      </c>
      <c r="FC72" s="182">
        <v>375</v>
      </c>
      <c r="FD72" s="182">
        <v>44</v>
      </c>
      <c r="FE72" s="182">
        <v>575</v>
      </c>
      <c r="FF72" s="198">
        <v>900</v>
      </c>
      <c r="FG72" s="198">
        <v>686</v>
      </c>
      <c r="FH72" s="198">
        <v>77</v>
      </c>
      <c r="FI72" s="198">
        <v>462</v>
      </c>
      <c r="FJ72" s="199">
        <v>1026</v>
      </c>
      <c r="FK72" s="199">
        <v>374</v>
      </c>
      <c r="FL72" s="199">
        <v>80</v>
      </c>
      <c r="FM72" s="199">
        <v>610</v>
      </c>
      <c r="FN72" s="198">
        <v>806</v>
      </c>
      <c r="FO72" s="198">
        <v>461</v>
      </c>
      <c r="FP72" s="198">
        <v>100</v>
      </c>
      <c r="FQ72" s="198">
        <v>402</v>
      </c>
      <c r="FR72" s="199">
        <v>817</v>
      </c>
      <c r="FS72" s="199">
        <v>405</v>
      </c>
      <c r="FT72" s="199">
        <v>40</v>
      </c>
      <c r="FU72" s="199">
        <v>846</v>
      </c>
      <c r="FV72" s="200">
        <v>874</v>
      </c>
      <c r="FW72" s="200">
        <v>469</v>
      </c>
      <c r="FX72" s="200">
        <v>54</v>
      </c>
      <c r="FY72" s="200">
        <v>811</v>
      </c>
      <c r="FZ72" s="201">
        <v>745</v>
      </c>
      <c r="GA72" s="201">
        <v>432</v>
      </c>
      <c r="GB72" s="201">
        <v>37</v>
      </c>
      <c r="GC72" s="201">
        <v>409</v>
      </c>
      <c r="GD72" s="200">
        <v>889</v>
      </c>
      <c r="GE72" s="200">
        <v>409</v>
      </c>
      <c r="GF72" s="200">
        <v>12</v>
      </c>
      <c r="GG72" s="200">
        <v>450</v>
      </c>
      <c r="GH72" s="201">
        <v>932</v>
      </c>
      <c r="GI72" s="201">
        <v>271</v>
      </c>
      <c r="GJ72" s="201">
        <v>27</v>
      </c>
      <c r="GK72" s="201">
        <v>873</v>
      </c>
      <c r="GL72" s="200">
        <v>965</v>
      </c>
      <c r="GM72" s="200">
        <v>497</v>
      </c>
      <c r="GN72" s="200">
        <v>16</v>
      </c>
      <c r="GO72" s="200">
        <v>730</v>
      </c>
      <c r="GP72">
        <v>1095</v>
      </c>
      <c r="GQ72">
        <v>678</v>
      </c>
      <c r="GR72">
        <v>36</v>
      </c>
      <c r="GS72">
        <v>391</v>
      </c>
      <c r="GT72" s="185">
        <v>684</v>
      </c>
      <c r="GU72" s="185">
        <v>474</v>
      </c>
      <c r="GV72" s="185">
        <v>50</v>
      </c>
      <c r="GW72" s="185">
        <v>237</v>
      </c>
      <c r="GX72">
        <v>959</v>
      </c>
      <c r="GY72">
        <v>484</v>
      </c>
      <c r="GZ72">
        <v>31</v>
      </c>
      <c r="HA72">
        <v>489</v>
      </c>
      <c r="HB72" s="185">
        <v>1108</v>
      </c>
      <c r="HC72" s="185">
        <v>250</v>
      </c>
      <c r="HD72" s="185">
        <v>49</v>
      </c>
      <c r="HE72" s="185">
        <v>637</v>
      </c>
      <c r="HF72" s="12">
        <v>918</v>
      </c>
      <c r="HG72" s="12">
        <v>744</v>
      </c>
      <c r="HH72" s="12">
        <v>38</v>
      </c>
      <c r="HI72" s="12">
        <v>499</v>
      </c>
    </row>
    <row r="73" spans="1:217" x14ac:dyDescent="0.35">
      <c r="A73" s="140" t="s">
        <v>43</v>
      </c>
      <c r="B73" s="186">
        <v>46</v>
      </c>
      <c r="C73" s="186">
        <v>7</v>
      </c>
      <c r="D73" s="186">
        <v>253</v>
      </c>
      <c r="E73" s="186">
        <v>12</v>
      </c>
      <c r="F73" s="183" t="s">
        <v>143</v>
      </c>
      <c r="G73" s="182">
        <v>9</v>
      </c>
      <c r="H73" s="182">
        <v>217</v>
      </c>
      <c r="I73" s="182">
        <v>26</v>
      </c>
      <c r="J73" s="187" t="s">
        <v>143</v>
      </c>
      <c r="K73" s="186">
        <v>25</v>
      </c>
      <c r="L73" s="186">
        <v>210</v>
      </c>
      <c r="M73" s="186">
        <v>75</v>
      </c>
      <c r="N73" s="183" t="s">
        <v>143</v>
      </c>
      <c r="O73" s="182">
        <v>16</v>
      </c>
      <c r="P73" s="182">
        <v>193</v>
      </c>
      <c r="Q73" s="182">
        <v>74</v>
      </c>
      <c r="R73" s="187" t="s">
        <v>143</v>
      </c>
      <c r="S73" s="186">
        <v>23</v>
      </c>
      <c r="T73" s="186">
        <v>193</v>
      </c>
      <c r="U73" s="186">
        <v>12</v>
      </c>
      <c r="V73" s="183" t="s">
        <v>143</v>
      </c>
      <c r="W73" s="182">
        <v>21</v>
      </c>
      <c r="X73" s="182">
        <v>180</v>
      </c>
      <c r="Y73" s="182">
        <v>15</v>
      </c>
      <c r="Z73" s="186">
        <v>32</v>
      </c>
      <c r="AA73" s="186">
        <v>39</v>
      </c>
      <c r="AB73" s="186">
        <v>157</v>
      </c>
      <c r="AC73" s="186">
        <v>14</v>
      </c>
      <c r="AD73" s="182">
        <v>3</v>
      </c>
      <c r="AE73" s="182">
        <v>23</v>
      </c>
      <c r="AF73" s="182">
        <v>191</v>
      </c>
      <c r="AG73" s="182">
        <v>43</v>
      </c>
      <c r="AH73" s="186">
        <v>4</v>
      </c>
      <c r="AI73" s="186">
        <v>23</v>
      </c>
      <c r="AJ73" s="186">
        <v>191</v>
      </c>
      <c r="AK73" s="186">
        <v>3</v>
      </c>
      <c r="AL73" s="182">
        <v>4</v>
      </c>
      <c r="AM73" s="182">
        <v>22</v>
      </c>
      <c r="AN73" s="182">
        <v>208</v>
      </c>
      <c r="AO73" s="182">
        <v>47</v>
      </c>
      <c r="AP73" s="186">
        <v>6</v>
      </c>
      <c r="AQ73" s="186">
        <v>29</v>
      </c>
      <c r="AR73" s="186">
        <v>249</v>
      </c>
      <c r="AS73" s="186">
        <v>2</v>
      </c>
      <c r="AT73" s="182">
        <v>6</v>
      </c>
      <c r="AU73" s="182">
        <v>29</v>
      </c>
      <c r="AV73" s="182">
        <v>263</v>
      </c>
      <c r="AW73" s="182">
        <v>4</v>
      </c>
      <c r="AX73" s="186">
        <v>9</v>
      </c>
      <c r="AY73" s="186">
        <v>36</v>
      </c>
      <c r="AZ73" s="186">
        <v>238</v>
      </c>
      <c r="BA73" s="187" t="s">
        <v>143</v>
      </c>
      <c r="BB73" s="182">
        <v>6</v>
      </c>
      <c r="BC73" s="182">
        <v>21</v>
      </c>
      <c r="BD73" s="182">
        <v>191</v>
      </c>
      <c r="BE73" s="182">
        <v>34</v>
      </c>
      <c r="BF73" s="186">
        <v>10</v>
      </c>
      <c r="BG73" s="186">
        <v>27</v>
      </c>
      <c r="BH73" s="186">
        <v>153</v>
      </c>
      <c r="BI73" s="186">
        <v>13</v>
      </c>
      <c r="BJ73" s="182">
        <v>7</v>
      </c>
      <c r="BK73" s="182">
        <v>15</v>
      </c>
      <c r="BL73" s="182">
        <v>107</v>
      </c>
      <c r="BM73" s="182">
        <v>2</v>
      </c>
      <c r="BN73" s="186">
        <v>12</v>
      </c>
      <c r="BO73" s="186">
        <v>21</v>
      </c>
      <c r="BP73" s="186">
        <v>191</v>
      </c>
      <c r="BQ73" s="186">
        <v>5</v>
      </c>
      <c r="BR73" s="182">
        <v>119</v>
      </c>
      <c r="BS73" s="182">
        <v>17</v>
      </c>
      <c r="BT73" s="182">
        <v>256</v>
      </c>
      <c r="BU73" s="182">
        <v>42</v>
      </c>
      <c r="BV73" s="186">
        <v>8</v>
      </c>
      <c r="BW73" s="186">
        <v>14</v>
      </c>
      <c r="BX73" s="186">
        <v>187</v>
      </c>
      <c r="BY73" s="186">
        <v>4</v>
      </c>
      <c r="BZ73" s="182">
        <v>6</v>
      </c>
      <c r="CA73" s="182">
        <v>21</v>
      </c>
      <c r="CB73" s="182">
        <v>112</v>
      </c>
      <c r="CC73" s="183" t="s">
        <v>143</v>
      </c>
      <c r="CD73" s="186">
        <v>6</v>
      </c>
      <c r="CE73" s="186">
        <v>22</v>
      </c>
      <c r="CF73" s="186">
        <v>182</v>
      </c>
      <c r="CG73" s="186">
        <v>7</v>
      </c>
      <c r="CH73" s="182">
        <v>5</v>
      </c>
      <c r="CI73" s="182">
        <v>26</v>
      </c>
      <c r="CJ73" s="182">
        <v>148</v>
      </c>
      <c r="CK73" s="182">
        <v>2</v>
      </c>
      <c r="CL73" s="186">
        <v>10</v>
      </c>
      <c r="CM73" s="186">
        <v>24</v>
      </c>
      <c r="CN73" s="186">
        <v>128</v>
      </c>
      <c r="CO73" s="186">
        <v>1</v>
      </c>
      <c r="CP73" s="182">
        <v>15</v>
      </c>
      <c r="CQ73" s="182">
        <v>24</v>
      </c>
      <c r="CR73" s="182">
        <v>129</v>
      </c>
      <c r="CS73" s="182">
        <v>4</v>
      </c>
      <c r="CT73" s="186">
        <v>139</v>
      </c>
      <c r="CU73" s="186">
        <v>59</v>
      </c>
      <c r="CV73" s="186">
        <v>134</v>
      </c>
      <c r="CW73" s="186">
        <v>11</v>
      </c>
      <c r="CX73" s="182">
        <v>25</v>
      </c>
      <c r="CY73" s="182">
        <v>43</v>
      </c>
      <c r="CZ73" s="182">
        <v>229</v>
      </c>
      <c r="DA73" s="182">
        <v>17</v>
      </c>
      <c r="DB73" s="186">
        <v>55</v>
      </c>
      <c r="DC73" s="186">
        <v>40</v>
      </c>
      <c r="DD73" s="186">
        <v>227</v>
      </c>
      <c r="DE73" s="186">
        <v>9</v>
      </c>
      <c r="DF73" s="182">
        <v>11</v>
      </c>
      <c r="DG73" s="182">
        <v>40</v>
      </c>
      <c r="DH73" s="182">
        <v>141</v>
      </c>
      <c r="DI73" s="182">
        <v>4</v>
      </c>
      <c r="DJ73" s="186">
        <v>24</v>
      </c>
      <c r="DK73" s="186">
        <v>40</v>
      </c>
      <c r="DL73" s="186">
        <v>226</v>
      </c>
      <c r="DM73" s="186">
        <v>76</v>
      </c>
      <c r="DN73" s="182">
        <v>21</v>
      </c>
      <c r="DO73" s="182">
        <v>38</v>
      </c>
      <c r="DP73" s="182">
        <v>225</v>
      </c>
      <c r="DQ73" s="182">
        <v>45</v>
      </c>
      <c r="DR73" s="186">
        <v>3</v>
      </c>
      <c r="DS73" s="186">
        <v>36</v>
      </c>
      <c r="DT73" s="186">
        <v>224</v>
      </c>
      <c r="DU73" s="187" t="s">
        <v>143</v>
      </c>
      <c r="DV73" s="182">
        <v>5</v>
      </c>
      <c r="DW73" s="182">
        <v>12</v>
      </c>
      <c r="DX73" s="182">
        <v>132</v>
      </c>
      <c r="DY73" s="183" t="s">
        <v>143</v>
      </c>
      <c r="DZ73" s="187" t="s">
        <v>143</v>
      </c>
      <c r="EA73" s="186">
        <v>1</v>
      </c>
      <c r="EB73" s="186">
        <v>1</v>
      </c>
      <c r="EC73" s="187" t="s">
        <v>143</v>
      </c>
      <c r="ED73" s="182">
        <v>48</v>
      </c>
      <c r="EE73" s="182">
        <v>38</v>
      </c>
      <c r="EF73" s="182">
        <v>183</v>
      </c>
      <c r="EG73" s="182">
        <v>63</v>
      </c>
      <c r="EH73" s="186">
        <v>9</v>
      </c>
      <c r="EI73" s="186">
        <v>62</v>
      </c>
      <c r="EJ73" s="186">
        <v>229</v>
      </c>
      <c r="EK73" s="186">
        <v>44</v>
      </c>
      <c r="EL73" s="182">
        <v>48</v>
      </c>
      <c r="EM73" s="182">
        <v>81</v>
      </c>
      <c r="EN73" s="182">
        <v>237</v>
      </c>
      <c r="EO73" s="182">
        <v>44</v>
      </c>
      <c r="EP73" s="186">
        <v>1</v>
      </c>
      <c r="EQ73" s="186">
        <v>70</v>
      </c>
      <c r="ER73" s="186">
        <v>197</v>
      </c>
      <c r="ES73" s="186">
        <v>107</v>
      </c>
      <c r="ET73" s="182">
        <v>43</v>
      </c>
      <c r="EU73" s="182">
        <v>66</v>
      </c>
      <c r="EV73" s="182">
        <v>219</v>
      </c>
      <c r="EW73" s="182">
        <v>47</v>
      </c>
      <c r="EX73" s="186">
        <v>6</v>
      </c>
      <c r="EY73" s="186">
        <v>75</v>
      </c>
      <c r="EZ73" s="186">
        <v>183</v>
      </c>
      <c r="FA73" s="186">
        <v>95</v>
      </c>
      <c r="FB73" s="183" t="s">
        <v>143</v>
      </c>
      <c r="FC73" s="182">
        <v>68</v>
      </c>
      <c r="FD73" s="182">
        <v>213</v>
      </c>
      <c r="FE73" s="182">
        <v>32</v>
      </c>
      <c r="FF73" s="198">
        <v>1</v>
      </c>
      <c r="FG73" s="198">
        <v>72</v>
      </c>
      <c r="FH73" s="198">
        <v>229</v>
      </c>
      <c r="FI73" s="198">
        <v>78</v>
      </c>
      <c r="FJ73" s="199">
        <v>2</v>
      </c>
      <c r="FK73" s="199">
        <v>115</v>
      </c>
      <c r="FL73" s="199">
        <v>232</v>
      </c>
      <c r="FM73" s="199">
        <v>63</v>
      </c>
      <c r="FN73" s="198">
        <v>2</v>
      </c>
      <c r="FO73" s="198">
        <v>101</v>
      </c>
      <c r="FP73" s="198">
        <v>148</v>
      </c>
      <c r="FQ73" s="198">
        <v>56</v>
      </c>
      <c r="FR73" s="199">
        <v>0</v>
      </c>
      <c r="FS73" s="199">
        <v>97</v>
      </c>
      <c r="FT73" s="199">
        <v>107</v>
      </c>
      <c r="FU73" s="199">
        <v>38</v>
      </c>
      <c r="FV73" s="200">
        <v>1</v>
      </c>
      <c r="FW73" s="200">
        <v>128</v>
      </c>
      <c r="FX73" s="200">
        <v>175</v>
      </c>
      <c r="FY73" s="200">
        <v>7</v>
      </c>
      <c r="FZ73" s="201" t="s">
        <v>143</v>
      </c>
      <c r="GA73" s="201">
        <v>91</v>
      </c>
      <c r="GB73" s="201">
        <v>113</v>
      </c>
      <c r="GC73" s="201">
        <v>6</v>
      </c>
      <c r="GD73" s="200" t="s">
        <v>143</v>
      </c>
      <c r="GE73" s="200">
        <v>100</v>
      </c>
      <c r="GF73" s="200">
        <v>158</v>
      </c>
      <c r="GG73" s="200">
        <v>5</v>
      </c>
      <c r="GH73" s="201" t="s">
        <v>143</v>
      </c>
      <c r="GI73" s="201">
        <v>110</v>
      </c>
      <c r="GJ73" s="201">
        <v>193</v>
      </c>
      <c r="GK73" s="201">
        <v>5</v>
      </c>
      <c r="GL73" s="200" t="s">
        <v>143</v>
      </c>
      <c r="GM73" s="200">
        <v>114</v>
      </c>
      <c r="GN73" s="200">
        <v>198</v>
      </c>
      <c r="GO73" s="200">
        <v>37</v>
      </c>
      <c r="GP73">
        <v>2</v>
      </c>
      <c r="GQ73">
        <v>128</v>
      </c>
      <c r="GR73">
        <v>201</v>
      </c>
      <c r="GS73">
        <v>8</v>
      </c>
      <c r="GT73" s="185">
        <v>4</v>
      </c>
      <c r="GU73" s="185">
        <v>87</v>
      </c>
      <c r="GV73" s="185">
        <v>140</v>
      </c>
      <c r="GW73" s="185">
        <v>11</v>
      </c>
      <c r="GX73">
        <v>4</v>
      </c>
      <c r="GY73">
        <v>109</v>
      </c>
      <c r="GZ73">
        <v>161</v>
      </c>
      <c r="HA73">
        <v>47</v>
      </c>
      <c r="HB73" s="185">
        <v>6</v>
      </c>
      <c r="HC73" s="185">
        <v>111</v>
      </c>
      <c r="HD73" s="185">
        <v>158</v>
      </c>
      <c r="HE73" s="185">
        <v>19</v>
      </c>
      <c r="HF73" s="12">
        <v>11</v>
      </c>
      <c r="HG73" s="12">
        <v>130</v>
      </c>
      <c r="HH73" s="12">
        <v>134</v>
      </c>
      <c r="HI73" s="12">
        <v>2</v>
      </c>
    </row>
    <row r="74" spans="1:217" x14ac:dyDescent="0.35">
      <c r="B74" s="186"/>
      <c r="C74" s="186"/>
      <c r="D74" s="186"/>
      <c r="E74" s="186"/>
      <c r="F74" s="182"/>
      <c r="G74" s="182"/>
      <c r="H74" s="182"/>
      <c r="I74" s="182"/>
      <c r="J74" s="186"/>
      <c r="K74" s="186"/>
      <c r="L74" s="186"/>
      <c r="M74" s="186"/>
      <c r="N74" s="182"/>
      <c r="O74" s="182"/>
      <c r="P74" s="182"/>
      <c r="Q74" s="182"/>
      <c r="R74" s="186"/>
      <c r="S74" s="186"/>
      <c r="T74" s="186"/>
      <c r="U74" s="186"/>
      <c r="V74" s="182"/>
      <c r="W74" s="182"/>
      <c r="X74" s="182"/>
      <c r="Y74" s="182"/>
      <c r="Z74" s="186"/>
      <c r="AA74" s="186"/>
      <c r="AB74" s="186"/>
      <c r="AC74" s="186"/>
      <c r="AD74" s="182"/>
      <c r="AE74" s="182"/>
      <c r="AF74" s="182"/>
      <c r="AG74" s="182"/>
      <c r="AH74" s="186"/>
      <c r="AI74" s="186"/>
      <c r="AJ74" s="186"/>
      <c r="AK74" s="186"/>
      <c r="AL74" s="182"/>
      <c r="AM74" s="182"/>
      <c r="AN74" s="182"/>
      <c r="AO74" s="182"/>
      <c r="AP74" s="186"/>
      <c r="AQ74" s="186"/>
      <c r="AR74" s="186"/>
      <c r="AS74" s="186"/>
      <c r="AT74" s="182"/>
      <c r="AU74" s="182"/>
      <c r="AV74" s="182"/>
      <c r="AW74" s="182"/>
      <c r="AX74" s="186"/>
      <c r="AY74" s="186"/>
      <c r="AZ74" s="186"/>
      <c r="BA74" s="186"/>
      <c r="BB74" s="182"/>
      <c r="BC74" s="182"/>
      <c r="BD74" s="182"/>
      <c r="BE74" s="182"/>
      <c r="BF74" s="186"/>
      <c r="BG74" s="186"/>
      <c r="BH74" s="186"/>
      <c r="BI74" s="186"/>
      <c r="BJ74" s="182"/>
      <c r="BK74" s="182"/>
      <c r="BL74" s="182"/>
      <c r="BM74" s="182"/>
      <c r="BN74" s="186"/>
      <c r="BO74" s="186"/>
      <c r="BP74" s="186"/>
      <c r="BQ74" s="186"/>
      <c r="BR74" s="182"/>
      <c r="BS74" s="182"/>
      <c r="BT74" s="182"/>
      <c r="BU74" s="182"/>
      <c r="BV74" s="186"/>
      <c r="BW74" s="186"/>
      <c r="BX74" s="186"/>
      <c r="BY74" s="186"/>
      <c r="BZ74" s="182"/>
      <c r="CA74" s="182"/>
      <c r="CB74" s="182"/>
      <c r="CC74" s="182"/>
      <c r="CD74" s="186"/>
      <c r="CE74" s="186"/>
      <c r="CF74" s="186"/>
      <c r="CG74" s="186"/>
      <c r="CH74" s="182"/>
      <c r="CI74" s="182"/>
      <c r="CJ74" s="182"/>
      <c r="CK74" s="182"/>
      <c r="CL74" s="186"/>
      <c r="CM74" s="186"/>
      <c r="CN74" s="186"/>
      <c r="CO74" s="186"/>
      <c r="CP74" s="182"/>
      <c r="CQ74" s="182"/>
      <c r="CR74" s="182"/>
      <c r="CS74" s="182"/>
      <c r="CT74" s="186"/>
      <c r="CU74" s="186"/>
      <c r="CV74" s="186"/>
      <c r="CW74" s="186"/>
      <c r="CX74" s="182"/>
      <c r="CY74" s="182"/>
      <c r="CZ74" s="182"/>
      <c r="DA74" s="182"/>
      <c r="DB74" s="186"/>
      <c r="DC74" s="186"/>
      <c r="DD74" s="186"/>
      <c r="DE74" s="186"/>
      <c r="DF74" s="182"/>
      <c r="DG74" s="182"/>
      <c r="DH74" s="182"/>
      <c r="DI74" s="182"/>
      <c r="DJ74" s="186"/>
      <c r="DK74" s="186"/>
      <c r="DL74" s="186"/>
      <c r="DM74" s="186"/>
      <c r="DN74" s="182"/>
      <c r="DO74" s="182"/>
      <c r="DP74" s="182"/>
      <c r="DQ74" s="182"/>
      <c r="DR74" s="186"/>
      <c r="DS74" s="186"/>
      <c r="DT74" s="186"/>
      <c r="DU74" s="186"/>
      <c r="DV74" s="182"/>
      <c r="DW74" s="182"/>
      <c r="DX74" s="182"/>
      <c r="DY74" s="182"/>
      <c r="DZ74" s="186"/>
      <c r="EA74" s="186"/>
      <c r="EB74" s="186"/>
      <c r="EC74" s="186"/>
      <c r="ED74" s="182"/>
      <c r="EE74" s="182"/>
      <c r="EF74" s="182"/>
      <c r="EG74" s="182"/>
      <c r="EH74" s="186"/>
      <c r="EI74" s="186"/>
      <c r="EJ74" s="186"/>
      <c r="EK74" s="186"/>
      <c r="EL74" s="182"/>
      <c r="EM74" s="182"/>
      <c r="EN74" s="182"/>
      <c r="EO74" s="182"/>
      <c r="EP74" s="186"/>
      <c r="EQ74" s="186"/>
      <c r="ER74" s="186"/>
      <c r="ES74" s="186"/>
      <c r="ET74" s="182"/>
      <c r="EU74" s="182"/>
      <c r="EV74" s="182"/>
      <c r="EW74" s="182"/>
      <c r="EX74" s="186"/>
      <c r="EY74" s="186"/>
      <c r="EZ74" s="186"/>
      <c r="FA74" s="186"/>
      <c r="FB74" s="182"/>
      <c r="FC74" s="182"/>
      <c r="FD74" s="182"/>
      <c r="FE74" s="182"/>
      <c r="FF74" s="186"/>
      <c r="FG74" s="186"/>
      <c r="FH74" s="186"/>
      <c r="FI74" s="186"/>
      <c r="FJ74" s="201"/>
      <c r="FK74" s="201"/>
      <c r="FL74" s="201"/>
      <c r="FM74" s="201"/>
      <c r="FN74" s="200"/>
      <c r="FO74" s="200"/>
      <c r="FP74" s="200"/>
      <c r="FQ74" s="200"/>
      <c r="FR74" s="201"/>
      <c r="FS74" s="201"/>
      <c r="FT74" s="201"/>
      <c r="FU74" s="201"/>
      <c r="FV74" s="200"/>
      <c r="FW74" s="200"/>
      <c r="FX74" s="200"/>
      <c r="FY74" s="200"/>
      <c r="FZ74" s="201"/>
      <c r="GA74" s="201"/>
      <c r="GB74" s="201"/>
      <c r="GC74" s="201"/>
      <c r="GD74" s="200"/>
      <c r="GE74" s="200"/>
      <c r="GF74" s="200"/>
      <c r="GG74" s="200"/>
      <c r="GH74" s="201"/>
      <c r="GI74" s="201"/>
      <c r="GJ74" s="201"/>
      <c r="GK74" s="201"/>
      <c r="GL74" s="200"/>
      <c r="GM74" s="200"/>
      <c r="GN74" s="200"/>
      <c r="GO74" s="200"/>
      <c r="GT74" s="185"/>
      <c r="GU74" s="185"/>
      <c r="GV74" s="185"/>
      <c r="GW74" s="185"/>
      <c r="HB74" s="185"/>
      <c r="HC74" s="185"/>
      <c r="HD74" s="185"/>
      <c r="HE74" s="185"/>
    </row>
    <row r="75" spans="1:217" x14ac:dyDescent="0.35">
      <c r="B75" s="186"/>
      <c r="C75" s="186"/>
      <c r="D75" s="186"/>
      <c r="E75" s="186"/>
      <c r="F75" s="182"/>
      <c r="G75" s="182"/>
      <c r="H75" s="182"/>
      <c r="I75" s="182"/>
      <c r="J75" s="186"/>
      <c r="K75" s="186"/>
      <c r="L75" s="186"/>
      <c r="M75" s="186"/>
      <c r="N75" s="182"/>
      <c r="O75" s="182"/>
      <c r="P75" s="182"/>
      <c r="Q75" s="182"/>
      <c r="R75" s="186"/>
      <c r="S75" s="186"/>
      <c r="T75" s="186"/>
      <c r="U75" s="186"/>
      <c r="V75" s="182"/>
      <c r="W75" s="182"/>
      <c r="X75" s="182"/>
      <c r="Y75" s="182"/>
      <c r="Z75" s="186"/>
      <c r="AA75" s="186"/>
      <c r="AB75" s="186"/>
      <c r="AC75" s="186"/>
      <c r="AD75" s="182"/>
      <c r="AE75" s="182"/>
      <c r="AF75" s="182"/>
      <c r="AG75" s="182"/>
      <c r="AH75" s="186"/>
      <c r="AI75" s="186"/>
      <c r="AJ75" s="186"/>
      <c r="AK75" s="186"/>
      <c r="AL75" s="182"/>
      <c r="AM75" s="182"/>
      <c r="AN75" s="182"/>
      <c r="AO75" s="182"/>
      <c r="AP75" s="186"/>
      <c r="AQ75" s="186"/>
      <c r="AR75" s="186"/>
      <c r="AS75" s="186"/>
      <c r="AT75" s="182"/>
      <c r="AU75" s="182"/>
      <c r="AV75" s="182"/>
      <c r="AW75" s="182"/>
      <c r="AX75" s="186"/>
      <c r="AY75" s="186"/>
      <c r="AZ75" s="186"/>
      <c r="BA75" s="186"/>
      <c r="BB75" s="182"/>
      <c r="BC75" s="182"/>
      <c r="BD75" s="182"/>
      <c r="BE75" s="182"/>
      <c r="BF75" s="186"/>
      <c r="BG75" s="186"/>
      <c r="BH75" s="186"/>
      <c r="BI75" s="186"/>
      <c r="BJ75" s="182"/>
      <c r="BK75" s="182"/>
      <c r="BL75" s="182"/>
      <c r="BM75" s="182"/>
      <c r="BN75" s="186"/>
      <c r="BO75" s="186"/>
      <c r="BP75" s="186"/>
      <c r="BQ75" s="186"/>
      <c r="BR75" s="182"/>
      <c r="BS75" s="182"/>
      <c r="BT75" s="182"/>
      <c r="BU75" s="182"/>
      <c r="BV75" s="186"/>
      <c r="BW75" s="186"/>
      <c r="BX75" s="186"/>
      <c r="BY75" s="186"/>
      <c r="BZ75" s="182"/>
      <c r="CA75" s="182"/>
      <c r="CB75" s="182"/>
      <c r="CC75" s="182"/>
      <c r="CD75" s="186"/>
      <c r="CE75" s="186"/>
      <c r="CF75" s="186"/>
      <c r="CG75" s="186"/>
      <c r="CH75" s="182"/>
      <c r="CI75" s="182"/>
      <c r="CJ75" s="182"/>
      <c r="CK75" s="182"/>
      <c r="CL75" s="186"/>
      <c r="CM75" s="186"/>
      <c r="CN75" s="186"/>
      <c r="CO75" s="186"/>
      <c r="CP75" s="182"/>
      <c r="CQ75" s="182"/>
      <c r="CR75" s="182"/>
      <c r="CS75" s="182"/>
      <c r="CT75" s="186"/>
      <c r="CU75" s="186"/>
      <c r="CV75" s="186"/>
      <c r="CW75" s="186"/>
      <c r="CX75" s="182"/>
      <c r="CY75" s="182"/>
      <c r="CZ75" s="182"/>
      <c r="DA75" s="182"/>
      <c r="DB75" s="186"/>
      <c r="DC75" s="186"/>
      <c r="DD75" s="186"/>
      <c r="DE75" s="186"/>
      <c r="DF75" s="182"/>
      <c r="DG75" s="182"/>
      <c r="DH75" s="182"/>
      <c r="DI75" s="182"/>
      <c r="DJ75" s="186"/>
      <c r="DK75" s="186"/>
      <c r="DL75" s="186"/>
      <c r="DM75" s="186"/>
      <c r="DN75" s="182"/>
      <c r="DO75" s="182"/>
      <c r="DP75" s="182"/>
      <c r="DQ75" s="182"/>
      <c r="DR75" s="186"/>
      <c r="DS75" s="186"/>
      <c r="DT75" s="186"/>
      <c r="DU75" s="186"/>
      <c r="DV75" s="182"/>
      <c r="DW75" s="182"/>
      <c r="DX75" s="182"/>
      <c r="DY75" s="182"/>
      <c r="DZ75" s="186"/>
      <c r="EA75" s="186"/>
      <c r="EB75" s="186"/>
      <c r="EC75" s="186"/>
      <c r="ED75" s="182"/>
      <c r="EE75" s="182"/>
      <c r="EF75" s="182"/>
      <c r="EG75" s="182"/>
      <c r="EH75" s="186"/>
      <c r="EI75" s="186"/>
      <c r="EJ75" s="186"/>
      <c r="EK75" s="186"/>
      <c r="EL75" s="182"/>
      <c r="EM75" s="182"/>
      <c r="EN75" s="182"/>
      <c r="EO75" s="182"/>
      <c r="EP75" s="186"/>
      <c r="EQ75" s="186"/>
      <c r="ER75" s="186"/>
      <c r="ES75" s="186"/>
      <c r="ET75" s="182"/>
      <c r="EU75" s="182"/>
      <c r="EV75" s="182"/>
      <c r="EW75" s="182"/>
      <c r="EX75" s="186"/>
      <c r="EY75" s="186"/>
      <c r="EZ75" s="186"/>
      <c r="FA75" s="186"/>
      <c r="FB75" s="182"/>
      <c r="FC75" s="182"/>
      <c r="FD75" s="182"/>
      <c r="FE75" s="182"/>
      <c r="FF75" s="186"/>
      <c r="FG75" s="186"/>
      <c r="FH75" s="186"/>
      <c r="FI75" s="186"/>
      <c r="FJ75" s="201"/>
      <c r="FK75" s="201"/>
      <c r="FL75" s="201"/>
      <c r="FM75" s="201"/>
      <c r="FN75" s="200"/>
      <c r="FO75" s="200"/>
      <c r="FP75" s="200"/>
      <c r="FQ75" s="200"/>
      <c r="FR75" s="201"/>
      <c r="FS75" s="201"/>
      <c r="FT75" s="201"/>
      <c r="FU75" s="201"/>
      <c r="FV75" s="200"/>
      <c r="FW75" s="200"/>
      <c r="FX75" s="200"/>
      <c r="FY75" s="200"/>
      <c r="FZ75" s="201"/>
      <c r="GA75" s="201"/>
      <c r="GB75" s="201"/>
      <c r="GC75" s="201"/>
      <c r="GD75" s="200"/>
      <c r="GE75" s="200"/>
      <c r="GF75" s="200"/>
      <c r="GG75" s="200"/>
      <c r="GH75" s="201"/>
      <c r="GI75" s="201"/>
      <c r="GJ75" s="201"/>
      <c r="GK75" s="201"/>
      <c r="GL75" s="200"/>
      <c r="GM75" s="200"/>
      <c r="GN75" s="200"/>
      <c r="GO75" s="200"/>
      <c r="GT75" s="185"/>
      <c r="GU75" s="185"/>
      <c r="GV75" s="185"/>
      <c r="GW75" s="185"/>
      <c r="HB75" s="185"/>
      <c r="HC75" s="185"/>
      <c r="HD75" s="185"/>
      <c r="HE75" s="185"/>
    </row>
    <row r="76" spans="1:217" ht="15" thickBot="1" x14ac:dyDescent="0.4">
      <c r="A76" s="142" t="s">
        <v>24</v>
      </c>
      <c r="B76" s="202">
        <v>2848</v>
      </c>
      <c r="C76" s="202">
        <v>11538</v>
      </c>
      <c r="D76" s="202">
        <v>9905</v>
      </c>
      <c r="E76" s="202">
        <v>3211</v>
      </c>
      <c r="F76" s="203">
        <v>2507</v>
      </c>
      <c r="G76" s="203">
        <v>9262</v>
      </c>
      <c r="H76" s="203">
        <v>7635</v>
      </c>
      <c r="I76" s="203">
        <v>2913</v>
      </c>
      <c r="J76" s="202">
        <v>3829</v>
      </c>
      <c r="K76" s="202">
        <v>11755</v>
      </c>
      <c r="L76" s="202">
        <v>10461</v>
      </c>
      <c r="M76" s="202">
        <v>4122</v>
      </c>
      <c r="N76" s="203">
        <v>3924</v>
      </c>
      <c r="O76" s="203">
        <v>13033</v>
      </c>
      <c r="P76" s="203">
        <v>10585</v>
      </c>
      <c r="Q76" s="203">
        <v>6052</v>
      </c>
      <c r="R76" s="202">
        <v>5109</v>
      </c>
      <c r="S76" s="202">
        <v>12020</v>
      </c>
      <c r="T76" s="202">
        <v>10894</v>
      </c>
      <c r="U76" s="202">
        <v>6507</v>
      </c>
      <c r="V76" s="203">
        <v>6553</v>
      </c>
      <c r="W76" s="203">
        <v>11121</v>
      </c>
      <c r="X76" s="203">
        <v>11379</v>
      </c>
      <c r="Y76" s="203">
        <v>4951</v>
      </c>
      <c r="Z76" s="202">
        <v>8407</v>
      </c>
      <c r="AA76" s="202">
        <v>11594</v>
      </c>
      <c r="AB76" s="202">
        <v>11315</v>
      </c>
      <c r="AC76" s="202">
        <v>5323</v>
      </c>
      <c r="AD76" s="203">
        <v>9935</v>
      </c>
      <c r="AE76" s="203">
        <v>11509</v>
      </c>
      <c r="AF76" s="203">
        <v>10760</v>
      </c>
      <c r="AG76" s="203">
        <v>5374</v>
      </c>
      <c r="AH76" s="202">
        <v>10962</v>
      </c>
      <c r="AI76" s="202">
        <v>12236</v>
      </c>
      <c r="AJ76" s="202">
        <v>10292</v>
      </c>
      <c r="AK76" s="202">
        <v>6317</v>
      </c>
      <c r="AL76" s="203">
        <v>11930</v>
      </c>
      <c r="AM76" s="203">
        <v>10546</v>
      </c>
      <c r="AN76" s="203">
        <v>9843</v>
      </c>
      <c r="AO76" s="203">
        <v>7680</v>
      </c>
      <c r="AP76" s="202">
        <v>12997</v>
      </c>
      <c r="AQ76" s="202">
        <v>10838</v>
      </c>
      <c r="AR76" s="202">
        <v>9829</v>
      </c>
      <c r="AS76" s="202">
        <v>6888</v>
      </c>
      <c r="AT76" s="203">
        <v>13244</v>
      </c>
      <c r="AU76" s="203">
        <v>11382</v>
      </c>
      <c r="AV76" s="203">
        <v>10303</v>
      </c>
      <c r="AW76" s="203">
        <v>7103</v>
      </c>
      <c r="AX76" s="202">
        <v>13005</v>
      </c>
      <c r="AY76" s="202">
        <v>11342</v>
      </c>
      <c r="AZ76" s="202">
        <v>10468</v>
      </c>
      <c r="BA76" s="202">
        <v>6002</v>
      </c>
      <c r="BB76" s="203">
        <v>13888</v>
      </c>
      <c r="BC76" s="203">
        <v>12272</v>
      </c>
      <c r="BD76" s="203">
        <v>9939</v>
      </c>
      <c r="BE76" s="203">
        <v>5808</v>
      </c>
      <c r="BF76" s="202">
        <v>14379</v>
      </c>
      <c r="BG76" s="202">
        <v>11204</v>
      </c>
      <c r="BH76" s="202">
        <v>9860</v>
      </c>
      <c r="BI76" s="202">
        <v>6559</v>
      </c>
      <c r="BJ76" s="203">
        <v>12916</v>
      </c>
      <c r="BK76" s="203">
        <v>9023</v>
      </c>
      <c r="BL76" s="203">
        <v>8275</v>
      </c>
      <c r="BM76" s="203">
        <v>5559</v>
      </c>
      <c r="BN76" s="202">
        <v>18062</v>
      </c>
      <c r="BO76" s="202">
        <v>11720</v>
      </c>
      <c r="BP76" s="202">
        <v>10276</v>
      </c>
      <c r="BQ76" s="202">
        <v>6371</v>
      </c>
      <c r="BR76" s="203">
        <v>18417</v>
      </c>
      <c r="BS76" s="203">
        <v>11548</v>
      </c>
      <c r="BT76" s="203">
        <v>9961</v>
      </c>
      <c r="BU76" s="203">
        <v>6747</v>
      </c>
      <c r="BV76" s="202">
        <v>18827</v>
      </c>
      <c r="BW76" s="202">
        <v>11202</v>
      </c>
      <c r="BX76" s="202">
        <v>9976</v>
      </c>
      <c r="BY76" s="202">
        <v>7504</v>
      </c>
      <c r="BZ76" s="203">
        <v>18865</v>
      </c>
      <c r="CA76" s="203">
        <v>12470</v>
      </c>
      <c r="CB76" s="203">
        <v>9961</v>
      </c>
      <c r="CC76" s="203">
        <v>6234</v>
      </c>
      <c r="CD76" s="202">
        <v>19636</v>
      </c>
      <c r="CE76" s="202">
        <v>11657</v>
      </c>
      <c r="CF76" s="202">
        <v>10064</v>
      </c>
      <c r="CG76" s="202">
        <v>6845</v>
      </c>
      <c r="CH76" s="203">
        <v>19775</v>
      </c>
      <c r="CI76" s="203">
        <v>11376</v>
      </c>
      <c r="CJ76" s="203">
        <v>9487</v>
      </c>
      <c r="CK76" s="203">
        <v>7696</v>
      </c>
      <c r="CL76" s="202">
        <v>20391</v>
      </c>
      <c r="CM76" s="202">
        <v>10453</v>
      </c>
      <c r="CN76" s="202">
        <v>9134</v>
      </c>
      <c r="CO76" s="202">
        <v>7439</v>
      </c>
      <c r="CP76" s="203">
        <v>19126</v>
      </c>
      <c r="CQ76" s="203">
        <v>10414</v>
      </c>
      <c r="CR76" s="203">
        <v>8734</v>
      </c>
      <c r="CS76" s="203">
        <v>6779</v>
      </c>
      <c r="CT76" s="202">
        <v>19956</v>
      </c>
      <c r="CU76" s="202">
        <v>12137</v>
      </c>
      <c r="CV76" s="202">
        <v>9111</v>
      </c>
      <c r="CW76" s="202">
        <v>6533</v>
      </c>
      <c r="CX76" s="203">
        <v>19175</v>
      </c>
      <c r="CY76" s="203">
        <v>11662</v>
      </c>
      <c r="CZ76" s="203">
        <v>8910</v>
      </c>
      <c r="DA76" s="203">
        <v>9713</v>
      </c>
      <c r="DB76" s="202">
        <v>19177</v>
      </c>
      <c r="DC76" s="202">
        <v>10772</v>
      </c>
      <c r="DD76" s="202">
        <v>9383</v>
      </c>
      <c r="DE76" s="202">
        <v>6167</v>
      </c>
      <c r="DF76" s="203">
        <v>19278</v>
      </c>
      <c r="DG76" s="203">
        <v>10854</v>
      </c>
      <c r="DH76" s="203">
        <v>9000</v>
      </c>
      <c r="DI76" s="203">
        <v>6766</v>
      </c>
      <c r="DJ76" s="202">
        <v>19757</v>
      </c>
      <c r="DK76" s="202">
        <v>10442</v>
      </c>
      <c r="DL76" s="202">
        <v>9269</v>
      </c>
      <c r="DM76" s="202">
        <v>7833</v>
      </c>
      <c r="DN76" s="203">
        <v>19268</v>
      </c>
      <c r="DO76" s="203">
        <v>10097</v>
      </c>
      <c r="DP76" s="203">
        <v>8873</v>
      </c>
      <c r="DQ76" s="203">
        <v>9124</v>
      </c>
      <c r="DR76" s="202">
        <v>21079</v>
      </c>
      <c r="DS76" s="202">
        <v>11482</v>
      </c>
      <c r="DT76" s="202">
        <v>9103</v>
      </c>
      <c r="DU76" s="202">
        <v>8042</v>
      </c>
      <c r="DV76" s="203">
        <v>11364</v>
      </c>
      <c r="DW76" s="203">
        <v>5482</v>
      </c>
      <c r="DX76" s="203">
        <v>4731</v>
      </c>
      <c r="DY76" s="203">
        <v>3472</v>
      </c>
      <c r="DZ76" s="202">
        <v>3752</v>
      </c>
      <c r="EA76" s="202">
        <v>1663</v>
      </c>
      <c r="EB76" s="202">
        <v>1225</v>
      </c>
      <c r="EC76" s="202">
        <v>1675</v>
      </c>
      <c r="ED76" s="203">
        <v>16211</v>
      </c>
      <c r="EE76" s="203">
        <v>8839</v>
      </c>
      <c r="EF76" s="203">
        <v>6694</v>
      </c>
      <c r="EG76" s="203">
        <v>6123</v>
      </c>
      <c r="EH76" s="202">
        <v>16400</v>
      </c>
      <c r="EI76" s="202">
        <v>12748</v>
      </c>
      <c r="EJ76" s="202">
        <v>8851</v>
      </c>
      <c r="EK76" s="202">
        <v>7653</v>
      </c>
      <c r="EL76" s="203">
        <v>14980</v>
      </c>
      <c r="EM76" s="203">
        <v>13885</v>
      </c>
      <c r="EN76" s="203">
        <v>8658</v>
      </c>
      <c r="EO76" s="203">
        <v>6856</v>
      </c>
      <c r="EP76" s="202">
        <v>15560</v>
      </c>
      <c r="EQ76" s="202">
        <v>12620</v>
      </c>
      <c r="ER76" s="202">
        <v>9040</v>
      </c>
      <c r="ES76" s="202">
        <v>7818</v>
      </c>
      <c r="ET76" s="203">
        <v>16249</v>
      </c>
      <c r="EU76" s="203">
        <v>13031</v>
      </c>
      <c r="EV76" s="203">
        <v>7912</v>
      </c>
      <c r="EW76" s="203">
        <v>7361</v>
      </c>
      <c r="EX76" s="202">
        <v>15683</v>
      </c>
      <c r="EY76" s="202">
        <v>13182</v>
      </c>
      <c r="EZ76" s="202">
        <v>7746</v>
      </c>
      <c r="FA76" s="202">
        <v>8722</v>
      </c>
      <c r="FB76" s="203">
        <v>15656</v>
      </c>
      <c r="FC76" s="203">
        <v>11762</v>
      </c>
      <c r="FD76" s="203">
        <v>7530</v>
      </c>
      <c r="FE76" s="203">
        <v>7410</v>
      </c>
      <c r="FF76" s="202">
        <v>15857</v>
      </c>
      <c r="FG76" s="202">
        <v>13530</v>
      </c>
      <c r="FH76" s="202">
        <v>7823</v>
      </c>
      <c r="FI76" s="202">
        <v>6758</v>
      </c>
      <c r="FJ76" s="202">
        <v>14315</v>
      </c>
      <c r="FK76" s="202">
        <v>12841</v>
      </c>
      <c r="FL76" s="202">
        <v>7390</v>
      </c>
      <c r="FM76" s="202">
        <v>6105</v>
      </c>
      <c r="FN76" s="202">
        <v>13869</v>
      </c>
      <c r="FO76" s="202">
        <v>11730</v>
      </c>
      <c r="FP76" s="202">
        <v>7070</v>
      </c>
      <c r="FQ76" s="202">
        <v>7220</v>
      </c>
      <c r="FR76" s="202">
        <v>14544</v>
      </c>
      <c r="FS76" s="202">
        <v>12552</v>
      </c>
      <c r="FT76" s="202">
        <v>7243</v>
      </c>
      <c r="FU76" s="202">
        <v>6962</v>
      </c>
      <c r="FV76" s="202">
        <v>13905</v>
      </c>
      <c r="FW76" s="202">
        <v>12911</v>
      </c>
      <c r="FX76" s="202">
        <v>6794</v>
      </c>
      <c r="FY76" s="202">
        <v>7919</v>
      </c>
      <c r="FZ76" s="202">
        <v>11166</v>
      </c>
      <c r="GA76" s="202">
        <v>9254</v>
      </c>
      <c r="GB76" s="202">
        <v>5697</v>
      </c>
      <c r="GC76" s="202">
        <v>4685</v>
      </c>
      <c r="GD76" s="202">
        <v>11781</v>
      </c>
      <c r="GE76" s="202">
        <v>9943</v>
      </c>
      <c r="GF76" s="202">
        <v>5227</v>
      </c>
      <c r="GG76" s="202">
        <v>6496</v>
      </c>
      <c r="GH76" s="202">
        <v>15373</v>
      </c>
      <c r="GI76" s="202">
        <v>10993</v>
      </c>
      <c r="GJ76" s="202">
        <v>6589</v>
      </c>
      <c r="GK76" s="202">
        <v>8040</v>
      </c>
      <c r="GL76" s="202">
        <v>14829</v>
      </c>
      <c r="GM76" s="202">
        <v>11426</v>
      </c>
      <c r="GN76" s="202">
        <v>6859</v>
      </c>
      <c r="GO76" s="202">
        <v>7476</v>
      </c>
      <c r="GP76" s="206">
        <f>SUM(GP5:GP73)</f>
        <v>15331</v>
      </c>
      <c r="GQ76" s="206">
        <f t="shared" ref="GQ76:HE76" si="0">SUM(GQ5:GQ73)</f>
        <v>12277</v>
      </c>
      <c r="GR76" s="206">
        <f t="shared" si="0"/>
        <v>6615</v>
      </c>
      <c r="GS76" s="206">
        <f t="shared" si="0"/>
        <v>7490</v>
      </c>
      <c r="GT76" s="207">
        <f t="shared" si="0"/>
        <v>11846</v>
      </c>
      <c r="GU76" s="207">
        <f t="shared" si="0"/>
        <v>9363</v>
      </c>
      <c r="GV76" s="207">
        <f t="shared" si="0"/>
        <v>5240</v>
      </c>
      <c r="GW76" s="207">
        <f t="shared" si="0"/>
        <v>5025</v>
      </c>
      <c r="GX76" s="206">
        <f t="shared" si="0"/>
        <v>14082</v>
      </c>
      <c r="GY76" s="206">
        <f t="shared" si="0"/>
        <v>11413</v>
      </c>
      <c r="GZ76" s="206">
        <f t="shared" si="0"/>
        <v>6638</v>
      </c>
      <c r="HA76" s="206">
        <f t="shared" si="0"/>
        <v>5730</v>
      </c>
      <c r="HB76" s="207">
        <f t="shared" si="0"/>
        <v>14643</v>
      </c>
      <c r="HC76" s="207">
        <f t="shared" si="0"/>
        <v>10785</v>
      </c>
      <c r="HD76" s="207">
        <f t="shared" si="0"/>
        <v>6345</v>
      </c>
      <c r="HE76" s="207">
        <f t="shared" si="0"/>
        <v>6577</v>
      </c>
      <c r="HF76" s="219">
        <f>SUM(HF5:HF73)</f>
        <v>13549</v>
      </c>
      <c r="HG76" s="219">
        <f t="shared" ref="HG76:HI76" si="1">SUM(HG5:HG73)</f>
        <v>11065</v>
      </c>
      <c r="HH76" s="219">
        <f t="shared" si="1"/>
        <v>6166</v>
      </c>
      <c r="HI76" s="219">
        <f t="shared" si="1"/>
        <v>6574</v>
      </c>
    </row>
    <row r="77" spans="1:217" ht="15" thickTop="1" x14ac:dyDescent="0.35"/>
    <row r="78" spans="1:217" s="146" customFormat="1" ht="28.5" customHeight="1" x14ac:dyDescent="0.35">
      <c r="A78" s="254" t="s">
        <v>146</v>
      </c>
      <c r="B78" s="247"/>
      <c r="C78" s="247"/>
      <c r="D78" s="247"/>
      <c r="E78" s="247"/>
      <c r="F78" s="247"/>
      <c r="G78" s="247"/>
      <c r="H78" s="247"/>
      <c r="I78" s="247"/>
      <c r="J78" s="247"/>
      <c r="EL78" s="161"/>
      <c r="EM78" s="161"/>
      <c r="EN78" s="161"/>
      <c r="EO78" s="161"/>
      <c r="HF78" s="216"/>
      <c r="HG78" s="216"/>
      <c r="HH78" s="216"/>
      <c r="HI78" s="216"/>
    </row>
    <row r="79" spans="1:217" s="137" customFormat="1" x14ac:dyDescent="0.35">
      <c r="A79" s="254" t="s">
        <v>145</v>
      </c>
      <c r="B79" s="247"/>
      <c r="C79" s="247"/>
      <c r="D79" s="247"/>
      <c r="E79" s="247"/>
      <c r="F79" s="247"/>
      <c r="G79" s="247"/>
      <c r="H79" s="247"/>
      <c r="I79" s="247"/>
      <c r="J79" s="247"/>
      <c r="N79" s="150"/>
      <c r="O79" s="151"/>
      <c r="P79" s="152"/>
      <c r="Q79" s="152"/>
      <c r="R79" s="152"/>
      <c r="S79" s="152"/>
      <c r="T79" s="150"/>
      <c r="U79" s="151"/>
      <c r="V79" s="152"/>
      <c r="W79" s="152"/>
      <c r="X79" s="152"/>
      <c r="Y79" s="152"/>
      <c r="EL79" s="162"/>
      <c r="EM79" s="162"/>
      <c r="EN79" s="162"/>
      <c r="EO79" s="162"/>
      <c r="HF79"/>
      <c r="HG79"/>
      <c r="HH79"/>
      <c r="HI79"/>
    </row>
    <row r="80" spans="1:217" s="137" customFormat="1" x14ac:dyDescent="0.35">
      <c r="A80" s="254" t="s">
        <v>103</v>
      </c>
      <c r="B80" s="247"/>
      <c r="C80" s="247"/>
      <c r="D80" s="247"/>
      <c r="E80" s="247"/>
      <c r="F80" s="247"/>
      <c r="G80" s="247"/>
      <c r="H80" s="247"/>
      <c r="I80" s="247"/>
      <c r="J80" s="247"/>
      <c r="N80" s="150"/>
      <c r="O80" s="151"/>
      <c r="P80" s="152"/>
      <c r="Q80" s="152"/>
      <c r="R80" s="152"/>
      <c r="S80" s="152"/>
      <c r="T80" s="150"/>
      <c r="U80" s="151"/>
      <c r="V80" s="152"/>
      <c r="W80" s="152"/>
      <c r="X80" s="152"/>
      <c r="Y80" s="152"/>
      <c r="EL80" s="162"/>
      <c r="EM80" s="162"/>
      <c r="EN80" s="162"/>
      <c r="EO80" s="162"/>
      <c r="HF80"/>
      <c r="HG80"/>
      <c r="HH80"/>
      <c r="HI80"/>
    </row>
    <row r="81" spans="1:217" s="137" customFormat="1" x14ac:dyDescent="0.35">
      <c r="A81" s="254" t="s">
        <v>147</v>
      </c>
      <c r="B81" s="247"/>
      <c r="C81" s="247"/>
      <c r="D81" s="247"/>
      <c r="E81" s="247"/>
      <c r="F81" s="247"/>
      <c r="G81" s="247"/>
      <c r="H81" s="247"/>
      <c r="I81" s="247"/>
      <c r="J81" s="247"/>
      <c r="N81" s="150"/>
      <c r="O81" s="151"/>
      <c r="P81" s="152"/>
      <c r="Q81" s="152"/>
      <c r="R81" s="152"/>
      <c r="S81" s="152"/>
      <c r="T81" s="150"/>
      <c r="U81" s="151"/>
      <c r="V81" s="152"/>
      <c r="W81" s="152"/>
      <c r="X81" s="152"/>
      <c r="Y81" s="152"/>
      <c r="EL81" s="162"/>
      <c r="EM81" s="162"/>
      <c r="EN81" s="162"/>
      <c r="EO81" s="162"/>
      <c r="HF81"/>
      <c r="HG81"/>
      <c r="HH81"/>
      <c r="HI81"/>
    </row>
    <row r="82" spans="1:217" s="137" customFormat="1" ht="30" customHeight="1" x14ac:dyDescent="0.35">
      <c r="A82" s="254" t="s">
        <v>77</v>
      </c>
      <c r="B82" s="247"/>
      <c r="C82" s="247"/>
      <c r="D82" s="247"/>
      <c r="E82" s="247"/>
      <c r="F82" s="247"/>
      <c r="G82" s="247"/>
      <c r="H82" s="247"/>
      <c r="I82" s="247"/>
      <c r="J82" s="247"/>
      <c r="N82" s="150"/>
      <c r="O82" s="151"/>
      <c r="P82" s="152"/>
      <c r="Q82" s="152"/>
      <c r="R82" s="152"/>
      <c r="S82" s="152"/>
      <c r="T82" s="150"/>
      <c r="U82" s="151"/>
      <c r="V82" s="152"/>
      <c r="W82" s="152"/>
      <c r="X82" s="152"/>
      <c r="Y82" s="152"/>
      <c r="EL82" s="162"/>
      <c r="EM82" s="162"/>
      <c r="EN82" s="162"/>
      <c r="EO82" s="162"/>
      <c r="HF82"/>
      <c r="HG82"/>
      <c r="HH82"/>
      <c r="HI82"/>
    </row>
    <row r="83" spans="1:217" s="137" customFormat="1" ht="30" customHeight="1" x14ac:dyDescent="0.35">
      <c r="A83" s="254" t="s">
        <v>102</v>
      </c>
      <c r="B83" s="247"/>
      <c r="C83" s="247"/>
      <c r="D83" s="247"/>
      <c r="E83" s="247"/>
      <c r="F83" s="247"/>
      <c r="G83" s="247"/>
      <c r="H83" s="247"/>
      <c r="I83" s="247"/>
      <c r="J83" s="247"/>
      <c r="N83" s="150"/>
      <c r="O83" s="151"/>
      <c r="P83" s="152"/>
      <c r="Q83" s="152"/>
      <c r="R83" s="152"/>
      <c r="S83" s="152"/>
      <c r="T83" s="150"/>
      <c r="U83" s="151"/>
      <c r="V83" s="152"/>
      <c r="W83" s="152"/>
      <c r="X83" s="152"/>
      <c r="Y83" s="152"/>
      <c r="EL83" s="162"/>
      <c r="EM83" s="162"/>
      <c r="EN83" s="162"/>
      <c r="EO83" s="162"/>
      <c r="HF83"/>
      <c r="HG83"/>
      <c r="HH83"/>
      <c r="HI83"/>
    </row>
    <row r="84" spans="1:217" s="137" customFormat="1" ht="30" customHeight="1" x14ac:dyDescent="0.35">
      <c r="A84" s="254" t="s">
        <v>144</v>
      </c>
      <c r="B84" s="247"/>
      <c r="C84" s="247"/>
      <c r="D84" s="247"/>
      <c r="E84" s="247"/>
      <c r="F84" s="247"/>
      <c r="G84" s="247"/>
      <c r="H84" s="247"/>
      <c r="I84" s="247"/>
      <c r="J84" s="247"/>
      <c r="N84" s="150"/>
      <c r="O84" s="151"/>
      <c r="P84" s="152"/>
      <c r="Q84" s="152"/>
      <c r="R84" s="152"/>
      <c r="S84" s="152"/>
      <c r="T84" s="150"/>
      <c r="U84" s="151"/>
      <c r="V84" s="152"/>
      <c r="W84" s="152"/>
      <c r="X84" s="152"/>
      <c r="Y84" s="152"/>
      <c r="EL84" s="162"/>
      <c r="EM84" s="162"/>
      <c r="EN84" s="162"/>
      <c r="EO84" s="162"/>
      <c r="HF84"/>
      <c r="HG84"/>
      <c r="HH84"/>
      <c r="HI84"/>
    </row>
    <row r="85" spans="1:217" s="58" customFormat="1" ht="23.5" customHeight="1" x14ac:dyDescent="0.35">
      <c r="A85" s="253" t="s">
        <v>123</v>
      </c>
      <c r="B85" s="253"/>
      <c r="C85" s="253"/>
      <c r="D85" s="253"/>
      <c r="E85" s="253"/>
      <c r="F85" s="253"/>
      <c r="G85" s="253"/>
      <c r="H85" s="253"/>
      <c r="I85" s="253"/>
      <c r="J85" s="174"/>
      <c r="N85" s="144"/>
      <c r="O85" s="145"/>
      <c r="P85" s="76"/>
      <c r="Q85" s="76"/>
      <c r="R85" s="76"/>
      <c r="S85" s="76"/>
      <c r="T85" s="144"/>
      <c r="U85" s="145"/>
      <c r="V85" s="76"/>
      <c r="W85" s="76"/>
      <c r="X85" s="76"/>
      <c r="Y85" s="76"/>
      <c r="EL85" s="160"/>
      <c r="EM85" s="160"/>
      <c r="EN85" s="160"/>
      <c r="EO85" s="160"/>
      <c r="HF85"/>
      <c r="HG85"/>
      <c r="HH85"/>
      <c r="HI85"/>
    </row>
  </sheetData>
  <mergeCells count="62">
    <mergeCell ref="HF2:HI2"/>
    <mergeCell ref="GP2:GS2"/>
    <mergeCell ref="GT2:GW2"/>
    <mergeCell ref="GX2:HA2"/>
    <mergeCell ref="HB2:HE2"/>
    <mergeCell ref="A78:J78"/>
    <mergeCell ref="CP2:CS2"/>
    <mergeCell ref="FJ2:FM2"/>
    <mergeCell ref="FN2:FQ2"/>
    <mergeCell ref="FR2:FU2"/>
    <mergeCell ref="EP2:ES2"/>
    <mergeCell ref="ET2:EW2"/>
    <mergeCell ref="EX2:FA2"/>
    <mergeCell ref="FB2:FE2"/>
    <mergeCell ref="FF2:FI2"/>
    <mergeCell ref="BV2:BY2"/>
    <mergeCell ref="BZ2:CC2"/>
    <mergeCell ref="CD2:CG2"/>
    <mergeCell ref="CH2:CK2"/>
    <mergeCell ref="CL2:CO2"/>
    <mergeCell ref="EH2:EK2"/>
    <mergeCell ref="A85:I85"/>
    <mergeCell ref="A79:J79"/>
    <mergeCell ref="A80:J80"/>
    <mergeCell ref="A81:J81"/>
    <mergeCell ref="A82:J82"/>
    <mergeCell ref="A83:J83"/>
    <mergeCell ref="A84:J84"/>
    <mergeCell ref="BR2:BU2"/>
    <mergeCell ref="Z2:AC2"/>
    <mergeCell ref="AD2:AG2"/>
    <mergeCell ref="AH2:AK2"/>
    <mergeCell ref="AL2:AO2"/>
    <mergeCell ref="BJ2:BM2"/>
    <mergeCell ref="BN2:BQ2"/>
    <mergeCell ref="AP2:AS2"/>
    <mergeCell ref="AT2:AW2"/>
    <mergeCell ref="AX2:BA2"/>
    <mergeCell ref="BB2:BE2"/>
    <mergeCell ref="BF2:BI2"/>
    <mergeCell ref="EL2:EO2"/>
    <mergeCell ref="CT2:CW2"/>
    <mergeCell ref="CX2:DA2"/>
    <mergeCell ref="DB2:DE2"/>
    <mergeCell ref="DF2:DI2"/>
    <mergeCell ref="DJ2:DM2"/>
    <mergeCell ref="DN2:DQ2"/>
    <mergeCell ref="DR2:DU2"/>
    <mergeCell ref="DV2:DY2"/>
    <mergeCell ref="DZ2:EC2"/>
    <mergeCell ref="ED2:EG2"/>
    <mergeCell ref="V2:Y2"/>
    <mergeCell ref="B2:E2"/>
    <mergeCell ref="F2:I2"/>
    <mergeCell ref="J2:M2"/>
    <mergeCell ref="N2:Q2"/>
    <mergeCell ref="R2:U2"/>
    <mergeCell ref="FV2:FY2"/>
    <mergeCell ref="FZ2:GC2"/>
    <mergeCell ref="GD2:GG2"/>
    <mergeCell ref="GH2:GK2"/>
    <mergeCell ref="GL2:GO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0982-8036-49B1-8CDF-C230D38315EF}">
  <dimension ref="A1:L61"/>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ColWidth="9.1796875" defaultRowHeight="14.5" x14ac:dyDescent="0.35"/>
  <cols>
    <col min="1" max="1" width="24.81640625" style="143" customWidth="1"/>
    <col min="2" max="11" width="16.26953125" style="58" customWidth="1"/>
    <col min="12" max="26" width="10.7265625" style="58" bestFit="1" customWidth="1"/>
    <col min="27" max="16384" width="9.1796875" style="58"/>
  </cols>
  <sheetData>
    <row r="1" spans="1:12" ht="20.149999999999999" customHeight="1" x14ac:dyDescent="0.35">
      <c r="A1" s="180" t="s">
        <v>148</v>
      </c>
      <c r="B1" s="136"/>
      <c r="C1" s="137"/>
    </row>
    <row r="2" spans="1:12" ht="11.5" customHeight="1" x14ac:dyDescent="0.35">
      <c r="A2" s="141"/>
      <c r="B2" s="136"/>
      <c r="C2" s="137"/>
    </row>
    <row r="3" spans="1:12" s="138" customFormat="1" ht="42" customHeight="1" x14ac:dyDescent="0.35">
      <c r="A3" s="189"/>
      <c r="B3" s="147" t="s">
        <v>46</v>
      </c>
      <c r="C3" s="148" t="s">
        <v>47</v>
      </c>
      <c r="D3" s="149" t="s">
        <v>15</v>
      </c>
      <c r="E3" s="148" t="s">
        <v>96</v>
      </c>
      <c r="F3" s="147" t="s">
        <v>97</v>
      </c>
      <c r="G3" s="148" t="s">
        <v>48</v>
      </c>
      <c r="H3" s="147" t="s">
        <v>98</v>
      </c>
      <c r="I3" s="148" t="s">
        <v>41</v>
      </c>
      <c r="J3" s="147" t="s">
        <v>99</v>
      </c>
      <c r="K3" s="148" t="s">
        <v>100</v>
      </c>
      <c r="L3" s="58"/>
    </row>
    <row r="4" spans="1:12" s="138" customFormat="1" ht="18" customHeight="1" x14ac:dyDescent="0.35">
      <c r="A4" s="190">
        <v>43975</v>
      </c>
      <c r="B4" s="171">
        <v>0.79</v>
      </c>
      <c r="C4" s="172">
        <v>0.81</v>
      </c>
      <c r="D4" s="173">
        <v>0.4</v>
      </c>
      <c r="E4" s="172">
        <v>0.81</v>
      </c>
      <c r="F4" s="171">
        <v>0.77</v>
      </c>
      <c r="G4" s="172">
        <v>0.94</v>
      </c>
      <c r="H4" s="171">
        <v>0.99</v>
      </c>
      <c r="I4" s="172">
        <v>0.7</v>
      </c>
      <c r="J4" s="171">
        <v>0.7</v>
      </c>
      <c r="K4" s="172">
        <v>0.92</v>
      </c>
      <c r="L4" s="58"/>
    </row>
    <row r="5" spans="1:12" ht="18" customHeight="1" x14ac:dyDescent="0.35">
      <c r="A5" s="190">
        <v>43982</v>
      </c>
      <c r="B5" s="168">
        <v>0.79130434782608694</v>
      </c>
      <c r="C5" s="169">
        <v>0.81224489795918375</v>
      </c>
      <c r="D5" s="168">
        <v>0.4</v>
      </c>
      <c r="E5" s="169">
        <v>0.81379310344827582</v>
      </c>
      <c r="F5" s="168">
        <v>0.76595744680851063</v>
      </c>
      <c r="G5" s="169">
        <v>0.94285714285714284</v>
      </c>
      <c r="H5" s="168">
        <v>0.98666666666666669</v>
      </c>
      <c r="I5" s="169">
        <v>0.70000000000000007</v>
      </c>
      <c r="J5" s="168">
        <v>0.7</v>
      </c>
      <c r="K5" s="169">
        <v>0.92413793103448272</v>
      </c>
      <c r="L5" s="153"/>
    </row>
    <row r="6" spans="1:12" x14ac:dyDescent="0.35">
      <c r="A6" s="190">
        <v>43989</v>
      </c>
      <c r="B6" s="168">
        <v>0.67826086956521736</v>
      </c>
      <c r="C6" s="169">
        <v>0.62040816326530612</v>
      </c>
      <c r="D6" s="168">
        <v>0.38181818181818178</v>
      </c>
      <c r="E6" s="169">
        <v>0.7</v>
      </c>
      <c r="F6" s="168">
        <v>0.59574468085106391</v>
      </c>
      <c r="G6" s="169">
        <v>0.77142857142857146</v>
      </c>
      <c r="H6" s="168">
        <v>0.78666666666666674</v>
      </c>
      <c r="I6" s="169">
        <v>0.56451612903225823</v>
      </c>
      <c r="J6" s="168">
        <v>0.58695652173913049</v>
      </c>
      <c r="K6" s="169">
        <v>0.73793103448275865</v>
      </c>
      <c r="L6" s="153"/>
    </row>
    <row r="7" spans="1:12" x14ac:dyDescent="0.35">
      <c r="A7" s="190">
        <v>43996</v>
      </c>
      <c r="B7" s="168">
        <v>0.89130434782608692</v>
      </c>
      <c r="C7" s="169">
        <v>0.80408163265306121</v>
      </c>
      <c r="D7" s="168">
        <v>0.5636363636363636</v>
      </c>
      <c r="E7" s="169">
        <v>0.8551724137931036</v>
      </c>
      <c r="F7" s="168">
        <v>0.82978723404255317</v>
      </c>
      <c r="G7" s="169">
        <v>0.91428571428571426</v>
      </c>
      <c r="H7" s="168">
        <v>1</v>
      </c>
      <c r="I7" s="169">
        <v>0.71935483870967742</v>
      </c>
      <c r="J7" s="168">
        <v>0.75652173913043474</v>
      </c>
      <c r="K7" s="169">
        <v>0.93103448275862066</v>
      </c>
      <c r="L7" s="153"/>
    </row>
    <row r="8" spans="1:12" x14ac:dyDescent="0.35">
      <c r="A8" s="190">
        <v>44003</v>
      </c>
      <c r="B8" s="168">
        <v>0.82173913043478264</v>
      </c>
      <c r="C8" s="169">
        <v>0.85306122448979593</v>
      </c>
      <c r="D8" s="168">
        <v>0.78181818181818186</v>
      </c>
      <c r="E8" s="169">
        <v>0.90344827586206888</v>
      </c>
      <c r="F8" s="168">
        <v>0.85106382978723405</v>
      </c>
      <c r="G8" s="169">
        <v>0.88571428571428557</v>
      </c>
      <c r="H8" s="168">
        <v>1</v>
      </c>
      <c r="I8" s="169">
        <v>0.74516129032258083</v>
      </c>
      <c r="J8" s="168">
        <v>0.79565217391304355</v>
      </c>
      <c r="K8" s="169">
        <v>0.84827586206896544</v>
      </c>
      <c r="L8" s="153"/>
    </row>
    <row r="9" spans="1:12" x14ac:dyDescent="0.35">
      <c r="A9" s="190">
        <v>44010</v>
      </c>
      <c r="B9" s="168">
        <v>0.84782608695652184</v>
      </c>
      <c r="C9" s="169">
        <v>0.81632653061224492</v>
      </c>
      <c r="D9" s="168">
        <v>0.81818181818181812</v>
      </c>
      <c r="E9" s="169">
        <v>0.96896551724137936</v>
      </c>
      <c r="F9" s="168">
        <v>0.85106382978723405</v>
      </c>
      <c r="G9" s="169">
        <v>0.91428571428571426</v>
      </c>
      <c r="H9" s="168">
        <v>1</v>
      </c>
      <c r="I9" s="169">
        <v>0.88709677419354838</v>
      </c>
      <c r="J9" s="168">
        <v>0.80434782608695643</v>
      </c>
      <c r="K9" s="169">
        <v>0.91034482758620694</v>
      </c>
      <c r="L9" s="153"/>
    </row>
    <row r="10" spans="1:12" x14ac:dyDescent="0.35">
      <c r="A10" s="190">
        <v>44017</v>
      </c>
      <c r="B10" s="168">
        <v>0.79565217391304355</v>
      </c>
      <c r="C10" s="169">
        <v>0.80816326530612237</v>
      </c>
      <c r="D10" s="168">
        <v>0.81818181818181812</v>
      </c>
      <c r="E10" s="169">
        <v>0.96896551724137936</v>
      </c>
      <c r="F10" s="168">
        <v>0.88510638297872324</v>
      </c>
      <c r="G10" s="169">
        <v>0.97142857142857131</v>
      </c>
      <c r="H10" s="168">
        <v>1</v>
      </c>
      <c r="I10" s="169">
        <v>0.93870967741935485</v>
      </c>
      <c r="J10" s="168">
        <v>0.84347826086956523</v>
      </c>
      <c r="K10" s="169">
        <v>0.8896551724137931</v>
      </c>
      <c r="L10" s="153"/>
    </row>
    <row r="11" spans="1:12" x14ac:dyDescent="0.35">
      <c r="A11" s="190">
        <v>44024</v>
      </c>
      <c r="B11" s="168">
        <v>0.8</v>
      </c>
      <c r="C11" s="169">
        <v>0.82040816326530608</v>
      </c>
      <c r="D11" s="168">
        <v>0.81818181818181812</v>
      </c>
      <c r="E11" s="169">
        <v>0.9620689655172413</v>
      </c>
      <c r="F11" s="168">
        <v>0.89787234042553199</v>
      </c>
      <c r="G11" s="169">
        <v>0.94285714285714284</v>
      </c>
      <c r="H11" s="168">
        <v>1</v>
      </c>
      <c r="I11" s="169">
        <v>0.92258064516129024</v>
      </c>
      <c r="J11" s="168">
        <v>0.87391304347826071</v>
      </c>
      <c r="K11" s="169">
        <v>0.92413793103448272</v>
      </c>
      <c r="L11" s="153"/>
    </row>
    <row r="12" spans="1:12" x14ac:dyDescent="0.35">
      <c r="A12" s="190">
        <v>44031</v>
      </c>
      <c r="B12" s="168">
        <v>0.76521739130434785</v>
      </c>
      <c r="C12" s="169">
        <v>0.81224489795918375</v>
      </c>
      <c r="D12" s="168">
        <v>0.81818181818181812</v>
      </c>
      <c r="E12" s="169">
        <v>0.9758620689655173</v>
      </c>
      <c r="F12" s="168">
        <v>0.88510638297872346</v>
      </c>
      <c r="G12" s="169">
        <v>0.88571428571428579</v>
      </c>
      <c r="H12" s="168">
        <v>1</v>
      </c>
      <c r="I12" s="169">
        <v>0.9258064516129032</v>
      </c>
      <c r="J12" s="168">
        <v>0.94782608695652182</v>
      </c>
      <c r="K12" s="169">
        <v>0.87586206896551722</v>
      </c>
      <c r="L12" s="153"/>
    </row>
    <row r="13" spans="1:12" x14ac:dyDescent="0.35">
      <c r="A13" s="190">
        <v>44038</v>
      </c>
      <c r="B13" s="168">
        <v>0.67391304347826086</v>
      </c>
      <c r="C13" s="169">
        <v>0.88571428571428579</v>
      </c>
      <c r="D13" s="168">
        <v>0.81818181818181812</v>
      </c>
      <c r="E13" s="169">
        <v>0.9655172413793105</v>
      </c>
      <c r="F13" s="168">
        <v>0.89787234042553199</v>
      </c>
      <c r="G13" s="169">
        <v>1</v>
      </c>
      <c r="H13" s="168">
        <v>0.8</v>
      </c>
      <c r="I13" s="169">
        <v>0.92903225806451617</v>
      </c>
      <c r="J13" s="168">
        <v>0.95652173913043481</v>
      </c>
      <c r="K13" s="169">
        <v>0.95862068965517244</v>
      </c>
      <c r="L13" s="153"/>
    </row>
    <row r="14" spans="1:12" x14ac:dyDescent="0.35">
      <c r="A14" s="190">
        <v>44045</v>
      </c>
      <c r="B14" s="168">
        <v>0.36521739130434783</v>
      </c>
      <c r="C14" s="169">
        <v>0.8571428571428571</v>
      </c>
      <c r="D14" s="168">
        <v>0.8</v>
      </c>
      <c r="E14" s="169">
        <v>0.92413793103448272</v>
      </c>
      <c r="F14" s="168">
        <v>0.90638297872340412</v>
      </c>
      <c r="G14" s="169">
        <v>0.94285714285714284</v>
      </c>
      <c r="H14" s="168">
        <v>0.8</v>
      </c>
      <c r="I14" s="169">
        <v>0.84838709677419355</v>
      </c>
      <c r="J14" s="168">
        <v>0.9695652173913043</v>
      </c>
      <c r="K14" s="169">
        <v>0.89655172413793116</v>
      </c>
      <c r="L14" s="153"/>
    </row>
    <row r="15" spans="1:12" ht="12.75" customHeight="1" x14ac:dyDescent="0.35">
      <c r="A15" s="190">
        <v>44052</v>
      </c>
      <c r="B15" s="168">
        <v>0.43043478260869572</v>
      </c>
      <c r="C15" s="169">
        <v>0.90612244897959204</v>
      </c>
      <c r="D15" s="168">
        <v>0.76363636363636367</v>
      </c>
      <c r="E15" s="169">
        <v>0.9517241379310345</v>
      </c>
      <c r="F15" s="168">
        <v>0.8936170212765957</v>
      </c>
      <c r="G15" s="169">
        <v>0.88571428571428579</v>
      </c>
      <c r="H15" s="168">
        <v>1</v>
      </c>
      <c r="I15" s="169">
        <v>0.8935483870967742</v>
      </c>
      <c r="J15" s="168">
        <v>0.91304347826086951</v>
      </c>
      <c r="K15" s="169">
        <v>0.89655172413793094</v>
      </c>
      <c r="L15" s="153"/>
    </row>
    <row r="16" spans="1:12" x14ac:dyDescent="0.35">
      <c r="A16" s="190">
        <v>44059</v>
      </c>
      <c r="B16" s="168">
        <v>0.69565217391304335</v>
      </c>
      <c r="C16" s="169">
        <v>0.87755102040816324</v>
      </c>
      <c r="D16" s="168">
        <v>0.76363636363636367</v>
      </c>
      <c r="E16" s="169">
        <v>0.96206896551724141</v>
      </c>
      <c r="F16" s="168">
        <v>0.88936170212765953</v>
      </c>
      <c r="G16" s="169">
        <v>0.91428571428571426</v>
      </c>
      <c r="H16" s="168">
        <v>0.97333333333333338</v>
      </c>
      <c r="I16" s="169">
        <v>0.82580645161290323</v>
      </c>
      <c r="J16" s="168">
        <v>0.93043478260869572</v>
      </c>
      <c r="K16" s="169">
        <v>0.80689655172413788</v>
      </c>
      <c r="L16" s="153"/>
    </row>
    <row r="17" spans="1:12" x14ac:dyDescent="0.35">
      <c r="A17" s="190">
        <v>44066</v>
      </c>
      <c r="B17" s="168">
        <v>0.74347826086956526</v>
      </c>
      <c r="C17" s="169">
        <v>0.88163265306122462</v>
      </c>
      <c r="D17" s="168">
        <v>0.72727272727272729</v>
      </c>
      <c r="E17" s="169">
        <v>0.97931034482758628</v>
      </c>
      <c r="F17" s="168">
        <v>0.91489361702127669</v>
      </c>
      <c r="G17" s="169">
        <v>0.8571428571428571</v>
      </c>
      <c r="H17" s="168">
        <v>1</v>
      </c>
      <c r="I17" s="169">
        <v>0.82258064516129037</v>
      </c>
      <c r="J17" s="168">
        <v>0.91739130434782612</v>
      </c>
      <c r="K17" s="169">
        <v>0.62758620689655165</v>
      </c>
      <c r="L17" s="153"/>
    </row>
    <row r="18" spans="1:12" x14ac:dyDescent="0.35">
      <c r="A18" s="190">
        <v>44073</v>
      </c>
      <c r="B18" s="168">
        <v>0.79130434782608705</v>
      </c>
      <c r="C18" s="169">
        <v>0.85306122448979593</v>
      </c>
      <c r="D18" s="168">
        <v>0.78181818181818197</v>
      </c>
      <c r="E18" s="169">
        <v>0.95517241379310358</v>
      </c>
      <c r="F18" s="168">
        <v>0.93191489361702118</v>
      </c>
      <c r="G18" s="169">
        <v>0.94285714285714284</v>
      </c>
      <c r="H18" s="168">
        <v>1</v>
      </c>
      <c r="I18" s="169">
        <v>0.81290322580645158</v>
      </c>
      <c r="J18" s="168">
        <v>0.91739130434782601</v>
      </c>
      <c r="K18" s="169">
        <v>0.8413793103448276</v>
      </c>
      <c r="L18" s="153"/>
    </row>
    <row r="19" spans="1:12" x14ac:dyDescent="0.35">
      <c r="A19" s="190">
        <v>44080</v>
      </c>
      <c r="B19" s="168">
        <v>0.84347826086956523</v>
      </c>
      <c r="C19" s="169">
        <v>0.82448979591836724</v>
      </c>
      <c r="D19" s="168">
        <v>0.81818181818181812</v>
      </c>
      <c r="E19" s="169">
        <v>0.94827586206896552</v>
      </c>
      <c r="F19" s="168">
        <v>0.9319148936170214</v>
      </c>
      <c r="G19" s="169">
        <v>0.97142857142857131</v>
      </c>
      <c r="H19" s="168">
        <v>0.98666666666666669</v>
      </c>
      <c r="I19" s="169">
        <v>0.77419354838709675</v>
      </c>
      <c r="J19" s="168">
        <v>0.93913043478260883</v>
      </c>
      <c r="K19" s="169">
        <v>0.71034482758620687</v>
      </c>
      <c r="L19" s="153"/>
    </row>
    <row r="20" spans="1:12" x14ac:dyDescent="0.35">
      <c r="A20" s="190">
        <v>44087</v>
      </c>
      <c r="B20" s="168">
        <v>0.60869565217391308</v>
      </c>
      <c r="C20" s="169">
        <v>0.66938775510204085</v>
      </c>
      <c r="D20" s="168">
        <v>0.61818181818181817</v>
      </c>
      <c r="E20" s="169">
        <v>0.75862068965517238</v>
      </c>
      <c r="F20" s="168">
        <v>0.77021276595744681</v>
      </c>
      <c r="G20" s="169">
        <v>0.65714285714285714</v>
      </c>
      <c r="H20" s="168">
        <v>0.98666666666666669</v>
      </c>
      <c r="I20" s="169">
        <v>0.60322580645161294</v>
      </c>
      <c r="J20" s="168">
        <v>0.73913043478260865</v>
      </c>
      <c r="K20" s="169">
        <v>0.60689655172413792</v>
      </c>
      <c r="L20" s="153"/>
    </row>
    <row r="21" spans="1:12" x14ac:dyDescent="0.35">
      <c r="A21" s="190">
        <v>44094</v>
      </c>
      <c r="B21" s="168">
        <v>0.80434782608695665</v>
      </c>
      <c r="C21" s="169">
        <v>0.83265306122448979</v>
      </c>
      <c r="D21" s="168">
        <v>0.74545454545454548</v>
      </c>
      <c r="E21" s="169">
        <v>0.95517241379310358</v>
      </c>
      <c r="F21" s="168">
        <v>0.9617021276595743</v>
      </c>
      <c r="G21" s="169">
        <v>0.94285714285714284</v>
      </c>
      <c r="H21" s="168">
        <v>1</v>
      </c>
      <c r="I21" s="169">
        <v>0.70967741935483875</v>
      </c>
      <c r="J21" s="168">
        <v>0.93043478260869572</v>
      </c>
      <c r="K21" s="169">
        <v>0.75862068965517238</v>
      </c>
      <c r="L21" s="153"/>
    </row>
    <row r="22" spans="1:12" x14ac:dyDescent="0.35">
      <c r="A22" s="190">
        <v>44101</v>
      </c>
      <c r="B22" s="168">
        <v>0.74347826086956526</v>
      </c>
      <c r="C22" s="169">
        <v>0.91020408163265309</v>
      </c>
      <c r="D22" s="168">
        <v>0.74545454545454548</v>
      </c>
      <c r="E22" s="169">
        <v>0.90344827586206899</v>
      </c>
      <c r="F22" s="168">
        <v>0.94468085106382982</v>
      </c>
      <c r="G22" s="169">
        <v>0.88571428571428579</v>
      </c>
      <c r="H22" s="168">
        <v>1</v>
      </c>
      <c r="I22" s="169">
        <v>0.72903225806451621</v>
      </c>
      <c r="J22" s="168">
        <v>0.89130434782608692</v>
      </c>
      <c r="K22" s="169">
        <v>0.71034482758620687</v>
      </c>
      <c r="L22" s="153"/>
    </row>
    <row r="23" spans="1:12" x14ac:dyDescent="0.35">
      <c r="A23" s="190">
        <v>44108</v>
      </c>
      <c r="B23" s="168">
        <v>0.70434782608695667</v>
      </c>
      <c r="C23" s="169">
        <v>0.94693877551020411</v>
      </c>
      <c r="D23" s="168">
        <v>0.74545454545454548</v>
      </c>
      <c r="E23" s="169">
        <v>0.91379310344827602</v>
      </c>
      <c r="F23" s="168">
        <v>0.96595744680851059</v>
      </c>
      <c r="G23" s="169">
        <v>0.77142857142857146</v>
      </c>
      <c r="H23" s="168">
        <v>1</v>
      </c>
      <c r="I23" s="169">
        <v>0.75161290322580632</v>
      </c>
      <c r="J23" s="168">
        <v>0.88260869565217404</v>
      </c>
      <c r="K23" s="169">
        <v>0.74482758620689649</v>
      </c>
      <c r="L23" s="153"/>
    </row>
    <row r="24" spans="1:12" x14ac:dyDescent="0.35">
      <c r="A24" s="190">
        <v>44115</v>
      </c>
      <c r="B24" s="168">
        <v>0.70434782608695645</v>
      </c>
      <c r="C24" s="169">
        <v>0.95918367346938782</v>
      </c>
      <c r="D24" s="168">
        <v>0.70909090909090922</v>
      </c>
      <c r="E24" s="169">
        <v>0.96551724137931028</v>
      </c>
      <c r="F24" s="168">
        <v>0.97872340425531912</v>
      </c>
      <c r="G24" s="169">
        <v>0.8</v>
      </c>
      <c r="H24" s="168">
        <v>0.76</v>
      </c>
      <c r="I24" s="169">
        <v>0.71290322580645149</v>
      </c>
      <c r="J24" s="168">
        <v>0.88260869565217381</v>
      </c>
      <c r="K24" s="169">
        <v>0.72413793103448276</v>
      </c>
      <c r="L24" s="153"/>
    </row>
    <row r="25" spans="1:12" x14ac:dyDescent="0.35">
      <c r="A25" s="190">
        <v>44122</v>
      </c>
      <c r="B25" s="168">
        <v>0.70434782608695645</v>
      </c>
      <c r="C25" s="169">
        <v>0.97551020408163269</v>
      </c>
      <c r="D25" s="168">
        <v>0.70909090909090922</v>
      </c>
      <c r="E25" s="169">
        <v>0.95517241379310358</v>
      </c>
      <c r="F25" s="168">
        <v>0.95319148936170206</v>
      </c>
      <c r="G25" s="169">
        <v>0.8571428571428571</v>
      </c>
      <c r="H25" s="168">
        <v>0.98666666666666669</v>
      </c>
      <c r="I25" s="169">
        <v>0.7129032258064516</v>
      </c>
      <c r="J25" s="168">
        <v>0.9</v>
      </c>
      <c r="K25" s="169">
        <v>0.69655172413793109</v>
      </c>
      <c r="L25" s="153"/>
    </row>
    <row r="26" spans="1:12" x14ac:dyDescent="0.35">
      <c r="A26" s="190">
        <v>44129</v>
      </c>
      <c r="B26" s="168">
        <v>0.66956521739130426</v>
      </c>
      <c r="C26" s="169">
        <v>0.95102040816326527</v>
      </c>
      <c r="D26" s="168">
        <v>0.78181818181818186</v>
      </c>
      <c r="E26" s="169">
        <v>0.94827586206896552</v>
      </c>
      <c r="F26" s="168">
        <v>0.9319148936170214</v>
      </c>
      <c r="G26" s="169">
        <v>0.94285714285714284</v>
      </c>
      <c r="H26" s="168">
        <v>1</v>
      </c>
      <c r="I26" s="169">
        <v>0.73225806451612896</v>
      </c>
      <c r="J26" s="168">
        <v>0.87391304347826071</v>
      </c>
      <c r="K26" s="169">
        <v>0.67586206896551715</v>
      </c>
      <c r="L26" s="153"/>
    </row>
    <row r="27" spans="1:12" x14ac:dyDescent="0.35">
      <c r="A27" s="190">
        <v>44136</v>
      </c>
      <c r="B27" s="168">
        <v>0.67826086956521736</v>
      </c>
      <c r="C27" s="169">
        <v>0.96326530612244898</v>
      </c>
      <c r="D27" s="168">
        <v>0.76363636363636367</v>
      </c>
      <c r="E27" s="169">
        <v>0.94482758620689666</v>
      </c>
      <c r="F27" s="168">
        <v>0.92765957446808511</v>
      </c>
      <c r="G27" s="169">
        <v>0.82857142857142851</v>
      </c>
      <c r="H27" s="168">
        <v>1</v>
      </c>
      <c r="I27" s="169">
        <v>0.67741935483870963</v>
      </c>
      <c r="J27" s="168">
        <v>0.92608695652173911</v>
      </c>
      <c r="K27" s="169">
        <v>0.70344827586206893</v>
      </c>
      <c r="L27" s="153"/>
    </row>
    <row r="28" spans="1:12" x14ac:dyDescent="0.35">
      <c r="A28" s="190">
        <v>44143</v>
      </c>
      <c r="B28" s="168">
        <v>0.66956521739130426</v>
      </c>
      <c r="C28" s="169">
        <v>0.97551020408163258</v>
      </c>
      <c r="D28" s="168">
        <v>0.69090909090909092</v>
      </c>
      <c r="E28" s="169">
        <v>0.91724137931034488</v>
      </c>
      <c r="F28" s="168">
        <v>0.90638297872340434</v>
      </c>
      <c r="G28" s="169">
        <v>0.74285714285714288</v>
      </c>
      <c r="H28" s="168">
        <v>1</v>
      </c>
      <c r="I28" s="169">
        <v>0.67096774193548381</v>
      </c>
      <c r="J28" s="168">
        <v>0.83478260869565213</v>
      </c>
      <c r="K28" s="169">
        <v>0.71724137931034482</v>
      </c>
      <c r="L28" s="153"/>
    </row>
    <row r="29" spans="1:12" x14ac:dyDescent="0.35">
      <c r="A29" s="190">
        <v>44150</v>
      </c>
      <c r="B29" s="168">
        <v>0.69130434782608696</v>
      </c>
      <c r="C29" s="169">
        <v>0.95102040816326527</v>
      </c>
      <c r="D29" s="168">
        <v>0.69090909090909103</v>
      </c>
      <c r="E29" s="169">
        <v>0.92413793103448272</v>
      </c>
      <c r="F29" s="168">
        <v>0.96595744680851081</v>
      </c>
      <c r="G29" s="169">
        <v>0.77142857142857135</v>
      </c>
      <c r="H29" s="168">
        <v>0.98666666666666669</v>
      </c>
      <c r="I29" s="169">
        <v>0.68387096774193545</v>
      </c>
      <c r="J29" s="168">
        <v>0.88695652173913042</v>
      </c>
      <c r="K29" s="169">
        <v>0.75862068965517238</v>
      </c>
      <c r="L29" s="153"/>
    </row>
    <row r="30" spans="1:12" x14ac:dyDescent="0.35">
      <c r="A30" s="190">
        <v>44157</v>
      </c>
      <c r="B30" s="168">
        <v>0.66956521739130437</v>
      </c>
      <c r="C30" s="169">
        <v>0.94285714285714273</v>
      </c>
      <c r="D30" s="168">
        <v>0.78181818181818186</v>
      </c>
      <c r="E30" s="169">
        <v>0.9379310344827585</v>
      </c>
      <c r="F30" s="168">
        <v>0.95744680851063824</v>
      </c>
      <c r="G30" s="169">
        <v>0.74285714285714288</v>
      </c>
      <c r="H30" s="168">
        <v>1</v>
      </c>
      <c r="I30" s="169">
        <v>0.7</v>
      </c>
      <c r="J30" s="168">
        <v>0.81739130434782603</v>
      </c>
      <c r="K30" s="169">
        <v>0.70344827586206904</v>
      </c>
      <c r="L30" s="153"/>
    </row>
    <row r="31" spans="1:12" x14ac:dyDescent="0.35">
      <c r="A31" s="190">
        <v>44164</v>
      </c>
      <c r="B31" s="168">
        <v>0.68695652173913035</v>
      </c>
      <c r="C31" s="169">
        <v>0.94693877551020411</v>
      </c>
      <c r="D31" s="168">
        <v>0.74545454545454548</v>
      </c>
      <c r="E31" s="169">
        <v>0.92068965517241375</v>
      </c>
      <c r="F31" s="168">
        <v>0.96595744680851059</v>
      </c>
      <c r="G31" s="169">
        <v>0.8</v>
      </c>
      <c r="H31" s="168">
        <v>1</v>
      </c>
      <c r="I31" s="169">
        <v>0.63225806451612898</v>
      </c>
      <c r="J31" s="168">
        <v>0.87391304347826093</v>
      </c>
      <c r="K31" s="169">
        <v>0.70344827586206882</v>
      </c>
      <c r="L31" s="153"/>
    </row>
    <row r="32" spans="1:12" x14ac:dyDescent="0.35">
      <c r="A32" s="190">
        <v>44171</v>
      </c>
      <c r="B32" s="168">
        <v>0.67826086956521736</v>
      </c>
      <c r="C32" s="169">
        <v>0.95102040816326527</v>
      </c>
      <c r="D32" s="168">
        <v>0.78181818181818186</v>
      </c>
      <c r="E32" s="169">
        <v>0.9275862068965518</v>
      </c>
      <c r="F32" s="168">
        <v>0.94042553191489353</v>
      </c>
      <c r="G32" s="169">
        <v>0.8</v>
      </c>
      <c r="H32" s="168">
        <v>1</v>
      </c>
      <c r="I32" s="169">
        <v>0.68064516129032249</v>
      </c>
      <c r="J32" s="168">
        <v>0.85217391304347812</v>
      </c>
      <c r="K32" s="169">
        <v>0.68965517241379304</v>
      </c>
      <c r="L32" s="153"/>
    </row>
    <row r="33" spans="1:12" x14ac:dyDescent="0.35">
      <c r="A33" s="190">
        <v>44178</v>
      </c>
      <c r="B33" s="168">
        <v>0.66521739130434787</v>
      </c>
      <c r="C33" s="169">
        <v>0.97142857142857153</v>
      </c>
      <c r="D33" s="168">
        <v>0.69090909090909103</v>
      </c>
      <c r="E33" s="169">
        <v>0.92068965517241375</v>
      </c>
      <c r="F33" s="168">
        <v>0.93617021276595724</v>
      </c>
      <c r="G33" s="169">
        <v>0.82857142857142851</v>
      </c>
      <c r="H33" s="168">
        <v>1</v>
      </c>
      <c r="I33" s="169">
        <v>0.65806451612903216</v>
      </c>
      <c r="J33" s="168">
        <v>0.87391304347826093</v>
      </c>
      <c r="K33" s="169">
        <v>0.76551724137931032</v>
      </c>
      <c r="L33" s="153"/>
    </row>
    <row r="34" spans="1:12" x14ac:dyDescent="0.35">
      <c r="A34" s="190">
        <v>44185</v>
      </c>
      <c r="B34" s="168">
        <v>0.65652173913043488</v>
      </c>
      <c r="C34" s="169">
        <v>0.93469387755102029</v>
      </c>
      <c r="D34" s="168">
        <v>0.72727272727272729</v>
      </c>
      <c r="E34" s="169">
        <v>0.8896551724137931</v>
      </c>
      <c r="F34" s="168">
        <v>0.94893617021276599</v>
      </c>
      <c r="G34" s="169">
        <v>0.8</v>
      </c>
      <c r="H34" s="168">
        <v>1</v>
      </c>
      <c r="I34" s="169">
        <v>0.66129032258064513</v>
      </c>
      <c r="J34" s="168">
        <v>0.84347826086956523</v>
      </c>
      <c r="K34" s="169">
        <v>0.69655172413793109</v>
      </c>
      <c r="L34" s="153"/>
    </row>
    <row r="35" spans="1:12" x14ac:dyDescent="0.35">
      <c r="A35" s="190">
        <v>44192</v>
      </c>
      <c r="B35" s="168">
        <v>0.61739130434782608</v>
      </c>
      <c r="C35" s="169">
        <v>0.95510204081632644</v>
      </c>
      <c r="D35" s="168">
        <v>0.67272727272727273</v>
      </c>
      <c r="E35" s="169">
        <v>0.91034482758620672</v>
      </c>
      <c r="F35" s="168">
        <v>0.97021276595744688</v>
      </c>
      <c r="G35" s="169">
        <v>0.8</v>
      </c>
      <c r="H35" s="168">
        <v>1</v>
      </c>
      <c r="I35" s="169">
        <v>0.71935483870967742</v>
      </c>
      <c r="J35" s="168">
        <v>0.89130434782608692</v>
      </c>
      <c r="K35" s="169">
        <v>0.68965517241379315</v>
      </c>
      <c r="L35" s="153"/>
    </row>
    <row r="36" spans="1:12" x14ac:dyDescent="0.35">
      <c r="A36" s="190">
        <v>44199</v>
      </c>
      <c r="B36" s="168">
        <v>0.37826086956521743</v>
      </c>
      <c r="C36" s="169">
        <v>0.60408163265306125</v>
      </c>
      <c r="D36" s="168">
        <v>0.41818181818181815</v>
      </c>
      <c r="E36" s="169">
        <v>0.54137931034482756</v>
      </c>
      <c r="F36" s="168">
        <v>0.59574468085106391</v>
      </c>
      <c r="G36" s="169">
        <v>0.37142857142857139</v>
      </c>
      <c r="H36" s="168">
        <v>0.8</v>
      </c>
      <c r="I36" s="169">
        <v>0.41612903225806452</v>
      </c>
      <c r="J36" s="168">
        <v>0.5347826086956522</v>
      </c>
      <c r="K36" s="169">
        <v>0.40689655172413791</v>
      </c>
      <c r="L36" s="153"/>
    </row>
    <row r="37" spans="1:12" x14ac:dyDescent="0.35">
      <c r="A37" s="190">
        <v>44206</v>
      </c>
      <c r="B37" s="168">
        <v>0.25217391304347825</v>
      </c>
      <c r="C37" s="169">
        <v>0.5061224489795918</v>
      </c>
      <c r="D37" s="168">
        <v>0.29090909090909089</v>
      </c>
      <c r="E37" s="169">
        <v>0.46551724137931033</v>
      </c>
      <c r="F37" s="168">
        <v>0.46382978723404256</v>
      </c>
      <c r="G37" s="169">
        <v>0.34285714285714286</v>
      </c>
      <c r="H37" s="168">
        <v>0.6</v>
      </c>
      <c r="I37" s="169">
        <v>0.30967741935483872</v>
      </c>
      <c r="J37" s="168">
        <v>0.37391304347826082</v>
      </c>
      <c r="K37" s="169">
        <v>0.31724137931034485</v>
      </c>
      <c r="L37" s="153"/>
    </row>
    <row r="38" spans="1:12" s="145" customFormat="1" x14ac:dyDescent="0.35">
      <c r="A38" s="190">
        <v>44213</v>
      </c>
      <c r="B38" s="168">
        <v>0.56956521739130428</v>
      </c>
      <c r="C38" s="169">
        <v>0.90204081632653066</v>
      </c>
      <c r="D38" s="168">
        <v>0.50909090909090904</v>
      </c>
      <c r="E38" s="169">
        <v>0.87931034482758608</v>
      </c>
      <c r="F38" s="168">
        <v>0.94468085106382982</v>
      </c>
      <c r="G38" s="169">
        <v>0.62857142857142845</v>
      </c>
      <c r="H38" s="168">
        <v>0.8</v>
      </c>
      <c r="I38" s="169">
        <v>0.62903225806451601</v>
      </c>
      <c r="J38" s="168">
        <v>0.88695652173913042</v>
      </c>
      <c r="K38" s="169">
        <v>0.71034482758620676</v>
      </c>
      <c r="L38" s="170"/>
    </row>
    <row r="39" spans="1:12" s="145" customFormat="1" x14ac:dyDescent="0.35">
      <c r="A39" s="190">
        <v>44220</v>
      </c>
      <c r="B39" s="168">
        <v>0.53</v>
      </c>
      <c r="C39" s="169">
        <v>0.94</v>
      </c>
      <c r="D39" s="168">
        <v>0.71</v>
      </c>
      <c r="E39" s="169">
        <v>0.91</v>
      </c>
      <c r="F39" s="168">
        <v>0.98</v>
      </c>
      <c r="G39" s="169">
        <v>0.86</v>
      </c>
      <c r="H39" s="168">
        <v>1</v>
      </c>
      <c r="I39" s="169">
        <v>0.67</v>
      </c>
      <c r="J39" s="168">
        <v>0.9</v>
      </c>
      <c r="K39" s="169">
        <v>0.73</v>
      </c>
      <c r="L39" s="170"/>
    </row>
    <row r="40" spans="1:12" s="145" customFormat="1" x14ac:dyDescent="0.35">
      <c r="A40" s="191">
        <v>44227</v>
      </c>
      <c r="B40" s="168">
        <v>0.5043478260869565</v>
      </c>
      <c r="C40" s="169">
        <v>0.91020408163265309</v>
      </c>
      <c r="D40" s="168">
        <v>0.52727272727272723</v>
      </c>
      <c r="E40" s="169">
        <v>0.89310344827586208</v>
      </c>
      <c r="F40" s="168">
        <v>0.95319148936170206</v>
      </c>
      <c r="G40" s="169">
        <v>0.74285714285714288</v>
      </c>
      <c r="H40" s="168">
        <v>1</v>
      </c>
      <c r="I40" s="169">
        <v>0.75483870967741939</v>
      </c>
      <c r="J40" s="168">
        <v>0.86521739130434783</v>
      </c>
      <c r="K40" s="169">
        <v>0.71034482758620698</v>
      </c>
      <c r="L40" s="170"/>
    </row>
    <row r="41" spans="1:12" s="145" customFormat="1" x14ac:dyDescent="0.35">
      <c r="A41" s="191">
        <v>44234</v>
      </c>
      <c r="B41" s="168">
        <v>0.5173913043478261</v>
      </c>
      <c r="C41" s="169">
        <v>0.90204081632653066</v>
      </c>
      <c r="D41" s="168">
        <v>0.58181818181818179</v>
      </c>
      <c r="E41" s="169">
        <v>0.87931034482758608</v>
      </c>
      <c r="F41" s="168">
        <v>0.9319148936170214</v>
      </c>
      <c r="G41" s="169">
        <v>0.82857142857142851</v>
      </c>
      <c r="H41" s="168">
        <v>1</v>
      </c>
      <c r="I41" s="169">
        <v>0.79032258064516125</v>
      </c>
      <c r="J41" s="168">
        <v>0.89565217391304341</v>
      </c>
      <c r="K41" s="169">
        <v>0.86206896551724133</v>
      </c>
      <c r="L41" s="170"/>
    </row>
    <row r="42" spans="1:12" s="145" customFormat="1" x14ac:dyDescent="0.35">
      <c r="A42" s="191">
        <v>44241</v>
      </c>
      <c r="B42" s="168">
        <v>0.54782608695652169</v>
      </c>
      <c r="C42" s="169">
        <v>0.86122448979591826</v>
      </c>
      <c r="D42" s="168">
        <v>0.63636363636363635</v>
      </c>
      <c r="E42" s="169">
        <v>0.84482758620689646</v>
      </c>
      <c r="F42" s="168">
        <v>0.95744680851063835</v>
      </c>
      <c r="G42" s="169">
        <v>0.8571428571428571</v>
      </c>
      <c r="H42" s="168">
        <v>0.98666666666666669</v>
      </c>
      <c r="I42" s="169">
        <v>0.78387096774193543</v>
      </c>
      <c r="J42" s="168">
        <v>0.87391304347826071</v>
      </c>
      <c r="K42" s="169">
        <v>0.92413793103448272</v>
      </c>
      <c r="L42" s="170"/>
    </row>
    <row r="43" spans="1:12" s="145" customFormat="1" x14ac:dyDescent="0.35">
      <c r="A43" s="191">
        <v>44248</v>
      </c>
      <c r="B43" s="168">
        <v>0.54782608695652169</v>
      </c>
      <c r="C43" s="169">
        <v>0.88571428571428579</v>
      </c>
      <c r="D43" s="168">
        <v>0.67272727272727273</v>
      </c>
      <c r="E43" s="169">
        <v>0.86896551724137938</v>
      </c>
      <c r="F43" s="168">
        <v>0.93617021276595747</v>
      </c>
      <c r="G43" s="169">
        <v>0.8</v>
      </c>
      <c r="H43" s="168">
        <v>1</v>
      </c>
      <c r="I43" s="169">
        <v>0.73548387096774193</v>
      </c>
      <c r="J43" s="168">
        <v>0.86086956521739144</v>
      </c>
      <c r="K43" s="169">
        <v>0.97241379310344822</v>
      </c>
      <c r="L43" s="170"/>
    </row>
    <row r="44" spans="1:12" s="145" customFormat="1" x14ac:dyDescent="0.35">
      <c r="A44" s="191">
        <v>44255</v>
      </c>
      <c r="B44" s="168">
        <v>0.52173913043478259</v>
      </c>
      <c r="C44" s="169">
        <v>0.8693877551020408</v>
      </c>
      <c r="D44" s="168">
        <v>0.54545454545454541</v>
      </c>
      <c r="E44" s="169">
        <v>0.88275862068965516</v>
      </c>
      <c r="F44" s="168">
        <v>0.96170212765957452</v>
      </c>
      <c r="G44" s="169">
        <v>0.82857142857142851</v>
      </c>
      <c r="H44" s="168">
        <v>1</v>
      </c>
      <c r="I44" s="169">
        <v>0.68387096774193545</v>
      </c>
      <c r="J44" s="168">
        <v>0.89130434782608692</v>
      </c>
      <c r="K44" s="169">
        <v>0.9517241379310345</v>
      </c>
      <c r="L44" s="170"/>
    </row>
    <row r="45" spans="1:12" s="145" customFormat="1" x14ac:dyDescent="0.35">
      <c r="A45" s="191">
        <v>44262</v>
      </c>
      <c r="B45" s="92">
        <v>0.55217391304347829</v>
      </c>
      <c r="C45" s="195">
        <v>0.93061224489795935</v>
      </c>
      <c r="D45" s="92">
        <v>0.58181818181818179</v>
      </c>
      <c r="E45" s="195">
        <v>0.77931034482758621</v>
      </c>
      <c r="F45" s="92">
        <v>0.96170212765957452</v>
      </c>
      <c r="G45" s="195">
        <v>0.82857142857142851</v>
      </c>
      <c r="H45" s="92">
        <v>1</v>
      </c>
      <c r="I45" s="195">
        <v>0.66129032258064513</v>
      </c>
      <c r="J45" s="92">
        <v>0.79565217391304344</v>
      </c>
      <c r="K45" s="195">
        <v>0.97241379310344844</v>
      </c>
    </row>
    <row r="46" spans="1:12" s="145" customFormat="1" x14ac:dyDescent="0.35">
      <c r="A46" s="191">
        <v>44269</v>
      </c>
      <c r="B46" s="92">
        <v>0.5173913043478261</v>
      </c>
      <c r="C46" s="195">
        <v>0.83265306122448979</v>
      </c>
      <c r="D46" s="92">
        <v>0.50909090909090904</v>
      </c>
      <c r="E46" s="195">
        <v>0.8172413793103448</v>
      </c>
      <c r="F46" s="92">
        <v>0.94042553191489353</v>
      </c>
      <c r="G46" s="195">
        <v>0.77142857142857146</v>
      </c>
      <c r="H46" s="92">
        <v>1</v>
      </c>
      <c r="I46" s="195">
        <v>0.61935483870967745</v>
      </c>
      <c r="J46" s="92">
        <v>0.81739130434782614</v>
      </c>
      <c r="K46" s="195">
        <v>0.91034482758620694</v>
      </c>
    </row>
    <row r="47" spans="1:12" s="193" customFormat="1" x14ac:dyDescent="0.35">
      <c r="A47" s="191">
        <v>44276</v>
      </c>
      <c r="B47" s="92">
        <v>0.5260869565217392</v>
      </c>
      <c r="C47" s="195">
        <v>0.84897959183673455</v>
      </c>
      <c r="D47" s="92">
        <v>0.38181818181818183</v>
      </c>
      <c r="E47" s="195">
        <v>0.81379310344827582</v>
      </c>
      <c r="F47" s="92">
        <v>0.93617021276595747</v>
      </c>
      <c r="G47" s="195">
        <v>0.8</v>
      </c>
      <c r="H47" s="92">
        <v>1</v>
      </c>
      <c r="I47" s="195">
        <v>0.6645161290322581</v>
      </c>
      <c r="J47" s="92">
        <v>0.81304347826086953</v>
      </c>
      <c r="K47" s="195">
        <v>0.91034482758620672</v>
      </c>
    </row>
    <row r="48" spans="1:12" s="193" customFormat="1" x14ac:dyDescent="0.35">
      <c r="A48" s="191">
        <v>44282</v>
      </c>
      <c r="B48" s="92">
        <v>0.5260869565217392</v>
      </c>
      <c r="C48" s="195">
        <v>0.86122448979591826</v>
      </c>
      <c r="D48" s="92">
        <v>0.41818181818181815</v>
      </c>
      <c r="E48" s="195">
        <v>0.75172413793103454</v>
      </c>
      <c r="F48" s="92">
        <v>0.96170212765957452</v>
      </c>
      <c r="G48" s="195">
        <v>0.8571428571428571</v>
      </c>
      <c r="H48" s="92">
        <v>1</v>
      </c>
      <c r="I48" s="195">
        <v>0.70322580645161292</v>
      </c>
      <c r="J48" s="92">
        <v>0.72173913043478266</v>
      </c>
      <c r="K48" s="195">
        <v>0.92413793103448272</v>
      </c>
    </row>
    <row r="49" spans="1:11" s="193" customFormat="1" x14ac:dyDescent="0.35">
      <c r="A49" s="191">
        <v>44289</v>
      </c>
      <c r="B49" s="92">
        <v>0.51630434782608692</v>
      </c>
      <c r="C49" s="195">
        <v>0.90306122448979598</v>
      </c>
      <c r="D49" s="92">
        <v>0.45454545454545453</v>
      </c>
      <c r="E49" s="195">
        <v>0.7068965517241379</v>
      </c>
      <c r="F49" s="92">
        <v>0.96808510638297873</v>
      </c>
      <c r="G49" s="195">
        <v>0.7857142857142857</v>
      </c>
      <c r="H49" s="92">
        <v>1</v>
      </c>
      <c r="I49" s="195">
        <v>0.6411290322580645</v>
      </c>
      <c r="J49" s="92">
        <v>0.72282608695652173</v>
      </c>
      <c r="K49" s="195">
        <v>0.90517241379310343</v>
      </c>
    </row>
    <row r="50" spans="1:11" s="193" customFormat="1" x14ac:dyDescent="0.35">
      <c r="A50" s="191">
        <v>44296</v>
      </c>
      <c r="B50" s="92">
        <v>0.49456521739130432</v>
      </c>
      <c r="C50" s="195">
        <v>0.87755102040816335</v>
      </c>
      <c r="D50" s="92">
        <v>0.38636363636363635</v>
      </c>
      <c r="E50" s="195">
        <v>0.72413793103448276</v>
      </c>
      <c r="F50" s="92">
        <v>0.9627659574468086</v>
      </c>
      <c r="G50" s="195">
        <v>0.6785714285714286</v>
      </c>
      <c r="H50" s="92">
        <v>1</v>
      </c>
      <c r="I50" s="195">
        <v>0.64516129032258063</v>
      </c>
      <c r="J50" s="92">
        <v>0.84239130434782605</v>
      </c>
      <c r="K50" s="195">
        <v>0.88793103448275867</v>
      </c>
    </row>
    <row r="51" spans="1:11" s="193" customFormat="1" x14ac:dyDescent="0.35">
      <c r="A51" s="191">
        <v>44303</v>
      </c>
      <c r="B51" s="211">
        <v>0.51449275362318847</v>
      </c>
      <c r="C51" s="195">
        <v>0.87755102040816324</v>
      </c>
      <c r="D51" s="211">
        <v>0.33333333333333331</v>
      </c>
      <c r="E51" s="195">
        <v>0.75862068965517249</v>
      </c>
      <c r="F51" s="211">
        <v>0.95035460992907794</v>
      </c>
      <c r="G51" s="195">
        <v>0.80952380952380942</v>
      </c>
      <c r="H51" s="92">
        <v>1</v>
      </c>
      <c r="I51" s="195">
        <v>0.60215053763440862</v>
      </c>
      <c r="J51" s="92">
        <v>0.71014492753623193</v>
      </c>
      <c r="K51" s="195">
        <v>0.89655172413793105</v>
      </c>
    </row>
    <row r="52" spans="1:11" s="193" customFormat="1" x14ac:dyDescent="0.35">
      <c r="A52" s="191">
        <v>44310</v>
      </c>
      <c r="B52" s="211">
        <v>0.46376811594202899</v>
      </c>
      <c r="C52" s="195">
        <v>0.78911564625850339</v>
      </c>
      <c r="D52" s="211">
        <v>0.39393939393939387</v>
      </c>
      <c r="E52" s="195">
        <v>0.73563218390804597</v>
      </c>
      <c r="F52" s="211">
        <v>0.95035460992907816</v>
      </c>
      <c r="G52" s="195">
        <v>0.80952380952380942</v>
      </c>
      <c r="H52" s="211">
        <v>0.97777777777777786</v>
      </c>
      <c r="I52" s="195">
        <v>0.63440860215053763</v>
      </c>
      <c r="J52" s="211">
        <v>0.8188405797101449</v>
      </c>
      <c r="K52" s="195">
        <v>0.88505747126436773</v>
      </c>
    </row>
    <row r="53" spans="1:11" customFormat="1" x14ac:dyDescent="0.35">
      <c r="A53" s="204">
        <v>44318</v>
      </c>
      <c r="B53" s="212">
        <v>0.5</v>
      </c>
      <c r="C53" s="210">
        <v>0.91836734693877542</v>
      </c>
      <c r="D53" s="212">
        <v>0.38181818181818183</v>
      </c>
      <c r="E53" s="210">
        <v>0.71724137931034482</v>
      </c>
      <c r="F53" s="212">
        <v>0.94893617021276599</v>
      </c>
      <c r="G53" s="210">
        <v>0.82857142857142851</v>
      </c>
      <c r="H53" s="212">
        <v>1</v>
      </c>
      <c r="I53" s="210">
        <v>0.62580645161290316</v>
      </c>
      <c r="J53" s="212">
        <v>0.81304347826086953</v>
      </c>
      <c r="K53" s="210">
        <v>0.84827586206896544</v>
      </c>
    </row>
    <row r="54" spans="1:11" customFormat="1" x14ac:dyDescent="0.35">
      <c r="A54" s="204">
        <v>44325</v>
      </c>
      <c r="B54" s="212">
        <v>0.45652173913043481</v>
      </c>
      <c r="C54" s="210">
        <v>0.8571428571428571</v>
      </c>
      <c r="D54" s="212">
        <v>0.34090909090909094</v>
      </c>
      <c r="E54" s="210">
        <v>0.71982758620689657</v>
      </c>
      <c r="F54" s="212">
        <v>0.9042553191489362</v>
      </c>
      <c r="G54" s="210">
        <v>0.8571428571428571</v>
      </c>
      <c r="H54" s="212">
        <v>0.93333333333333335</v>
      </c>
      <c r="I54" s="210">
        <v>0.64919354838709675</v>
      </c>
      <c r="J54" s="212">
        <v>0.76086956521739124</v>
      </c>
      <c r="K54" s="210">
        <v>0.85344827586206895</v>
      </c>
    </row>
    <row r="55" spans="1:11" customFormat="1" x14ac:dyDescent="0.35">
      <c r="A55" s="204">
        <v>44332</v>
      </c>
      <c r="B55" s="212">
        <v>0.44782608695652171</v>
      </c>
      <c r="C55" s="210">
        <v>0.89387755102040811</v>
      </c>
      <c r="D55" s="212">
        <v>0.36363636363636365</v>
      </c>
      <c r="E55" s="210">
        <v>0.72758620689655173</v>
      </c>
      <c r="F55" s="212">
        <v>0.94042553191489375</v>
      </c>
      <c r="G55" s="210">
        <v>0.82857142857142851</v>
      </c>
      <c r="H55" s="212">
        <v>1</v>
      </c>
      <c r="I55" s="210">
        <v>0.61935483870967745</v>
      </c>
      <c r="J55" s="212">
        <v>0.73043478260869565</v>
      </c>
      <c r="K55" s="210">
        <v>0.94482758620689666</v>
      </c>
    </row>
    <row r="56" spans="1:11" customFormat="1" x14ac:dyDescent="0.35">
      <c r="A56" s="204">
        <v>44339</v>
      </c>
      <c r="B56" s="212">
        <v>0.44927536231884058</v>
      </c>
      <c r="C56" s="210">
        <v>0.88435374149659862</v>
      </c>
      <c r="D56" s="212">
        <v>0.33333333333333331</v>
      </c>
      <c r="E56" s="210">
        <v>0.71264367816091967</v>
      </c>
      <c r="F56" s="212">
        <v>0.900709219858156</v>
      </c>
      <c r="G56" s="210">
        <v>0.80952380952380942</v>
      </c>
      <c r="H56" s="212">
        <v>1</v>
      </c>
      <c r="I56" s="210">
        <v>0.67741935483870963</v>
      </c>
      <c r="J56" s="212">
        <v>0.71014492753623182</v>
      </c>
      <c r="K56" s="210">
        <v>0.96551724137931039</v>
      </c>
    </row>
    <row r="57" spans="1:11" x14ac:dyDescent="0.35">
      <c r="A57" s="204">
        <v>44346</v>
      </c>
      <c r="B57" s="212">
        <v>0.41739130434782606</v>
      </c>
      <c r="C57" s="210">
        <v>0.83265306122448979</v>
      </c>
      <c r="D57" s="212">
        <v>0.32727272727272727</v>
      </c>
      <c r="E57" s="210">
        <v>0.73448275862068968</v>
      </c>
      <c r="F57" s="212">
        <v>0.93191489361702118</v>
      </c>
      <c r="G57" s="210">
        <v>0.65714285714285703</v>
      </c>
      <c r="H57" s="212">
        <v>1</v>
      </c>
      <c r="I57" s="210">
        <v>0.60322580645161294</v>
      </c>
      <c r="J57" s="212">
        <v>0.69130434782608696</v>
      </c>
      <c r="K57" s="210">
        <v>0.87586206896551722</v>
      </c>
    </row>
    <row r="58" spans="1:11" x14ac:dyDescent="0.35">
      <c r="A58" s="196"/>
      <c r="B58" s="217"/>
      <c r="C58" s="217"/>
      <c r="D58" s="217"/>
      <c r="E58" s="217"/>
      <c r="F58" s="217"/>
      <c r="G58" s="217"/>
      <c r="H58" s="217"/>
      <c r="I58" s="217"/>
      <c r="J58" s="217"/>
      <c r="K58" s="217"/>
    </row>
    <row r="59" spans="1:11" ht="79.5" customHeight="1" x14ac:dyDescent="0.35">
      <c r="A59" s="244" t="s">
        <v>157</v>
      </c>
      <c r="B59" s="244"/>
      <c r="C59" s="244"/>
      <c r="D59" s="244"/>
      <c r="E59" s="244"/>
      <c r="F59" s="244"/>
      <c r="G59" s="244"/>
      <c r="H59" s="244"/>
      <c r="I59" s="244"/>
    </row>
    <row r="60" spans="1:11" x14ac:dyDescent="0.35">
      <c r="A60" s="254" t="s">
        <v>124</v>
      </c>
      <c r="B60" s="254"/>
      <c r="C60" s="254"/>
      <c r="D60" s="254"/>
      <c r="E60" s="254"/>
      <c r="F60" s="254"/>
      <c r="G60" s="254"/>
      <c r="H60" s="254"/>
      <c r="I60" s="254"/>
    </row>
    <row r="61" spans="1:11" x14ac:dyDescent="0.35">
      <c r="A61" s="248" t="s">
        <v>150</v>
      </c>
      <c r="B61" s="248"/>
      <c r="C61" s="248"/>
      <c r="D61" s="248"/>
    </row>
  </sheetData>
  <mergeCells count="3">
    <mergeCell ref="A59:I59"/>
    <mergeCell ref="A60:I60"/>
    <mergeCell ref="A61:D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DB84-0CD7-4AC9-A59E-E1B02B4EC3E7}">
  <sheetPr>
    <tabColor rgb="FFFF0000"/>
  </sheetPr>
  <dimension ref="A3:C317"/>
  <sheetViews>
    <sheetView showGridLines="0" workbookViewId="0">
      <selection activeCell="M20" sqref="M20"/>
    </sheetView>
  </sheetViews>
  <sheetFormatPr defaultRowHeight="14.5" x14ac:dyDescent="0.35"/>
  <cols>
    <col min="1" max="1" width="10.7265625" bestFit="1" customWidth="1"/>
  </cols>
  <sheetData>
    <row r="3" spans="1:3" x14ac:dyDescent="0.35">
      <c r="A3" s="122"/>
    </row>
    <row r="4" spans="1:3" x14ac:dyDescent="0.35">
      <c r="A4" s="122"/>
    </row>
    <row r="5" spans="1:3" x14ac:dyDescent="0.35">
      <c r="A5" s="122"/>
    </row>
    <row r="6" spans="1:3" x14ac:dyDescent="0.35">
      <c r="A6" s="122"/>
    </row>
    <row r="7" spans="1:3" x14ac:dyDescent="0.35">
      <c r="A7" s="122"/>
    </row>
    <row r="8" spans="1:3" x14ac:dyDescent="0.35">
      <c r="A8" s="122"/>
    </row>
    <row r="9" spans="1:3" ht="16.5" x14ac:dyDescent="0.35">
      <c r="A9" s="122"/>
      <c r="B9" s="121">
        <v>1</v>
      </c>
      <c r="C9" t="s">
        <v>94</v>
      </c>
    </row>
    <row r="10" spans="1:3" ht="16.5" x14ac:dyDescent="0.35">
      <c r="A10" s="122"/>
      <c r="B10" s="121">
        <v>2</v>
      </c>
      <c r="C10" t="s">
        <v>91</v>
      </c>
    </row>
    <row r="11" spans="1:3" ht="16.5" x14ac:dyDescent="0.35">
      <c r="A11" s="122"/>
      <c r="B11" s="121">
        <v>3</v>
      </c>
      <c r="C11" t="s">
        <v>93</v>
      </c>
    </row>
    <row r="12" spans="1:3" x14ac:dyDescent="0.35">
      <c r="A12" s="122"/>
    </row>
    <row r="13" spans="1:3" x14ac:dyDescent="0.35">
      <c r="A13" s="122"/>
    </row>
    <row r="14" spans="1:3" x14ac:dyDescent="0.35">
      <c r="A14" s="122"/>
    </row>
    <row r="15" spans="1:3" x14ac:dyDescent="0.35">
      <c r="A15" s="122"/>
    </row>
    <row r="16" spans="1:3" x14ac:dyDescent="0.35">
      <c r="A16" s="122"/>
    </row>
    <row r="17" spans="1:1" x14ac:dyDescent="0.35">
      <c r="A17" s="122"/>
    </row>
    <row r="18" spans="1:1" x14ac:dyDescent="0.35">
      <c r="A18" s="122"/>
    </row>
    <row r="19" spans="1:1" x14ac:dyDescent="0.35">
      <c r="A19" s="122"/>
    </row>
    <row r="20" spans="1:1" x14ac:dyDescent="0.35">
      <c r="A20" s="122"/>
    </row>
    <row r="21" spans="1:1" x14ac:dyDescent="0.35">
      <c r="A21" s="122"/>
    </row>
    <row r="22" spans="1:1" x14ac:dyDescent="0.35">
      <c r="A22" s="122"/>
    </row>
    <row r="23" spans="1:1" x14ac:dyDescent="0.35">
      <c r="A23" s="122"/>
    </row>
    <row r="24" spans="1:1" x14ac:dyDescent="0.35">
      <c r="A24" s="122"/>
    </row>
    <row r="25" spans="1:1" x14ac:dyDescent="0.35">
      <c r="A25" s="122"/>
    </row>
    <row r="26" spans="1:1" x14ac:dyDescent="0.35">
      <c r="A26" s="122"/>
    </row>
    <row r="27" spans="1:1" x14ac:dyDescent="0.35">
      <c r="A27" s="122"/>
    </row>
    <row r="28" spans="1:1" x14ac:dyDescent="0.35">
      <c r="A28" s="122"/>
    </row>
    <row r="29" spans="1:1" x14ac:dyDescent="0.35">
      <c r="A29" s="122"/>
    </row>
    <row r="30" spans="1:1" x14ac:dyDescent="0.35">
      <c r="A30" s="122"/>
    </row>
    <row r="31" spans="1:1" x14ac:dyDescent="0.35">
      <c r="A31" s="122"/>
    </row>
    <row r="32" spans="1:1" x14ac:dyDescent="0.35">
      <c r="A32" s="122"/>
    </row>
    <row r="33" spans="1:1" x14ac:dyDescent="0.35">
      <c r="A33" s="122"/>
    </row>
    <row r="34" spans="1:1" x14ac:dyDescent="0.35">
      <c r="A34" s="122"/>
    </row>
    <row r="35" spans="1:1" x14ac:dyDescent="0.35">
      <c r="A35" s="122"/>
    </row>
    <row r="36" spans="1:1" x14ac:dyDescent="0.35">
      <c r="A36" s="122"/>
    </row>
    <row r="37" spans="1:1" x14ac:dyDescent="0.35">
      <c r="A37" s="122"/>
    </row>
    <row r="38" spans="1:1" x14ac:dyDescent="0.35">
      <c r="A38" s="122"/>
    </row>
    <row r="39" spans="1:1" x14ac:dyDescent="0.35">
      <c r="A39" s="122"/>
    </row>
    <row r="40" spans="1:1" x14ac:dyDescent="0.35">
      <c r="A40" s="122"/>
    </row>
    <row r="41" spans="1:1" x14ac:dyDescent="0.35">
      <c r="A41" s="122"/>
    </row>
    <row r="42" spans="1:1" x14ac:dyDescent="0.35">
      <c r="A42" s="122"/>
    </row>
    <row r="43" spans="1:1" x14ac:dyDescent="0.35">
      <c r="A43" s="122"/>
    </row>
    <row r="44" spans="1:1" x14ac:dyDescent="0.35">
      <c r="A44" s="122"/>
    </row>
    <row r="45" spans="1:1" x14ac:dyDescent="0.35">
      <c r="A45" s="122"/>
    </row>
    <row r="46" spans="1:1" x14ac:dyDescent="0.35">
      <c r="A46" s="122"/>
    </row>
    <row r="47" spans="1:1" x14ac:dyDescent="0.35">
      <c r="A47" s="122"/>
    </row>
    <row r="48" spans="1:1" x14ac:dyDescent="0.35">
      <c r="A48" s="122"/>
    </row>
    <row r="49" spans="1:1" x14ac:dyDescent="0.35">
      <c r="A49" s="122"/>
    </row>
    <row r="50" spans="1:1" x14ac:dyDescent="0.35">
      <c r="A50" s="122"/>
    </row>
    <row r="51" spans="1:1" x14ac:dyDescent="0.35">
      <c r="A51" s="122"/>
    </row>
    <row r="52" spans="1:1" x14ac:dyDescent="0.35">
      <c r="A52" s="122"/>
    </row>
    <row r="53" spans="1:1" x14ac:dyDescent="0.35">
      <c r="A53" s="122"/>
    </row>
    <row r="54" spans="1:1" x14ac:dyDescent="0.35">
      <c r="A54" s="122"/>
    </row>
    <row r="55" spans="1:1" x14ac:dyDescent="0.35">
      <c r="A55" s="122"/>
    </row>
    <row r="56" spans="1:1" x14ac:dyDescent="0.35">
      <c r="A56" s="122"/>
    </row>
    <row r="57" spans="1:1" x14ac:dyDescent="0.35">
      <c r="A57" s="122"/>
    </row>
    <row r="58" spans="1:1" x14ac:dyDescent="0.35">
      <c r="A58" s="122"/>
    </row>
    <row r="59" spans="1:1" x14ac:dyDescent="0.35">
      <c r="A59" s="122"/>
    </row>
    <row r="60" spans="1:1" x14ac:dyDescent="0.35">
      <c r="A60" s="122"/>
    </row>
    <row r="61" spans="1:1" x14ac:dyDescent="0.35">
      <c r="A61" s="122"/>
    </row>
    <row r="62" spans="1:1" x14ac:dyDescent="0.35">
      <c r="A62" s="122"/>
    </row>
    <row r="63" spans="1:1" x14ac:dyDescent="0.35">
      <c r="A63" s="122"/>
    </row>
    <row r="64" spans="1:1" x14ac:dyDescent="0.35">
      <c r="A64" s="122"/>
    </row>
    <row r="65" spans="1:1" x14ac:dyDescent="0.35">
      <c r="A65" s="122"/>
    </row>
    <row r="66" spans="1:1" x14ac:dyDescent="0.35">
      <c r="A66" s="122"/>
    </row>
    <row r="67" spans="1:1" x14ac:dyDescent="0.35">
      <c r="A67" s="122"/>
    </row>
    <row r="68" spans="1:1" x14ac:dyDescent="0.35">
      <c r="A68" s="122"/>
    </row>
    <row r="69" spans="1:1" x14ac:dyDescent="0.35">
      <c r="A69" s="122"/>
    </row>
    <row r="70" spans="1:1" x14ac:dyDescent="0.35">
      <c r="A70" s="122"/>
    </row>
    <row r="71" spans="1:1" x14ac:dyDescent="0.35">
      <c r="A71" s="122"/>
    </row>
    <row r="72" spans="1:1" x14ac:dyDescent="0.35">
      <c r="A72" s="122"/>
    </row>
    <row r="73" spans="1:1" x14ac:dyDescent="0.35">
      <c r="A73" s="122"/>
    </row>
    <row r="74" spans="1:1" x14ac:dyDescent="0.35">
      <c r="A74" s="122"/>
    </row>
    <row r="75" spans="1:1" x14ac:dyDescent="0.35">
      <c r="A75" s="122"/>
    </row>
    <row r="76" spans="1:1" x14ac:dyDescent="0.35">
      <c r="A76" s="122"/>
    </row>
    <row r="77" spans="1:1" x14ac:dyDescent="0.35">
      <c r="A77" s="122"/>
    </row>
    <row r="78" spans="1:1" x14ac:dyDescent="0.35">
      <c r="A78" s="122"/>
    </row>
    <row r="79" spans="1:1" x14ac:dyDescent="0.35">
      <c r="A79" s="122"/>
    </row>
    <row r="80" spans="1:1" x14ac:dyDescent="0.35">
      <c r="A80" s="122"/>
    </row>
    <row r="81" spans="1:1" x14ac:dyDescent="0.35">
      <c r="A81" s="122"/>
    </row>
    <row r="82" spans="1:1" x14ac:dyDescent="0.35">
      <c r="A82" s="122"/>
    </row>
    <row r="83" spans="1:1" x14ac:dyDescent="0.35">
      <c r="A83" s="122"/>
    </row>
    <row r="84" spans="1:1" x14ac:dyDescent="0.35">
      <c r="A84" s="122"/>
    </row>
    <row r="85" spans="1:1" x14ac:dyDescent="0.35">
      <c r="A85" s="122"/>
    </row>
    <row r="86" spans="1:1" x14ac:dyDescent="0.35">
      <c r="A86" s="122"/>
    </row>
    <row r="87" spans="1:1" x14ac:dyDescent="0.35">
      <c r="A87" s="122"/>
    </row>
    <row r="88" spans="1:1" x14ac:dyDescent="0.35">
      <c r="A88" s="122"/>
    </row>
    <row r="89" spans="1:1" x14ac:dyDescent="0.35">
      <c r="A89" s="122"/>
    </row>
    <row r="90" spans="1:1" x14ac:dyDescent="0.35">
      <c r="A90" s="122"/>
    </row>
    <row r="91" spans="1:1" x14ac:dyDescent="0.35">
      <c r="A91" s="122"/>
    </row>
    <row r="92" spans="1:1" x14ac:dyDescent="0.35">
      <c r="A92" s="122"/>
    </row>
    <row r="93" spans="1:1" x14ac:dyDescent="0.35">
      <c r="A93" s="122"/>
    </row>
    <row r="94" spans="1:1" x14ac:dyDescent="0.35">
      <c r="A94" s="122"/>
    </row>
    <row r="95" spans="1:1" x14ac:dyDescent="0.35">
      <c r="A95" s="122"/>
    </row>
    <row r="96" spans="1:1" x14ac:dyDescent="0.35">
      <c r="A96" s="122"/>
    </row>
    <row r="97" spans="1:1" x14ac:dyDescent="0.35">
      <c r="A97" s="122"/>
    </row>
    <row r="98" spans="1:1" x14ac:dyDescent="0.35">
      <c r="A98" s="122"/>
    </row>
    <row r="99" spans="1:1" x14ac:dyDescent="0.35">
      <c r="A99" s="122"/>
    </row>
    <row r="100" spans="1:1" x14ac:dyDescent="0.35">
      <c r="A100" s="122"/>
    </row>
    <row r="101" spans="1:1" x14ac:dyDescent="0.35">
      <c r="A101" s="122"/>
    </row>
    <row r="102" spans="1:1" x14ac:dyDescent="0.35">
      <c r="A102" s="122"/>
    </row>
    <row r="103" spans="1:1" x14ac:dyDescent="0.35">
      <c r="A103" s="122"/>
    </row>
    <row r="104" spans="1:1" x14ac:dyDescent="0.35">
      <c r="A104" s="122"/>
    </row>
    <row r="105" spans="1:1" x14ac:dyDescent="0.35">
      <c r="A105" s="122"/>
    </row>
    <row r="106" spans="1:1" x14ac:dyDescent="0.35">
      <c r="A106" s="122"/>
    </row>
    <row r="107" spans="1:1" x14ac:dyDescent="0.35">
      <c r="A107" s="122"/>
    </row>
    <row r="108" spans="1:1" x14ac:dyDescent="0.35">
      <c r="A108" s="122"/>
    </row>
    <row r="109" spans="1:1" x14ac:dyDescent="0.35">
      <c r="A109" s="122"/>
    </row>
    <row r="110" spans="1:1" x14ac:dyDescent="0.35">
      <c r="A110" s="122"/>
    </row>
    <row r="111" spans="1:1" x14ac:dyDescent="0.35">
      <c r="A111" s="122"/>
    </row>
    <row r="112" spans="1:1" x14ac:dyDescent="0.35">
      <c r="A112" s="122"/>
    </row>
    <row r="113" spans="1:1" x14ac:dyDescent="0.35">
      <c r="A113" s="122"/>
    </row>
    <row r="114" spans="1:1" x14ac:dyDescent="0.35">
      <c r="A114" s="122"/>
    </row>
    <row r="115" spans="1:1" x14ac:dyDescent="0.35">
      <c r="A115" s="122"/>
    </row>
    <row r="116" spans="1:1" x14ac:dyDescent="0.35">
      <c r="A116" s="122"/>
    </row>
    <row r="117" spans="1:1" x14ac:dyDescent="0.35">
      <c r="A117" s="122"/>
    </row>
    <row r="118" spans="1:1" x14ac:dyDescent="0.35">
      <c r="A118" s="122"/>
    </row>
    <row r="119" spans="1:1" x14ac:dyDescent="0.35">
      <c r="A119" s="122"/>
    </row>
    <row r="120" spans="1:1" x14ac:dyDescent="0.35">
      <c r="A120" s="122"/>
    </row>
    <row r="121" spans="1:1" x14ac:dyDescent="0.35">
      <c r="A121" s="122"/>
    </row>
    <row r="122" spans="1:1" x14ac:dyDescent="0.35">
      <c r="A122" s="122"/>
    </row>
    <row r="123" spans="1:1" x14ac:dyDescent="0.35">
      <c r="A123" s="122"/>
    </row>
    <row r="124" spans="1:1" x14ac:dyDescent="0.35">
      <c r="A124" s="122"/>
    </row>
    <row r="125" spans="1:1" x14ac:dyDescent="0.35">
      <c r="A125" s="122"/>
    </row>
    <row r="126" spans="1:1" x14ac:dyDescent="0.35">
      <c r="A126" s="122"/>
    </row>
    <row r="127" spans="1:1" x14ac:dyDescent="0.35">
      <c r="A127" s="122"/>
    </row>
    <row r="128" spans="1:1" x14ac:dyDescent="0.35">
      <c r="A128" s="122"/>
    </row>
    <row r="129" spans="1:1" x14ac:dyDescent="0.35">
      <c r="A129" s="122"/>
    </row>
    <row r="130" spans="1:1" x14ac:dyDescent="0.35">
      <c r="A130" s="122"/>
    </row>
    <row r="131" spans="1:1" x14ac:dyDescent="0.35">
      <c r="A131" s="122"/>
    </row>
    <row r="132" spans="1:1" x14ac:dyDescent="0.35">
      <c r="A132" s="122"/>
    </row>
    <row r="133" spans="1:1" x14ac:dyDescent="0.35">
      <c r="A133" s="122"/>
    </row>
    <row r="134" spans="1:1" x14ac:dyDescent="0.35">
      <c r="A134" s="122"/>
    </row>
    <row r="135" spans="1:1" x14ac:dyDescent="0.35">
      <c r="A135" s="122"/>
    </row>
    <row r="136" spans="1:1" x14ac:dyDescent="0.35">
      <c r="A136" s="122"/>
    </row>
    <row r="137" spans="1:1" x14ac:dyDescent="0.35">
      <c r="A137" s="122"/>
    </row>
    <row r="138" spans="1:1" x14ac:dyDescent="0.35">
      <c r="A138" s="122"/>
    </row>
    <row r="139" spans="1:1" x14ac:dyDescent="0.35">
      <c r="A139" s="122"/>
    </row>
    <row r="140" spans="1:1" x14ac:dyDescent="0.35">
      <c r="A140" s="122"/>
    </row>
    <row r="141" spans="1:1" x14ac:dyDescent="0.35">
      <c r="A141" s="122"/>
    </row>
    <row r="142" spans="1:1" x14ac:dyDescent="0.35">
      <c r="A142" s="122"/>
    </row>
    <row r="143" spans="1:1" x14ac:dyDescent="0.35">
      <c r="A143" s="122"/>
    </row>
    <row r="144" spans="1:1" x14ac:dyDescent="0.35">
      <c r="A144" s="122"/>
    </row>
    <row r="145" spans="1:1" x14ac:dyDescent="0.35">
      <c r="A145" s="122"/>
    </row>
    <row r="146" spans="1:1" x14ac:dyDescent="0.35">
      <c r="A146" s="122"/>
    </row>
    <row r="147" spans="1:1" x14ac:dyDescent="0.35">
      <c r="A147" s="122"/>
    </row>
    <row r="148" spans="1:1" x14ac:dyDescent="0.35">
      <c r="A148" s="122"/>
    </row>
    <row r="149" spans="1:1" x14ac:dyDescent="0.35">
      <c r="A149" s="122"/>
    </row>
    <row r="150" spans="1:1" x14ac:dyDescent="0.35">
      <c r="A150" s="122"/>
    </row>
    <row r="151" spans="1:1" x14ac:dyDescent="0.35">
      <c r="A151" s="122"/>
    </row>
    <row r="152" spans="1:1" x14ac:dyDescent="0.35">
      <c r="A152" s="122"/>
    </row>
    <row r="153" spans="1:1" x14ac:dyDescent="0.35">
      <c r="A153" s="122"/>
    </row>
    <row r="154" spans="1:1" x14ac:dyDescent="0.35">
      <c r="A154" s="122"/>
    </row>
    <row r="155" spans="1:1" x14ac:dyDescent="0.35">
      <c r="A155" s="122"/>
    </row>
    <row r="156" spans="1:1" x14ac:dyDescent="0.35">
      <c r="A156" s="122"/>
    </row>
    <row r="157" spans="1:1" x14ac:dyDescent="0.35">
      <c r="A157" s="122"/>
    </row>
    <row r="158" spans="1:1" x14ac:dyDescent="0.35">
      <c r="A158" s="122"/>
    </row>
    <row r="159" spans="1:1" x14ac:dyDescent="0.35">
      <c r="A159" s="122"/>
    </row>
    <row r="160" spans="1:1" x14ac:dyDescent="0.35">
      <c r="A160" s="122"/>
    </row>
    <row r="161" spans="1:1" x14ac:dyDescent="0.35">
      <c r="A161" s="122"/>
    </row>
    <row r="162" spans="1:1" x14ac:dyDescent="0.35">
      <c r="A162" s="122"/>
    </row>
    <row r="163" spans="1:1" x14ac:dyDescent="0.35">
      <c r="A163" s="122"/>
    </row>
    <row r="164" spans="1:1" x14ac:dyDescent="0.35">
      <c r="A164" s="122"/>
    </row>
    <row r="165" spans="1:1" x14ac:dyDescent="0.35">
      <c r="A165" s="122"/>
    </row>
    <row r="166" spans="1:1" x14ac:dyDescent="0.35">
      <c r="A166" s="122"/>
    </row>
    <row r="167" spans="1:1" x14ac:dyDescent="0.35">
      <c r="A167" s="122"/>
    </row>
    <row r="168" spans="1:1" x14ac:dyDescent="0.35">
      <c r="A168" s="122"/>
    </row>
    <row r="169" spans="1:1" x14ac:dyDescent="0.35">
      <c r="A169" s="122"/>
    </row>
    <row r="170" spans="1:1" x14ac:dyDescent="0.35">
      <c r="A170" s="122"/>
    </row>
    <row r="171" spans="1:1" x14ac:dyDescent="0.35">
      <c r="A171" s="122"/>
    </row>
    <row r="172" spans="1:1" x14ac:dyDescent="0.35">
      <c r="A172" s="122"/>
    </row>
    <row r="173" spans="1:1" x14ac:dyDescent="0.35">
      <c r="A173" s="122"/>
    </row>
    <row r="174" spans="1:1" x14ac:dyDescent="0.35">
      <c r="A174" s="122"/>
    </row>
    <row r="175" spans="1:1" x14ac:dyDescent="0.35">
      <c r="A175" s="122"/>
    </row>
    <row r="176" spans="1:1" x14ac:dyDescent="0.35">
      <c r="A176" s="122"/>
    </row>
    <row r="177" spans="1:1" x14ac:dyDescent="0.35">
      <c r="A177" s="122"/>
    </row>
    <row r="178" spans="1:1" x14ac:dyDescent="0.35">
      <c r="A178" s="122"/>
    </row>
    <row r="179" spans="1:1" x14ac:dyDescent="0.35">
      <c r="A179" s="122"/>
    </row>
    <row r="180" spans="1:1" x14ac:dyDescent="0.35">
      <c r="A180" s="122"/>
    </row>
    <row r="181" spans="1:1" x14ac:dyDescent="0.35">
      <c r="A181" s="122"/>
    </row>
    <row r="182" spans="1:1" x14ac:dyDescent="0.35">
      <c r="A182" s="122"/>
    </row>
    <row r="183" spans="1:1" x14ac:dyDescent="0.35">
      <c r="A183" s="122"/>
    </row>
    <row r="184" spans="1:1" x14ac:dyDescent="0.35">
      <c r="A184" s="122"/>
    </row>
    <row r="185" spans="1:1" x14ac:dyDescent="0.35">
      <c r="A185" s="122"/>
    </row>
    <row r="186" spans="1:1" x14ac:dyDescent="0.35">
      <c r="A186" s="122"/>
    </row>
    <row r="187" spans="1:1" x14ac:dyDescent="0.35">
      <c r="A187" s="122"/>
    </row>
    <row r="188" spans="1:1" x14ac:dyDescent="0.35">
      <c r="A188" s="122"/>
    </row>
    <row r="189" spans="1:1" x14ac:dyDescent="0.35">
      <c r="A189" s="122"/>
    </row>
    <row r="190" spans="1:1" x14ac:dyDescent="0.35">
      <c r="A190" s="122"/>
    </row>
    <row r="191" spans="1:1" x14ac:dyDescent="0.35">
      <c r="A191" s="122"/>
    </row>
    <row r="192" spans="1:1" x14ac:dyDescent="0.35">
      <c r="A192" s="122"/>
    </row>
    <row r="193" spans="1:1" x14ac:dyDescent="0.35">
      <c r="A193" s="122"/>
    </row>
    <row r="194" spans="1:1" x14ac:dyDescent="0.35">
      <c r="A194" s="122"/>
    </row>
    <row r="195" spans="1:1" x14ac:dyDescent="0.35">
      <c r="A195" s="122"/>
    </row>
    <row r="196" spans="1:1" x14ac:dyDescent="0.35">
      <c r="A196" s="122"/>
    </row>
    <row r="197" spans="1:1" x14ac:dyDescent="0.35">
      <c r="A197" s="122"/>
    </row>
    <row r="198" spans="1:1" x14ac:dyDescent="0.35">
      <c r="A198" s="122"/>
    </row>
    <row r="199" spans="1:1" x14ac:dyDescent="0.35">
      <c r="A199" s="122"/>
    </row>
    <row r="200" spans="1:1" x14ac:dyDescent="0.35">
      <c r="A200" s="122"/>
    </row>
    <row r="201" spans="1:1" x14ac:dyDescent="0.35">
      <c r="A201" s="122"/>
    </row>
    <row r="202" spans="1:1" x14ac:dyDescent="0.35">
      <c r="A202" s="122"/>
    </row>
    <row r="203" spans="1:1" x14ac:dyDescent="0.35">
      <c r="A203" s="122"/>
    </row>
    <row r="204" spans="1:1" x14ac:dyDescent="0.35">
      <c r="A204" s="122"/>
    </row>
    <row r="205" spans="1:1" x14ac:dyDescent="0.35">
      <c r="A205" s="122"/>
    </row>
    <row r="206" spans="1:1" x14ac:dyDescent="0.35">
      <c r="A206" s="122"/>
    </row>
    <row r="207" spans="1:1" x14ac:dyDescent="0.35">
      <c r="A207" s="122"/>
    </row>
    <row r="208" spans="1:1" x14ac:dyDescent="0.35">
      <c r="A208" s="122"/>
    </row>
    <row r="209" spans="1:1" x14ac:dyDescent="0.35">
      <c r="A209" s="122"/>
    </row>
    <row r="210" spans="1:1" x14ac:dyDescent="0.35">
      <c r="A210" s="122"/>
    </row>
    <row r="211" spans="1:1" x14ac:dyDescent="0.35">
      <c r="A211" s="122"/>
    </row>
    <row r="212" spans="1:1" x14ac:dyDescent="0.35">
      <c r="A212" s="122"/>
    </row>
    <row r="213" spans="1:1" x14ac:dyDescent="0.35">
      <c r="A213" s="122"/>
    </row>
    <row r="214" spans="1:1" x14ac:dyDescent="0.35">
      <c r="A214" s="122"/>
    </row>
    <row r="215" spans="1:1" x14ac:dyDescent="0.35">
      <c r="A215" s="122"/>
    </row>
    <row r="216" spans="1:1" x14ac:dyDescent="0.35">
      <c r="A216" s="122"/>
    </row>
    <row r="217" spans="1:1" x14ac:dyDescent="0.35">
      <c r="A217" s="122"/>
    </row>
    <row r="218" spans="1:1" x14ac:dyDescent="0.35">
      <c r="A218" s="122"/>
    </row>
    <row r="219" spans="1:1" x14ac:dyDescent="0.35">
      <c r="A219" s="122"/>
    </row>
    <row r="220" spans="1:1" x14ac:dyDescent="0.35">
      <c r="A220" s="122"/>
    </row>
    <row r="221" spans="1:1" x14ac:dyDescent="0.35">
      <c r="A221" s="122"/>
    </row>
    <row r="222" spans="1:1" x14ac:dyDescent="0.35">
      <c r="A222" s="122"/>
    </row>
    <row r="223" spans="1:1" x14ac:dyDescent="0.35">
      <c r="A223" s="122"/>
    </row>
    <row r="224" spans="1:1" x14ac:dyDescent="0.35">
      <c r="A224" s="122"/>
    </row>
    <row r="225" spans="1:1" x14ac:dyDescent="0.35">
      <c r="A225" s="122"/>
    </row>
    <row r="226" spans="1:1" x14ac:dyDescent="0.35">
      <c r="A226" s="122"/>
    </row>
    <row r="227" spans="1:1" x14ac:dyDescent="0.35">
      <c r="A227" s="122"/>
    </row>
    <row r="228" spans="1:1" x14ac:dyDescent="0.35">
      <c r="A228" s="122"/>
    </row>
    <row r="229" spans="1:1" x14ac:dyDescent="0.35">
      <c r="A229" s="122"/>
    </row>
    <row r="230" spans="1:1" x14ac:dyDescent="0.35">
      <c r="A230" s="122"/>
    </row>
    <row r="231" spans="1:1" x14ac:dyDescent="0.35">
      <c r="A231" s="122"/>
    </row>
    <row r="232" spans="1:1" x14ac:dyDescent="0.35">
      <c r="A232" s="122"/>
    </row>
    <row r="233" spans="1:1" x14ac:dyDescent="0.35">
      <c r="A233" s="122"/>
    </row>
    <row r="234" spans="1:1" x14ac:dyDescent="0.35">
      <c r="A234" s="122"/>
    </row>
    <row r="235" spans="1:1" x14ac:dyDescent="0.35">
      <c r="A235" s="122"/>
    </row>
    <row r="236" spans="1:1" x14ac:dyDescent="0.35">
      <c r="A236" s="122"/>
    </row>
    <row r="237" spans="1:1" x14ac:dyDescent="0.35">
      <c r="A237" s="122"/>
    </row>
    <row r="238" spans="1:1" x14ac:dyDescent="0.35">
      <c r="A238" s="122"/>
    </row>
    <row r="239" spans="1:1" x14ac:dyDescent="0.35">
      <c r="A239" s="122"/>
    </row>
    <row r="240" spans="1:1" x14ac:dyDescent="0.35">
      <c r="A240" s="122"/>
    </row>
    <row r="241" spans="1:1" x14ac:dyDescent="0.35">
      <c r="A241" s="122"/>
    </row>
    <row r="242" spans="1:1" x14ac:dyDescent="0.35">
      <c r="A242" s="122"/>
    </row>
    <row r="243" spans="1:1" x14ac:dyDescent="0.35">
      <c r="A243" s="122"/>
    </row>
    <row r="244" spans="1:1" x14ac:dyDescent="0.35">
      <c r="A244" s="122"/>
    </row>
    <row r="245" spans="1:1" x14ac:dyDescent="0.35">
      <c r="A245" s="122"/>
    </row>
    <row r="246" spans="1:1" x14ac:dyDescent="0.35">
      <c r="A246" s="122"/>
    </row>
    <row r="247" spans="1:1" x14ac:dyDescent="0.35">
      <c r="A247" s="122"/>
    </row>
    <row r="248" spans="1:1" x14ac:dyDescent="0.35">
      <c r="A248" s="122"/>
    </row>
    <row r="249" spans="1:1" x14ac:dyDescent="0.35">
      <c r="A249" s="122"/>
    </row>
    <row r="250" spans="1:1" x14ac:dyDescent="0.35">
      <c r="A250" s="122"/>
    </row>
    <row r="251" spans="1:1" x14ac:dyDescent="0.35">
      <c r="A251" s="122"/>
    </row>
    <row r="252" spans="1:1" x14ac:dyDescent="0.35">
      <c r="A252" s="122"/>
    </row>
    <row r="253" spans="1:1" x14ac:dyDescent="0.35">
      <c r="A253" s="122"/>
    </row>
    <row r="254" spans="1:1" x14ac:dyDescent="0.35">
      <c r="A254" s="122"/>
    </row>
    <row r="255" spans="1:1" x14ac:dyDescent="0.35">
      <c r="A255" s="122"/>
    </row>
    <row r="256" spans="1:1" x14ac:dyDescent="0.35">
      <c r="A256" s="122"/>
    </row>
    <row r="257" spans="1:1" x14ac:dyDescent="0.35">
      <c r="A257" s="122"/>
    </row>
    <row r="258" spans="1:1" x14ac:dyDescent="0.35">
      <c r="A258" s="122"/>
    </row>
    <row r="259" spans="1:1" x14ac:dyDescent="0.35">
      <c r="A259" s="122"/>
    </row>
    <row r="260" spans="1:1" x14ac:dyDescent="0.35">
      <c r="A260" s="122"/>
    </row>
    <row r="261" spans="1:1" x14ac:dyDescent="0.35">
      <c r="A261" s="122"/>
    </row>
    <row r="262" spans="1:1" x14ac:dyDescent="0.35">
      <c r="A262" s="122"/>
    </row>
    <row r="263" spans="1:1" x14ac:dyDescent="0.35">
      <c r="A263" s="122"/>
    </row>
    <row r="264" spans="1:1" x14ac:dyDescent="0.35">
      <c r="A264" s="122"/>
    </row>
    <row r="265" spans="1:1" x14ac:dyDescent="0.35">
      <c r="A265" s="122"/>
    </row>
    <row r="266" spans="1:1" x14ac:dyDescent="0.35">
      <c r="A266" s="122"/>
    </row>
    <row r="267" spans="1:1" x14ac:dyDescent="0.35">
      <c r="A267" s="122"/>
    </row>
    <row r="268" spans="1:1" x14ac:dyDescent="0.35">
      <c r="A268" s="122"/>
    </row>
    <row r="269" spans="1:1" x14ac:dyDescent="0.35">
      <c r="A269" s="122"/>
    </row>
    <row r="270" spans="1:1" x14ac:dyDescent="0.35">
      <c r="A270" s="122"/>
    </row>
    <row r="271" spans="1:1" x14ac:dyDescent="0.35">
      <c r="A271" s="122"/>
    </row>
    <row r="272" spans="1:1" x14ac:dyDescent="0.35">
      <c r="A272" s="122"/>
    </row>
    <row r="273" spans="1:1" x14ac:dyDescent="0.35">
      <c r="A273" s="122"/>
    </row>
    <row r="274" spans="1:1" x14ac:dyDescent="0.35">
      <c r="A274" s="122"/>
    </row>
    <row r="275" spans="1:1" x14ac:dyDescent="0.35">
      <c r="A275" s="122"/>
    </row>
    <row r="276" spans="1:1" x14ac:dyDescent="0.35">
      <c r="A276" s="122"/>
    </row>
    <row r="277" spans="1:1" x14ac:dyDescent="0.35">
      <c r="A277" s="122"/>
    </row>
    <row r="278" spans="1:1" x14ac:dyDescent="0.35">
      <c r="A278" s="122"/>
    </row>
    <row r="279" spans="1:1" x14ac:dyDescent="0.35">
      <c r="A279" s="122"/>
    </row>
    <row r="280" spans="1:1" x14ac:dyDescent="0.35">
      <c r="A280" s="122"/>
    </row>
    <row r="281" spans="1:1" x14ac:dyDescent="0.35">
      <c r="A281" s="122"/>
    </row>
    <row r="282" spans="1:1" x14ac:dyDescent="0.35">
      <c r="A282" s="122"/>
    </row>
    <row r="283" spans="1:1" x14ac:dyDescent="0.35">
      <c r="A283" s="122"/>
    </row>
    <row r="284" spans="1:1" x14ac:dyDescent="0.35">
      <c r="A284" s="122"/>
    </row>
    <row r="285" spans="1:1" x14ac:dyDescent="0.35">
      <c r="A285" s="122"/>
    </row>
    <row r="286" spans="1:1" x14ac:dyDescent="0.35">
      <c r="A286" s="122"/>
    </row>
    <row r="287" spans="1:1" x14ac:dyDescent="0.35">
      <c r="A287" s="122"/>
    </row>
    <row r="288" spans="1:1" x14ac:dyDescent="0.35">
      <c r="A288" s="122"/>
    </row>
    <row r="289" spans="1:1" x14ac:dyDescent="0.35">
      <c r="A289" s="122"/>
    </row>
    <row r="290" spans="1:1" x14ac:dyDescent="0.35">
      <c r="A290" s="122"/>
    </row>
    <row r="291" spans="1:1" x14ac:dyDescent="0.35">
      <c r="A291" s="122"/>
    </row>
    <row r="292" spans="1:1" x14ac:dyDescent="0.35">
      <c r="A292" s="122"/>
    </row>
    <row r="293" spans="1:1" x14ac:dyDescent="0.35">
      <c r="A293" s="122"/>
    </row>
    <row r="294" spans="1:1" x14ac:dyDescent="0.35">
      <c r="A294" s="122"/>
    </row>
    <row r="295" spans="1:1" x14ac:dyDescent="0.35">
      <c r="A295" s="122"/>
    </row>
    <row r="296" spans="1:1" x14ac:dyDescent="0.35">
      <c r="A296" s="122"/>
    </row>
    <row r="297" spans="1:1" x14ac:dyDescent="0.35">
      <c r="A297" s="122"/>
    </row>
    <row r="298" spans="1:1" x14ac:dyDescent="0.35">
      <c r="A298" s="122"/>
    </row>
    <row r="299" spans="1:1" x14ac:dyDescent="0.35">
      <c r="A299" s="122"/>
    </row>
    <row r="300" spans="1:1" x14ac:dyDescent="0.35">
      <c r="A300" s="122"/>
    </row>
    <row r="301" spans="1:1" x14ac:dyDescent="0.35">
      <c r="A301" s="122"/>
    </row>
    <row r="302" spans="1:1" x14ac:dyDescent="0.35">
      <c r="A302" s="122"/>
    </row>
    <row r="303" spans="1:1" x14ac:dyDescent="0.35">
      <c r="A303" s="122"/>
    </row>
    <row r="304" spans="1:1" x14ac:dyDescent="0.35">
      <c r="A304" s="122"/>
    </row>
    <row r="305" spans="1:1" x14ac:dyDescent="0.35">
      <c r="A305" s="122"/>
    </row>
    <row r="306" spans="1:1" x14ac:dyDescent="0.35">
      <c r="A306" s="122"/>
    </row>
    <row r="307" spans="1:1" x14ac:dyDescent="0.35">
      <c r="A307" s="122"/>
    </row>
    <row r="308" spans="1:1" x14ac:dyDescent="0.35">
      <c r="A308" s="122"/>
    </row>
    <row r="309" spans="1:1" x14ac:dyDescent="0.35">
      <c r="A309" s="122"/>
    </row>
    <row r="310" spans="1:1" x14ac:dyDescent="0.35">
      <c r="A310" s="122"/>
    </row>
    <row r="311" spans="1:1" x14ac:dyDescent="0.35">
      <c r="A311" s="122"/>
    </row>
    <row r="312" spans="1:1" x14ac:dyDescent="0.35">
      <c r="A312" s="122"/>
    </row>
    <row r="313" spans="1:1" x14ac:dyDescent="0.35">
      <c r="A313" s="122"/>
    </row>
    <row r="314" spans="1:1" x14ac:dyDescent="0.35">
      <c r="A314" s="122"/>
    </row>
    <row r="315" spans="1:1" x14ac:dyDescent="0.35">
      <c r="A315" s="122"/>
    </row>
    <row r="316" spans="1:1" x14ac:dyDescent="0.35">
      <c r="A316" s="122"/>
    </row>
    <row r="317" spans="1:1" x14ac:dyDescent="0.35">
      <c r="A317" s="12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CF4C6-E8CC-485A-A9E0-44D7EF02F16C}">
  <dimension ref="A1:S70"/>
  <sheetViews>
    <sheetView showGridLines="0" zoomScaleNormal="100" workbookViewId="0">
      <pane xSplit="3" ySplit="5" topLeftCell="D39" activePane="bottomRight" state="frozen"/>
      <selection pane="topRight" activeCell="D1" sqref="D1"/>
      <selection pane="bottomLeft" activeCell="A6" sqref="A6"/>
      <selection pane="bottomRight" activeCell="L39" sqref="L39"/>
    </sheetView>
  </sheetViews>
  <sheetFormatPr defaultRowHeight="14.5" x14ac:dyDescent="0.35"/>
  <cols>
    <col min="1" max="1" width="1.7265625" customWidth="1"/>
    <col min="2" max="2" width="39.7265625" style="58" customWidth="1"/>
    <col min="3" max="3" width="2.81640625" customWidth="1"/>
    <col min="4" max="11" width="14.1796875" customWidth="1"/>
    <col min="12" max="19" width="14.1796875" style="12" customWidth="1"/>
    <col min="20" max="20" width="2.54296875" customWidth="1"/>
  </cols>
  <sheetData>
    <row r="1" spans="2:19" ht="15.5" x14ac:dyDescent="0.35">
      <c r="B1" s="1" t="s">
        <v>80</v>
      </c>
      <c r="H1" s="9"/>
    </row>
    <row r="2" spans="2:19" x14ac:dyDescent="0.35">
      <c r="H2" s="9"/>
    </row>
    <row r="3" spans="2:19" s="3" customFormat="1" ht="24.75" customHeight="1" x14ac:dyDescent="0.35">
      <c r="B3" s="115"/>
      <c r="D3" s="258" t="s">
        <v>81</v>
      </c>
      <c r="E3" s="259"/>
      <c r="F3" s="259"/>
      <c r="G3" s="259"/>
      <c r="H3" s="260" t="s">
        <v>82</v>
      </c>
      <c r="I3" s="261"/>
      <c r="J3" s="261"/>
      <c r="K3" s="261"/>
      <c r="L3" s="262" t="s">
        <v>83</v>
      </c>
      <c r="M3" s="263"/>
      <c r="N3" s="263"/>
      <c r="O3" s="263"/>
      <c r="P3" s="264" t="s">
        <v>84</v>
      </c>
      <c r="Q3" s="265"/>
      <c r="R3" s="265"/>
      <c r="S3" s="265"/>
    </row>
    <row r="4" spans="2:19" ht="24.75" customHeight="1" x14ac:dyDescent="0.35">
      <c r="B4" s="63" t="s">
        <v>85</v>
      </c>
      <c r="C4" s="49"/>
      <c r="D4" s="124" t="s">
        <v>58</v>
      </c>
      <c r="E4" s="125" t="s">
        <v>4</v>
      </c>
      <c r="F4" s="125" t="s">
        <v>5</v>
      </c>
      <c r="G4" s="124" t="s">
        <v>54</v>
      </c>
      <c r="H4" s="94" t="s">
        <v>58</v>
      </c>
      <c r="I4" s="52" t="s">
        <v>4</v>
      </c>
      <c r="J4" s="52" t="s">
        <v>5</v>
      </c>
      <c r="K4" s="94" t="s">
        <v>54</v>
      </c>
      <c r="L4" s="124" t="s">
        <v>58</v>
      </c>
      <c r="M4" s="125" t="s">
        <v>4</v>
      </c>
      <c r="N4" s="125" t="s">
        <v>5</v>
      </c>
      <c r="O4" s="124" t="s">
        <v>54</v>
      </c>
      <c r="P4" s="94" t="s">
        <v>58</v>
      </c>
      <c r="Q4" s="52" t="s">
        <v>4</v>
      </c>
      <c r="R4" s="52" t="s">
        <v>5</v>
      </c>
      <c r="S4" s="94" t="s">
        <v>54</v>
      </c>
    </row>
    <row r="5" spans="2:19" ht="4.5" customHeight="1" x14ac:dyDescent="0.35">
      <c r="D5" s="126"/>
      <c r="E5" s="126"/>
      <c r="F5" s="126"/>
      <c r="G5" s="126"/>
      <c r="L5" s="123"/>
      <c r="M5" s="123"/>
      <c r="N5" s="123"/>
      <c r="O5" s="123"/>
    </row>
    <row r="6" spans="2:19" ht="20.25" customHeight="1" x14ac:dyDescent="0.35">
      <c r="B6" s="59" t="s">
        <v>46</v>
      </c>
      <c r="C6" s="47"/>
      <c r="D6" s="127">
        <v>2232</v>
      </c>
      <c r="E6" s="127">
        <v>1167</v>
      </c>
      <c r="F6" s="127">
        <v>1497</v>
      </c>
      <c r="G6" s="127">
        <v>1541</v>
      </c>
      <c r="H6" s="56">
        <v>2471</v>
      </c>
      <c r="I6" s="56">
        <v>1160</v>
      </c>
      <c r="J6" s="56">
        <v>1907</v>
      </c>
      <c r="K6" s="56">
        <v>1413</v>
      </c>
      <c r="L6" s="135">
        <v>2372</v>
      </c>
      <c r="M6" s="135">
        <v>1335</v>
      </c>
      <c r="N6" s="135">
        <v>1422</v>
      </c>
      <c r="O6" s="135">
        <v>753</v>
      </c>
      <c r="P6" s="22">
        <v>2207</v>
      </c>
      <c r="Q6" s="22">
        <v>1445</v>
      </c>
      <c r="R6" s="22">
        <v>1455</v>
      </c>
      <c r="S6" s="22">
        <v>823</v>
      </c>
    </row>
    <row r="7" spans="2:19" x14ac:dyDescent="0.35">
      <c r="B7" s="60" t="s">
        <v>42</v>
      </c>
      <c r="C7" s="50"/>
      <c r="D7" s="128">
        <v>51</v>
      </c>
      <c r="E7" s="128">
        <v>269</v>
      </c>
      <c r="F7" s="128">
        <v>15</v>
      </c>
      <c r="G7" s="128">
        <v>44</v>
      </c>
      <c r="H7" s="57">
        <v>59</v>
      </c>
      <c r="I7" s="57">
        <v>219</v>
      </c>
      <c r="J7" s="57">
        <v>25</v>
      </c>
      <c r="K7" s="57">
        <v>60</v>
      </c>
      <c r="L7" s="131">
        <v>55</v>
      </c>
      <c r="M7" s="131">
        <v>280</v>
      </c>
      <c r="N7" s="131">
        <v>25</v>
      </c>
      <c r="O7" s="131">
        <v>66</v>
      </c>
      <c r="P7" s="25">
        <v>87</v>
      </c>
      <c r="Q7" s="25">
        <v>273</v>
      </c>
      <c r="R7" s="25">
        <v>34</v>
      </c>
      <c r="S7" s="25">
        <v>55</v>
      </c>
    </row>
    <row r="8" spans="2:19" x14ac:dyDescent="0.35">
      <c r="B8" s="60" t="s">
        <v>27</v>
      </c>
      <c r="C8" s="50"/>
      <c r="D8" s="128">
        <v>245</v>
      </c>
      <c r="E8" s="128">
        <v>1</v>
      </c>
      <c r="F8" s="128">
        <v>269</v>
      </c>
      <c r="G8" s="128">
        <v>2</v>
      </c>
      <c r="H8" s="57">
        <v>190</v>
      </c>
      <c r="I8" s="57">
        <v>1</v>
      </c>
      <c r="J8" s="57">
        <v>261</v>
      </c>
      <c r="K8" s="57">
        <v>1</v>
      </c>
      <c r="L8" s="131">
        <v>159</v>
      </c>
      <c r="M8" s="131">
        <v>22</v>
      </c>
      <c r="N8" s="131">
        <v>287</v>
      </c>
      <c r="O8" s="131">
        <v>9</v>
      </c>
      <c r="P8" s="25">
        <v>164</v>
      </c>
      <c r="Q8" s="25">
        <v>5</v>
      </c>
      <c r="R8" s="25">
        <v>276</v>
      </c>
      <c r="S8" s="25">
        <v>6</v>
      </c>
    </row>
    <row r="9" spans="2:19" x14ac:dyDescent="0.35">
      <c r="B9" s="60" t="s">
        <v>28</v>
      </c>
      <c r="C9" s="50"/>
      <c r="D9" s="128">
        <v>70</v>
      </c>
      <c r="E9" s="128">
        <v>149</v>
      </c>
      <c r="F9" s="128">
        <v>253</v>
      </c>
      <c r="G9" s="128">
        <v>37</v>
      </c>
      <c r="H9" s="57">
        <v>63</v>
      </c>
      <c r="I9" s="57">
        <v>168</v>
      </c>
      <c r="J9" s="57">
        <v>260</v>
      </c>
      <c r="K9" s="57">
        <v>15</v>
      </c>
      <c r="L9" s="131">
        <v>71</v>
      </c>
      <c r="M9" s="131">
        <v>108</v>
      </c>
      <c r="N9" s="131">
        <v>326</v>
      </c>
      <c r="O9" s="131">
        <v>15</v>
      </c>
      <c r="P9" s="25">
        <v>94</v>
      </c>
      <c r="Q9" s="25">
        <v>202</v>
      </c>
      <c r="R9" s="25">
        <v>306</v>
      </c>
      <c r="S9" s="25">
        <v>35</v>
      </c>
    </row>
    <row r="10" spans="2:19" x14ac:dyDescent="0.35">
      <c r="B10" s="60" t="s">
        <v>25</v>
      </c>
      <c r="C10" s="50"/>
      <c r="D10" s="128">
        <v>1688</v>
      </c>
      <c r="E10" s="128">
        <v>114</v>
      </c>
      <c r="F10" s="128">
        <v>678</v>
      </c>
      <c r="G10" s="128">
        <v>1139</v>
      </c>
      <c r="H10" s="57">
        <v>1903</v>
      </c>
      <c r="I10" s="57">
        <v>111</v>
      </c>
      <c r="J10" s="57">
        <v>991</v>
      </c>
      <c r="K10" s="57">
        <v>1090</v>
      </c>
      <c r="L10" s="131">
        <v>1857</v>
      </c>
      <c r="M10" s="131">
        <v>276</v>
      </c>
      <c r="N10" s="131">
        <v>395</v>
      </c>
      <c r="O10" s="131">
        <v>392</v>
      </c>
      <c r="P10" s="25">
        <v>1685</v>
      </c>
      <c r="Q10" s="25">
        <v>267</v>
      </c>
      <c r="R10" s="25">
        <v>399</v>
      </c>
      <c r="S10" s="25">
        <v>443</v>
      </c>
    </row>
    <row r="11" spans="2:19" x14ac:dyDescent="0.35">
      <c r="B11" s="60" t="s">
        <v>43</v>
      </c>
      <c r="C11" s="50"/>
      <c r="D11" s="128">
        <v>121</v>
      </c>
      <c r="E11" s="128">
        <v>429</v>
      </c>
      <c r="F11" s="128">
        <v>227</v>
      </c>
      <c r="G11" s="128">
        <v>293</v>
      </c>
      <c r="H11" s="57">
        <v>143</v>
      </c>
      <c r="I11" s="57">
        <v>424</v>
      </c>
      <c r="J11" s="57">
        <v>282</v>
      </c>
      <c r="K11" s="57">
        <v>233</v>
      </c>
      <c r="L11" s="131">
        <v>152</v>
      </c>
      <c r="M11" s="131">
        <v>448</v>
      </c>
      <c r="N11" s="131">
        <v>301</v>
      </c>
      <c r="O11" s="131">
        <v>228</v>
      </c>
      <c r="P11" s="25">
        <v>104</v>
      </c>
      <c r="Q11" s="25">
        <v>465</v>
      </c>
      <c r="R11" s="25">
        <v>356</v>
      </c>
      <c r="S11" s="25">
        <v>252</v>
      </c>
    </row>
    <row r="12" spans="2:19" ht="16.5" x14ac:dyDescent="0.35">
      <c r="B12" s="60" t="s">
        <v>53</v>
      </c>
      <c r="C12" s="50"/>
      <c r="D12" s="128">
        <v>57</v>
      </c>
      <c r="E12" s="128">
        <v>205</v>
      </c>
      <c r="F12" s="128">
        <v>55</v>
      </c>
      <c r="G12" s="128">
        <v>26</v>
      </c>
      <c r="H12" s="57">
        <v>113</v>
      </c>
      <c r="I12" s="57">
        <v>237</v>
      </c>
      <c r="J12" s="57">
        <v>88</v>
      </c>
      <c r="K12" s="57">
        <v>14</v>
      </c>
      <c r="L12" s="131">
        <v>78</v>
      </c>
      <c r="M12" s="131">
        <v>201</v>
      </c>
      <c r="N12" s="131">
        <v>88</v>
      </c>
      <c r="O12" s="131">
        <v>43</v>
      </c>
      <c r="P12" s="25">
        <v>73</v>
      </c>
      <c r="Q12" s="25">
        <v>233</v>
      </c>
      <c r="R12" s="25">
        <v>84</v>
      </c>
      <c r="S12" s="25">
        <v>32</v>
      </c>
    </row>
    <row r="13" spans="2:19" ht="21.75" customHeight="1" x14ac:dyDescent="0.35">
      <c r="B13" s="59" t="s">
        <v>47</v>
      </c>
      <c r="C13" s="47"/>
      <c r="D13" s="129">
        <v>3937</v>
      </c>
      <c r="E13" s="129">
        <v>1344</v>
      </c>
      <c r="F13" s="129">
        <v>2277</v>
      </c>
      <c r="G13" s="129">
        <v>1134</v>
      </c>
      <c r="H13" s="56">
        <v>4440</v>
      </c>
      <c r="I13" s="56">
        <v>1378</v>
      </c>
      <c r="J13" s="56">
        <v>2413</v>
      </c>
      <c r="K13" s="56">
        <v>1229</v>
      </c>
      <c r="L13" s="135">
        <v>3748</v>
      </c>
      <c r="M13" s="135">
        <v>1425</v>
      </c>
      <c r="N13" s="135">
        <v>2499</v>
      </c>
      <c r="O13" s="135">
        <v>3470</v>
      </c>
      <c r="P13" s="22">
        <v>3518</v>
      </c>
      <c r="Q13" s="22">
        <v>1615</v>
      </c>
      <c r="R13" s="22">
        <v>1984</v>
      </c>
      <c r="S13" s="22">
        <v>892</v>
      </c>
    </row>
    <row r="14" spans="2:19" x14ac:dyDescent="0.35">
      <c r="B14" s="51" t="s">
        <v>42</v>
      </c>
      <c r="C14" s="48"/>
      <c r="D14" s="128">
        <v>149</v>
      </c>
      <c r="E14" s="128">
        <v>248</v>
      </c>
      <c r="F14" s="128">
        <v>73</v>
      </c>
      <c r="G14" s="128">
        <v>52</v>
      </c>
      <c r="H14" s="57">
        <v>172</v>
      </c>
      <c r="I14" s="57">
        <v>293</v>
      </c>
      <c r="J14" s="57">
        <v>83</v>
      </c>
      <c r="K14" s="57">
        <v>37</v>
      </c>
      <c r="L14" s="131">
        <v>196</v>
      </c>
      <c r="M14" s="131">
        <v>282</v>
      </c>
      <c r="N14" s="131">
        <v>103</v>
      </c>
      <c r="O14" s="131">
        <v>26</v>
      </c>
      <c r="P14" s="25">
        <v>151</v>
      </c>
      <c r="Q14" s="25">
        <v>246</v>
      </c>
      <c r="R14" s="25">
        <v>124</v>
      </c>
      <c r="S14" s="25">
        <v>67</v>
      </c>
    </row>
    <row r="15" spans="2:19" x14ac:dyDescent="0.35">
      <c r="B15" s="51" t="s">
        <v>27</v>
      </c>
      <c r="C15" s="48"/>
      <c r="D15" s="128">
        <v>434</v>
      </c>
      <c r="E15" s="128">
        <v>19</v>
      </c>
      <c r="F15" s="128">
        <v>672</v>
      </c>
      <c r="G15" s="128">
        <v>22</v>
      </c>
      <c r="H15" s="57">
        <v>460</v>
      </c>
      <c r="I15" s="57">
        <v>30</v>
      </c>
      <c r="J15" s="57">
        <v>691</v>
      </c>
      <c r="K15" s="57">
        <v>0</v>
      </c>
      <c r="L15" s="131">
        <v>522</v>
      </c>
      <c r="M15" s="131">
        <v>16</v>
      </c>
      <c r="N15" s="131">
        <v>689</v>
      </c>
      <c r="O15" s="131">
        <v>4</v>
      </c>
      <c r="P15" s="25">
        <v>498</v>
      </c>
      <c r="Q15" s="25">
        <v>0</v>
      </c>
      <c r="R15" s="25">
        <v>766</v>
      </c>
      <c r="S15" s="25">
        <v>1</v>
      </c>
    </row>
    <row r="16" spans="2:19" x14ac:dyDescent="0.35">
      <c r="B16" s="51" t="s">
        <v>28</v>
      </c>
      <c r="C16" s="48"/>
      <c r="D16" s="128">
        <v>60</v>
      </c>
      <c r="E16" s="128">
        <v>230</v>
      </c>
      <c r="F16" s="128">
        <v>98</v>
      </c>
      <c r="G16" s="128">
        <v>102</v>
      </c>
      <c r="H16" s="57">
        <v>79</v>
      </c>
      <c r="I16" s="57">
        <v>228</v>
      </c>
      <c r="J16" s="57">
        <v>127</v>
      </c>
      <c r="K16" s="57">
        <v>50</v>
      </c>
      <c r="L16" s="131">
        <v>88</v>
      </c>
      <c r="M16" s="131">
        <v>288</v>
      </c>
      <c r="N16" s="131">
        <v>135</v>
      </c>
      <c r="O16" s="131">
        <v>45</v>
      </c>
      <c r="P16" s="25">
        <v>77</v>
      </c>
      <c r="Q16" s="25">
        <v>228</v>
      </c>
      <c r="R16" s="25">
        <v>125</v>
      </c>
      <c r="S16" s="25">
        <v>39</v>
      </c>
    </row>
    <row r="17" spans="2:19" x14ac:dyDescent="0.35">
      <c r="B17" s="51" t="s">
        <v>25</v>
      </c>
      <c r="C17" s="48"/>
      <c r="D17" s="128">
        <v>2484</v>
      </c>
      <c r="E17" s="128">
        <v>51</v>
      </c>
      <c r="F17" s="128">
        <v>653</v>
      </c>
      <c r="G17" s="128">
        <v>813</v>
      </c>
      <c r="H17" s="57">
        <v>2927</v>
      </c>
      <c r="I17" s="57">
        <v>66</v>
      </c>
      <c r="J17" s="57">
        <v>639</v>
      </c>
      <c r="K17" s="57">
        <v>918</v>
      </c>
      <c r="L17" s="131">
        <v>2365</v>
      </c>
      <c r="M17" s="131">
        <v>30</v>
      </c>
      <c r="N17" s="131">
        <v>622</v>
      </c>
      <c r="O17" s="131">
        <v>677</v>
      </c>
      <c r="P17" s="25">
        <v>2330</v>
      </c>
      <c r="Q17" s="25">
        <v>469</v>
      </c>
      <c r="R17" s="25">
        <v>693</v>
      </c>
      <c r="S17" s="25">
        <v>638</v>
      </c>
    </row>
    <row r="18" spans="2:19" x14ac:dyDescent="0.35">
      <c r="B18" s="51" t="s">
        <v>43</v>
      </c>
      <c r="C18" s="48"/>
      <c r="D18" s="128">
        <v>22</v>
      </c>
      <c r="E18" s="128">
        <v>90</v>
      </c>
      <c r="F18" s="128">
        <v>25</v>
      </c>
      <c r="G18" s="128">
        <v>11</v>
      </c>
      <c r="H18" s="57">
        <v>23</v>
      </c>
      <c r="I18" s="57">
        <v>107</v>
      </c>
      <c r="J18" s="57">
        <v>51</v>
      </c>
      <c r="K18" s="57">
        <v>4</v>
      </c>
      <c r="L18" s="131">
        <v>10</v>
      </c>
      <c r="M18" s="131">
        <v>78</v>
      </c>
      <c r="N18" s="131">
        <v>32</v>
      </c>
      <c r="O18" s="131">
        <v>5</v>
      </c>
      <c r="P18" s="25">
        <v>23</v>
      </c>
      <c r="Q18" s="25">
        <v>68</v>
      </c>
      <c r="R18" s="25">
        <v>28</v>
      </c>
      <c r="S18" s="25">
        <v>2</v>
      </c>
    </row>
    <row r="19" spans="2:19" x14ac:dyDescent="0.35">
      <c r="B19" s="51" t="s">
        <v>29</v>
      </c>
      <c r="C19" s="48"/>
      <c r="D19" s="128">
        <v>788</v>
      </c>
      <c r="E19" s="128">
        <v>706</v>
      </c>
      <c r="F19" s="128">
        <v>756</v>
      </c>
      <c r="G19" s="128">
        <v>134</v>
      </c>
      <c r="H19" s="57">
        <v>779</v>
      </c>
      <c r="I19" s="57">
        <v>654</v>
      </c>
      <c r="J19" s="57">
        <v>822</v>
      </c>
      <c r="K19" s="57">
        <v>220</v>
      </c>
      <c r="L19" s="131">
        <v>567</v>
      </c>
      <c r="M19" s="131">
        <v>731</v>
      </c>
      <c r="N19" s="131">
        <v>918</v>
      </c>
      <c r="O19" s="131">
        <v>2713</v>
      </c>
      <c r="P19" s="25">
        <v>439</v>
      </c>
      <c r="Q19" s="25">
        <v>604</v>
      </c>
      <c r="R19" s="25">
        <v>248</v>
      </c>
      <c r="S19" s="25">
        <v>145</v>
      </c>
    </row>
    <row r="20" spans="2:19" ht="23.25" customHeight="1" x14ac:dyDescent="0.35">
      <c r="B20" s="59" t="s">
        <v>15</v>
      </c>
      <c r="C20" s="47"/>
      <c r="D20" s="127">
        <v>307</v>
      </c>
      <c r="E20" s="127">
        <v>365</v>
      </c>
      <c r="F20" s="127">
        <v>473</v>
      </c>
      <c r="G20" s="127">
        <v>25</v>
      </c>
      <c r="H20" s="56">
        <v>2</v>
      </c>
      <c r="I20" s="56">
        <v>343</v>
      </c>
      <c r="J20" s="56">
        <v>536</v>
      </c>
      <c r="K20" s="56">
        <v>33</v>
      </c>
      <c r="L20" s="135">
        <v>2</v>
      </c>
      <c r="M20" s="135">
        <v>276</v>
      </c>
      <c r="N20" s="135">
        <v>584</v>
      </c>
      <c r="O20" s="135">
        <v>24</v>
      </c>
      <c r="P20" s="22">
        <v>1</v>
      </c>
      <c r="Q20" s="22">
        <v>323</v>
      </c>
      <c r="R20" s="22">
        <v>494</v>
      </c>
      <c r="S20" s="22">
        <v>22</v>
      </c>
    </row>
    <row r="21" spans="2:19" x14ac:dyDescent="0.35">
      <c r="B21" s="51" t="s">
        <v>42</v>
      </c>
      <c r="C21" s="50"/>
      <c r="D21" s="128">
        <v>0</v>
      </c>
      <c r="E21" s="128">
        <v>0</v>
      </c>
      <c r="F21" s="128">
        <v>0</v>
      </c>
      <c r="G21" s="128">
        <v>3</v>
      </c>
      <c r="H21" s="57">
        <v>0</v>
      </c>
      <c r="I21" s="57">
        <v>0</v>
      </c>
      <c r="J21" s="57">
        <v>0</v>
      </c>
      <c r="K21" s="57">
        <v>4</v>
      </c>
      <c r="L21" s="131">
        <v>0</v>
      </c>
      <c r="M21" s="131">
        <v>0</v>
      </c>
      <c r="N21" s="131">
        <v>0</v>
      </c>
      <c r="O21" s="131">
        <v>5</v>
      </c>
      <c r="P21" s="25">
        <v>0</v>
      </c>
      <c r="Q21" s="25">
        <v>0</v>
      </c>
      <c r="R21" s="25">
        <v>0</v>
      </c>
      <c r="S21" s="25">
        <v>5</v>
      </c>
    </row>
    <row r="22" spans="2:19" x14ac:dyDescent="0.35">
      <c r="B22" s="51" t="s">
        <v>44</v>
      </c>
      <c r="C22" s="50"/>
      <c r="D22" s="128">
        <v>69</v>
      </c>
      <c r="E22" s="128">
        <v>68</v>
      </c>
      <c r="F22" s="128">
        <v>308</v>
      </c>
      <c r="G22" s="128">
        <v>6</v>
      </c>
      <c r="H22" s="57">
        <v>0</v>
      </c>
      <c r="I22" s="57">
        <v>339</v>
      </c>
      <c r="J22" s="57">
        <v>330</v>
      </c>
      <c r="K22" s="57">
        <v>15</v>
      </c>
      <c r="L22" s="131">
        <v>0</v>
      </c>
      <c r="M22" s="131">
        <v>276</v>
      </c>
      <c r="N22" s="131">
        <v>494</v>
      </c>
      <c r="O22" s="131">
        <v>19</v>
      </c>
      <c r="P22" s="25">
        <v>1</v>
      </c>
      <c r="Q22" s="25">
        <v>319</v>
      </c>
      <c r="R22" s="25">
        <v>356</v>
      </c>
      <c r="S22" s="25">
        <v>15</v>
      </c>
    </row>
    <row r="23" spans="2:19" x14ac:dyDescent="0.35">
      <c r="B23" s="51" t="s">
        <v>43</v>
      </c>
      <c r="C23" s="50"/>
      <c r="D23" s="128">
        <v>238</v>
      </c>
      <c r="E23" s="128">
        <v>296</v>
      </c>
      <c r="F23" s="128">
        <v>162</v>
      </c>
      <c r="G23" s="128">
        <v>13</v>
      </c>
      <c r="H23" s="57">
        <v>2</v>
      </c>
      <c r="I23" s="57">
        <v>0</v>
      </c>
      <c r="J23" s="57">
        <v>109</v>
      </c>
      <c r="K23" s="57">
        <v>4</v>
      </c>
      <c r="L23" s="131">
        <v>2</v>
      </c>
      <c r="M23" s="131">
        <v>0</v>
      </c>
      <c r="N23" s="131">
        <v>90</v>
      </c>
      <c r="O23" s="131">
        <v>0</v>
      </c>
      <c r="P23" s="25">
        <v>0</v>
      </c>
      <c r="Q23" s="25">
        <v>0</v>
      </c>
      <c r="R23" s="25">
        <v>108</v>
      </c>
      <c r="S23" s="25">
        <v>0</v>
      </c>
    </row>
    <row r="24" spans="2:19" x14ac:dyDescent="0.35">
      <c r="B24" s="51" t="s">
        <v>29</v>
      </c>
      <c r="C24" s="50"/>
      <c r="D24" s="128">
        <v>0</v>
      </c>
      <c r="E24" s="128">
        <v>1</v>
      </c>
      <c r="F24" s="128">
        <v>3</v>
      </c>
      <c r="G24" s="128">
        <v>3</v>
      </c>
      <c r="H24" s="57">
        <v>0</v>
      </c>
      <c r="I24" s="57">
        <v>4</v>
      </c>
      <c r="J24" s="57">
        <v>97</v>
      </c>
      <c r="K24" s="57">
        <v>10</v>
      </c>
      <c r="L24" s="131">
        <v>0</v>
      </c>
      <c r="M24" s="131">
        <v>0</v>
      </c>
      <c r="N24" s="131">
        <v>0</v>
      </c>
      <c r="O24" s="131">
        <v>0</v>
      </c>
      <c r="P24" s="25">
        <v>0</v>
      </c>
      <c r="Q24" s="25">
        <v>4</v>
      </c>
      <c r="R24" s="25">
        <v>30</v>
      </c>
      <c r="S24" s="25">
        <v>2</v>
      </c>
    </row>
    <row r="25" spans="2:19" ht="24.75" customHeight="1" x14ac:dyDescent="0.35">
      <c r="B25" s="59" t="s">
        <v>33</v>
      </c>
      <c r="C25" s="47"/>
      <c r="D25" s="127">
        <v>3916</v>
      </c>
      <c r="E25" s="127">
        <v>1610</v>
      </c>
      <c r="F25" s="127">
        <v>972</v>
      </c>
      <c r="G25" s="127">
        <v>1281</v>
      </c>
      <c r="H25" s="56">
        <v>3796</v>
      </c>
      <c r="I25" s="56">
        <v>1642</v>
      </c>
      <c r="J25" s="56">
        <v>1135</v>
      </c>
      <c r="K25" s="56">
        <v>1208</v>
      </c>
      <c r="L25" s="135">
        <v>4146</v>
      </c>
      <c r="M25" s="135">
        <v>1636</v>
      </c>
      <c r="N25" s="135">
        <v>1294</v>
      </c>
      <c r="O25" s="135">
        <v>1383</v>
      </c>
      <c r="P25" s="22">
        <v>4027</v>
      </c>
      <c r="Q25" s="22">
        <v>1568</v>
      </c>
      <c r="R25" s="22">
        <v>1124</v>
      </c>
      <c r="S25" s="22">
        <v>726</v>
      </c>
    </row>
    <row r="26" spans="2:19" x14ac:dyDescent="0.35">
      <c r="B26" s="51" t="s">
        <v>42</v>
      </c>
      <c r="C26" s="50"/>
      <c r="D26" s="128">
        <v>42</v>
      </c>
      <c r="E26" s="128">
        <v>426</v>
      </c>
      <c r="F26" s="128">
        <v>43</v>
      </c>
      <c r="G26" s="128">
        <v>28</v>
      </c>
      <c r="H26" s="57">
        <v>77</v>
      </c>
      <c r="I26" s="57">
        <v>417</v>
      </c>
      <c r="J26" s="57">
        <v>60</v>
      </c>
      <c r="K26" s="57">
        <v>35</v>
      </c>
      <c r="L26" s="132">
        <v>60</v>
      </c>
      <c r="M26" s="132">
        <v>408</v>
      </c>
      <c r="N26" s="132">
        <v>62</v>
      </c>
      <c r="O26" s="132">
        <v>77</v>
      </c>
      <c r="P26" s="25">
        <v>95</v>
      </c>
      <c r="Q26" s="25">
        <v>459</v>
      </c>
      <c r="R26" s="25">
        <v>66</v>
      </c>
      <c r="S26" s="25">
        <v>58</v>
      </c>
    </row>
    <row r="27" spans="2:19" x14ac:dyDescent="0.35">
      <c r="B27" s="51" t="s">
        <v>27</v>
      </c>
      <c r="C27" s="50"/>
      <c r="D27" s="128">
        <v>728</v>
      </c>
      <c r="E27" s="128">
        <v>11</v>
      </c>
      <c r="F27" s="128">
        <v>382</v>
      </c>
      <c r="G27" s="128">
        <v>0</v>
      </c>
      <c r="H27" s="57">
        <v>642</v>
      </c>
      <c r="I27" s="57">
        <v>4</v>
      </c>
      <c r="J27" s="57">
        <v>459</v>
      </c>
      <c r="K27" s="57">
        <v>0</v>
      </c>
      <c r="L27" s="132">
        <v>713</v>
      </c>
      <c r="M27" s="132">
        <v>9</v>
      </c>
      <c r="N27" s="132">
        <v>427</v>
      </c>
      <c r="O27" s="132">
        <v>0</v>
      </c>
      <c r="P27" s="25">
        <v>816</v>
      </c>
      <c r="Q27" s="25">
        <v>4</v>
      </c>
      <c r="R27" s="25">
        <v>431</v>
      </c>
      <c r="S27" s="25">
        <v>0</v>
      </c>
    </row>
    <row r="28" spans="2:19" x14ac:dyDescent="0.35">
      <c r="B28" s="51" t="s">
        <v>28</v>
      </c>
      <c r="C28" s="50"/>
      <c r="D28" s="128">
        <v>40</v>
      </c>
      <c r="E28" s="128">
        <v>284</v>
      </c>
      <c r="F28" s="128">
        <v>79</v>
      </c>
      <c r="G28" s="128">
        <v>11</v>
      </c>
      <c r="H28" s="57">
        <v>62</v>
      </c>
      <c r="I28" s="57">
        <v>331</v>
      </c>
      <c r="J28" s="57">
        <v>106</v>
      </c>
      <c r="K28" s="57">
        <v>17</v>
      </c>
      <c r="L28" s="132">
        <v>51</v>
      </c>
      <c r="M28" s="132">
        <v>314</v>
      </c>
      <c r="N28" s="132">
        <v>138</v>
      </c>
      <c r="O28" s="131">
        <v>7</v>
      </c>
      <c r="P28" s="25">
        <v>72</v>
      </c>
      <c r="Q28" s="25">
        <v>284</v>
      </c>
      <c r="R28" s="25">
        <v>121</v>
      </c>
      <c r="S28" s="25">
        <v>6</v>
      </c>
    </row>
    <row r="29" spans="2:19" x14ac:dyDescent="0.35">
      <c r="B29" s="51" t="s">
        <v>25</v>
      </c>
      <c r="C29" s="50"/>
      <c r="D29" s="128">
        <v>2988</v>
      </c>
      <c r="E29" s="128">
        <v>135</v>
      </c>
      <c r="F29" s="128">
        <v>228</v>
      </c>
      <c r="G29" s="128">
        <v>1182</v>
      </c>
      <c r="H29" s="57">
        <v>2901</v>
      </c>
      <c r="I29" s="57">
        <v>152</v>
      </c>
      <c r="J29" s="57">
        <v>251</v>
      </c>
      <c r="K29" s="57">
        <v>1113</v>
      </c>
      <c r="L29" s="132">
        <v>3193</v>
      </c>
      <c r="M29" s="132">
        <v>122</v>
      </c>
      <c r="N29" s="132">
        <v>378</v>
      </c>
      <c r="O29" s="132">
        <v>1217</v>
      </c>
      <c r="P29" s="25">
        <v>2864</v>
      </c>
      <c r="Q29" s="25">
        <v>80</v>
      </c>
      <c r="R29" s="25">
        <v>270</v>
      </c>
      <c r="S29" s="25">
        <v>578</v>
      </c>
    </row>
    <row r="30" spans="2:19" x14ac:dyDescent="0.35">
      <c r="B30" s="51" t="s">
        <v>43</v>
      </c>
      <c r="C30" s="50"/>
      <c r="D30" s="128">
        <v>62</v>
      </c>
      <c r="E30" s="128">
        <v>285</v>
      </c>
      <c r="F30" s="128">
        <v>48</v>
      </c>
      <c r="G30" s="128">
        <v>28</v>
      </c>
      <c r="H30" s="57">
        <v>41</v>
      </c>
      <c r="I30" s="57">
        <v>295</v>
      </c>
      <c r="J30" s="57">
        <v>62</v>
      </c>
      <c r="K30" s="57">
        <v>24</v>
      </c>
      <c r="L30" s="132">
        <v>40</v>
      </c>
      <c r="M30" s="132">
        <v>290</v>
      </c>
      <c r="N30" s="132">
        <v>66</v>
      </c>
      <c r="O30" s="132">
        <v>35</v>
      </c>
      <c r="P30" s="25">
        <v>54</v>
      </c>
      <c r="Q30" s="25">
        <v>323</v>
      </c>
      <c r="R30" s="25">
        <v>57</v>
      </c>
      <c r="S30" s="25">
        <v>35</v>
      </c>
    </row>
    <row r="31" spans="2:19" x14ac:dyDescent="0.35">
      <c r="B31" s="51" t="s">
        <v>29</v>
      </c>
      <c r="C31" s="50"/>
      <c r="D31" s="128">
        <v>56</v>
      </c>
      <c r="E31" s="128">
        <v>469</v>
      </c>
      <c r="F31" s="128">
        <v>192</v>
      </c>
      <c r="G31" s="128">
        <v>32</v>
      </c>
      <c r="H31" s="57">
        <v>73</v>
      </c>
      <c r="I31" s="57">
        <v>443</v>
      </c>
      <c r="J31" s="57">
        <v>197</v>
      </c>
      <c r="K31" s="57">
        <v>19</v>
      </c>
      <c r="L31" s="131">
        <v>89</v>
      </c>
      <c r="M31" s="131">
        <v>493</v>
      </c>
      <c r="N31" s="131">
        <v>223</v>
      </c>
      <c r="O31" s="131">
        <v>47</v>
      </c>
      <c r="P31" s="25">
        <v>126</v>
      </c>
      <c r="Q31" s="25">
        <v>418</v>
      </c>
      <c r="R31" s="25">
        <v>179</v>
      </c>
      <c r="S31" s="25">
        <v>49</v>
      </c>
    </row>
    <row r="32" spans="2:19" ht="22.5" customHeight="1" x14ac:dyDescent="0.35">
      <c r="B32" s="59" t="s">
        <v>34</v>
      </c>
      <c r="C32" s="47"/>
      <c r="D32" s="127">
        <v>3233</v>
      </c>
      <c r="E32" s="127">
        <v>1984</v>
      </c>
      <c r="F32" s="127">
        <v>1438</v>
      </c>
      <c r="G32" s="127">
        <v>1635</v>
      </c>
      <c r="H32" s="56">
        <v>3609</v>
      </c>
      <c r="I32" s="56">
        <v>2088</v>
      </c>
      <c r="J32" s="56">
        <v>1885</v>
      </c>
      <c r="K32" s="56">
        <v>1317</v>
      </c>
      <c r="L32" s="135">
        <v>3791</v>
      </c>
      <c r="M32" s="135">
        <v>1649</v>
      </c>
      <c r="N32" s="135">
        <v>1470</v>
      </c>
      <c r="O32" s="135">
        <v>1702</v>
      </c>
      <c r="P32" s="22">
        <v>4046</v>
      </c>
      <c r="Q32" s="22">
        <v>1908</v>
      </c>
      <c r="R32" s="22">
        <v>1372</v>
      </c>
      <c r="S32" s="22">
        <v>1610</v>
      </c>
    </row>
    <row r="33" spans="2:19" x14ac:dyDescent="0.35">
      <c r="B33" s="51" t="s">
        <v>42</v>
      </c>
      <c r="C33" s="50"/>
      <c r="D33" s="128">
        <v>152</v>
      </c>
      <c r="E33" s="128">
        <v>721</v>
      </c>
      <c r="F33" s="128">
        <v>61</v>
      </c>
      <c r="G33" s="128">
        <v>168</v>
      </c>
      <c r="H33" s="57">
        <v>165</v>
      </c>
      <c r="I33" s="57">
        <v>684</v>
      </c>
      <c r="J33" s="57">
        <v>52</v>
      </c>
      <c r="K33" s="57">
        <v>158</v>
      </c>
      <c r="L33" s="131">
        <v>153</v>
      </c>
      <c r="M33" s="131">
        <v>480</v>
      </c>
      <c r="N33" s="131">
        <v>65</v>
      </c>
      <c r="O33" s="131">
        <v>103</v>
      </c>
      <c r="P33" s="25">
        <v>179</v>
      </c>
      <c r="Q33" s="25">
        <v>685</v>
      </c>
      <c r="R33" s="25">
        <v>54</v>
      </c>
      <c r="S33" s="25">
        <v>100</v>
      </c>
    </row>
    <row r="34" spans="2:19" x14ac:dyDescent="0.35">
      <c r="B34" s="51" t="s">
        <v>27</v>
      </c>
      <c r="C34" s="50"/>
      <c r="D34" s="128">
        <v>643</v>
      </c>
      <c r="E34" s="128">
        <v>0</v>
      </c>
      <c r="F34" s="128">
        <v>256</v>
      </c>
      <c r="G34" s="128">
        <v>13</v>
      </c>
      <c r="H34" s="57">
        <v>708</v>
      </c>
      <c r="I34" s="57">
        <v>0</v>
      </c>
      <c r="J34" s="57">
        <v>329</v>
      </c>
      <c r="K34" s="57">
        <v>14</v>
      </c>
      <c r="L34" s="131">
        <v>846</v>
      </c>
      <c r="M34" s="131">
        <v>11</v>
      </c>
      <c r="N34" s="131">
        <v>327</v>
      </c>
      <c r="O34" s="131">
        <v>8</v>
      </c>
      <c r="P34" s="25">
        <v>751</v>
      </c>
      <c r="Q34" s="25">
        <v>0</v>
      </c>
      <c r="R34" s="25">
        <v>299</v>
      </c>
      <c r="S34" s="25">
        <v>37</v>
      </c>
    </row>
    <row r="35" spans="2:19" x14ac:dyDescent="0.35">
      <c r="B35" s="51" t="s">
        <v>28</v>
      </c>
      <c r="C35" s="50"/>
      <c r="D35" s="128">
        <v>56</v>
      </c>
      <c r="E35" s="128">
        <v>321</v>
      </c>
      <c r="F35" s="128">
        <v>167</v>
      </c>
      <c r="G35" s="128">
        <v>15</v>
      </c>
      <c r="H35" s="57">
        <v>57</v>
      </c>
      <c r="I35" s="57">
        <v>370</v>
      </c>
      <c r="J35" s="57">
        <v>193</v>
      </c>
      <c r="K35" s="57">
        <v>17</v>
      </c>
      <c r="L35" s="131">
        <v>63</v>
      </c>
      <c r="M35" s="131">
        <v>319</v>
      </c>
      <c r="N35" s="131">
        <v>195</v>
      </c>
      <c r="O35" s="131">
        <v>12</v>
      </c>
      <c r="P35" s="25">
        <v>56</v>
      </c>
      <c r="Q35" s="25">
        <v>318</v>
      </c>
      <c r="R35" s="25">
        <v>203</v>
      </c>
      <c r="S35" s="25">
        <v>5</v>
      </c>
    </row>
    <row r="36" spans="2:19" x14ac:dyDescent="0.35">
      <c r="B36" s="51" t="s">
        <v>25</v>
      </c>
      <c r="C36" s="50"/>
      <c r="D36" s="128">
        <v>2207</v>
      </c>
      <c r="E36" s="128">
        <v>171</v>
      </c>
      <c r="F36" s="128">
        <v>883</v>
      </c>
      <c r="G36" s="128">
        <v>1331</v>
      </c>
      <c r="H36" s="57">
        <v>2441</v>
      </c>
      <c r="I36" s="57">
        <v>173</v>
      </c>
      <c r="J36" s="57">
        <v>1243</v>
      </c>
      <c r="K36" s="57">
        <v>1064</v>
      </c>
      <c r="L36" s="131">
        <v>2495</v>
      </c>
      <c r="M36" s="131">
        <v>61</v>
      </c>
      <c r="N36" s="131">
        <v>780</v>
      </c>
      <c r="O36" s="131">
        <v>1465</v>
      </c>
      <c r="P36" s="25">
        <v>2848</v>
      </c>
      <c r="Q36" s="25">
        <v>86</v>
      </c>
      <c r="R36" s="25">
        <v>714</v>
      </c>
      <c r="S36" s="25">
        <v>1293</v>
      </c>
    </row>
    <row r="37" spans="2:19" x14ac:dyDescent="0.35">
      <c r="B37" s="51" t="s">
        <v>43</v>
      </c>
      <c r="C37" s="50"/>
      <c r="D37" s="128">
        <v>40</v>
      </c>
      <c r="E37" s="128">
        <v>212</v>
      </c>
      <c r="F37" s="128">
        <v>31</v>
      </c>
      <c r="G37" s="128">
        <v>92</v>
      </c>
      <c r="H37" s="57">
        <v>36</v>
      </c>
      <c r="I37" s="57">
        <v>262</v>
      </c>
      <c r="J37" s="57">
        <v>38</v>
      </c>
      <c r="K37" s="57">
        <v>39</v>
      </c>
      <c r="L37" s="131">
        <v>37</v>
      </c>
      <c r="M37" s="131">
        <v>285</v>
      </c>
      <c r="N37" s="131">
        <v>74</v>
      </c>
      <c r="O37" s="131">
        <v>88</v>
      </c>
      <c r="P37" s="25">
        <v>33</v>
      </c>
      <c r="Q37" s="25">
        <v>296</v>
      </c>
      <c r="R37" s="25">
        <v>67</v>
      </c>
      <c r="S37" s="25">
        <v>115</v>
      </c>
    </row>
    <row r="38" spans="2:19" x14ac:dyDescent="0.35">
      <c r="B38" s="51" t="s">
        <v>29</v>
      </c>
      <c r="C38" s="50"/>
      <c r="D38" s="128">
        <v>135</v>
      </c>
      <c r="E38" s="128">
        <v>559</v>
      </c>
      <c r="F38" s="128">
        <v>207</v>
      </c>
      <c r="G38" s="128">
        <v>16</v>
      </c>
      <c r="H38" s="57">
        <v>202</v>
      </c>
      <c r="I38" s="57">
        <v>599</v>
      </c>
      <c r="J38" s="57">
        <v>30</v>
      </c>
      <c r="K38" s="57">
        <v>25</v>
      </c>
      <c r="L38" s="131">
        <v>197</v>
      </c>
      <c r="M38" s="131">
        <v>493</v>
      </c>
      <c r="N38" s="131">
        <v>29</v>
      </c>
      <c r="O38" s="131">
        <v>26</v>
      </c>
      <c r="P38" s="25">
        <v>179</v>
      </c>
      <c r="Q38" s="25">
        <v>523</v>
      </c>
      <c r="R38" s="25">
        <v>35</v>
      </c>
      <c r="S38" s="25">
        <v>60</v>
      </c>
    </row>
    <row r="39" spans="2:19" ht="21.75" customHeight="1" x14ac:dyDescent="0.35">
      <c r="B39" s="59" t="s">
        <v>48</v>
      </c>
      <c r="C39" s="47"/>
      <c r="D39" s="127">
        <v>161</v>
      </c>
      <c r="E39" s="127">
        <v>171</v>
      </c>
      <c r="F39" s="127">
        <v>390</v>
      </c>
      <c r="G39" s="127">
        <v>89</v>
      </c>
      <c r="H39" s="56">
        <v>145</v>
      </c>
      <c r="I39" s="56">
        <v>242</v>
      </c>
      <c r="J39" s="56">
        <v>456</v>
      </c>
      <c r="K39" s="56">
        <v>77</v>
      </c>
      <c r="L39" s="135">
        <v>119</v>
      </c>
      <c r="M39" s="135">
        <v>253</v>
      </c>
      <c r="N39" s="135">
        <v>384</v>
      </c>
      <c r="O39" s="135">
        <v>87</v>
      </c>
      <c r="P39" s="22">
        <v>197</v>
      </c>
      <c r="Q39" s="22">
        <v>179</v>
      </c>
      <c r="R39" s="22">
        <v>491</v>
      </c>
      <c r="S39" s="22">
        <v>114</v>
      </c>
    </row>
    <row r="40" spans="2:19" ht="23.25" customHeight="1" x14ac:dyDescent="0.35">
      <c r="B40" s="59" t="s">
        <v>36</v>
      </c>
      <c r="C40" s="47"/>
      <c r="D40" s="127">
        <v>10</v>
      </c>
      <c r="E40" s="127">
        <v>238</v>
      </c>
      <c r="F40" s="127">
        <v>71</v>
      </c>
      <c r="G40" s="127">
        <v>33</v>
      </c>
      <c r="H40" s="56">
        <v>27</v>
      </c>
      <c r="I40" s="56">
        <v>313</v>
      </c>
      <c r="J40" s="56">
        <v>80</v>
      </c>
      <c r="K40" s="56">
        <v>32</v>
      </c>
      <c r="L40" s="135">
        <v>29</v>
      </c>
      <c r="M40" s="135">
        <v>289</v>
      </c>
      <c r="N40" s="135">
        <v>58</v>
      </c>
      <c r="O40" s="135">
        <v>39</v>
      </c>
      <c r="P40" s="22">
        <v>16</v>
      </c>
      <c r="Q40" s="22">
        <v>322</v>
      </c>
      <c r="R40" s="22">
        <v>81</v>
      </c>
      <c r="S40" s="22">
        <v>61</v>
      </c>
    </row>
    <row r="41" spans="2:19" x14ac:dyDescent="0.35">
      <c r="B41" s="51" t="s">
        <v>45</v>
      </c>
      <c r="C41" s="50"/>
      <c r="D41" s="128">
        <v>10</v>
      </c>
      <c r="E41" s="128">
        <v>238</v>
      </c>
      <c r="F41" s="128">
        <v>71</v>
      </c>
      <c r="G41" s="128">
        <v>33</v>
      </c>
      <c r="H41" s="57">
        <v>27</v>
      </c>
      <c r="I41" s="57">
        <v>313</v>
      </c>
      <c r="J41" s="57">
        <v>80</v>
      </c>
      <c r="K41" s="57">
        <v>32</v>
      </c>
      <c r="L41" s="131">
        <v>29</v>
      </c>
      <c r="M41" s="131">
        <v>289</v>
      </c>
      <c r="N41" s="131">
        <v>58</v>
      </c>
      <c r="O41" s="131">
        <v>39</v>
      </c>
      <c r="P41" s="25">
        <v>16</v>
      </c>
      <c r="Q41" s="25">
        <v>322</v>
      </c>
      <c r="R41" s="25">
        <v>81</v>
      </c>
      <c r="S41" s="25">
        <v>61</v>
      </c>
    </row>
    <row r="42" spans="2:19" ht="21.75" customHeight="1" x14ac:dyDescent="0.35">
      <c r="B42" s="59" t="s">
        <v>41</v>
      </c>
      <c r="C42" s="47"/>
      <c r="D42" s="127">
        <v>2602</v>
      </c>
      <c r="E42" s="127">
        <v>767</v>
      </c>
      <c r="F42" s="127">
        <v>2117</v>
      </c>
      <c r="G42" s="127">
        <v>590</v>
      </c>
      <c r="H42" s="56">
        <v>2503</v>
      </c>
      <c r="I42" s="56">
        <v>786</v>
      </c>
      <c r="J42" s="56">
        <v>1957</v>
      </c>
      <c r="K42" s="56">
        <v>895</v>
      </c>
      <c r="L42" s="135">
        <v>2529</v>
      </c>
      <c r="M42" s="135">
        <v>862</v>
      </c>
      <c r="N42" s="135">
        <v>2561</v>
      </c>
      <c r="O42" s="135">
        <v>1046</v>
      </c>
      <c r="P42" s="22">
        <v>2322</v>
      </c>
      <c r="Q42" s="22">
        <v>863</v>
      </c>
      <c r="R42" s="22">
        <v>2224</v>
      </c>
      <c r="S42" s="22">
        <v>1104</v>
      </c>
    </row>
    <row r="43" spans="2:19" x14ac:dyDescent="0.35">
      <c r="B43" s="51" t="s">
        <v>42</v>
      </c>
      <c r="C43" s="50"/>
      <c r="D43" s="130">
        <v>58</v>
      </c>
      <c r="E43" s="130">
        <v>99</v>
      </c>
      <c r="F43" s="130">
        <v>119</v>
      </c>
      <c r="G43" s="130">
        <v>39</v>
      </c>
      <c r="H43" s="57">
        <v>64</v>
      </c>
      <c r="I43" s="57">
        <v>233</v>
      </c>
      <c r="J43" s="57">
        <v>226</v>
      </c>
      <c r="K43" s="57">
        <v>69</v>
      </c>
      <c r="L43" s="131">
        <v>61</v>
      </c>
      <c r="M43" s="131">
        <v>173</v>
      </c>
      <c r="N43" s="131">
        <v>252</v>
      </c>
      <c r="O43" s="131">
        <v>101</v>
      </c>
      <c r="P43" s="25">
        <v>61</v>
      </c>
      <c r="Q43" s="25">
        <v>229</v>
      </c>
      <c r="R43" s="25">
        <v>210</v>
      </c>
      <c r="S43" s="25">
        <v>91</v>
      </c>
    </row>
    <row r="44" spans="2:19" x14ac:dyDescent="0.35">
      <c r="B44" s="51" t="s">
        <v>27</v>
      </c>
      <c r="C44" s="50"/>
      <c r="D44" s="130">
        <v>483</v>
      </c>
      <c r="E44" s="130">
        <v>0</v>
      </c>
      <c r="F44" s="130">
        <v>342</v>
      </c>
      <c r="G44" s="130">
        <v>4</v>
      </c>
      <c r="H44" s="57">
        <v>520</v>
      </c>
      <c r="I44" s="57">
        <v>4</v>
      </c>
      <c r="J44" s="57">
        <v>263</v>
      </c>
      <c r="K44" s="57">
        <v>17</v>
      </c>
      <c r="L44" s="131">
        <v>488</v>
      </c>
      <c r="M44" s="131">
        <v>1</v>
      </c>
      <c r="N44" s="131">
        <v>302</v>
      </c>
      <c r="O44" s="131">
        <v>8</v>
      </c>
      <c r="P44" s="25">
        <v>493</v>
      </c>
      <c r="Q44" s="25">
        <v>0</v>
      </c>
      <c r="R44" s="25">
        <v>308</v>
      </c>
      <c r="S44" s="25">
        <v>11</v>
      </c>
    </row>
    <row r="45" spans="2:19" x14ac:dyDescent="0.35">
      <c r="B45" s="51" t="s">
        <v>28</v>
      </c>
      <c r="C45" s="50"/>
      <c r="D45" s="130">
        <v>2</v>
      </c>
      <c r="E45" s="130">
        <v>19</v>
      </c>
      <c r="F45" s="130">
        <v>0</v>
      </c>
      <c r="G45" s="130">
        <v>0</v>
      </c>
      <c r="H45" s="57">
        <v>3</v>
      </c>
      <c r="I45" s="57">
        <v>29</v>
      </c>
      <c r="J45" s="57">
        <v>0</v>
      </c>
      <c r="K45" s="57">
        <v>0</v>
      </c>
      <c r="L45" s="131">
        <v>4</v>
      </c>
      <c r="M45" s="131">
        <v>26</v>
      </c>
      <c r="N45" s="131">
        <v>0</v>
      </c>
      <c r="O45" s="131">
        <v>0</v>
      </c>
      <c r="P45" s="25">
        <v>0</v>
      </c>
      <c r="Q45" s="25">
        <v>0</v>
      </c>
      <c r="R45" s="25">
        <v>0</v>
      </c>
      <c r="S45" s="25">
        <v>0</v>
      </c>
    </row>
    <row r="46" spans="2:19" x14ac:dyDescent="0.35">
      <c r="B46" s="51" t="s">
        <v>25</v>
      </c>
      <c r="C46" s="50"/>
      <c r="D46" s="130">
        <v>1821</v>
      </c>
      <c r="E46" s="130">
        <v>27</v>
      </c>
      <c r="F46" s="130">
        <v>1229</v>
      </c>
      <c r="G46" s="130">
        <v>505</v>
      </c>
      <c r="H46" s="57">
        <v>1701</v>
      </c>
      <c r="I46" s="57">
        <v>0</v>
      </c>
      <c r="J46" s="57">
        <v>1140</v>
      </c>
      <c r="K46" s="57">
        <v>753</v>
      </c>
      <c r="L46" s="131">
        <v>1769</v>
      </c>
      <c r="M46" s="131">
        <v>56</v>
      </c>
      <c r="N46" s="131">
        <v>1555</v>
      </c>
      <c r="O46" s="131">
        <v>892</v>
      </c>
      <c r="P46" s="25">
        <v>1558</v>
      </c>
      <c r="Q46" s="25">
        <v>31</v>
      </c>
      <c r="R46" s="25">
        <v>1314</v>
      </c>
      <c r="S46" s="25">
        <v>906</v>
      </c>
    </row>
    <row r="47" spans="2:19" x14ac:dyDescent="0.35">
      <c r="B47" s="51" t="s">
        <v>43</v>
      </c>
      <c r="C47" s="50"/>
      <c r="D47" s="130">
        <v>11</v>
      </c>
      <c r="E47" s="130">
        <v>19</v>
      </c>
      <c r="F47" s="130">
        <v>32</v>
      </c>
      <c r="G47" s="130">
        <v>0</v>
      </c>
      <c r="H47" s="57">
        <v>21</v>
      </c>
      <c r="I47" s="57">
        <v>16</v>
      </c>
      <c r="J47" s="57">
        <v>12</v>
      </c>
      <c r="K47" s="57">
        <v>2</v>
      </c>
      <c r="L47" s="131">
        <v>26</v>
      </c>
      <c r="M47" s="131">
        <v>15</v>
      </c>
      <c r="N47" s="131">
        <v>44</v>
      </c>
      <c r="O47" s="131">
        <v>0</v>
      </c>
      <c r="P47" s="25">
        <v>19</v>
      </c>
      <c r="Q47" s="25">
        <v>23</v>
      </c>
      <c r="R47" s="25">
        <v>40</v>
      </c>
      <c r="S47" s="25">
        <v>2</v>
      </c>
    </row>
    <row r="48" spans="2:19" x14ac:dyDescent="0.35">
      <c r="B48" s="51" t="s">
        <v>29</v>
      </c>
      <c r="C48" s="50"/>
      <c r="D48" s="128">
        <v>227</v>
      </c>
      <c r="E48" s="128">
        <v>603</v>
      </c>
      <c r="F48" s="128">
        <v>395</v>
      </c>
      <c r="G48" s="128">
        <v>42</v>
      </c>
      <c r="H48" s="57">
        <v>194</v>
      </c>
      <c r="I48" s="57">
        <v>504</v>
      </c>
      <c r="J48" s="57">
        <v>316</v>
      </c>
      <c r="K48" s="57">
        <v>54</v>
      </c>
      <c r="L48" s="131">
        <v>181</v>
      </c>
      <c r="M48" s="131">
        <v>591</v>
      </c>
      <c r="N48" s="131">
        <v>408</v>
      </c>
      <c r="O48" s="131">
        <v>45</v>
      </c>
      <c r="P48" s="25">
        <v>191</v>
      </c>
      <c r="Q48" s="25">
        <v>580</v>
      </c>
      <c r="R48" s="25">
        <v>352</v>
      </c>
      <c r="S48" s="25">
        <v>94</v>
      </c>
    </row>
    <row r="49" spans="2:19" ht="20.25" customHeight="1" x14ac:dyDescent="0.35">
      <c r="B49" s="59" t="s">
        <v>38</v>
      </c>
      <c r="C49" s="47"/>
      <c r="D49" s="127">
        <v>2488</v>
      </c>
      <c r="E49" s="127">
        <v>808</v>
      </c>
      <c r="F49" s="127">
        <v>1007</v>
      </c>
      <c r="G49" s="127">
        <v>558</v>
      </c>
      <c r="H49" s="56">
        <v>2444</v>
      </c>
      <c r="I49" s="56">
        <v>867</v>
      </c>
      <c r="J49" s="56">
        <v>1364</v>
      </c>
      <c r="K49" s="56">
        <v>350</v>
      </c>
      <c r="L49" s="135">
        <v>2295</v>
      </c>
      <c r="M49" s="135">
        <v>878</v>
      </c>
      <c r="N49" s="135">
        <v>1056</v>
      </c>
      <c r="O49" s="135">
        <v>1080</v>
      </c>
      <c r="P49" s="22">
        <v>3675</v>
      </c>
      <c r="Q49" s="22">
        <v>891</v>
      </c>
      <c r="R49" s="22">
        <v>1023</v>
      </c>
      <c r="S49" s="22">
        <v>868</v>
      </c>
    </row>
    <row r="50" spans="2:19" x14ac:dyDescent="0.35">
      <c r="B50" s="51" t="s">
        <v>42</v>
      </c>
      <c r="C50" s="48"/>
      <c r="D50" s="128">
        <v>8</v>
      </c>
      <c r="E50" s="128">
        <v>127</v>
      </c>
      <c r="F50" s="128">
        <v>9</v>
      </c>
      <c r="G50" s="128">
        <v>10</v>
      </c>
      <c r="H50" s="57">
        <v>25</v>
      </c>
      <c r="I50" s="57">
        <v>88</v>
      </c>
      <c r="J50" s="57">
        <v>15</v>
      </c>
      <c r="K50" s="57">
        <v>6</v>
      </c>
      <c r="L50" s="131">
        <v>12</v>
      </c>
      <c r="M50" s="131">
        <v>104</v>
      </c>
      <c r="N50" s="131">
        <v>9</v>
      </c>
      <c r="O50" s="131">
        <v>12</v>
      </c>
      <c r="P50" s="25">
        <v>5</v>
      </c>
      <c r="Q50" s="25">
        <v>87</v>
      </c>
      <c r="R50" s="25">
        <v>11</v>
      </c>
      <c r="S50" s="25">
        <v>1</v>
      </c>
    </row>
    <row r="51" spans="2:19" x14ac:dyDescent="0.35">
      <c r="B51" s="51" t="s">
        <v>27</v>
      </c>
      <c r="C51" s="48"/>
      <c r="D51" s="128">
        <v>365</v>
      </c>
      <c r="E51" s="128">
        <v>5</v>
      </c>
      <c r="F51" s="128">
        <v>66</v>
      </c>
      <c r="G51" s="128">
        <v>14</v>
      </c>
      <c r="H51" s="57">
        <v>379</v>
      </c>
      <c r="I51" s="57">
        <v>2</v>
      </c>
      <c r="J51" s="57">
        <v>89</v>
      </c>
      <c r="K51" s="57">
        <v>7</v>
      </c>
      <c r="L51" s="131">
        <v>386</v>
      </c>
      <c r="M51" s="131">
        <v>0</v>
      </c>
      <c r="N51" s="131">
        <v>90</v>
      </c>
      <c r="O51" s="131">
        <v>10</v>
      </c>
      <c r="P51" s="25">
        <v>378</v>
      </c>
      <c r="Q51" s="25">
        <v>1</v>
      </c>
      <c r="R51" s="25">
        <v>92</v>
      </c>
      <c r="S51" s="25">
        <v>20</v>
      </c>
    </row>
    <row r="52" spans="2:19" x14ac:dyDescent="0.35">
      <c r="B52" s="51" t="s">
        <v>28</v>
      </c>
      <c r="C52" s="48"/>
      <c r="D52" s="128">
        <v>9</v>
      </c>
      <c r="E52" s="128">
        <v>143</v>
      </c>
      <c r="F52" s="128">
        <v>70</v>
      </c>
      <c r="G52" s="128">
        <v>0</v>
      </c>
      <c r="H52" s="57">
        <v>16</v>
      </c>
      <c r="I52" s="57">
        <v>101</v>
      </c>
      <c r="J52" s="57">
        <v>81</v>
      </c>
      <c r="K52" s="57">
        <v>1</v>
      </c>
      <c r="L52" s="131">
        <v>17</v>
      </c>
      <c r="M52" s="131">
        <v>106</v>
      </c>
      <c r="N52" s="131">
        <v>81</v>
      </c>
      <c r="O52" s="131">
        <v>3</v>
      </c>
      <c r="P52" s="25">
        <v>18</v>
      </c>
      <c r="Q52" s="25">
        <v>94</v>
      </c>
      <c r="R52" s="25">
        <v>79</v>
      </c>
      <c r="S52" s="25">
        <v>2</v>
      </c>
    </row>
    <row r="53" spans="2:19" x14ac:dyDescent="0.35">
      <c r="B53" s="51" t="s">
        <v>25</v>
      </c>
      <c r="C53" s="48"/>
      <c r="D53" s="128">
        <v>1887</v>
      </c>
      <c r="E53" s="128">
        <v>47</v>
      </c>
      <c r="F53" s="128">
        <v>509</v>
      </c>
      <c r="G53" s="128">
        <v>492</v>
      </c>
      <c r="H53" s="57">
        <v>1845</v>
      </c>
      <c r="I53" s="57">
        <v>67</v>
      </c>
      <c r="J53" s="57">
        <v>848</v>
      </c>
      <c r="K53" s="57">
        <v>281</v>
      </c>
      <c r="L53" s="131">
        <v>1614</v>
      </c>
      <c r="M53" s="131">
        <v>72</v>
      </c>
      <c r="N53" s="131">
        <v>436</v>
      </c>
      <c r="O53" s="131">
        <v>990</v>
      </c>
      <c r="P53" s="25">
        <v>2068</v>
      </c>
      <c r="Q53" s="25">
        <v>160</v>
      </c>
      <c r="R53" s="25">
        <v>354</v>
      </c>
      <c r="S53" s="25">
        <v>776</v>
      </c>
    </row>
    <row r="54" spans="2:19" x14ac:dyDescent="0.35">
      <c r="B54" s="51" t="s">
        <v>43</v>
      </c>
      <c r="C54" s="48"/>
      <c r="D54" s="128">
        <v>1</v>
      </c>
      <c r="E54" s="128">
        <v>5</v>
      </c>
      <c r="F54" s="128">
        <v>5</v>
      </c>
      <c r="G54" s="128">
        <v>3</v>
      </c>
      <c r="H54" s="57">
        <v>2</v>
      </c>
      <c r="I54" s="57">
        <v>1</v>
      </c>
      <c r="J54" s="57">
        <v>1</v>
      </c>
      <c r="K54" s="57">
        <v>6</v>
      </c>
      <c r="L54" s="131">
        <v>1</v>
      </c>
      <c r="M54" s="131">
        <v>0</v>
      </c>
      <c r="N54" s="131">
        <v>7</v>
      </c>
      <c r="O54" s="131">
        <v>7</v>
      </c>
      <c r="P54" s="25">
        <v>1</v>
      </c>
      <c r="Q54" s="25">
        <v>3</v>
      </c>
      <c r="R54" s="25">
        <v>5</v>
      </c>
      <c r="S54" s="25">
        <v>11</v>
      </c>
    </row>
    <row r="55" spans="2:19" x14ac:dyDescent="0.35">
      <c r="B55" s="51" t="s">
        <v>29</v>
      </c>
      <c r="C55" s="48"/>
      <c r="D55" s="128">
        <v>218</v>
      </c>
      <c r="E55" s="128">
        <v>481</v>
      </c>
      <c r="F55" s="128">
        <v>348</v>
      </c>
      <c r="G55" s="128">
        <v>39</v>
      </c>
      <c r="H55" s="57">
        <v>177</v>
      </c>
      <c r="I55" s="57">
        <v>608</v>
      </c>
      <c r="J55" s="57">
        <v>330</v>
      </c>
      <c r="K55" s="57">
        <v>49</v>
      </c>
      <c r="L55" s="131">
        <v>265</v>
      </c>
      <c r="M55" s="131">
        <v>596</v>
      </c>
      <c r="N55" s="131">
        <v>433</v>
      </c>
      <c r="O55" s="131">
        <v>58</v>
      </c>
      <c r="P55" s="25">
        <v>205</v>
      </c>
      <c r="Q55" s="25">
        <v>546</v>
      </c>
      <c r="R55" s="25">
        <v>482</v>
      </c>
      <c r="S55" s="25">
        <v>58</v>
      </c>
    </row>
    <row r="56" spans="2:19" ht="22.5" customHeight="1" x14ac:dyDescent="0.35">
      <c r="B56" s="59" t="s">
        <v>39</v>
      </c>
      <c r="C56" s="47"/>
      <c r="D56" s="127">
        <v>1289</v>
      </c>
      <c r="E56" s="127">
        <v>503</v>
      </c>
      <c r="F56" s="127">
        <v>639</v>
      </c>
      <c r="G56" s="127">
        <v>256</v>
      </c>
      <c r="H56" s="56">
        <v>1222</v>
      </c>
      <c r="I56" s="56">
        <v>553</v>
      </c>
      <c r="J56" s="56">
        <v>779</v>
      </c>
      <c r="K56" s="56">
        <v>299</v>
      </c>
      <c r="L56" s="135">
        <v>1061</v>
      </c>
      <c r="M56" s="135">
        <v>544</v>
      </c>
      <c r="N56" s="135">
        <v>692</v>
      </c>
      <c r="O56" s="135">
        <v>608</v>
      </c>
      <c r="P56" s="22">
        <v>1107</v>
      </c>
      <c r="Q56" s="22">
        <v>512</v>
      </c>
      <c r="R56" s="22">
        <v>838</v>
      </c>
      <c r="S56" s="22">
        <v>497</v>
      </c>
    </row>
    <row r="57" spans="2:19" x14ac:dyDescent="0.35">
      <c r="B57" s="51" t="s">
        <v>42</v>
      </c>
      <c r="C57" s="48"/>
      <c r="D57" s="131">
        <v>31</v>
      </c>
      <c r="E57" s="131">
        <v>93</v>
      </c>
      <c r="F57" s="131">
        <v>57</v>
      </c>
      <c r="G57" s="131">
        <v>17</v>
      </c>
      <c r="H57" s="57">
        <v>10</v>
      </c>
      <c r="I57" s="57">
        <v>81</v>
      </c>
      <c r="J57" s="57">
        <v>71</v>
      </c>
      <c r="K57" s="57">
        <v>26</v>
      </c>
      <c r="L57" s="131">
        <v>12</v>
      </c>
      <c r="M57" s="131">
        <v>75</v>
      </c>
      <c r="N57" s="131">
        <v>41</v>
      </c>
      <c r="O57" s="131">
        <v>20</v>
      </c>
      <c r="P57" s="64">
        <v>19</v>
      </c>
      <c r="Q57" s="64">
        <v>108</v>
      </c>
      <c r="R57" s="64">
        <v>75</v>
      </c>
      <c r="S57" s="64">
        <v>35</v>
      </c>
    </row>
    <row r="58" spans="2:19" x14ac:dyDescent="0.35">
      <c r="B58" s="51" t="s">
        <v>27</v>
      </c>
      <c r="C58" s="48"/>
      <c r="D58" s="131">
        <v>77</v>
      </c>
      <c r="E58" s="131">
        <v>0</v>
      </c>
      <c r="F58" s="131">
        <v>164</v>
      </c>
      <c r="G58" s="131">
        <v>0</v>
      </c>
      <c r="H58" s="57">
        <v>81</v>
      </c>
      <c r="I58" s="57">
        <v>57</v>
      </c>
      <c r="J58" s="57">
        <v>181</v>
      </c>
      <c r="K58" s="57">
        <v>0</v>
      </c>
      <c r="L58" s="131">
        <v>80</v>
      </c>
      <c r="M58" s="131">
        <v>0</v>
      </c>
      <c r="N58" s="131">
        <v>187</v>
      </c>
      <c r="O58" s="131">
        <v>0</v>
      </c>
      <c r="P58" s="64">
        <v>83</v>
      </c>
      <c r="Q58" s="64">
        <v>0</v>
      </c>
      <c r="R58" s="64">
        <v>190</v>
      </c>
      <c r="S58" s="64">
        <v>0</v>
      </c>
    </row>
    <row r="59" spans="2:19" x14ac:dyDescent="0.35">
      <c r="B59" s="51" t="s">
        <v>28</v>
      </c>
      <c r="C59" s="48"/>
      <c r="D59" s="132">
        <v>0</v>
      </c>
      <c r="E59" s="132">
        <v>51</v>
      </c>
      <c r="F59" s="132">
        <v>90</v>
      </c>
      <c r="G59" s="133">
        <v>0</v>
      </c>
      <c r="H59" s="57">
        <v>2</v>
      </c>
      <c r="I59" s="57">
        <v>53</v>
      </c>
      <c r="J59" s="57">
        <v>96</v>
      </c>
      <c r="K59" s="57">
        <v>0</v>
      </c>
      <c r="L59" s="131">
        <v>3</v>
      </c>
      <c r="M59" s="131">
        <v>47</v>
      </c>
      <c r="N59" s="131">
        <v>106</v>
      </c>
      <c r="O59" s="131">
        <v>0</v>
      </c>
      <c r="P59" s="64">
        <v>11</v>
      </c>
      <c r="Q59" s="64">
        <v>36</v>
      </c>
      <c r="R59" s="64">
        <v>102</v>
      </c>
      <c r="S59" s="64">
        <v>1</v>
      </c>
    </row>
    <row r="60" spans="2:19" x14ac:dyDescent="0.35">
      <c r="B60" s="51" t="s">
        <v>25</v>
      </c>
      <c r="C60" s="48"/>
      <c r="D60" s="132">
        <v>1153</v>
      </c>
      <c r="E60" s="132">
        <v>63</v>
      </c>
      <c r="F60" s="132">
        <v>188</v>
      </c>
      <c r="G60" s="132">
        <v>229</v>
      </c>
      <c r="H60" s="57">
        <v>976</v>
      </c>
      <c r="I60" s="57">
        <v>59</v>
      </c>
      <c r="J60" s="57">
        <v>244</v>
      </c>
      <c r="K60" s="57">
        <v>242</v>
      </c>
      <c r="L60" s="131">
        <v>930</v>
      </c>
      <c r="M60" s="131">
        <v>44</v>
      </c>
      <c r="N60" s="131">
        <v>172</v>
      </c>
      <c r="O60" s="131">
        <v>570</v>
      </c>
      <c r="P60" s="64">
        <v>927</v>
      </c>
      <c r="Q60" s="64">
        <v>16</v>
      </c>
      <c r="R60" s="64">
        <v>280</v>
      </c>
      <c r="S60" s="64">
        <v>446</v>
      </c>
    </row>
    <row r="61" spans="2:19" x14ac:dyDescent="0.35">
      <c r="B61" s="51" t="s">
        <v>43</v>
      </c>
      <c r="C61" s="48"/>
      <c r="D61" s="132">
        <v>19</v>
      </c>
      <c r="E61" s="132">
        <v>129</v>
      </c>
      <c r="F61" s="132">
        <v>29</v>
      </c>
      <c r="G61" s="132">
        <v>8</v>
      </c>
      <c r="H61" s="57">
        <v>139</v>
      </c>
      <c r="I61" s="57">
        <v>134</v>
      </c>
      <c r="J61" s="57">
        <v>59</v>
      </c>
      <c r="K61" s="57">
        <v>11</v>
      </c>
      <c r="L61" s="131">
        <v>25</v>
      </c>
      <c r="M61" s="131">
        <v>229</v>
      </c>
      <c r="N61" s="131">
        <v>43</v>
      </c>
      <c r="O61" s="131">
        <v>17</v>
      </c>
      <c r="P61" s="64">
        <v>55</v>
      </c>
      <c r="Q61" s="64">
        <v>227</v>
      </c>
      <c r="R61" s="64">
        <v>40</v>
      </c>
      <c r="S61" s="64">
        <v>9</v>
      </c>
    </row>
    <row r="62" spans="2:19" x14ac:dyDescent="0.35">
      <c r="B62" s="51" t="s">
        <v>29</v>
      </c>
      <c r="D62" s="131">
        <v>9</v>
      </c>
      <c r="E62" s="131">
        <v>167</v>
      </c>
      <c r="F62" s="131">
        <v>111</v>
      </c>
      <c r="G62" s="131">
        <v>2</v>
      </c>
      <c r="H62" s="25">
        <v>14</v>
      </c>
      <c r="I62" s="25">
        <v>169</v>
      </c>
      <c r="J62" s="25">
        <v>128</v>
      </c>
      <c r="K62" s="25">
        <v>20</v>
      </c>
      <c r="L62" s="131">
        <v>11</v>
      </c>
      <c r="M62" s="131">
        <v>149</v>
      </c>
      <c r="N62" s="131">
        <v>143</v>
      </c>
      <c r="O62" s="131">
        <v>1</v>
      </c>
      <c r="P62" s="25">
        <v>12</v>
      </c>
      <c r="Q62" s="25">
        <v>125</v>
      </c>
      <c r="R62" s="25">
        <v>151</v>
      </c>
      <c r="S62" s="25">
        <v>6</v>
      </c>
    </row>
    <row r="63" spans="2:19" x14ac:dyDescent="0.35">
      <c r="B63" s="46" t="s">
        <v>23</v>
      </c>
      <c r="C63" s="45"/>
      <c r="D63" s="134">
        <v>20175</v>
      </c>
      <c r="E63" s="134">
        <v>8957</v>
      </c>
      <c r="F63" s="134">
        <v>10881</v>
      </c>
      <c r="G63" s="134">
        <v>7142</v>
      </c>
      <c r="H63" s="54">
        <v>20659</v>
      </c>
      <c r="I63" s="54">
        <v>9372</v>
      </c>
      <c r="J63" s="54">
        <v>12512</v>
      </c>
      <c r="K63" s="54">
        <v>6853</v>
      </c>
      <c r="L63" s="134">
        <v>20092</v>
      </c>
      <c r="M63" s="134">
        <v>9147</v>
      </c>
      <c r="N63" s="134">
        <v>12020</v>
      </c>
      <c r="O63" s="134">
        <v>10192</v>
      </c>
      <c r="P63" s="27">
        <v>20116</v>
      </c>
      <c r="Q63" s="27">
        <v>9626</v>
      </c>
      <c r="R63" s="27">
        <v>11086</v>
      </c>
      <c r="S63" s="27">
        <v>6717</v>
      </c>
    </row>
    <row r="65" spans="1:2" ht="16.5" x14ac:dyDescent="0.35">
      <c r="A65" t="s">
        <v>55</v>
      </c>
    </row>
    <row r="66" spans="1:2" ht="16.5" x14ac:dyDescent="0.35">
      <c r="A66" t="s">
        <v>56</v>
      </c>
    </row>
    <row r="67" spans="1:2" ht="16.5" x14ac:dyDescent="0.35">
      <c r="A67" t="s">
        <v>57</v>
      </c>
    </row>
    <row r="68" spans="1:2" ht="16.5" x14ac:dyDescent="0.35">
      <c r="A68" s="121">
        <v>4</v>
      </c>
      <c r="B68" t="s">
        <v>91</v>
      </c>
    </row>
    <row r="69" spans="1:2" ht="16.5" x14ac:dyDescent="0.35">
      <c r="A69" s="121">
        <v>5</v>
      </c>
      <c r="B69" t="s">
        <v>92</v>
      </c>
    </row>
    <row r="70" spans="1:2" ht="16.5" x14ac:dyDescent="0.35">
      <c r="A70" s="121">
        <v>6</v>
      </c>
      <c r="B70" t="s">
        <v>93</v>
      </c>
    </row>
  </sheetData>
  <mergeCells count="4">
    <mergeCell ref="D3:G3"/>
    <mergeCell ref="H3:K3"/>
    <mergeCell ref="L3:O3"/>
    <mergeCell ref="P3:S3"/>
  </mergeCells>
  <pageMargins left="0.7" right="0.7" top="0.75" bottom="0.75" header="0.3" footer="0.3"/>
  <pageSetup paperSize="9" orientation="portrait" r:id="rId1"/>
  <headerFooter>
    <oddHeader>&amp;C&amp;D&amp;D&amp;D&amp;T&amp;Z&amp;F&amp;F&amp;A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2FE667895A8442B4C26F28219EE14B" ma:contentTypeVersion="13" ma:contentTypeDescription="Create a new document." ma:contentTypeScope="" ma:versionID="87adcf9ebdfb533f5c44cf3abf0c9f3c">
  <xsd:schema xmlns:xsd="http://www.w3.org/2001/XMLSchema" xmlns:xs="http://www.w3.org/2001/XMLSchema" xmlns:p="http://schemas.microsoft.com/office/2006/metadata/properties" xmlns:ns3="dbfae56c-bbc2-4da7-b000-3db2a8d62c3d" xmlns:ns4="ef39d06b-697e-4312-bc1d-d964c89f643a" targetNamespace="http://schemas.microsoft.com/office/2006/metadata/properties" ma:root="true" ma:fieldsID="cf3d982567269c6092a71517feb2716c" ns3:_="" ns4:_="">
    <xsd:import namespace="dbfae56c-bbc2-4da7-b000-3db2a8d62c3d"/>
    <xsd:import namespace="ef39d06b-697e-4312-bc1d-d964c89f64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ae56c-bbc2-4da7-b000-3db2a8d62c3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9d06b-697e-4312-bc1d-d964c89f643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7741CC-340E-4349-87A7-895244D50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ae56c-bbc2-4da7-b000-3db2a8d62c3d"/>
    <ds:schemaRef ds:uri="ef39d06b-697e-4312-bc1d-d964c89f6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74BC1-EDA4-4141-B155-ADD9850FDAEC}">
  <ds:schemaRefs>
    <ds:schemaRef ds:uri="http://schemas.microsoft.com/sharepoint/v3/contenttype/forms"/>
  </ds:schemaRefs>
</ds:datastoreItem>
</file>

<file path=customXml/itemProps3.xml><?xml version="1.0" encoding="utf-8"?>
<ds:datastoreItem xmlns:ds="http://schemas.openxmlformats.org/officeDocument/2006/customXml" ds:itemID="{F4439416-8E5D-404D-ACF7-22E541166A28}">
  <ds:schemaRefs>
    <ds:schemaRef ds:uri="http://www.w3.org/XML/1998/namespace"/>
    <ds:schemaRef ds:uri="http://purl.org/dc/elements/1.1/"/>
    <ds:schemaRef ds:uri="http://schemas.microsoft.com/office/infopath/2007/PartnerControls"/>
    <ds:schemaRef ds:uri="ef39d06b-697e-4312-bc1d-d964c89f643a"/>
    <ds:schemaRef ds:uri="http://schemas.microsoft.com/office/2006/metadata/properties"/>
    <ds:schemaRef ds:uri="http://purl.org/dc/terms/"/>
    <ds:schemaRef ds:uri="http://schemas.microsoft.com/office/2006/documentManagement/types"/>
    <ds:schemaRef ds:uri="http://schemas.openxmlformats.org/package/2006/metadata/core-properties"/>
    <ds:schemaRef ds:uri="dbfae56c-bbc2-4da7-b000-3db2a8d62c3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Regional Weekly 1</vt:lpstr>
      <vt:lpstr>Regional Weekly</vt:lpstr>
      <vt:lpstr>Cover</vt:lpstr>
      <vt:lpstr>Table 1</vt:lpstr>
      <vt:lpstr>Table 2</vt:lpstr>
      <vt:lpstr>Table 3</vt:lpstr>
      <vt:lpstr>Table 4</vt:lpstr>
      <vt:lpstr> DQ</vt:lpstr>
      <vt:lpstr>Regional and court table Nov</vt:lpstr>
      <vt:lpstr>Headline table Nov</vt:lpstr>
      <vt:lpstr>DQ table Nov</vt:lpstr>
      <vt:lpstr>Headline Table Dec</vt:lpstr>
      <vt:lpstr>Regional Table 2</vt:lpstr>
      <vt:lpstr>Regional Table Dec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Tony</dc:creator>
  <cp:lastModifiedBy>Webb, Nicola</cp:lastModifiedBy>
  <dcterms:created xsi:type="dcterms:W3CDTF">2020-12-01T16:40:09Z</dcterms:created>
  <dcterms:modified xsi:type="dcterms:W3CDTF">2021-07-19T11:38:49Z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0x010100E72FE667895A8442B4C26F28219EE14B</vt:lpwstr>
  </property>
</Properties>
</file>