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4.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5.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6.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7.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8.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9.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0.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1.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2.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3.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6.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7.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4.xml" ContentType="application/vnd.openxmlformats-officedocument.themeOverride+xml"/>
  <Override PartName="/xl/drawings/drawing28.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5.xml" ContentType="application/vnd.openxmlformats-officedocument.themeOverride+xml"/>
  <Override PartName="/xl/drawings/drawing29.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6.xml" ContentType="application/vnd.openxmlformats-officedocument.themeOverride+xml"/>
  <Override PartName="/xl/drawings/drawing30.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7.xml" ContentType="application/vnd.openxmlformats-officedocument.themeOverride+xml"/>
  <Override PartName="/xl/drawings/drawing31.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8.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pinso365.sharepoint.com/sites/DataandPerformance/Shared Documents/Statistical Releases/20210624 - June 2021/Data and Charts/"/>
    </mc:Choice>
  </mc:AlternateContent>
  <xr:revisionPtr revIDLastSave="0" documentId="8_{D65E9130-6C8A-4EB7-BA13-A9124470945F}" xr6:coauthVersionLast="45" xr6:coauthVersionMax="45" xr10:uidLastSave="{00000000-0000-0000-0000-000000000000}"/>
  <bookViews>
    <workbookView xWindow="-110" yWindow="-110" windowWidth="22780" windowHeight="14660" tabRatio="697" xr2:uid="{EAFD28A0-6F22-4A14-A683-17FB044BCD30}"/>
  </bookViews>
  <sheets>
    <sheet name="Figure 1" sheetId="43" r:id="rId1"/>
    <sheet name="COPY Figure 1" sheetId="37" state="hidden" r:id="rId2"/>
    <sheet name="Figure 2" sheetId="39" r:id="rId3"/>
    <sheet name="Figure 3" sheetId="30" r:id="rId4"/>
    <sheet name="Figure 4" sheetId="31" r:id="rId5"/>
    <sheet name="Figure 5" sheetId="32" r:id="rId6"/>
    <sheet name="Figure 6" sheetId="33" r:id="rId7"/>
    <sheet name="Figure 7" sheetId="34" r:id="rId8"/>
    <sheet name="for graphs only" sheetId="35" state="hidden" r:id="rId9"/>
    <sheet name="Figure 8" sheetId="40" r:id="rId10"/>
    <sheet name="virtual events for chart" sheetId="42" state="hidden" r:id="rId11"/>
    <sheet name="Figure 9" sheetId="45" state="hidden" r:id="rId12"/>
    <sheet name="Figure 10" sheetId="46" state="hidden" r:id="rId13"/>
    <sheet name="Figure 11" sheetId="47" state="hidden" r:id="rId14"/>
    <sheet name="Figure 12" sheetId="50" state="hidden" r:id="rId15"/>
    <sheet name="Figure 13" sheetId="49" state="hidden" r:id="rId16"/>
    <sheet name="Figure 14" sheetId="51" state="hidden" r:id="rId17"/>
    <sheet name="Figure 15" sheetId="52" state="hidden" r:id="rId18"/>
    <sheet name="Figure 16" sheetId="53" state="hidden" r:id="rId19"/>
    <sheet name="Figure 17" sheetId="54" state="hidden" r:id="rId20"/>
    <sheet name="Figure 18" sheetId="55" state="hidden" r:id="rId21"/>
    <sheet name="Figure 19" sheetId="56" state="hidden" r:id="rId22"/>
    <sheet name="Figure 20" sheetId="57" state="hidden" r:id="rId23"/>
    <sheet name="Figure 21" sheetId="58" state="hidden" r:id="rId24"/>
    <sheet name="Table 1" sheetId="25" r:id="rId25"/>
    <sheet name="Table 2" sheetId="24" r:id="rId26"/>
    <sheet name="Table 3" sheetId="1" r:id="rId27"/>
    <sheet name="Table 4" sheetId="2" r:id="rId28"/>
    <sheet name="Table 5" sheetId="3" r:id="rId29"/>
    <sheet name="Table 6" sheetId="4" r:id="rId30"/>
    <sheet name="Table 7" sheetId="5" r:id="rId31"/>
    <sheet name="Table 8" sheetId="11" r:id="rId32"/>
    <sheet name="Table 9" sheetId="12" r:id="rId33"/>
    <sheet name="Table 10" sheetId="15" r:id="rId34"/>
    <sheet name="Table 11" sheetId="8" r:id="rId35"/>
    <sheet name="Table 12" sheetId="16" r:id="rId36"/>
    <sheet name="Table 13" sheetId="48" state="hidden" r:id="rId37"/>
    <sheet name="Table 14" sheetId="70" state="hidden" r:id="rId38"/>
    <sheet name="Table 15" sheetId="71" state="hidden" r:id="rId39"/>
    <sheet name="Table 16" sheetId="72" state="hidden" r:id="rId40"/>
    <sheet name="Table 17" sheetId="73" state="hidden" r:id="rId41"/>
    <sheet name="Table 18" sheetId="66" state="hidden" r:id="rId42"/>
    <sheet name="Table 19" sheetId="67" state="hidden" r:id="rId43"/>
    <sheet name="Table 20" sheetId="68" state="hidden" r:id="rId44"/>
    <sheet name="Table 21" sheetId="69" state="hidden" r:id="rId45"/>
    <sheet name="Table 22" sheetId="63" state="hidden" r:id="rId46"/>
    <sheet name="Table 23" sheetId="64" state="hidden" r:id="rId47"/>
    <sheet name="Table 24" sheetId="65" state="hidden" r:id="rId48"/>
    <sheet name="Annex B" sheetId="20" r:id="rId49"/>
    <sheet name="Annex C | gov.uk timeliness" sheetId="18" r:id="rId50"/>
    <sheet name="Annex C | stages" sheetId="17" r:id="rId51"/>
    <sheet name="Annex D" sheetId="60" state="hidden" r:id="rId52"/>
    <sheet name="Figure 1 v2" sheetId="36" state="hidden" r:id="rId53"/>
    <sheet name="Figure 2 v2" sheetId="38" state="hidden" r:id="rId54"/>
    <sheet name="Table 12 (2)" sheetId="41" state="hidden" r:id="rId55"/>
    <sheet name="OLD Figure 1" sheetId="27" state="hidden" r:id="rId56"/>
    <sheet name="OLD Figure 2" sheetId="26" state="hidden" r:id="rId57"/>
    <sheet name="OLD Figure 8" sheetId="28" state="hidden" r:id="rId58"/>
  </sheet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42" l="1"/>
  <c r="D4" i="42"/>
  <c r="E4" i="42"/>
  <c r="F4" i="42"/>
  <c r="G4" i="42"/>
  <c r="H4" i="42"/>
  <c r="I4" i="42"/>
  <c r="J4" i="42"/>
  <c r="K4" i="42"/>
  <c r="L4" i="42"/>
  <c r="M4" i="42"/>
  <c r="C5" i="42"/>
  <c r="D5" i="42"/>
  <c r="E5" i="42"/>
  <c r="F5" i="42"/>
  <c r="G5" i="42"/>
  <c r="H5" i="42"/>
  <c r="I5" i="42"/>
  <c r="J5" i="42"/>
  <c r="K5" i="42"/>
  <c r="L5" i="42"/>
  <c r="M5" i="42"/>
  <c r="C6" i="42"/>
  <c r="D6" i="42"/>
  <c r="E6" i="42"/>
  <c r="F6" i="42"/>
  <c r="G6" i="42"/>
  <c r="H6" i="42"/>
  <c r="I6" i="42"/>
  <c r="J6" i="42"/>
  <c r="K6" i="42"/>
  <c r="L6" i="42"/>
  <c r="M6" i="42"/>
  <c r="C7" i="42"/>
  <c r="D7" i="42"/>
  <c r="E7" i="42"/>
  <c r="F7" i="42"/>
  <c r="G7" i="42"/>
  <c r="H7" i="42"/>
  <c r="I7" i="42"/>
  <c r="J7" i="42"/>
  <c r="K7" i="42"/>
  <c r="L7" i="42"/>
  <c r="M7" i="42"/>
  <c r="C8" i="42"/>
  <c r="D8" i="42"/>
  <c r="E8" i="42"/>
  <c r="F8" i="42"/>
  <c r="G8" i="42"/>
  <c r="H8" i="42"/>
  <c r="I8" i="42"/>
  <c r="J8" i="42"/>
  <c r="K8" i="42"/>
  <c r="L8" i="42"/>
  <c r="M8" i="42"/>
  <c r="C9" i="42"/>
  <c r="D9" i="42"/>
  <c r="E9" i="42"/>
  <c r="F9" i="42"/>
  <c r="G9" i="42"/>
  <c r="H9" i="42"/>
  <c r="I9" i="42"/>
  <c r="J9" i="42"/>
  <c r="K9" i="42"/>
  <c r="L9" i="42"/>
  <c r="M9" i="42"/>
  <c r="C10" i="42"/>
  <c r="D10" i="42"/>
  <c r="E10" i="42"/>
  <c r="F10" i="42"/>
  <c r="G10" i="42"/>
  <c r="H10" i="42"/>
  <c r="I10" i="42"/>
  <c r="J10" i="42"/>
  <c r="K10" i="42"/>
  <c r="L10" i="42"/>
  <c r="M10" i="42"/>
  <c r="F11" i="42"/>
  <c r="G11" i="42"/>
  <c r="L11" i="42"/>
  <c r="B5" i="42"/>
  <c r="B6" i="42"/>
  <c r="B7" i="42"/>
  <c r="B8" i="42"/>
  <c r="B9" i="42"/>
  <c r="B10" i="42"/>
  <c r="B4" i="42"/>
  <c r="M14" i="16"/>
  <c r="L14" i="16"/>
  <c r="K14" i="16"/>
  <c r="J14" i="16"/>
  <c r="E14" i="16"/>
  <c r="D14" i="16"/>
  <c r="C14" i="16"/>
  <c r="B14" i="16"/>
  <c r="M10" i="16"/>
  <c r="M11" i="42" s="1"/>
  <c r="L10" i="16"/>
  <c r="K10" i="16"/>
  <c r="K11" i="42" s="1"/>
  <c r="J10" i="16"/>
  <c r="J11" i="42" s="1"/>
  <c r="I10" i="16"/>
  <c r="I14" i="16" s="1"/>
  <c r="H10" i="16"/>
  <c r="H11" i="42" s="1"/>
  <c r="G10" i="16"/>
  <c r="G14" i="16" s="1"/>
  <c r="F10" i="16"/>
  <c r="F14" i="16" s="1"/>
  <c r="E10" i="16"/>
  <c r="E11" i="42" s="1"/>
  <c r="D10" i="16"/>
  <c r="D11" i="42" s="1"/>
  <c r="C10" i="16"/>
  <c r="C11" i="42" s="1"/>
  <c r="B10" i="16"/>
  <c r="B11" i="42" s="1"/>
  <c r="H14" i="16" l="1"/>
  <c r="I11" i="42"/>
  <c r="C8" i="35" l="1"/>
  <c r="D8" i="35"/>
  <c r="E8" i="35"/>
  <c r="F8" i="35"/>
  <c r="G8" i="35"/>
  <c r="H8" i="35"/>
  <c r="I8" i="35"/>
  <c r="J8" i="35"/>
  <c r="K8" i="35"/>
  <c r="L8" i="35"/>
  <c r="M8" i="35"/>
  <c r="C9" i="35"/>
  <c r="D9" i="35"/>
  <c r="E9" i="35"/>
  <c r="F9" i="35"/>
  <c r="G9" i="35"/>
  <c r="H9" i="35"/>
  <c r="I9" i="35"/>
  <c r="J9" i="35"/>
  <c r="K9" i="35"/>
  <c r="L9" i="35"/>
  <c r="M9" i="35"/>
  <c r="C10" i="35"/>
  <c r="D10" i="35"/>
  <c r="E10" i="35"/>
  <c r="F10" i="35"/>
  <c r="G10" i="35"/>
  <c r="H10" i="35"/>
  <c r="I10" i="35"/>
  <c r="J10" i="35"/>
  <c r="K10" i="35"/>
  <c r="L10" i="35"/>
  <c r="M10" i="35"/>
  <c r="C7" i="35"/>
  <c r="D7" i="35"/>
  <c r="E7" i="35"/>
  <c r="F7" i="35"/>
  <c r="G7" i="35"/>
  <c r="H7" i="35"/>
  <c r="I7" i="35"/>
  <c r="J7" i="35"/>
  <c r="K7" i="35"/>
  <c r="L7" i="35"/>
  <c r="M7" i="35"/>
  <c r="B7" i="35"/>
  <c r="O24" i="4" l="1"/>
  <c r="O25" i="4"/>
  <c r="O26" i="4"/>
  <c r="O23" i="4"/>
</calcChain>
</file>

<file path=xl/sharedStrings.xml><?xml version="1.0" encoding="utf-8"?>
<sst xmlns="http://schemas.openxmlformats.org/spreadsheetml/2006/main" count="533" uniqueCount="170">
  <si>
    <t>Figure 1: Number of events held, decisions issued and median time between valid date &amp; decision date; Jun 20 to May 21</t>
  </si>
  <si>
    <t>Figure 1: Number of events held, decisions issued and median time between valid date &amp; decision date; Mar 20 to Feb 21</t>
  </si>
  <si>
    <t>Figure 2: Number of cases received, closed and open; Jun 20 to May 21</t>
  </si>
  <si>
    <t>Figure 3 – Appeal Decisions; Jun 20 to May 21</t>
  </si>
  <si>
    <t>Figure 4 (l) – Appeal Decisions by Procedure; Jun 20 to May 21</t>
  </si>
  <si>
    <t>Figure 4 (r) – Appeal Decisions by Casework Category; Jun 20 to May 21</t>
  </si>
  <si>
    <t>Figure 5: Mean and Median time to decision; Jun 20 to May 21</t>
  </si>
  <si>
    <t>Figure 6 – Median time to decision by casework area; Jun 20 to May 21</t>
  </si>
  <si>
    <t>Figure 7: Mean, Median Time to Decision, Rosewell Inquiry Process; Jun 20 to May 21</t>
  </si>
  <si>
    <t>For Figure 7, from Table 8</t>
  </si>
  <si>
    <t>Month</t>
  </si>
  <si>
    <t>Total</t>
  </si>
  <si>
    <t>Decisions</t>
  </si>
  <si>
    <t>Valid to Decision (mean weeks)</t>
  </si>
  <si>
    <t>Valid to Decision (median weeks)</t>
  </si>
  <si>
    <t>Figure 8: Virtual Events, Jun 20 to May 21</t>
  </si>
  <si>
    <t>s78 Hearings</t>
  </si>
  <si>
    <t>s78 Inquiries</t>
  </si>
  <si>
    <t>Enforcement</t>
  </si>
  <si>
    <t>Local Plans</t>
  </si>
  <si>
    <t>National Infrastructure</t>
  </si>
  <si>
    <t>Other</t>
  </si>
  <si>
    <t>Figure 9: NSIP applications submitted, 2012/13 to 2020/21</t>
  </si>
  <si>
    <t>Figure 10: NSIP application reports issued, 2012/13 to 2020/21</t>
  </si>
  <si>
    <t>Figure 11: Local Plans reports issued, 2010/11 to 2020/21  </t>
  </si>
  <si>
    <t>Figure 12: s78 planning appeals received by procedure type, 2010/11 to 2020/21</t>
  </si>
  <si>
    <t>Figure 13: s78 planning appeals received by development type group, 2010/11 to 2020/21</t>
  </si>
  <si>
    <t>Figure 14: s78 appeals decided by procedure type, 2010/11 to 2020/21</t>
  </si>
  <si>
    <r>
      <t>Figure 15: s78 planning appeals, percentage allowed by procedure type, 2010/11 to 2020/21</t>
    </r>
    <r>
      <rPr>
        <sz val="8"/>
        <color theme="1"/>
        <rFont val="Times New Roman"/>
        <family val="1"/>
      </rPr>
      <t>  </t>
    </r>
  </si>
  <si>
    <t>Figure 16: s78 planning appeals, number of appeals allowed, 2010/11 to 2020/21</t>
  </si>
  <si>
    <t>Figure 17: s78 planning appeals involving dwellings, percentage of dwellings allowed by major or minor dwellings, 2010/11 to 2020/21</t>
  </si>
  <si>
    <t>Figure 18: s78 planning appeals involving dwellings, number of dwellings allowed by major or minor dwellings, 2010/11 to 2020/21</t>
  </si>
  <si>
    <t>Figure 19: s78 planning appeals received and decided, 2010/11 to 2020/21</t>
  </si>
  <si>
    <t>Figure 20: Householder appeals, percentage allowed, 2010/11 to 2020/21</t>
  </si>
  <si>
    <t>Figure 21: s174 enforcement notice appeals received and decided, 2010/11 to 2020/21</t>
  </si>
  <si>
    <t>Table 1: Number of events held, decisions issued and median time between valid date &amp; decision date; Jun 20 to May 21</t>
  </si>
  <si>
    <t>Events held</t>
  </si>
  <si>
    <t>Median weeks</t>
  </si>
  <si>
    <t>Table 2: Number of cases received, closed and open; Jun 20 to May 21</t>
  </si>
  <si>
    <t>Received</t>
  </si>
  <si>
    <t>Closed</t>
  </si>
  <si>
    <t>Open (excluding HH, HGW, TPO)</t>
  </si>
  <si>
    <t>N/A</t>
  </si>
  <si>
    <t>Open (including HH, HGW, TPO)</t>
  </si>
  <si>
    <t>Table 3: Appeal Decisions; Jun 20 to May 21</t>
  </si>
  <si>
    <t>Table 4: Appeal Decisions by Procedure and Casework Category; Jun 20 to May 21</t>
  </si>
  <si>
    <t>Written Representations</t>
  </si>
  <si>
    <t>Hearings</t>
  </si>
  <si>
    <t>Inquiries</t>
  </si>
  <si>
    <t>Planning</t>
  </si>
  <si>
    <t>Specialist</t>
  </si>
  <si>
    <t>Table 5: Mean, Median and Standard Deviation of time to Decision; Jun 20 to May 21</t>
  </si>
  <si>
    <t>Valid to Decision  (mean weeks)</t>
  </si>
  <si>
    <t>Valid to Decision  (median weeks)</t>
  </si>
  <si>
    <t>Standard Deviation (weeks)</t>
  </si>
  <si>
    <t>Table 6: Mean and Median Time to Decision, with standard deviation, by procedure; Jun 20 to May 21</t>
  </si>
  <si>
    <t>Procedure</t>
  </si>
  <si>
    <t>Valid to decision (mean weeks)</t>
  </si>
  <si>
    <t>All Cases</t>
  </si>
  <si>
    <t>Valid to decision (median weeks)</t>
  </si>
  <si>
    <t>COPY OF TABLE 4</t>
  </si>
  <si>
    <t>Table 4: Appeal Decisions by Procedure and Casework Category; Dec 19 - Nov 20</t>
  </si>
  <si>
    <t>Feb 20</t>
  </si>
  <si>
    <t>Mar 20</t>
  </si>
  <si>
    <t>Apr 20</t>
  </si>
  <si>
    <t>May 20</t>
  </si>
  <si>
    <t>Jun 20</t>
  </si>
  <si>
    <t>Jul 20</t>
  </si>
  <si>
    <t>Aug 20</t>
  </si>
  <si>
    <t>Sep 20</t>
  </si>
  <si>
    <t>Oct 20</t>
  </si>
  <si>
    <t>Nov 20</t>
  </si>
  <si>
    <t>Dec 20</t>
  </si>
  <si>
    <t>Jan 21</t>
  </si>
  <si>
    <t>Table 7: Decisions, Mean and Median Time to Decision -Planning, Enforcement &amp; Specilalist Cases; Jun 20 to May 21</t>
  </si>
  <si>
    <t>Planning Cases</t>
  </si>
  <si>
    <t>Valid to decision (mean wks)</t>
  </si>
  <si>
    <t>Valid to decision (median wks)</t>
  </si>
  <si>
    <t>Standard deviation of decision (weeks)</t>
  </si>
  <si>
    <t>Enforcement Cases</t>
  </si>
  <si>
    <t>Specialist Cases</t>
  </si>
  <si>
    <t>Table 8: Decisions, Mean and Median Time to Decision, Planning Inquiry cases under Rosewell process; Jun 20 to May 21</t>
  </si>
  <si>
    <t>-</t>
  </si>
  <si>
    <t>Table 9: Decisions, Planning Inquiry cases under non Rosewell process; Jun 20 to May 21</t>
  </si>
  <si>
    <t>Table 10: Open cases by procedure and stage, as of end of May 2021</t>
  </si>
  <si>
    <t>Case received but yet to be deemed valid</t>
  </si>
  <si>
    <t>Case deemed valid, event date yet to be set / in the future</t>
  </si>
  <si>
    <t>Event complete but decision not yet issued</t>
  </si>
  <si>
    <t>Note there are 116 cases that have no procedure type recorded (see Background Quality Report for more detail)</t>
  </si>
  <si>
    <t>Table 11: PINS Inspectors – Headcount and FTE; Jun 20 to May 21</t>
  </si>
  <si>
    <t>Headcount</t>
  </si>
  <si>
    <t>FTE</t>
  </si>
  <si>
    <t>Table 12: Virtual Events being undertaken, Jun-20 to May-21</t>
  </si>
  <si>
    <t>For graph purposes</t>
  </si>
  <si>
    <t>Table 13: NSIP applications submitted, 2012/13 to 2020/21</t>
  </si>
  <si>
    <t>Year</t>
  </si>
  <si>
    <t>Energy</t>
  </si>
  <si>
    <t>Transport</t>
  </si>
  <si>
    <t>Waste / Water</t>
  </si>
  <si>
    <t>2012/13</t>
  </si>
  <si>
    <t>2013/14</t>
  </si>
  <si>
    <t>2014/15</t>
  </si>
  <si>
    <t>2015/16</t>
  </si>
  <si>
    <t>2016/17</t>
  </si>
  <si>
    <t>2017/18</t>
  </si>
  <si>
    <t>2018/19</t>
  </si>
  <si>
    <t>2019/20</t>
  </si>
  <si>
    <t>2020/21</t>
  </si>
  <si>
    <t>Table 14: NSIP applications reports issued, 2012/13 to 2020/21</t>
  </si>
  <si>
    <t>Table 15: Local Plan reports issued, 2010/11 to 2020/21</t>
  </si>
  <si>
    <t>Strategic Plans</t>
  </si>
  <si>
    <t>Site Allocation Plan</t>
  </si>
  <si>
    <t>Development Management Policies Plan</t>
  </si>
  <si>
    <t>Area Action Plan</t>
  </si>
  <si>
    <t>Minerals / Waste Plan</t>
  </si>
  <si>
    <t>2010/11</t>
  </si>
  <si>
    <t>2011/12</t>
  </si>
  <si>
    <t>Table 16: s78 planning appeals received by procedure type, 2010/11 to 2020/21</t>
  </si>
  <si>
    <r>
      <t>Table 17: s78 planning appeals received by development type group, 2010/11 to 2020/21</t>
    </r>
    <r>
      <rPr>
        <sz val="8"/>
        <color theme="1"/>
        <rFont val="Times New Roman"/>
        <family val="1"/>
      </rPr>
      <t> </t>
    </r>
  </si>
  <si>
    <t>Major development</t>
  </si>
  <si>
    <t>Minor development</t>
  </si>
  <si>
    <t>Change of Use</t>
  </si>
  <si>
    <t>Householder</t>
  </si>
  <si>
    <t>Not Classified</t>
  </si>
  <si>
    <t>Table 18: s78 appeals decided by procedure type, 2010/11 to 2020/21</t>
  </si>
  <si>
    <t>Table 19: s78 planning appeals, percentage allowed by procedure type, 2010/11 to 2020/21</t>
  </si>
  <si>
    <t>All</t>
  </si>
  <si>
    <t>Table 20: s78 planning appeals, number of appeals allowed, 2010/11 to 2020/21</t>
  </si>
  <si>
    <r>
      <t>Table 21: s78 planning appeals involving dwellings, percentage of dwellings allowed by</t>
    </r>
    <r>
      <rPr>
        <sz val="8"/>
        <color theme="1"/>
        <rFont val="Times New Roman"/>
        <family val="1"/>
      </rPr>
      <t> </t>
    </r>
    <r>
      <rPr>
        <sz val="12"/>
        <color theme="1"/>
        <rFont val="Arial"/>
        <family val="2"/>
      </rPr>
      <t xml:space="preserve"> major or minor dwellings, 2010/11 to 2020/21</t>
    </r>
  </si>
  <si>
    <t>% of major dwellings allowed</t>
  </si>
  <si>
    <t>% of minor dwellings allowed</t>
  </si>
  <si>
    <t>Table 22: s78 planning appeals involving dwellings, number of dwellings allowed by major or minor dwellings, 2010/11 to 2020/21</t>
  </si>
  <si>
    <t>number of major dwellings allowed</t>
  </si>
  <si>
    <t>number of minor dwellings allowed</t>
  </si>
  <si>
    <t>Table 23: Householder appeals, percentage allowed, 2010/11 to 2020/21</t>
  </si>
  <si>
    <t>% allowed</t>
  </si>
  <si>
    <t>Table 24: s174 enforcement notice appeals received and decided, 2010/11 to 2020/21</t>
  </si>
  <si>
    <t>Decided</t>
  </si>
  <si>
    <t>Annex B: Mean and Median Time to Decision, with standard deviation, by procedure; Jun 20 to May 21</t>
  </si>
  <si>
    <t>Measure</t>
  </si>
  <si>
    <t>Annex C – Detailed Information on timeliness; May 2021</t>
  </si>
  <si>
    <t>Casework Type</t>
  </si>
  <si>
    <t>Procedure Type</t>
  </si>
  <si>
    <t>Mean (weeks)</t>
  </si>
  <si>
    <t>Median (weeks)</t>
  </si>
  <si>
    <t>s78 planning appeals</t>
  </si>
  <si>
    <t>Householder appeals</t>
  </si>
  <si>
    <t>Enforcement appeals</t>
  </si>
  <si>
    <t>Note - The smaller the number of decisions, the less helpful the mean and median are as measures for summarising performance. Particular care should be taken when there are fewer than twenty decisions. These are shaded grey in the table but have been provided for completeness and transparency.</t>
  </si>
  <si>
    <r>
      <t xml:space="preserve">Weeks between </t>
    </r>
    <r>
      <rPr>
        <b/>
        <sz val="14"/>
        <color theme="0"/>
        <rFont val="Calibri"/>
        <family val="2"/>
        <scheme val="minor"/>
      </rPr>
      <t>valid date &amp; start date</t>
    </r>
  </si>
  <si>
    <t>Mean (average)</t>
  </si>
  <si>
    <t>Median (average)</t>
  </si>
  <si>
    <t>Cases that started in May 21</t>
  </si>
  <si>
    <r>
      <t>Weeks between</t>
    </r>
    <r>
      <rPr>
        <b/>
        <sz val="14"/>
        <color theme="0"/>
        <rFont val="Calibri"/>
        <family val="2"/>
        <scheme val="minor"/>
      </rPr>
      <t xml:space="preserve"> start date &amp; event date</t>
    </r>
  </si>
  <si>
    <t>Cases where an event occurred during May 21</t>
  </si>
  <si>
    <r>
      <t xml:space="preserve">Weeks between </t>
    </r>
    <r>
      <rPr>
        <b/>
        <sz val="14"/>
        <color theme="0"/>
        <rFont val="Calibri"/>
        <family val="2"/>
        <scheme val="minor"/>
      </rPr>
      <t>event date &amp; decision date</t>
    </r>
  </si>
  <si>
    <t>Cases that have been decided in May 21</t>
  </si>
  <si>
    <t>ANNEX D: s78 planning appeals received and decided, by quarter since 2015/16</t>
  </si>
  <si>
    <t>Year or Quarter</t>
  </si>
  <si>
    <t>received</t>
  </si>
  <si>
    <t>decided</t>
  </si>
  <si>
    <t>Apr - Jun</t>
  </si>
  <si>
    <t>Jul - Sep</t>
  </si>
  <si>
    <t>Oct - Dec</t>
  </si>
  <si>
    <t>Jan - Mar</t>
  </si>
  <si>
    <t>Figure 1: Number of events held, decisions issued and median time between valid date &amp; decision date; Feb 20 to Jan 21</t>
  </si>
  <si>
    <t>Figure 2: Number of cases received, closed and open; Feb 20 to Jan 21</t>
  </si>
  <si>
    <t>Table 12: Virtual Events being undertaken, Jun-20 to Feb-21</t>
  </si>
  <si>
    <t>Figure 2: Number of cases received, closed and open; Mar 20 to Feb 21</t>
  </si>
  <si>
    <t>Figure 8: Virtual Events, Jun-19 to Feb-21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</si>
</sst>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numFmt numFmtId="166" formatCode="_-* #,##0.0_-;\-* #,##0.0_-;_-* &quot;-&quot;??_-;_-@_-"/>
    <numFmt numFmtId="167" formatCode="#,##0.0"/>
  </numFmts>
  <fonts count="19" x14ac:knownFonts="1">
    <font>
      <sz val="11"/>
      <color theme="1"/>
      <name val="Calibri"/>
      <family val="2"/>
      <scheme val="minor"/>
    </font>
    <font>
      <sz val="12"/>
      <color theme="1"/>
      <name val="Arial"/>
      <family val="2"/>
    </font>
    <font>
      <sz val="12"/>
      <color rgb="FF000000"/>
      <name val="Arial"/>
      <family val="2"/>
    </font>
    <font>
      <sz val="11"/>
      <color rgb="FF000000"/>
      <name val="Calibri"/>
      <family val="2"/>
      <scheme val="minor"/>
    </font>
    <font>
      <sz val="14"/>
      <color theme="1"/>
      <name val="Calibri"/>
      <family val="2"/>
      <scheme val="minor"/>
    </font>
    <font>
      <sz val="20"/>
      <color theme="1"/>
      <name val="Calibri"/>
      <family val="2"/>
      <scheme val="minor"/>
    </font>
    <font>
      <sz val="14"/>
      <color rgb="FFFF0000"/>
      <name val="Calibri"/>
      <family val="2"/>
      <scheme val="minor"/>
    </font>
    <font>
      <sz val="8"/>
      <color theme="1"/>
      <name val="Calibri"/>
      <family val="2"/>
      <scheme val="minor"/>
    </font>
    <font>
      <i/>
      <sz val="14"/>
      <color theme="1"/>
      <name val="Calibri"/>
      <family val="2"/>
      <scheme val="minor"/>
    </font>
    <font>
      <b/>
      <sz val="14"/>
      <name val="Calibri"/>
      <family val="2"/>
      <scheme val="minor"/>
    </font>
    <font>
      <sz val="8"/>
      <name val="Calibri"/>
      <family val="2"/>
      <scheme val="minor"/>
    </font>
    <font>
      <sz val="14"/>
      <color theme="0"/>
      <name val="Calibri"/>
      <family val="2"/>
      <scheme val="minor"/>
    </font>
    <font>
      <b/>
      <sz val="14"/>
      <color theme="0"/>
      <name val="Calibri"/>
      <family val="2"/>
      <scheme val="minor"/>
    </font>
    <font>
      <sz val="11"/>
      <color theme="1"/>
      <name val="Calibri"/>
      <family val="2"/>
      <scheme val="minor"/>
    </font>
    <font>
      <sz val="10"/>
      <color theme="1"/>
      <name val="Calibri"/>
      <family val="2"/>
      <scheme val="minor"/>
    </font>
    <font>
      <sz val="8"/>
      <color theme="1"/>
      <name val="Times New Roman"/>
      <family val="1"/>
    </font>
    <font>
      <sz val="10"/>
      <color theme="1"/>
      <name val="Times New Roman"/>
      <family val="1"/>
    </font>
    <font>
      <sz val="14"/>
      <color rgb="FF000000"/>
      <name val="Calibri"/>
      <family val="2"/>
    </font>
    <font>
      <sz val="12"/>
      <color theme="1"/>
      <name val="Arial"/>
    </font>
  </fonts>
  <fills count="8">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s>
  <borders count="10">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s>
  <cellStyleXfs count="3">
    <xf numFmtId="0" fontId="0" fillId="0" borderId="0"/>
    <xf numFmtId="9" fontId="13" fillId="0" borderId="0" applyFont="0" applyFill="0" applyBorder="0" applyAlignment="0" applyProtection="0"/>
    <xf numFmtId="43" fontId="13" fillId="0" borderId="0" applyFont="0" applyFill="0" applyBorder="0" applyAlignment="0" applyProtection="0"/>
  </cellStyleXfs>
  <cellXfs count="123">
    <xf numFmtId="0" fontId="0" fillId="0" borderId="0" xfId="0"/>
    <xf numFmtId="0" fontId="0" fillId="0" borderId="0" xfId="0" applyAlignment="1">
      <alignment horizontal="center"/>
    </xf>
    <xf numFmtId="0" fontId="1" fillId="0" borderId="0" xfId="0" applyFont="1"/>
    <xf numFmtId="0" fontId="1" fillId="0" borderId="0" xfId="0" applyFont="1" applyAlignment="1">
      <alignment vertical="center"/>
    </xf>
    <xf numFmtId="0" fontId="3" fillId="0" borderId="0" xfId="0" applyFont="1"/>
    <xf numFmtId="0" fontId="4" fillId="0" borderId="0" xfId="0" applyFont="1" applyAlignment="1">
      <alignment vertical="center"/>
    </xf>
    <xf numFmtId="0" fontId="4" fillId="0" borderId="0" xfId="0" applyFont="1"/>
    <xf numFmtId="0" fontId="4" fillId="0" borderId="1" xfId="0" applyFont="1" applyBorder="1" applyAlignment="1">
      <alignment vertical="center"/>
    </xf>
    <xf numFmtId="17" fontId="4" fillId="0" borderId="1" xfId="0" applyNumberFormat="1" applyFont="1" applyBorder="1" applyAlignment="1">
      <alignment horizontal="right"/>
    </xf>
    <xf numFmtId="0" fontId="4" fillId="0" borderId="1" xfId="0" applyFont="1" applyBorder="1" applyAlignment="1">
      <alignment horizontal="center" vertical="center"/>
    </xf>
    <xf numFmtId="0" fontId="5" fillId="0" borderId="0" xfId="0" applyFont="1"/>
    <xf numFmtId="17" fontId="4" fillId="0" borderId="1" xfId="0" applyNumberFormat="1" applyFont="1" applyBorder="1" applyAlignment="1">
      <alignment horizontal="right" vertical="center"/>
    </xf>
    <xf numFmtId="164" fontId="4" fillId="0" borderId="0" xfId="0" applyNumberFormat="1"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center" wrapText="1"/>
    </xf>
    <xf numFmtId="164" fontId="4" fillId="0" borderId="0" xfId="0" applyNumberFormat="1" applyFont="1" applyAlignment="1">
      <alignment horizontal="center" vertical="center"/>
    </xf>
    <xf numFmtId="164" fontId="4" fillId="0" borderId="1" xfId="0" applyNumberFormat="1" applyFont="1" applyBorder="1" applyAlignment="1">
      <alignment horizontal="center" vertical="center"/>
    </xf>
    <xf numFmtId="166" fontId="4" fillId="0" borderId="0" xfId="0" applyNumberFormat="1" applyFont="1" applyAlignment="1">
      <alignment horizontal="right" vertical="center"/>
    </xf>
    <xf numFmtId="166" fontId="4" fillId="0" borderId="1" xfId="0" applyNumberFormat="1" applyFont="1" applyBorder="1" applyAlignment="1">
      <alignment horizontal="center" vertical="center"/>
    </xf>
    <xf numFmtId="0" fontId="4" fillId="0" borderId="0" xfId="0" applyFont="1" applyAlignment="1">
      <alignment vertical="center" wrapText="1"/>
    </xf>
    <xf numFmtId="0" fontId="4" fillId="0" borderId="1" xfId="0" applyFont="1" applyBorder="1"/>
    <xf numFmtId="165" fontId="4" fillId="0" borderId="4" xfId="0" applyNumberFormat="1" applyFont="1" applyBorder="1" applyAlignment="1">
      <alignment vertical="center"/>
    </xf>
    <xf numFmtId="165" fontId="4" fillId="0" borderId="0" xfId="0" applyNumberFormat="1" applyFont="1"/>
    <xf numFmtId="0" fontId="4" fillId="0" borderId="1" xfId="0" applyFont="1" applyBorder="1" applyAlignment="1">
      <alignment horizontal="center"/>
    </xf>
    <xf numFmtId="0" fontId="4" fillId="0" borderId="4" xfId="0" applyFont="1" applyBorder="1" applyAlignment="1">
      <alignment horizontal="center" wrapText="1"/>
    </xf>
    <xf numFmtId="165" fontId="4" fillId="0" borderId="4" xfId="0" applyNumberFormat="1" applyFont="1" applyBorder="1" applyAlignment="1">
      <alignment horizontal="right" vertical="center"/>
    </xf>
    <xf numFmtId="17" fontId="0" fillId="0" borderId="0" xfId="0" applyNumberFormat="1"/>
    <xf numFmtId="0" fontId="0" fillId="0" borderId="0" xfId="0" applyAlignment="1">
      <alignment vertical="center"/>
    </xf>
    <xf numFmtId="0" fontId="4" fillId="0" borderId="4" xfId="0" applyFont="1" applyBorder="1"/>
    <xf numFmtId="165" fontId="4" fillId="0" borderId="4" xfId="0" applyNumberFormat="1" applyFont="1" applyBorder="1" applyAlignment="1">
      <alignment horizontal="right"/>
    </xf>
    <xf numFmtId="165" fontId="4" fillId="0" borderId="0" xfId="0" applyNumberFormat="1" applyFont="1" applyAlignment="1">
      <alignment horizontal="right"/>
    </xf>
    <xf numFmtId="165" fontId="4" fillId="0" borderId="1" xfId="0" applyNumberFormat="1" applyFont="1" applyBorder="1" applyAlignment="1">
      <alignment horizontal="right"/>
    </xf>
    <xf numFmtId="164" fontId="4" fillId="0" borderId="0" xfId="0" applyNumberFormat="1" applyFont="1" applyAlignment="1">
      <alignment vertical="center"/>
    </xf>
    <xf numFmtId="0" fontId="0" fillId="0" borderId="1" xfId="0" applyBorder="1" applyAlignment="1">
      <alignment horizontal="right" vertical="center" wrapText="1"/>
    </xf>
    <xf numFmtId="0" fontId="0" fillId="0" borderId="3" xfId="0" applyBorder="1" applyAlignment="1">
      <alignment vertical="center" wrapText="1"/>
    </xf>
    <xf numFmtId="164" fontId="4" fillId="0" borderId="2" xfId="0" applyNumberFormat="1" applyFont="1" applyBorder="1" applyAlignment="1">
      <alignment vertical="center"/>
    </xf>
    <xf numFmtId="0" fontId="4" fillId="0" borderId="5" xfId="0" applyFont="1" applyBorder="1" applyAlignment="1">
      <alignment vertical="center"/>
    </xf>
    <xf numFmtId="164" fontId="4" fillId="0" borderId="3" xfId="0" applyNumberFormat="1" applyFont="1" applyBorder="1" applyAlignment="1">
      <alignment vertical="center"/>
    </xf>
    <xf numFmtId="164" fontId="4" fillId="0" borderId="1" xfId="0" applyNumberFormat="1" applyFont="1" applyBorder="1" applyAlignment="1">
      <alignment vertical="center"/>
    </xf>
    <xf numFmtId="0" fontId="0" fillId="0" borderId="3" xfId="0" applyBorder="1" applyAlignment="1">
      <alignment horizontal="right" vertical="center" wrapText="1"/>
    </xf>
    <xf numFmtId="165" fontId="4" fillId="0" borderId="1" xfId="0" applyNumberFormat="1" applyFont="1" applyBorder="1"/>
    <xf numFmtId="0" fontId="6" fillId="0" borderId="0" xfId="0" applyFont="1"/>
    <xf numFmtId="0" fontId="7" fillId="0" borderId="0" xfId="0" applyFont="1"/>
    <xf numFmtId="165" fontId="4" fillId="0" borderId="4" xfId="0" applyNumberFormat="1" applyFont="1" applyBorder="1"/>
    <xf numFmtId="17" fontId="4" fillId="0" borderId="1" xfId="0" applyNumberFormat="1" applyFont="1" applyBorder="1" applyAlignment="1">
      <alignment horizontal="center"/>
    </xf>
    <xf numFmtId="3" fontId="4" fillId="0" borderId="0" xfId="0" applyNumberFormat="1" applyFont="1" applyAlignment="1">
      <alignment horizontal="center" vertical="center"/>
    </xf>
    <xf numFmtId="17" fontId="4" fillId="0" borderId="1" xfId="0" applyNumberFormat="1" applyFont="1" applyBorder="1" applyAlignment="1">
      <alignment horizontal="center" vertical="center"/>
    </xf>
    <xf numFmtId="167" fontId="4" fillId="0" borderId="0" xfId="0" applyNumberFormat="1" applyFont="1" applyAlignment="1">
      <alignment horizontal="center" vertical="center"/>
    </xf>
    <xf numFmtId="0" fontId="8" fillId="0" borderId="0" xfId="0" applyFont="1"/>
    <xf numFmtId="164" fontId="4" fillId="0" borderId="2" xfId="0" applyNumberFormat="1" applyFont="1" applyBorder="1" applyAlignment="1">
      <alignment horizontal="right" vertical="center"/>
    </xf>
    <xf numFmtId="0" fontId="9" fillId="0" borderId="0" xfId="0" applyFont="1"/>
    <xf numFmtId="165" fontId="4" fillId="0" borderId="0" xfId="0" applyNumberFormat="1" applyFont="1" applyAlignment="1">
      <alignment horizontal="center"/>
    </xf>
    <xf numFmtId="0" fontId="4" fillId="0" borderId="6" xfId="0" applyFont="1" applyBorder="1"/>
    <xf numFmtId="0" fontId="4" fillId="0" borderId="6" xfId="0" applyFont="1" applyBorder="1" applyAlignment="1">
      <alignment horizontal="center"/>
    </xf>
    <xf numFmtId="0" fontId="4" fillId="0" borderId="1" xfId="0" applyFont="1" applyBorder="1" applyAlignment="1">
      <alignment horizontal="center" wrapText="1"/>
    </xf>
    <xf numFmtId="0" fontId="4" fillId="0" borderId="0" xfId="0" applyFont="1" applyAlignment="1">
      <alignment horizontal="left" vertical="center"/>
    </xf>
    <xf numFmtId="17" fontId="4" fillId="0" borderId="1" xfId="0" applyNumberFormat="1" applyFont="1" applyBorder="1"/>
    <xf numFmtId="0" fontId="4" fillId="0" borderId="0" xfId="0" applyFont="1" applyAlignment="1">
      <alignment horizontal="right"/>
    </xf>
    <xf numFmtId="165" fontId="4" fillId="2" borderId="0" xfId="0" applyNumberFormat="1" applyFont="1" applyFill="1" applyAlignment="1">
      <alignment horizontal="center"/>
    </xf>
    <xf numFmtId="1" fontId="4" fillId="0" borderId="0" xfId="0" applyNumberFormat="1" applyFont="1" applyAlignment="1">
      <alignment horizontal="right" vertical="center"/>
    </xf>
    <xf numFmtId="165" fontId="4" fillId="0" borderId="6" xfId="0" applyNumberFormat="1" applyFont="1" applyBorder="1" applyAlignment="1">
      <alignment horizontal="center"/>
    </xf>
    <xf numFmtId="0" fontId="11" fillId="3" borderId="0" xfId="0" applyFont="1" applyFill="1" applyAlignment="1">
      <alignment vertical="center"/>
    </xf>
    <xf numFmtId="0" fontId="11" fillId="3" borderId="0" xfId="0" applyFont="1" applyFill="1" applyAlignment="1">
      <alignment horizontal="center"/>
    </xf>
    <xf numFmtId="164" fontId="4" fillId="4" borderId="0" xfId="0" applyNumberFormat="1" applyFont="1" applyFill="1" applyAlignment="1">
      <alignment horizontal="right" vertical="center"/>
    </xf>
    <xf numFmtId="165" fontId="4" fillId="4" borderId="0" xfId="0" applyNumberFormat="1" applyFont="1" applyFill="1" applyAlignment="1">
      <alignment horizontal="right" vertical="center"/>
    </xf>
    <xf numFmtId="165" fontId="4" fillId="5" borderId="1" xfId="0" applyNumberFormat="1" applyFont="1" applyFill="1" applyBorder="1" applyAlignment="1">
      <alignment horizontal="center"/>
    </xf>
    <xf numFmtId="165" fontId="4" fillId="5" borderId="0" xfId="0" applyNumberFormat="1" applyFont="1" applyFill="1" applyAlignment="1">
      <alignment horizontal="center"/>
    </xf>
    <xf numFmtId="9" fontId="0" fillId="0" borderId="0" xfId="1" applyFont="1"/>
    <xf numFmtId="1" fontId="0" fillId="0" borderId="0" xfId="0" applyNumberFormat="1"/>
    <xf numFmtId="43" fontId="0" fillId="0" borderId="0" xfId="0" applyNumberFormat="1"/>
    <xf numFmtId="0" fontId="2" fillId="0" borderId="0" xfId="0" applyFont="1" applyAlignment="1">
      <alignment vertical="center"/>
    </xf>
    <xf numFmtId="0" fontId="0" fillId="6" borderId="0" xfId="0" applyFill="1"/>
    <xf numFmtId="0" fontId="1" fillId="6" borderId="0" xfId="0" applyFont="1" applyFill="1" applyAlignment="1">
      <alignment vertical="center"/>
    </xf>
    <xf numFmtId="0" fontId="1" fillId="7" borderId="0" xfId="0" applyFont="1" applyFill="1"/>
    <xf numFmtId="0" fontId="0" fillId="7" borderId="0" xfId="0" applyFill="1"/>
    <xf numFmtId="0" fontId="1" fillId="0" borderId="0" xfId="0" applyFont="1" applyAlignment="1">
      <alignment vertical="top"/>
    </xf>
    <xf numFmtId="0" fontId="0" fillId="0" borderId="0" xfId="0" applyFill="1"/>
    <xf numFmtId="0" fontId="1" fillId="0" borderId="0" xfId="0" applyFont="1" applyFill="1"/>
    <xf numFmtId="0" fontId="2" fillId="0" borderId="0" xfId="0" applyFont="1" applyFill="1" applyAlignment="1">
      <alignment vertical="center"/>
    </xf>
    <xf numFmtId="0" fontId="3" fillId="0" borderId="0" xfId="0" applyFont="1" applyFill="1"/>
    <xf numFmtId="0" fontId="0" fillId="0" borderId="0" xfId="0" applyAlignment="1">
      <alignment horizontal="center" vertical="center" wrapText="1"/>
    </xf>
    <xf numFmtId="9" fontId="0" fillId="0" borderId="0" xfId="1" applyFont="1" applyAlignment="1">
      <alignment horizontal="center"/>
    </xf>
    <xf numFmtId="0" fontId="15" fillId="0" borderId="0" xfId="0" applyFont="1" applyAlignment="1">
      <alignment vertical="center"/>
    </xf>
    <xf numFmtId="0" fontId="16" fillId="0" borderId="0" xfId="0" applyFont="1" applyAlignment="1">
      <alignment vertical="center"/>
    </xf>
    <xf numFmtId="0" fontId="0" fillId="0" borderId="0" xfId="0" applyAlignment="1"/>
    <xf numFmtId="0" fontId="1" fillId="0" borderId="0" xfId="0" applyFont="1" applyAlignment="1">
      <alignment horizontal="center"/>
    </xf>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vertical="center"/>
    </xf>
    <xf numFmtId="0" fontId="1" fillId="0" borderId="1" xfId="0" applyFont="1" applyBorder="1" applyAlignment="1">
      <alignment horizontal="right" vertical="center" wrapText="1"/>
    </xf>
    <xf numFmtId="3" fontId="1" fillId="0" borderId="0" xfId="0" applyNumberFormat="1" applyFont="1" applyAlignment="1">
      <alignment vertical="center"/>
    </xf>
    <xf numFmtId="0" fontId="1" fillId="0" borderId="1" xfId="0" applyFont="1" applyBorder="1" applyAlignment="1">
      <alignment horizontal="right" vertical="center"/>
    </xf>
    <xf numFmtId="9" fontId="1" fillId="0" borderId="0" xfId="1" applyFont="1" applyAlignment="1">
      <alignment vertical="center"/>
    </xf>
    <xf numFmtId="0" fontId="1" fillId="0" borderId="1" xfId="0" applyFont="1" applyBorder="1" applyAlignment="1">
      <alignment horizontal="right" wrapText="1"/>
    </xf>
    <xf numFmtId="0" fontId="1" fillId="0" borderId="0" xfId="0" applyFont="1" applyFill="1" applyAlignment="1">
      <alignment vertical="center"/>
    </xf>
    <xf numFmtId="17" fontId="17" fillId="0" borderId="9" xfId="0" applyNumberFormat="1" applyFont="1" applyFill="1" applyBorder="1" applyAlignment="1">
      <alignment wrapText="1"/>
    </xf>
    <xf numFmtId="0" fontId="17" fillId="0" borderId="9" xfId="0" applyFont="1" applyFill="1" applyBorder="1" applyAlignment="1">
      <alignment wrapText="1"/>
    </xf>
    <xf numFmtId="0" fontId="17" fillId="0" borderId="0" xfId="0" applyFont="1" applyFill="1" applyBorder="1" applyAlignment="1">
      <alignment wrapText="1"/>
    </xf>
    <xf numFmtId="3" fontId="4" fillId="0" borderId="0" xfId="0" applyNumberFormat="1" applyFont="1" applyAlignment="1">
      <alignment vertical="center"/>
    </xf>
    <xf numFmtId="17" fontId="4" fillId="0" borderId="3" xfId="0" applyNumberFormat="1" applyFont="1" applyBorder="1" applyAlignment="1">
      <alignment horizontal="center"/>
    </xf>
    <xf numFmtId="17" fontId="4" fillId="0" borderId="3" xfId="0" applyNumberFormat="1" applyFont="1" applyBorder="1" applyAlignment="1">
      <alignment horizontal="center" vertical="center"/>
    </xf>
    <xf numFmtId="164" fontId="4" fillId="0" borderId="7" xfId="0" applyNumberFormat="1" applyFont="1" applyBorder="1" applyAlignment="1">
      <alignment horizontal="right" vertical="center"/>
    </xf>
    <xf numFmtId="0" fontId="4" fillId="0" borderId="9" xfId="0" applyFont="1" applyBorder="1"/>
    <xf numFmtId="0" fontId="4" fillId="0" borderId="9" xfId="0" applyFont="1" applyBorder="1" applyAlignment="1">
      <alignment horizontal="center"/>
    </xf>
    <xf numFmtId="3" fontId="0" fillId="0" borderId="0" xfId="0" applyNumberFormat="1" applyAlignment="1">
      <alignment horizontal="center"/>
    </xf>
    <xf numFmtId="0" fontId="4" fillId="0" borderId="8" xfId="0" applyFont="1" applyBorder="1" applyAlignment="1">
      <alignment vertical="center"/>
    </xf>
    <xf numFmtId="0" fontId="14" fillId="0" borderId="0" xfId="0" applyFont="1" applyFill="1" applyAlignment="1"/>
    <xf numFmtId="3" fontId="4" fillId="5" borderId="0" xfId="0" applyNumberFormat="1" applyFont="1" applyFill="1" applyAlignment="1">
      <alignment horizontal="center" vertical="center"/>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xf>
    <xf numFmtId="0" fontId="18" fillId="0" borderId="0" xfId="0" applyFont="1" applyAlignment="1">
      <alignment vertical="center"/>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0" fillId="0" borderId="0" xfId="0" applyAlignment="1">
      <alignment horizontal="left" vertical="top" wrapText="1"/>
    </xf>
    <xf numFmtId="0" fontId="4" fillId="0" borderId="0" xfId="0" applyFont="1" applyAlignment="1">
      <alignment horizontal="center"/>
    </xf>
    <xf numFmtId="0" fontId="1" fillId="0" borderId="1" xfId="0" applyFont="1" applyBorder="1" applyAlignment="1">
      <alignment horizontal="left" vertical="center"/>
    </xf>
    <xf numFmtId="165" fontId="4" fillId="0" borderId="1" xfId="0" applyNumberFormat="1" applyFont="1" applyFill="1" applyBorder="1" applyAlignment="1">
      <alignment horizontal="center"/>
    </xf>
    <xf numFmtId="164" fontId="4" fillId="0" borderId="0" xfId="2" applyNumberFormat="1" applyFont="1" applyFill="1"/>
    <xf numFmtId="164" fontId="4" fillId="0" borderId="8" xfId="2" applyNumberFormat="1" applyFont="1" applyFill="1" applyBorder="1"/>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003366"/>
      <color rgb="FF003333"/>
      <color rgb="FFA9D18E"/>
      <color rgb="FFEC685E"/>
      <color rgb="FF00664D"/>
      <color rgb="FF006666"/>
      <color rgb="FF008080"/>
      <color rgb="FF00999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65"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956266231220212E-2"/>
          <c:y val="2.3655913978494623E-2"/>
          <c:w val="0.86479978227677601"/>
          <c:h val="0.85101413936161208"/>
        </c:manualLayout>
      </c:layout>
      <c:barChart>
        <c:barDir val="col"/>
        <c:grouping val="clustered"/>
        <c:varyColors val="0"/>
        <c:ser>
          <c:idx val="2"/>
          <c:order val="1"/>
          <c:tx>
            <c:v>Events</c:v>
          </c:tx>
          <c:spPr>
            <a:solidFill>
              <a:srgbClr val="A9D18E"/>
            </a:solidFill>
            <a:ln>
              <a:solidFill>
                <a:srgbClr val="5B9BD5">
                  <a:lumMod val="60000"/>
                  <a:lumOff val="40000"/>
                </a:srgbClr>
              </a:solid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972C-4F1C-98AF-24C2784D7AC9}"/>
                </c:ext>
              </c:extLst>
            </c:dLbl>
            <c:dLbl>
              <c:idx val="1"/>
              <c:delete val="1"/>
              <c:extLst>
                <c:ext xmlns:c15="http://schemas.microsoft.com/office/drawing/2012/chart" uri="{CE6537A1-D6FC-4f65-9D91-7224C49458BB}"/>
                <c:ext xmlns:c16="http://schemas.microsoft.com/office/drawing/2014/chart" uri="{C3380CC4-5D6E-409C-BE32-E72D297353CC}">
                  <c16:uniqueId val="{00000006-972C-4F1C-98AF-24C2784D7AC9}"/>
                </c:ext>
              </c:extLst>
            </c:dLbl>
            <c:dLbl>
              <c:idx val="2"/>
              <c:delete val="1"/>
              <c:extLst>
                <c:ext xmlns:c15="http://schemas.microsoft.com/office/drawing/2012/chart" uri="{CE6537A1-D6FC-4f65-9D91-7224C49458BB}"/>
                <c:ext xmlns:c16="http://schemas.microsoft.com/office/drawing/2014/chart" uri="{C3380CC4-5D6E-409C-BE32-E72D297353CC}">
                  <c16:uniqueId val="{00000007-972C-4F1C-98AF-24C2784D7AC9}"/>
                </c:ext>
              </c:extLst>
            </c:dLbl>
            <c:dLbl>
              <c:idx val="3"/>
              <c:delete val="1"/>
              <c:extLst>
                <c:ext xmlns:c15="http://schemas.microsoft.com/office/drawing/2012/chart" uri="{CE6537A1-D6FC-4f65-9D91-7224C49458BB}"/>
                <c:ext xmlns:c16="http://schemas.microsoft.com/office/drawing/2014/chart" uri="{C3380CC4-5D6E-409C-BE32-E72D297353CC}">
                  <c16:uniqueId val="{00000008-972C-4F1C-98AF-24C2784D7AC9}"/>
                </c:ext>
              </c:extLst>
            </c:dLbl>
            <c:dLbl>
              <c:idx val="4"/>
              <c:delete val="1"/>
              <c:extLst>
                <c:ext xmlns:c15="http://schemas.microsoft.com/office/drawing/2012/chart" uri="{CE6537A1-D6FC-4f65-9D91-7224C49458BB}"/>
                <c:ext xmlns:c16="http://schemas.microsoft.com/office/drawing/2014/chart" uri="{C3380CC4-5D6E-409C-BE32-E72D297353CC}">
                  <c16:uniqueId val="{00000009-972C-4F1C-98AF-24C2784D7AC9}"/>
                </c:ext>
              </c:extLst>
            </c:dLbl>
            <c:dLbl>
              <c:idx val="5"/>
              <c:delete val="1"/>
              <c:extLst>
                <c:ext xmlns:c15="http://schemas.microsoft.com/office/drawing/2012/chart" uri="{CE6537A1-D6FC-4f65-9D91-7224C49458BB}"/>
                <c:ext xmlns:c16="http://schemas.microsoft.com/office/drawing/2014/chart" uri="{C3380CC4-5D6E-409C-BE32-E72D297353CC}">
                  <c16:uniqueId val="{0000000A-972C-4F1C-98AF-24C2784D7AC9}"/>
                </c:ext>
              </c:extLst>
            </c:dLbl>
            <c:dLbl>
              <c:idx val="6"/>
              <c:delete val="1"/>
              <c:extLst>
                <c:ext xmlns:c15="http://schemas.microsoft.com/office/drawing/2012/chart" uri="{CE6537A1-D6FC-4f65-9D91-7224C49458BB}"/>
                <c:ext xmlns:c16="http://schemas.microsoft.com/office/drawing/2014/chart" uri="{C3380CC4-5D6E-409C-BE32-E72D297353CC}">
                  <c16:uniqueId val="{0000000B-972C-4F1C-98AF-24C2784D7AC9}"/>
                </c:ext>
              </c:extLst>
            </c:dLbl>
            <c:dLbl>
              <c:idx val="7"/>
              <c:delete val="1"/>
              <c:extLst>
                <c:ext xmlns:c15="http://schemas.microsoft.com/office/drawing/2012/chart" uri="{CE6537A1-D6FC-4f65-9D91-7224C49458BB}"/>
                <c:ext xmlns:c16="http://schemas.microsoft.com/office/drawing/2014/chart" uri="{C3380CC4-5D6E-409C-BE32-E72D297353CC}">
                  <c16:uniqueId val="{0000000C-972C-4F1C-98AF-24C2784D7AC9}"/>
                </c:ext>
              </c:extLst>
            </c:dLbl>
            <c:dLbl>
              <c:idx val="8"/>
              <c:delete val="1"/>
              <c:extLst>
                <c:ext xmlns:c15="http://schemas.microsoft.com/office/drawing/2012/chart" uri="{CE6537A1-D6FC-4f65-9D91-7224C49458BB}"/>
                <c:ext xmlns:c16="http://schemas.microsoft.com/office/drawing/2014/chart" uri="{C3380CC4-5D6E-409C-BE32-E72D297353CC}">
                  <c16:uniqueId val="{0000000D-972C-4F1C-98AF-24C2784D7AC9}"/>
                </c:ext>
              </c:extLst>
            </c:dLbl>
            <c:dLbl>
              <c:idx val="9"/>
              <c:delete val="1"/>
              <c:extLst>
                <c:ext xmlns:c15="http://schemas.microsoft.com/office/drawing/2012/chart" uri="{CE6537A1-D6FC-4f65-9D91-7224C49458BB}"/>
                <c:ext xmlns:c16="http://schemas.microsoft.com/office/drawing/2014/chart" uri="{C3380CC4-5D6E-409C-BE32-E72D297353CC}">
                  <c16:uniqueId val="{0000000E-972C-4F1C-98AF-24C2784D7AC9}"/>
                </c:ext>
              </c:extLst>
            </c:dLbl>
            <c:dLbl>
              <c:idx val="10"/>
              <c:delete val="1"/>
              <c:extLst>
                <c:ext xmlns:c15="http://schemas.microsoft.com/office/drawing/2012/chart" uri="{CE6537A1-D6FC-4f65-9D91-7224C49458BB}"/>
                <c:ext xmlns:c16="http://schemas.microsoft.com/office/drawing/2014/chart" uri="{C3380CC4-5D6E-409C-BE32-E72D297353CC}">
                  <c16:uniqueId val="{0000000F-972C-4F1C-98AF-24C2784D7AC9}"/>
                </c:ext>
              </c:extLst>
            </c:dLbl>
            <c:dLbl>
              <c:idx val="11"/>
              <c:delete val="1"/>
              <c:extLst>
                <c:ext xmlns:c15="http://schemas.microsoft.com/office/drawing/2012/chart" uri="{CE6537A1-D6FC-4f65-9D91-7224C49458BB}"/>
                <c:ext xmlns:c16="http://schemas.microsoft.com/office/drawing/2014/chart" uri="{C3380CC4-5D6E-409C-BE32-E72D297353CC}">
                  <c16:uniqueId val="{00000010-972C-4F1C-98AF-24C2784D7AC9}"/>
                </c:ext>
              </c:extLst>
            </c:dLbl>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'Table 1'!$B$4:$M$4</c:f>
              <c:numCache>
                <c:formatCode>#,##0</c:formatCode>
                <c:ptCount val="12"/>
                <c:pt idx="0">
                  <c:v>1529</c:v>
                </c:pt>
                <c:pt idx="1">
                  <c:v>1555</c:v>
                </c:pt>
                <c:pt idx="2">
                  <c:v>1469</c:v>
                </c:pt>
                <c:pt idx="3">
                  <c:v>2098</c:v>
                </c:pt>
                <c:pt idx="4">
                  <c:v>1919</c:v>
                </c:pt>
                <c:pt idx="5">
                  <c:v>1688</c:v>
                </c:pt>
                <c:pt idx="6">
                  <c:v>1388</c:v>
                </c:pt>
                <c:pt idx="7">
                  <c:v>1362</c:v>
                </c:pt>
                <c:pt idx="8">
                  <c:v>1383</c:v>
                </c:pt>
                <c:pt idx="9">
                  <c:v>1410</c:v>
                </c:pt>
                <c:pt idx="10">
                  <c:v>1361</c:v>
                </c:pt>
                <c:pt idx="11">
                  <c:v>1597</c:v>
                </c:pt>
              </c:numCache>
            </c:numRef>
          </c:val>
          <c:extLst>
            <c:ext xmlns:c16="http://schemas.microsoft.com/office/drawing/2014/chart" uri="{C3380CC4-5D6E-409C-BE32-E72D297353CC}">
              <c16:uniqueId val="{00000000-972C-4F1C-98AF-24C2784D7AC9}"/>
            </c:ext>
          </c:extLst>
        </c:ser>
        <c:ser>
          <c:idx val="0"/>
          <c:order val="2"/>
          <c:tx>
            <c:v>Decisions</c:v>
          </c:tx>
          <c:spPr>
            <a:solidFill>
              <a:srgbClr val="003333"/>
            </a:solidFill>
            <a:ln>
              <a:no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972C-4F1C-98AF-24C2784D7AC9}"/>
                </c:ext>
              </c:extLst>
            </c:dLbl>
            <c:dLbl>
              <c:idx val="1"/>
              <c:delete val="1"/>
              <c:extLst>
                <c:ext xmlns:c15="http://schemas.microsoft.com/office/drawing/2012/chart" uri="{CE6537A1-D6FC-4f65-9D91-7224C49458BB}"/>
                <c:ext xmlns:c16="http://schemas.microsoft.com/office/drawing/2014/chart" uri="{C3380CC4-5D6E-409C-BE32-E72D297353CC}">
                  <c16:uniqueId val="{00000011-972C-4F1C-98AF-24C2784D7AC9}"/>
                </c:ext>
              </c:extLst>
            </c:dLbl>
            <c:dLbl>
              <c:idx val="2"/>
              <c:delete val="1"/>
              <c:extLst>
                <c:ext xmlns:c15="http://schemas.microsoft.com/office/drawing/2012/chart" uri="{CE6537A1-D6FC-4f65-9D91-7224C49458BB}"/>
                <c:ext xmlns:c16="http://schemas.microsoft.com/office/drawing/2014/chart" uri="{C3380CC4-5D6E-409C-BE32-E72D297353CC}">
                  <c16:uniqueId val="{00000012-972C-4F1C-98AF-24C2784D7AC9}"/>
                </c:ext>
              </c:extLst>
            </c:dLbl>
            <c:dLbl>
              <c:idx val="3"/>
              <c:delete val="1"/>
              <c:extLst>
                <c:ext xmlns:c15="http://schemas.microsoft.com/office/drawing/2012/chart" uri="{CE6537A1-D6FC-4f65-9D91-7224C49458BB}"/>
                <c:ext xmlns:c16="http://schemas.microsoft.com/office/drawing/2014/chart" uri="{C3380CC4-5D6E-409C-BE32-E72D297353CC}">
                  <c16:uniqueId val="{00000013-972C-4F1C-98AF-24C2784D7AC9}"/>
                </c:ext>
              </c:extLst>
            </c:dLbl>
            <c:dLbl>
              <c:idx val="4"/>
              <c:delete val="1"/>
              <c:extLst>
                <c:ext xmlns:c15="http://schemas.microsoft.com/office/drawing/2012/chart" uri="{CE6537A1-D6FC-4f65-9D91-7224C49458BB}"/>
                <c:ext xmlns:c16="http://schemas.microsoft.com/office/drawing/2014/chart" uri="{C3380CC4-5D6E-409C-BE32-E72D297353CC}">
                  <c16:uniqueId val="{00000014-972C-4F1C-98AF-24C2784D7AC9}"/>
                </c:ext>
              </c:extLst>
            </c:dLbl>
            <c:dLbl>
              <c:idx val="5"/>
              <c:delete val="1"/>
              <c:extLst>
                <c:ext xmlns:c15="http://schemas.microsoft.com/office/drawing/2012/chart" uri="{CE6537A1-D6FC-4f65-9D91-7224C49458BB}"/>
                <c:ext xmlns:c16="http://schemas.microsoft.com/office/drawing/2014/chart" uri="{C3380CC4-5D6E-409C-BE32-E72D297353CC}">
                  <c16:uniqueId val="{00000015-972C-4F1C-98AF-24C2784D7AC9}"/>
                </c:ext>
              </c:extLst>
            </c:dLbl>
            <c:dLbl>
              <c:idx val="6"/>
              <c:delete val="1"/>
              <c:extLst>
                <c:ext xmlns:c15="http://schemas.microsoft.com/office/drawing/2012/chart" uri="{CE6537A1-D6FC-4f65-9D91-7224C49458BB}"/>
                <c:ext xmlns:c16="http://schemas.microsoft.com/office/drawing/2014/chart" uri="{C3380CC4-5D6E-409C-BE32-E72D297353CC}">
                  <c16:uniqueId val="{00000016-972C-4F1C-98AF-24C2784D7AC9}"/>
                </c:ext>
              </c:extLst>
            </c:dLbl>
            <c:dLbl>
              <c:idx val="7"/>
              <c:delete val="1"/>
              <c:extLst>
                <c:ext xmlns:c15="http://schemas.microsoft.com/office/drawing/2012/chart" uri="{CE6537A1-D6FC-4f65-9D91-7224C49458BB}"/>
                <c:ext xmlns:c16="http://schemas.microsoft.com/office/drawing/2014/chart" uri="{C3380CC4-5D6E-409C-BE32-E72D297353CC}">
                  <c16:uniqueId val="{00000017-972C-4F1C-98AF-24C2784D7AC9}"/>
                </c:ext>
              </c:extLst>
            </c:dLbl>
            <c:dLbl>
              <c:idx val="8"/>
              <c:delete val="1"/>
              <c:extLst>
                <c:ext xmlns:c15="http://schemas.microsoft.com/office/drawing/2012/chart" uri="{CE6537A1-D6FC-4f65-9D91-7224C49458BB}"/>
                <c:ext xmlns:c16="http://schemas.microsoft.com/office/drawing/2014/chart" uri="{C3380CC4-5D6E-409C-BE32-E72D297353CC}">
                  <c16:uniqueId val="{00000018-972C-4F1C-98AF-24C2784D7AC9}"/>
                </c:ext>
              </c:extLst>
            </c:dLbl>
            <c:dLbl>
              <c:idx val="9"/>
              <c:delete val="1"/>
              <c:extLst>
                <c:ext xmlns:c15="http://schemas.microsoft.com/office/drawing/2012/chart" uri="{CE6537A1-D6FC-4f65-9D91-7224C49458BB}"/>
                <c:ext xmlns:c16="http://schemas.microsoft.com/office/drawing/2014/chart" uri="{C3380CC4-5D6E-409C-BE32-E72D297353CC}">
                  <c16:uniqueId val="{00000019-972C-4F1C-98AF-24C2784D7AC9}"/>
                </c:ext>
              </c:extLst>
            </c:dLbl>
            <c:dLbl>
              <c:idx val="10"/>
              <c:delete val="1"/>
              <c:extLst>
                <c:ext xmlns:c15="http://schemas.microsoft.com/office/drawing/2012/chart" uri="{CE6537A1-D6FC-4f65-9D91-7224C49458BB}"/>
                <c:ext xmlns:c16="http://schemas.microsoft.com/office/drawing/2014/chart" uri="{C3380CC4-5D6E-409C-BE32-E72D297353CC}">
                  <c16:uniqueId val="{0000001A-972C-4F1C-98AF-24C2784D7AC9}"/>
                </c:ext>
              </c:extLst>
            </c:dLbl>
            <c:dLbl>
              <c:idx val="11"/>
              <c:delete val="1"/>
              <c:extLst>
                <c:ext xmlns:c15="http://schemas.microsoft.com/office/drawing/2012/chart" uri="{CE6537A1-D6FC-4f65-9D91-7224C49458BB}"/>
                <c:ext xmlns:c16="http://schemas.microsoft.com/office/drawing/2014/chart" uri="{C3380CC4-5D6E-409C-BE32-E72D297353CC}">
                  <c16:uniqueId val="{0000001B-972C-4F1C-98AF-24C2784D7AC9}"/>
                </c:ext>
              </c:extLst>
            </c:dLbl>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'Table 1'!$B$5:$M$5</c:f>
              <c:numCache>
                <c:formatCode>#,##0</c:formatCode>
                <c:ptCount val="12"/>
                <c:pt idx="0">
                  <c:v>1180</c:v>
                </c:pt>
                <c:pt idx="1">
                  <c:v>1431</c:v>
                </c:pt>
                <c:pt idx="2">
                  <c:v>1254</c:v>
                </c:pt>
                <c:pt idx="3">
                  <c:v>1571</c:v>
                </c:pt>
                <c:pt idx="4">
                  <c:v>1971</c:v>
                </c:pt>
                <c:pt idx="5">
                  <c:v>1725</c:v>
                </c:pt>
                <c:pt idx="6">
                  <c:v>1698</c:v>
                </c:pt>
                <c:pt idx="7">
                  <c:v>1411</c:v>
                </c:pt>
                <c:pt idx="8">
                  <c:v>1447</c:v>
                </c:pt>
                <c:pt idx="9">
                  <c:v>1612</c:v>
                </c:pt>
                <c:pt idx="10">
                  <c:v>1081</c:v>
                </c:pt>
                <c:pt idx="11">
                  <c:v>1511</c:v>
                </c:pt>
              </c:numCache>
            </c:numRef>
          </c:val>
          <c:extLst>
            <c:ext xmlns:c16="http://schemas.microsoft.com/office/drawing/2014/chart" uri="{C3380CC4-5D6E-409C-BE32-E72D297353CC}">
              <c16:uniqueId val="{00000001-972C-4F1C-98AF-24C2784D7AC9}"/>
            </c:ext>
          </c:extLst>
        </c:ser>
        <c:dLbls>
          <c:showLegendKey val="0"/>
          <c:showVal val="0"/>
          <c:showCatName val="0"/>
          <c:showSerName val="0"/>
          <c:showPercent val="0"/>
          <c:showBubbleSize val="0"/>
        </c:dLbls>
        <c:gapWidth val="50"/>
        <c:overlap val="-51"/>
        <c:axId val="883610904"/>
        <c:axId val="883609264"/>
      </c:barChart>
      <c:lineChart>
        <c:grouping val="standard"/>
        <c:varyColors val="0"/>
        <c:ser>
          <c:idx val="1"/>
          <c:order val="0"/>
          <c:tx>
            <c:strRef>
              <c:f>'Table 1'!$A$6</c:f>
              <c:strCache>
                <c:ptCount val="1"/>
                <c:pt idx="0">
                  <c:v>Median weeks</c:v>
                </c:pt>
              </c:strCache>
            </c:strRef>
          </c:tx>
          <c:spPr>
            <a:ln w="28575" cap="rnd">
              <a:solidFill>
                <a:schemeClr val="accent2"/>
              </a:solidFill>
              <a:round/>
            </a:ln>
            <a:effectLst/>
          </c:spPr>
          <c:marker>
            <c:symbol val="none"/>
          </c:marker>
          <c:cat>
            <c:numRef>
              <c:f>'Table 1'!$B$3:$M$3</c:f>
              <c:numCache>
                <c:formatCode>mmm\-yy</c:formatCode>
                <c:ptCount val="12"/>
                <c:pt idx="0">
                  <c:v>43983</c:v>
                </c:pt>
                <c:pt idx="1">
                  <c:v>44013</c:v>
                </c:pt>
                <c:pt idx="2">
                  <c:v>44044</c:v>
                </c:pt>
                <c:pt idx="3">
                  <c:v>44075</c:v>
                </c:pt>
                <c:pt idx="4">
                  <c:v>44105</c:v>
                </c:pt>
                <c:pt idx="5">
                  <c:v>44136</c:v>
                </c:pt>
                <c:pt idx="6">
                  <c:v>44166</c:v>
                </c:pt>
                <c:pt idx="7">
                  <c:v>44197</c:v>
                </c:pt>
                <c:pt idx="8">
                  <c:v>44228</c:v>
                </c:pt>
                <c:pt idx="9">
                  <c:v>44256</c:v>
                </c:pt>
                <c:pt idx="10">
                  <c:v>44287</c:v>
                </c:pt>
                <c:pt idx="11">
                  <c:v>44317</c:v>
                </c:pt>
              </c:numCache>
            </c:numRef>
          </c:cat>
          <c:val>
            <c:numRef>
              <c:f>'Table 1'!$B$6:$M$6</c:f>
              <c:numCache>
                <c:formatCode>#,##0.0</c:formatCode>
                <c:ptCount val="12"/>
                <c:pt idx="0">
                  <c:v>22.1</c:v>
                </c:pt>
                <c:pt idx="1">
                  <c:v>23.3</c:v>
                </c:pt>
                <c:pt idx="2">
                  <c:v>23.3</c:v>
                </c:pt>
                <c:pt idx="3">
                  <c:v>24</c:v>
                </c:pt>
                <c:pt idx="4">
                  <c:v>25.6</c:v>
                </c:pt>
                <c:pt idx="5">
                  <c:v>26.9</c:v>
                </c:pt>
                <c:pt idx="6">
                  <c:v>23.9</c:v>
                </c:pt>
                <c:pt idx="7">
                  <c:v>22</c:v>
                </c:pt>
                <c:pt idx="8">
                  <c:v>20.9</c:v>
                </c:pt>
                <c:pt idx="9">
                  <c:v>18.899999999999999</c:v>
                </c:pt>
                <c:pt idx="10">
                  <c:v>21.9</c:v>
                </c:pt>
                <c:pt idx="11">
                  <c:v>22.1</c:v>
                </c:pt>
              </c:numCache>
            </c:numRef>
          </c:val>
          <c:smooth val="0"/>
          <c:extLst>
            <c:ext xmlns:c16="http://schemas.microsoft.com/office/drawing/2014/chart" uri="{C3380CC4-5D6E-409C-BE32-E72D297353CC}">
              <c16:uniqueId val="{00000002-972C-4F1C-98AF-24C2784D7AC9}"/>
            </c:ext>
          </c:extLst>
        </c:ser>
        <c:dLbls>
          <c:showLegendKey val="0"/>
          <c:showVal val="0"/>
          <c:showCatName val="0"/>
          <c:showSerName val="0"/>
          <c:showPercent val="0"/>
          <c:showBubbleSize val="0"/>
        </c:dLbls>
        <c:marker val="1"/>
        <c:smooth val="0"/>
        <c:axId val="548008600"/>
        <c:axId val="548005976"/>
      </c:lineChart>
      <c:date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Offset val="100"/>
        <c:baseTimeUnit val="months"/>
      </c:date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7.0905350363717715E-2"/>
          <c:y val="3.2170426549442056E-2"/>
          <c:w val="0.16808970934872158"/>
          <c:h val="0.118090108368355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3369004000603"/>
          <c:y val="2.5062581962368841E-2"/>
          <c:w val="0.88611531180868308"/>
          <c:h val="0.86012079479339143"/>
        </c:manualLayout>
      </c:layout>
      <c:lineChart>
        <c:grouping val="standard"/>
        <c:varyColors val="0"/>
        <c:ser>
          <c:idx val="0"/>
          <c:order val="0"/>
          <c:tx>
            <c:strRef>
              <c:f>'Table 8'!$A$5</c:f>
              <c:strCache>
                <c:ptCount val="1"/>
                <c:pt idx="0">
                  <c:v>Valid to Decision (mean weeks)</c:v>
                </c:pt>
              </c:strCache>
            </c:strRef>
          </c:tx>
          <c:spPr>
            <a:ln w="28575" cap="rnd">
              <a:solidFill>
                <a:schemeClr val="accent1"/>
              </a:solidFill>
              <a:round/>
            </a:ln>
            <a:effectLst/>
          </c:spPr>
          <c:marker>
            <c:symbol val="none"/>
          </c:marker>
          <c:cat>
            <c:numRef>
              <c:f>'for graphs only'!$B$7:$M$7</c:f>
              <c:numCache>
                <c:formatCode>mmm\-yy</c:formatCode>
                <c:ptCount val="12"/>
                <c:pt idx="0">
                  <c:v>43983</c:v>
                </c:pt>
                <c:pt idx="1">
                  <c:v>44013</c:v>
                </c:pt>
                <c:pt idx="2">
                  <c:v>44044</c:v>
                </c:pt>
                <c:pt idx="3">
                  <c:v>44075</c:v>
                </c:pt>
                <c:pt idx="4">
                  <c:v>44105</c:v>
                </c:pt>
                <c:pt idx="5">
                  <c:v>44136</c:v>
                </c:pt>
                <c:pt idx="6">
                  <c:v>44166</c:v>
                </c:pt>
                <c:pt idx="7">
                  <c:v>44197</c:v>
                </c:pt>
                <c:pt idx="8">
                  <c:v>44228</c:v>
                </c:pt>
                <c:pt idx="9">
                  <c:v>44256</c:v>
                </c:pt>
                <c:pt idx="10">
                  <c:v>44287</c:v>
                </c:pt>
                <c:pt idx="11">
                  <c:v>44317</c:v>
                </c:pt>
              </c:numCache>
            </c:numRef>
          </c:cat>
          <c:val>
            <c:numRef>
              <c:f>'for graphs only'!$B$9:$M$9</c:f>
              <c:numCache>
                <c:formatCode>_-* #,##0.0_-;\-* #,##0.0_-;_-* "-"??_-;_-@_-</c:formatCode>
                <c:ptCount val="12"/>
                <c:pt idx="1">
                  <c:v>22.7</c:v>
                </c:pt>
                <c:pt idx="2">
                  <c:v>42.5</c:v>
                </c:pt>
                <c:pt idx="3">
                  <c:v>41.1</c:v>
                </c:pt>
                <c:pt idx="4">
                  <c:v>45.7</c:v>
                </c:pt>
                <c:pt idx="5">
                  <c:v>45.7</c:v>
                </c:pt>
                <c:pt idx="6">
                  <c:v>35.299999999999997</c:v>
                </c:pt>
                <c:pt idx="7">
                  <c:v>36.5</c:v>
                </c:pt>
                <c:pt idx="8">
                  <c:v>40.700000000000003</c:v>
                </c:pt>
                <c:pt idx="9">
                  <c:v>36.700000000000003</c:v>
                </c:pt>
                <c:pt idx="10">
                  <c:v>53.5</c:v>
                </c:pt>
                <c:pt idx="11">
                  <c:v>34.799999999999997</c:v>
                </c:pt>
              </c:numCache>
            </c:numRef>
          </c:val>
          <c:smooth val="0"/>
          <c:extLst>
            <c:ext xmlns:c16="http://schemas.microsoft.com/office/drawing/2014/chart" uri="{C3380CC4-5D6E-409C-BE32-E72D297353CC}">
              <c16:uniqueId val="{00000014-CC55-4A04-B1F9-784AB6CAF8D2}"/>
            </c:ext>
          </c:extLst>
        </c:ser>
        <c:ser>
          <c:idx val="1"/>
          <c:order val="1"/>
          <c:tx>
            <c:strRef>
              <c:f>'Table 8'!$A$6</c:f>
              <c:strCache>
                <c:ptCount val="1"/>
                <c:pt idx="0">
                  <c:v>Valid to Decision (median weeks)</c:v>
                </c:pt>
              </c:strCache>
            </c:strRef>
          </c:tx>
          <c:spPr>
            <a:ln w="28575" cap="rnd">
              <a:solidFill>
                <a:schemeClr val="accent2"/>
              </a:solidFill>
              <a:round/>
            </a:ln>
            <a:effectLst/>
          </c:spPr>
          <c:marker>
            <c:symbol val="none"/>
          </c:marker>
          <c:dPt>
            <c:idx val="0"/>
            <c:marker>
              <c:symbol val="square"/>
              <c:size val="10"/>
              <c:spPr>
                <a:solidFill>
                  <a:schemeClr val="accent2"/>
                </a:solidFill>
                <a:ln w="9525">
                  <a:solidFill>
                    <a:schemeClr val="accent2"/>
                  </a:solidFill>
                </a:ln>
                <a:effectLst/>
              </c:spPr>
            </c:marker>
            <c:bubble3D val="0"/>
            <c:extLst>
              <c:ext xmlns:c16="http://schemas.microsoft.com/office/drawing/2014/chart" uri="{C3380CC4-5D6E-409C-BE32-E72D297353CC}">
                <c16:uniqueId val="{00000001-D202-4F94-83D7-66E9D0DE88AD}"/>
              </c:ext>
            </c:extLst>
          </c:dPt>
          <c:cat>
            <c:numRef>
              <c:f>'for graphs only'!$B$7:$M$7</c:f>
              <c:numCache>
                <c:formatCode>mmm\-yy</c:formatCode>
                <c:ptCount val="12"/>
                <c:pt idx="0">
                  <c:v>43983</c:v>
                </c:pt>
                <c:pt idx="1">
                  <c:v>44013</c:v>
                </c:pt>
                <c:pt idx="2">
                  <c:v>44044</c:v>
                </c:pt>
                <c:pt idx="3">
                  <c:v>44075</c:v>
                </c:pt>
                <c:pt idx="4">
                  <c:v>44105</c:v>
                </c:pt>
                <c:pt idx="5">
                  <c:v>44136</c:v>
                </c:pt>
                <c:pt idx="6">
                  <c:v>44166</c:v>
                </c:pt>
                <c:pt idx="7">
                  <c:v>44197</c:v>
                </c:pt>
                <c:pt idx="8">
                  <c:v>44228</c:v>
                </c:pt>
                <c:pt idx="9">
                  <c:v>44256</c:v>
                </c:pt>
                <c:pt idx="10">
                  <c:v>44287</c:v>
                </c:pt>
                <c:pt idx="11">
                  <c:v>44317</c:v>
                </c:pt>
              </c:numCache>
            </c:numRef>
          </c:cat>
          <c:val>
            <c:numRef>
              <c:f>'for graphs only'!$B$10:$M$10</c:f>
              <c:numCache>
                <c:formatCode>_-* #,##0.0_-;\-* #,##0.0_-;_-* "-"??_-;_-@_-</c:formatCode>
                <c:ptCount val="12"/>
                <c:pt idx="1">
                  <c:v>23.4</c:v>
                </c:pt>
                <c:pt idx="2">
                  <c:v>45.6</c:v>
                </c:pt>
                <c:pt idx="3">
                  <c:v>41.1</c:v>
                </c:pt>
                <c:pt idx="4">
                  <c:v>32.6</c:v>
                </c:pt>
                <c:pt idx="5">
                  <c:v>50.9</c:v>
                </c:pt>
                <c:pt idx="6">
                  <c:v>39.4</c:v>
                </c:pt>
                <c:pt idx="7">
                  <c:v>40.299999999999997</c:v>
                </c:pt>
                <c:pt idx="8">
                  <c:v>40.700000000000003</c:v>
                </c:pt>
                <c:pt idx="9">
                  <c:v>33.700000000000003</c:v>
                </c:pt>
                <c:pt idx="10">
                  <c:v>51.9</c:v>
                </c:pt>
                <c:pt idx="11">
                  <c:v>30.3</c:v>
                </c:pt>
              </c:numCache>
            </c:numRef>
          </c:val>
          <c:smooth val="0"/>
          <c:extLst>
            <c:ext xmlns:c16="http://schemas.microsoft.com/office/drawing/2014/chart" uri="{C3380CC4-5D6E-409C-BE32-E72D297353CC}">
              <c16:uniqueId val="{0000001D-CC55-4A04-B1F9-784AB6CAF8D2}"/>
            </c:ext>
          </c:extLst>
        </c:ser>
        <c:dLbls>
          <c:showLegendKey val="0"/>
          <c:showVal val="0"/>
          <c:showCatName val="0"/>
          <c:showSerName val="0"/>
          <c:showPercent val="0"/>
          <c:showBubbleSize val="0"/>
        </c:dLbls>
        <c:smooth val="0"/>
        <c:axId val="1904676408"/>
        <c:axId val="1904680016"/>
      </c:lineChart>
      <c:date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Offset val="100"/>
        <c:baseTimeUnit val="months"/>
      </c:date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'virtual events for chart'!$A$5</c:f>
              <c:strCache>
                <c:ptCount val="1"/>
                <c:pt idx="0">
                  <c:v>s78 Hearings</c:v>
                </c:pt>
              </c:strCache>
            </c:strRef>
          </c:tx>
          <c:spPr>
            <a:solidFill>
              <a:schemeClr val="accent5">
                <a:lumMod val="50000"/>
              </a:schemeClr>
            </a:solidFill>
            <a:ln>
              <a:noFill/>
            </a:ln>
            <a:effectLst/>
          </c:spPr>
          <c:invertIfNegative val="0"/>
          <c:cat>
            <c:numRef>
              <c:f>'virtual events for chart'!$B$4:$M$4</c:f>
              <c:numCache>
                <c:formatCode>mmm\-yy</c:formatCode>
                <c:ptCount val="12"/>
                <c:pt idx="0">
                  <c:v>43983</c:v>
                </c:pt>
                <c:pt idx="1">
                  <c:v>44013</c:v>
                </c:pt>
                <c:pt idx="2">
                  <c:v>44044</c:v>
                </c:pt>
                <c:pt idx="3">
                  <c:v>44075</c:v>
                </c:pt>
                <c:pt idx="4">
                  <c:v>44105</c:v>
                </c:pt>
                <c:pt idx="5">
                  <c:v>44136</c:v>
                </c:pt>
                <c:pt idx="6">
                  <c:v>44166</c:v>
                </c:pt>
                <c:pt idx="7">
                  <c:v>44197</c:v>
                </c:pt>
                <c:pt idx="8">
                  <c:v>44228</c:v>
                </c:pt>
                <c:pt idx="9">
                  <c:v>44256</c:v>
                </c:pt>
                <c:pt idx="10">
                  <c:v>44287</c:v>
                </c:pt>
                <c:pt idx="11">
                  <c:v>44317</c:v>
                </c:pt>
              </c:numCache>
            </c:numRef>
          </c:cat>
          <c:val>
            <c:numRef>
              <c:f>'virtual events for chart'!$B$5:$M$5</c:f>
              <c:numCache>
                <c:formatCode>General</c:formatCode>
                <c:ptCount val="12"/>
                <c:pt idx="0">
                  <c:v>8</c:v>
                </c:pt>
                <c:pt idx="1">
                  <c:v>11</c:v>
                </c:pt>
                <c:pt idx="2">
                  <c:v>18</c:v>
                </c:pt>
                <c:pt idx="3">
                  <c:v>36</c:v>
                </c:pt>
                <c:pt idx="4">
                  <c:v>41</c:v>
                </c:pt>
                <c:pt idx="5">
                  <c:v>43</c:v>
                </c:pt>
                <c:pt idx="6">
                  <c:v>35</c:v>
                </c:pt>
                <c:pt idx="7">
                  <c:v>35</c:v>
                </c:pt>
                <c:pt idx="8">
                  <c:v>23</c:v>
                </c:pt>
                <c:pt idx="9">
                  <c:v>33</c:v>
                </c:pt>
                <c:pt idx="10">
                  <c:v>29</c:v>
                </c:pt>
                <c:pt idx="11">
                  <c:v>26</c:v>
                </c:pt>
              </c:numCache>
            </c:numRef>
          </c:val>
          <c:extLst>
            <c:ext xmlns:c16="http://schemas.microsoft.com/office/drawing/2014/chart" uri="{C3380CC4-5D6E-409C-BE32-E72D297353CC}">
              <c16:uniqueId val="{00000000-7062-490C-94C5-8E57B79E0EDD}"/>
            </c:ext>
          </c:extLst>
        </c:ser>
        <c:ser>
          <c:idx val="1"/>
          <c:order val="1"/>
          <c:tx>
            <c:strRef>
              <c:f>'virtual events for chart'!$A$6</c:f>
              <c:strCache>
                <c:ptCount val="1"/>
                <c:pt idx="0">
                  <c:v>s78 Inquiries</c:v>
                </c:pt>
              </c:strCache>
            </c:strRef>
          </c:tx>
          <c:spPr>
            <a:solidFill>
              <a:schemeClr val="accent5">
                <a:lumMod val="60000"/>
                <a:lumOff val="40000"/>
              </a:schemeClr>
            </a:solidFill>
            <a:ln>
              <a:noFill/>
            </a:ln>
            <a:effectLst/>
          </c:spPr>
          <c:invertIfNegative val="0"/>
          <c:cat>
            <c:numRef>
              <c:f>'virtual events for chart'!$B$4:$M$4</c:f>
              <c:numCache>
                <c:formatCode>mmm\-yy</c:formatCode>
                <c:ptCount val="12"/>
                <c:pt idx="0">
                  <c:v>43983</c:v>
                </c:pt>
                <c:pt idx="1">
                  <c:v>44013</c:v>
                </c:pt>
                <c:pt idx="2">
                  <c:v>44044</c:v>
                </c:pt>
                <c:pt idx="3">
                  <c:v>44075</c:v>
                </c:pt>
                <c:pt idx="4">
                  <c:v>44105</c:v>
                </c:pt>
                <c:pt idx="5">
                  <c:v>44136</c:v>
                </c:pt>
                <c:pt idx="6">
                  <c:v>44166</c:v>
                </c:pt>
                <c:pt idx="7">
                  <c:v>44197</c:v>
                </c:pt>
                <c:pt idx="8">
                  <c:v>44228</c:v>
                </c:pt>
                <c:pt idx="9">
                  <c:v>44256</c:v>
                </c:pt>
                <c:pt idx="10">
                  <c:v>44287</c:v>
                </c:pt>
                <c:pt idx="11">
                  <c:v>44317</c:v>
                </c:pt>
              </c:numCache>
            </c:numRef>
          </c:cat>
          <c:val>
            <c:numRef>
              <c:f>'virtual events for chart'!$B$6:$M$6</c:f>
              <c:numCache>
                <c:formatCode>General</c:formatCode>
                <c:ptCount val="12"/>
                <c:pt idx="0">
                  <c:v>4</c:v>
                </c:pt>
                <c:pt idx="1">
                  <c:v>6</c:v>
                </c:pt>
                <c:pt idx="2">
                  <c:v>4</c:v>
                </c:pt>
                <c:pt idx="3">
                  <c:v>11</c:v>
                </c:pt>
                <c:pt idx="4">
                  <c:v>11</c:v>
                </c:pt>
                <c:pt idx="5">
                  <c:v>17</c:v>
                </c:pt>
                <c:pt idx="6">
                  <c:v>17</c:v>
                </c:pt>
                <c:pt idx="7">
                  <c:v>14</c:v>
                </c:pt>
                <c:pt idx="8">
                  <c:v>15</c:v>
                </c:pt>
                <c:pt idx="9">
                  <c:v>21</c:v>
                </c:pt>
                <c:pt idx="10">
                  <c:v>15</c:v>
                </c:pt>
                <c:pt idx="11">
                  <c:v>24</c:v>
                </c:pt>
              </c:numCache>
            </c:numRef>
          </c:val>
          <c:extLst>
            <c:ext xmlns:c16="http://schemas.microsoft.com/office/drawing/2014/chart" uri="{C3380CC4-5D6E-409C-BE32-E72D297353CC}">
              <c16:uniqueId val="{00000001-7062-490C-94C5-8E57B79E0EDD}"/>
            </c:ext>
          </c:extLst>
        </c:ser>
        <c:ser>
          <c:idx val="2"/>
          <c:order val="2"/>
          <c:tx>
            <c:strRef>
              <c:f>'virtual events for chart'!$A$7</c:f>
              <c:strCache>
                <c:ptCount val="1"/>
                <c:pt idx="0">
                  <c:v>Enforcement</c:v>
                </c:pt>
              </c:strCache>
            </c:strRef>
          </c:tx>
          <c:spPr>
            <a:solidFill>
              <a:srgbClr val="7030A0"/>
            </a:solidFill>
            <a:ln>
              <a:noFill/>
            </a:ln>
            <a:effectLst/>
          </c:spPr>
          <c:invertIfNegative val="0"/>
          <c:cat>
            <c:numRef>
              <c:f>'virtual events for chart'!$B$4:$M$4</c:f>
              <c:numCache>
                <c:formatCode>mmm\-yy</c:formatCode>
                <c:ptCount val="12"/>
                <c:pt idx="0">
                  <c:v>43983</c:v>
                </c:pt>
                <c:pt idx="1">
                  <c:v>44013</c:v>
                </c:pt>
                <c:pt idx="2">
                  <c:v>44044</c:v>
                </c:pt>
                <c:pt idx="3">
                  <c:v>44075</c:v>
                </c:pt>
                <c:pt idx="4">
                  <c:v>44105</c:v>
                </c:pt>
                <c:pt idx="5">
                  <c:v>44136</c:v>
                </c:pt>
                <c:pt idx="6">
                  <c:v>44166</c:v>
                </c:pt>
                <c:pt idx="7">
                  <c:v>44197</c:v>
                </c:pt>
                <c:pt idx="8">
                  <c:v>44228</c:v>
                </c:pt>
                <c:pt idx="9">
                  <c:v>44256</c:v>
                </c:pt>
                <c:pt idx="10">
                  <c:v>44287</c:v>
                </c:pt>
                <c:pt idx="11">
                  <c:v>44317</c:v>
                </c:pt>
              </c:numCache>
            </c:numRef>
          </c:cat>
          <c:val>
            <c:numRef>
              <c:f>'virtual events for chart'!$B$7:$M$7</c:f>
              <c:numCache>
                <c:formatCode>General</c:formatCode>
                <c:ptCount val="12"/>
                <c:pt idx="0">
                  <c:v>0</c:v>
                </c:pt>
                <c:pt idx="1">
                  <c:v>1</c:v>
                </c:pt>
                <c:pt idx="2">
                  <c:v>3</c:v>
                </c:pt>
                <c:pt idx="3">
                  <c:v>9</c:v>
                </c:pt>
                <c:pt idx="4">
                  <c:v>15</c:v>
                </c:pt>
                <c:pt idx="5">
                  <c:v>18</c:v>
                </c:pt>
                <c:pt idx="6">
                  <c:v>26</c:v>
                </c:pt>
                <c:pt idx="7">
                  <c:v>34</c:v>
                </c:pt>
                <c:pt idx="8">
                  <c:v>36</c:v>
                </c:pt>
                <c:pt idx="9">
                  <c:v>30</c:v>
                </c:pt>
                <c:pt idx="10">
                  <c:v>31</c:v>
                </c:pt>
                <c:pt idx="11">
                  <c:v>20</c:v>
                </c:pt>
              </c:numCache>
            </c:numRef>
          </c:val>
          <c:extLst>
            <c:ext xmlns:c16="http://schemas.microsoft.com/office/drawing/2014/chart" uri="{C3380CC4-5D6E-409C-BE32-E72D297353CC}">
              <c16:uniqueId val="{00000002-7062-490C-94C5-8E57B79E0EDD}"/>
            </c:ext>
          </c:extLst>
        </c:ser>
        <c:ser>
          <c:idx val="3"/>
          <c:order val="3"/>
          <c:tx>
            <c:strRef>
              <c:f>'virtual events for chart'!$A$8</c:f>
              <c:strCache>
                <c:ptCount val="1"/>
                <c:pt idx="0">
                  <c:v>Local Plans</c:v>
                </c:pt>
              </c:strCache>
            </c:strRef>
          </c:tx>
          <c:spPr>
            <a:solidFill>
              <a:srgbClr val="EC685E"/>
            </a:solidFill>
            <a:ln>
              <a:noFill/>
            </a:ln>
            <a:effectLst/>
          </c:spPr>
          <c:invertIfNegative val="0"/>
          <c:cat>
            <c:numRef>
              <c:f>'virtual events for chart'!$B$4:$M$4</c:f>
              <c:numCache>
                <c:formatCode>mmm\-yy</c:formatCode>
                <c:ptCount val="12"/>
                <c:pt idx="0">
                  <c:v>43983</c:v>
                </c:pt>
                <c:pt idx="1">
                  <c:v>44013</c:v>
                </c:pt>
                <c:pt idx="2">
                  <c:v>44044</c:v>
                </c:pt>
                <c:pt idx="3">
                  <c:v>44075</c:v>
                </c:pt>
                <c:pt idx="4">
                  <c:v>44105</c:v>
                </c:pt>
                <c:pt idx="5">
                  <c:v>44136</c:v>
                </c:pt>
                <c:pt idx="6">
                  <c:v>44166</c:v>
                </c:pt>
                <c:pt idx="7">
                  <c:v>44197</c:v>
                </c:pt>
                <c:pt idx="8">
                  <c:v>44228</c:v>
                </c:pt>
                <c:pt idx="9">
                  <c:v>44256</c:v>
                </c:pt>
                <c:pt idx="10">
                  <c:v>44287</c:v>
                </c:pt>
                <c:pt idx="11">
                  <c:v>44317</c:v>
                </c:pt>
              </c:numCache>
            </c:numRef>
          </c:cat>
          <c:val>
            <c:numRef>
              <c:f>'virtual events for chart'!$B$8:$M$8</c:f>
              <c:numCache>
                <c:formatCode>General</c:formatCode>
                <c:ptCount val="12"/>
                <c:pt idx="0">
                  <c:v>1</c:v>
                </c:pt>
                <c:pt idx="1">
                  <c:v>2</c:v>
                </c:pt>
                <c:pt idx="2">
                  <c:v>3</c:v>
                </c:pt>
                <c:pt idx="3">
                  <c:v>7</c:v>
                </c:pt>
                <c:pt idx="4">
                  <c:v>14</c:v>
                </c:pt>
                <c:pt idx="5">
                  <c:v>12</c:v>
                </c:pt>
                <c:pt idx="6">
                  <c:v>12</c:v>
                </c:pt>
                <c:pt idx="7">
                  <c:v>5</c:v>
                </c:pt>
                <c:pt idx="8">
                  <c:v>7</c:v>
                </c:pt>
                <c:pt idx="9">
                  <c:v>9</c:v>
                </c:pt>
                <c:pt idx="10">
                  <c:v>5</c:v>
                </c:pt>
                <c:pt idx="11">
                  <c:v>6</c:v>
                </c:pt>
              </c:numCache>
            </c:numRef>
          </c:val>
          <c:extLst>
            <c:ext xmlns:c16="http://schemas.microsoft.com/office/drawing/2014/chart" uri="{C3380CC4-5D6E-409C-BE32-E72D297353CC}">
              <c16:uniqueId val="{00000003-7062-490C-94C5-8E57B79E0EDD}"/>
            </c:ext>
          </c:extLst>
        </c:ser>
        <c:ser>
          <c:idx val="4"/>
          <c:order val="4"/>
          <c:tx>
            <c:strRef>
              <c:f>'virtual events for chart'!$A$9</c:f>
              <c:strCache>
                <c:ptCount val="1"/>
                <c:pt idx="0">
                  <c:v>National Infrastructure</c:v>
                </c:pt>
              </c:strCache>
            </c:strRef>
          </c:tx>
          <c:spPr>
            <a:solidFill>
              <a:schemeClr val="accent6">
                <a:lumMod val="75000"/>
              </a:schemeClr>
            </a:solidFill>
            <a:ln>
              <a:noFill/>
            </a:ln>
            <a:effectLst/>
          </c:spPr>
          <c:invertIfNegative val="0"/>
          <c:cat>
            <c:numRef>
              <c:f>'virtual events for chart'!$B$4:$M$4</c:f>
              <c:numCache>
                <c:formatCode>mmm\-yy</c:formatCode>
                <c:ptCount val="12"/>
                <c:pt idx="0">
                  <c:v>43983</c:v>
                </c:pt>
                <c:pt idx="1">
                  <c:v>44013</c:v>
                </c:pt>
                <c:pt idx="2">
                  <c:v>44044</c:v>
                </c:pt>
                <c:pt idx="3">
                  <c:v>44075</c:v>
                </c:pt>
                <c:pt idx="4">
                  <c:v>44105</c:v>
                </c:pt>
                <c:pt idx="5">
                  <c:v>44136</c:v>
                </c:pt>
                <c:pt idx="6">
                  <c:v>44166</c:v>
                </c:pt>
                <c:pt idx="7">
                  <c:v>44197</c:v>
                </c:pt>
                <c:pt idx="8">
                  <c:v>44228</c:v>
                </c:pt>
                <c:pt idx="9">
                  <c:v>44256</c:v>
                </c:pt>
                <c:pt idx="10">
                  <c:v>44287</c:v>
                </c:pt>
                <c:pt idx="11">
                  <c:v>44317</c:v>
                </c:pt>
              </c:numCache>
            </c:numRef>
          </c:cat>
          <c:val>
            <c:numRef>
              <c:f>'virtual events for chart'!$B$9:$M$9</c:f>
              <c:numCache>
                <c:formatCode>General</c:formatCode>
                <c:ptCount val="12"/>
                <c:pt idx="0">
                  <c:v>3</c:v>
                </c:pt>
                <c:pt idx="1">
                  <c:v>1</c:v>
                </c:pt>
                <c:pt idx="2">
                  <c:v>1</c:v>
                </c:pt>
                <c:pt idx="3">
                  <c:v>2</c:v>
                </c:pt>
                <c:pt idx="4">
                  <c:v>10</c:v>
                </c:pt>
                <c:pt idx="5">
                  <c:v>3</c:v>
                </c:pt>
                <c:pt idx="6">
                  <c:v>6</c:v>
                </c:pt>
                <c:pt idx="7">
                  <c:v>3</c:v>
                </c:pt>
                <c:pt idx="8">
                  <c:v>4</c:v>
                </c:pt>
                <c:pt idx="9">
                  <c:v>2</c:v>
                </c:pt>
                <c:pt idx="10">
                  <c:v>3</c:v>
                </c:pt>
                <c:pt idx="11">
                  <c:v>2</c:v>
                </c:pt>
              </c:numCache>
            </c:numRef>
          </c:val>
          <c:extLst>
            <c:ext xmlns:c16="http://schemas.microsoft.com/office/drawing/2014/chart" uri="{C3380CC4-5D6E-409C-BE32-E72D297353CC}">
              <c16:uniqueId val="{00000004-7062-490C-94C5-8E57B79E0EDD}"/>
            </c:ext>
          </c:extLst>
        </c:ser>
        <c:ser>
          <c:idx val="5"/>
          <c:order val="5"/>
          <c:tx>
            <c:strRef>
              <c:f>'virtual events for chart'!$A$10</c:f>
              <c:strCache>
                <c:ptCount val="1"/>
                <c:pt idx="0">
                  <c:v>Other</c:v>
                </c:pt>
              </c:strCache>
            </c:strRef>
          </c:tx>
          <c:spPr>
            <a:solidFill>
              <a:schemeClr val="tx1">
                <a:lumMod val="50000"/>
                <a:lumOff val="50000"/>
              </a:schemeClr>
            </a:solidFill>
            <a:ln>
              <a:noFill/>
            </a:ln>
            <a:effectLst/>
          </c:spPr>
          <c:invertIfNegative val="0"/>
          <c:cat>
            <c:numRef>
              <c:f>'virtual events for chart'!$B$4:$M$4</c:f>
              <c:numCache>
                <c:formatCode>mmm\-yy</c:formatCode>
                <c:ptCount val="12"/>
                <c:pt idx="0">
                  <c:v>43983</c:v>
                </c:pt>
                <c:pt idx="1">
                  <c:v>44013</c:v>
                </c:pt>
                <c:pt idx="2">
                  <c:v>44044</c:v>
                </c:pt>
                <c:pt idx="3">
                  <c:v>44075</c:v>
                </c:pt>
                <c:pt idx="4">
                  <c:v>44105</c:v>
                </c:pt>
                <c:pt idx="5">
                  <c:v>44136</c:v>
                </c:pt>
                <c:pt idx="6">
                  <c:v>44166</c:v>
                </c:pt>
                <c:pt idx="7">
                  <c:v>44197</c:v>
                </c:pt>
                <c:pt idx="8">
                  <c:v>44228</c:v>
                </c:pt>
                <c:pt idx="9">
                  <c:v>44256</c:v>
                </c:pt>
                <c:pt idx="10">
                  <c:v>44287</c:v>
                </c:pt>
                <c:pt idx="11">
                  <c:v>44317</c:v>
                </c:pt>
              </c:numCache>
            </c:numRef>
          </c:cat>
          <c:val>
            <c:numRef>
              <c:f>'virtual events for chart'!$B$10:$M$10</c:f>
              <c:numCache>
                <c:formatCode>General</c:formatCode>
                <c:ptCount val="12"/>
                <c:pt idx="0">
                  <c:v>0</c:v>
                </c:pt>
                <c:pt idx="1">
                  <c:v>1</c:v>
                </c:pt>
                <c:pt idx="2">
                  <c:v>0</c:v>
                </c:pt>
                <c:pt idx="3">
                  <c:v>0</c:v>
                </c:pt>
                <c:pt idx="4">
                  <c:v>4</c:v>
                </c:pt>
                <c:pt idx="5">
                  <c:v>16</c:v>
                </c:pt>
                <c:pt idx="6">
                  <c:v>7</c:v>
                </c:pt>
                <c:pt idx="7">
                  <c:v>14</c:v>
                </c:pt>
                <c:pt idx="8">
                  <c:v>8</c:v>
                </c:pt>
                <c:pt idx="9">
                  <c:v>11</c:v>
                </c:pt>
                <c:pt idx="10">
                  <c:v>7</c:v>
                </c:pt>
                <c:pt idx="11">
                  <c:v>8</c:v>
                </c:pt>
              </c:numCache>
            </c:numRef>
          </c:val>
          <c:extLst>
            <c:ext xmlns:c16="http://schemas.microsoft.com/office/drawing/2014/chart" uri="{C3380CC4-5D6E-409C-BE32-E72D297353CC}">
              <c16:uniqueId val="{00000005-7062-490C-94C5-8E57B79E0EDD}"/>
            </c:ext>
          </c:extLst>
        </c:ser>
        <c:dLbls>
          <c:showLegendKey val="0"/>
          <c:showVal val="0"/>
          <c:showCatName val="0"/>
          <c:showSerName val="0"/>
          <c:showPercent val="0"/>
          <c:showBubbleSize val="0"/>
        </c:dLbls>
        <c:gapWidth val="150"/>
        <c:overlap val="100"/>
        <c:axId val="703656192"/>
        <c:axId val="703652912"/>
      </c:barChart>
      <c:lineChart>
        <c:grouping val="standard"/>
        <c:varyColors val="0"/>
        <c:ser>
          <c:idx val="6"/>
          <c:order val="6"/>
          <c:tx>
            <c:strRef>
              <c:f>'virtual events for chart'!$A$11</c:f>
              <c:strCache>
                <c:ptCount val="1"/>
                <c:pt idx="0">
                  <c:v>Total</c:v>
                </c:pt>
              </c:strCache>
            </c:strRef>
          </c:tx>
          <c:spPr>
            <a:ln w="28575" cap="rnd">
              <a:solidFill>
                <a:schemeClr val="accent1">
                  <a:alpha val="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'virtual events for chart'!$B$4:$M$4</c:f>
              <c:numCache>
                <c:formatCode>mmm\-yy</c:formatCode>
                <c:ptCount val="12"/>
                <c:pt idx="0">
                  <c:v>43983</c:v>
                </c:pt>
                <c:pt idx="1">
                  <c:v>44013</c:v>
                </c:pt>
                <c:pt idx="2">
                  <c:v>44044</c:v>
                </c:pt>
                <c:pt idx="3">
                  <c:v>44075</c:v>
                </c:pt>
                <c:pt idx="4">
                  <c:v>44105</c:v>
                </c:pt>
                <c:pt idx="5">
                  <c:v>44136</c:v>
                </c:pt>
                <c:pt idx="6">
                  <c:v>44166</c:v>
                </c:pt>
                <c:pt idx="7">
                  <c:v>44197</c:v>
                </c:pt>
                <c:pt idx="8">
                  <c:v>44228</c:v>
                </c:pt>
                <c:pt idx="9">
                  <c:v>44256</c:v>
                </c:pt>
                <c:pt idx="10">
                  <c:v>44287</c:v>
                </c:pt>
                <c:pt idx="11">
                  <c:v>44317</c:v>
                </c:pt>
              </c:numCache>
            </c:numRef>
          </c:cat>
          <c:val>
            <c:numRef>
              <c:f>'virtual events for chart'!$B$11:$M$11</c:f>
              <c:numCache>
                <c:formatCode>General</c:formatCode>
                <c:ptCount val="12"/>
                <c:pt idx="0">
                  <c:v>16</c:v>
                </c:pt>
                <c:pt idx="1">
                  <c:v>22</c:v>
                </c:pt>
                <c:pt idx="2">
                  <c:v>29</c:v>
                </c:pt>
                <c:pt idx="3">
                  <c:v>65</c:v>
                </c:pt>
                <c:pt idx="4">
                  <c:v>95</c:v>
                </c:pt>
                <c:pt idx="5">
                  <c:v>109</c:v>
                </c:pt>
                <c:pt idx="6">
                  <c:v>103</c:v>
                </c:pt>
                <c:pt idx="7">
                  <c:v>105</c:v>
                </c:pt>
                <c:pt idx="8">
                  <c:v>93</c:v>
                </c:pt>
                <c:pt idx="9">
                  <c:v>106</c:v>
                </c:pt>
                <c:pt idx="10">
                  <c:v>90</c:v>
                </c:pt>
                <c:pt idx="11">
                  <c:v>86</c:v>
                </c:pt>
              </c:numCache>
            </c:numRef>
          </c:val>
          <c:smooth val="0"/>
          <c:extLst>
            <c:ext xmlns:c16="http://schemas.microsoft.com/office/drawing/2014/chart" uri="{C3380CC4-5D6E-409C-BE32-E72D297353CC}">
              <c16:uniqueId val="{00000006-7062-490C-94C5-8E57B79E0EDD}"/>
            </c:ext>
          </c:extLst>
        </c:ser>
        <c:dLbls>
          <c:showLegendKey val="0"/>
          <c:showVal val="0"/>
          <c:showCatName val="0"/>
          <c:showSerName val="0"/>
          <c:showPercent val="0"/>
          <c:showBubbleSize val="0"/>
        </c:dLbls>
        <c:marker val="1"/>
        <c:smooth val="0"/>
        <c:axId val="703656192"/>
        <c:axId val="703652912"/>
      </c:lineChart>
      <c:dateAx>
        <c:axId val="703656192"/>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sz="1200"/>
                  <a:t>event month</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703652912"/>
        <c:crosses val="autoZero"/>
        <c:auto val="1"/>
        <c:lblOffset val="100"/>
        <c:baseTimeUnit val="months"/>
      </c:dateAx>
      <c:valAx>
        <c:axId val="7036529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sz="1200"/>
                  <a:t>number of events</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3656192"/>
        <c:crosses val="autoZero"/>
        <c:crossBetween val="between"/>
      </c:valAx>
      <c:spPr>
        <a:noFill/>
        <a:ln>
          <a:noFill/>
        </a:ln>
        <a:effectLst/>
      </c:spPr>
    </c:plotArea>
    <c:legend>
      <c:legendPos val="r"/>
      <c:legendEntry>
        <c:idx val="6"/>
        <c:delete val="1"/>
      </c:legendEntry>
      <c:layout>
        <c:manualLayout>
          <c:xMode val="edge"/>
          <c:yMode val="edge"/>
          <c:x val="0.8302409039018821"/>
          <c:y val="2.5876959636802158E-2"/>
          <c:w val="0.16232415186019963"/>
          <c:h val="0.9144622969426119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'Table 13'!$B$4</c:f>
              <c:strCache>
                <c:ptCount val="1"/>
                <c:pt idx="0">
                  <c:v>Energy</c:v>
                </c:pt>
              </c:strCache>
            </c:strRef>
          </c:tx>
          <c:spPr>
            <a:solidFill>
              <a:srgbClr val="003366"/>
            </a:solidFill>
            <a:ln>
              <a:noFill/>
            </a:ln>
            <a:effectLst/>
          </c:spPr>
          <c:invertIfNegative val="0"/>
          <c:cat>
            <c:strRef>
              <c:f>'Table 13'!$A$5:$A$13</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'Table 13'!$B$5:$B$13</c:f>
              <c:numCache>
                <c:formatCode>General</c:formatCode>
                <c:ptCount val="9"/>
                <c:pt idx="0">
                  <c:v>8</c:v>
                </c:pt>
                <c:pt idx="1">
                  <c:v>12</c:v>
                </c:pt>
                <c:pt idx="2">
                  <c:v>13</c:v>
                </c:pt>
                <c:pt idx="3">
                  <c:v>8</c:v>
                </c:pt>
                <c:pt idx="4">
                  <c:v>1</c:v>
                </c:pt>
                <c:pt idx="5">
                  <c:v>3</c:v>
                </c:pt>
                <c:pt idx="6">
                  <c:v>12</c:v>
                </c:pt>
                <c:pt idx="7">
                  <c:v>8</c:v>
                </c:pt>
                <c:pt idx="8">
                  <c:v>4</c:v>
                </c:pt>
              </c:numCache>
            </c:numRef>
          </c:val>
          <c:extLst>
            <c:ext xmlns:c16="http://schemas.microsoft.com/office/drawing/2014/chart" uri="{C3380CC4-5D6E-409C-BE32-E72D297353CC}">
              <c16:uniqueId val="{00000000-109D-4456-A5B0-E5A1EFADD7C0}"/>
            </c:ext>
          </c:extLst>
        </c:ser>
        <c:ser>
          <c:idx val="1"/>
          <c:order val="1"/>
          <c:tx>
            <c:strRef>
              <c:f>'Table 13'!$C$4</c:f>
              <c:strCache>
                <c:ptCount val="1"/>
                <c:pt idx="0">
                  <c:v>Transport</c:v>
                </c:pt>
              </c:strCache>
            </c:strRef>
          </c:tx>
          <c:spPr>
            <a:solidFill>
              <a:schemeClr val="accent2">
                <a:lumMod val="75000"/>
              </a:schemeClr>
            </a:solidFill>
            <a:ln>
              <a:noFill/>
            </a:ln>
            <a:effectLst/>
          </c:spPr>
          <c:invertIfNegative val="0"/>
          <c:cat>
            <c:strRef>
              <c:f>'Table 13'!$A$5:$A$13</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'Table 13'!$C$5:$C$13</c:f>
              <c:numCache>
                <c:formatCode>General</c:formatCode>
                <c:ptCount val="9"/>
                <c:pt idx="0">
                  <c:v>4</c:v>
                </c:pt>
                <c:pt idx="1">
                  <c:v>5</c:v>
                </c:pt>
                <c:pt idx="2">
                  <c:v>6</c:v>
                </c:pt>
                <c:pt idx="3">
                  <c:v>0</c:v>
                </c:pt>
                <c:pt idx="4">
                  <c:v>2</c:v>
                </c:pt>
                <c:pt idx="5">
                  <c:v>2</c:v>
                </c:pt>
                <c:pt idx="6">
                  <c:v>11</c:v>
                </c:pt>
                <c:pt idx="7">
                  <c:v>6</c:v>
                </c:pt>
                <c:pt idx="8">
                  <c:v>4</c:v>
                </c:pt>
              </c:numCache>
            </c:numRef>
          </c:val>
          <c:extLst>
            <c:ext xmlns:c16="http://schemas.microsoft.com/office/drawing/2014/chart" uri="{C3380CC4-5D6E-409C-BE32-E72D297353CC}">
              <c16:uniqueId val="{00000001-109D-4456-A5B0-E5A1EFADD7C0}"/>
            </c:ext>
          </c:extLst>
        </c:ser>
        <c:ser>
          <c:idx val="2"/>
          <c:order val="2"/>
          <c:tx>
            <c:strRef>
              <c:f>'Table 13'!$D$4</c:f>
              <c:strCache>
                <c:ptCount val="1"/>
                <c:pt idx="0">
                  <c:v>Waste / Water</c:v>
                </c:pt>
              </c:strCache>
            </c:strRef>
          </c:tx>
          <c:spPr>
            <a:solidFill>
              <a:srgbClr val="00B050"/>
            </a:solidFill>
            <a:ln>
              <a:noFill/>
            </a:ln>
            <a:effectLst/>
          </c:spPr>
          <c:invertIfNegative val="0"/>
          <c:cat>
            <c:strRef>
              <c:f>'Table 13'!$A$5:$A$13</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'Table 13'!$D$5:$D$13</c:f>
              <c:numCache>
                <c:formatCode>General</c:formatCode>
                <c:ptCount val="9"/>
                <c:pt idx="0">
                  <c:v>1</c:v>
                </c:pt>
                <c:pt idx="1">
                  <c:v>1</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109D-4456-A5B0-E5A1EFADD7C0}"/>
            </c:ext>
          </c:extLst>
        </c:ser>
        <c:ser>
          <c:idx val="3"/>
          <c:order val="3"/>
          <c:tx>
            <c:strRef>
              <c:f>'Table 13'!$E$4</c:f>
              <c:strCache>
                <c:ptCount val="1"/>
                <c:pt idx="0">
                  <c:v>Other</c:v>
                </c:pt>
              </c:strCache>
            </c:strRef>
          </c:tx>
          <c:spPr>
            <a:solidFill>
              <a:srgbClr val="C00000"/>
            </a:solidFill>
            <a:ln>
              <a:noFill/>
            </a:ln>
            <a:effectLst/>
          </c:spPr>
          <c:invertIfNegative val="0"/>
          <c:cat>
            <c:strRef>
              <c:f>'Table 13'!$A$5:$A$13</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'Table 13'!$E$5:$E$13</c:f>
              <c:numCache>
                <c:formatCode>General</c:formatCode>
                <c:ptCount val="9"/>
                <c:pt idx="0">
                  <c:v>0</c:v>
                </c:pt>
                <c:pt idx="1">
                  <c:v>0</c:v>
                </c:pt>
                <c:pt idx="2">
                  <c:v>0</c:v>
                </c:pt>
                <c:pt idx="3">
                  <c:v>0</c:v>
                </c:pt>
                <c:pt idx="4">
                  <c:v>0</c:v>
                </c:pt>
                <c:pt idx="5">
                  <c:v>0</c:v>
                </c:pt>
                <c:pt idx="6">
                  <c:v>0</c:v>
                </c:pt>
                <c:pt idx="7">
                  <c:v>0</c:v>
                </c:pt>
                <c:pt idx="8">
                  <c:v>1</c:v>
                </c:pt>
              </c:numCache>
            </c:numRef>
          </c:val>
          <c:extLst>
            <c:ext xmlns:c16="http://schemas.microsoft.com/office/drawing/2014/chart" uri="{C3380CC4-5D6E-409C-BE32-E72D297353CC}">
              <c16:uniqueId val="{00000003-109D-4456-A5B0-E5A1EFADD7C0}"/>
            </c:ext>
          </c:extLst>
        </c:ser>
        <c:dLbls>
          <c:showLegendKey val="0"/>
          <c:showVal val="0"/>
          <c:showCatName val="0"/>
          <c:showSerName val="0"/>
          <c:showPercent val="0"/>
          <c:showBubbleSize val="0"/>
        </c:dLbls>
        <c:gapWidth val="150"/>
        <c:overlap val="100"/>
        <c:axId val="1195530528"/>
        <c:axId val="1195529872"/>
      </c:barChart>
      <c:catAx>
        <c:axId val="1195530528"/>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Submitted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95529872"/>
        <c:crosses val="autoZero"/>
        <c:auto val="1"/>
        <c:lblAlgn val="ctr"/>
        <c:lblOffset val="100"/>
        <c:noMultiLvlLbl val="0"/>
      </c:catAx>
      <c:valAx>
        <c:axId val="1195529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number </a:t>
                </a:r>
                <a:r>
                  <a:rPr lang="en-GB" sz="1600" baseline="0"/>
                  <a:t>submitted</a:t>
                </a:r>
                <a:endParaRPr lang="en-GB" sz="1600"/>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95530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862191557159018E-2"/>
          <c:y val="2.2947233810424465E-2"/>
          <c:w val="0.92428558888332935"/>
          <c:h val="0.84273234159188359"/>
        </c:manualLayout>
      </c:layout>
      <c:barChart>
        <c:barDir val="col"/>
        <c:grouping val="stacked"/>
        <c:varyColors val="0"/>
        <c:ser>
          <c:idx val="0"/>
          <c:order val="0"/>
          <c:tx>
            <c:strRef>
              <c:f>'Table 14'!$B$4</c:f>
              <c:strCache>
                <c:ptCount val="1"/>
                <c:pt idx="0">
                  <c:v>Energy</c:v>
                </c:pt>
              </c:strCache>
            </c:strRef>
          </c:tx>
          <c:spPr>
            <a:solidFill>
              <a:srgbClr val="003366"/>
            </a:solidFill>
            <a:ln>
              <a:noFill/>
            </a:ln>
            <a:effectLst/>
          </c:spPr>
          <c:invertIfNegative val="0"/>
          <c:cat>
            <c:strRef>
              <c:f>'Table 13'!$A$5:$A$13</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'Table 14'!$B$5:$B$13</c:f>
              <c:numCache>
                <c:formatCode>General</c:formatCode>
                <c:ptCount val="9"/>
                <c:pt idx="0">
                  <c:v>6</c:v>
                </c:pt>
                <c:pt idx="1">
                  <c:v>5</c:v>
                </c:pt>
                <c:pt idx="2">
                  <c:v>12</c:v>
                </c:pt>
                <c:pt idx="3">
                  <c:v>10</c:v>
                </c:pt>
                <c:pt idx="4">
                  <c:v>10</c:v>
                </c:pt>
                <c:pt idx="5">
                  <c:v>1</c:v>
                </c:pt>
                <c:pt idx="6">
                  <c:v>3</c:v>
                </c:pt>
                <c:pt idx="7">
                  <c:v>10</c:v>
                </c:pt>
                <c:pt idx="8">
                  <c:v>5</c:v>
                </c:pt>
              </c:numCache>
            </c:numRef>
          </c:val>
          <c:extLst>
            <c:ext xmlns:c16="http://schemas.microsoft.com/office/drawing/2014/chart" uri="{C3380CC4-5D6E-409C-BE32-E72D297353CC}">
              <c16:uniqueId val="{00000000-F3B0-494B-87D5-839D41C4DD4D}"/>
            </c:ext>
          </c:extLst>
        </c:ser>
        <c:ser>
          <c:idx val="1"/>
          <c:order val="1"/>
          <c:tx>
            <c:strRef>
              <c:f>'Table 14'!$C$4</c:f>
              <c:strCache>
                <c:ptCount val="1"/>
                <c:pt idx="0">
                  <c:v>Transport</c:v>
                </c:pt>
              </c:strCache>
            </c:strRef>
          </c:tx>
          <c:spPr>
            <a:solidFill>
              <a:schemeClr val="accent2">
                <a:lumMod val="75000"/>
              </a:schemeClr>
            </a:solidFill>
            <a:ln>
              <a:noFill/>
            </a:ln>
            <a:effectLst/>
          </c:spPr>
          <c:invertIfNegative val="0"/>
          <c:cat>
            <c:strRef>
              <c:f>'Table 13'!$A$5:$A$13</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'Table 14'!$C$5:$C$13</c:f>
              <c:numCache>
                <c:formatCode>General</c:formatCode>
                <c:ptCount val="9"/>
                <c:pt idx="0">
                  <c:v>3</c:v>
                </c:pt>
                <c:pt idx="1">
                  <c:v>4</c:v>
                </c:pt>
                <c:pt idx="2">
                  <c:v>6</c:v>
                </c:pt>
                <c:pt idx="3">
                  <c:v>4</c:v>
                </c:pt>
                <c:pt idx="4">
                  <c:v>2</c:v>
                </c:pt>
                <c:pt idx="5">
                  <c:v>2</c:v>
                </c:pt>
                <c:pt idx="6">
                  <c:v>2</c:v>
                </c:pt>
                <c:pt idx="7">
                  <c:v>10</c:v>
                </c:pt>
                <c:pt idx="8">
                  <c:v>5</c:v>
                </c:pt>
              </c:numCache>
            </c:numRef>
          </c:val>
          <c:extLst>
            <c:ext xmlns:c16="http://schemas.microsoft.com/office/drawing/2014/chart" uri="{C3380CC4-5D6E-409C-BE32-E72D297353CC}">
              <c16:uniqueId val="{00000001-F3B0-494B-87D5-839D41C4DD4D}"/>
            </c:ext>
          </c:extLst>
        </c:ser>
        <c:ser>
          <c:idx val="2"/>
          <c:order val="2"/>
          <c:tx>
            <c:strRef>
              <c:f>'Table 14'!$D$4</c:f>
              <c:strCache>
                <c:ptCount val="1"/>
                <c:pt idx="0">
                  <c:v>Waste / Water</c:v>
                </c:pt>
              </c:strCache>
            </c:strRef>
          </c:tx>
          <c:spPr>
            <a:solidFill>
              <a:srgbClr val="00B050"/>
            </a:solidFill>
            <a:ln>
              <a:noFill/>
            </a:ln>
            <a:effectLst/>
          </c:spPr>
          <c:invertIfNegative val="0"/>
          <c:cat>
            <c:strRef>
              <c:f>'Table 13'!$A$5:$A$13</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'Table 14'!$D$5:$D$13</c:f>
              <c:numCache>
                <c:formatCode>General</c:formatCode>
                <c:ptCount val="9"/>
                <c:pt idx="0">
                  <c:v>0</c:v>
                </c:pt>
                <c:pt idx="1">
                  <c:v>1</c:v>
                </c:pt>
                <c:pt idx="2">
                  <c:v>1</c:v>
                </c:pt>
                <c:pt idx="3">
                  <c:v>1</c:v>
                </c:pt>
                <c:pt idx="4">
                  <c:v>0</c:v>
                </c:pt>
                <c:pt idx="5">
                  <c:v>0</c:v>
                </c:pt>
                <c:pt idx="6">
                  <c:v>0</c:v>
                </c:pt>
                <c:pt idx="7">
                  <c:v>0</c:v>
                </c:pt>
                <c:pt idx="8">
                  <c:v>0</c:v>
                </c:pt>
              </c:numCache>
            </c:numRef>
          </c:val>
          <c:extLst>
            <c:ext xmlns:c16="http://schemas.microsoft.com/office/drawing/2014/chart" uri="{C3380CC4-5D6E-409C-BE32-E72D297353CC}">
              <c16:uniqueId val="{00000002-F3B0-494B-87D5-839D41C4DD4D}"/>
            </c:ext>
          </c:extLst>
        </c:ser>
        <c:dLbls>
          <c:showLegendKey val="0"/>
          <c:showVal val="0"/>
          <c:showCatName val="0"/>
          <c:showSerName val="0"/>
          <c:showPercent val="0"/>
          <c:showBubbleSize val="0"/>
        </c:dLbls>
        <c:gapWidth val="150"/>
        <c:overlap val="100"/>
        <c:axId val="1195530528"/>
        <c:axId val="1195529872"/>
      </c:barChart>
      <c:catAx>
        <c:axId val="1195530528"/>
        <c:scaling>
          <c:orientation val="minMax"/>
        </c:scaling>
        <c:delete val="0"/>
        <c:axPos val="b"/>
        <c:title>
          <c:tx>
            <c:rich>
              <a:bodyPr rot="0" spcFirstLastPara="1" vertOverflow="ellipsis" vert="horz" wrap="square" anchor="ctr" anchorCtr="1"/>
              <a:lstStyle/>
              <a:p>
                <a:pPr>
                  <a:defRPr lang="en-US" sz="1600" b="0" i="0" u="none" strike="noStrike" kern="1200" baseline="0">
                    <a:solidFill>
                      <a:schemeClr val="tx1">
                        <a:lumMod val="65000"/>
                        <a:lumOff val="35000"/>
                      </a:schemeClr>
                    </a:solidFill>
                    <a:latin typeface="+mn-lt"/>
                    <a:ea typeface="+mn-ea"/>
                    <a:cs typeface="+mn-cs"/>
                  </a:defRPr>
                </a:pPr>
                <a:r>
                  <a:rPr lang="en-GB">
                    <a:solidFill>
                      <a:schemeClr val="tx1">
                        <a:lumMod val="65000"/>
                        <a:lumOff val="35000"/>
                      </a:schemeClr>
                    </a:solidFill>
                  </a:rPr>
                  <a:t>Report</a:t>
                </a:r>
                <a:r>
                  <a:rPr lang="en-GB" baseline="0">
                    <a:solidFill>
                      <a:schemeClr val="tx1">
                        <a:lumMod val="65000"/>
                        <a:lumOff val="35000"/>
                      </a:schemeClr>
                    </a:solidFill>
                  </a:rPr>
                  <a:t> issued year</a:t>
                </a:r>
                <a:endParaRPr lang="en-GB">
                  <a:solidFill>
                    <a:schemeClr val="tx1">
                      <a:lumMod val="65000"/>
                      <a:lumOff val="35000"/>
                    </a:schemeClr>
                  </a:solidFill>
                </a:endParaRPr>
              </a:p>
            </c:rich>
          </c:tx>
          <c:overlay val="0"/>
          <c:spPr>
            <a:noFill/>
            <a:ln>
              <a:noFill/>
            </a:ln>
            <a:effectLst/>
          </c:spPr>
          <c:txPr>
            <a:bodyPr rot="0" spcFirstLastPara="1" vertOverflow="ellipsis" vert="horz" wrap="square" anchor="ctr" anchorCtr="1"/>
            <a:lstStyle/>
            <a:p>
              <a:pPr>
                <a:defRPr lang="en-US"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600" b="0" i="0" u="none" strike="noStrike" kern="1200" baseline="0">
                <a:solidFill>
                  <a:schemeClr val="tx1">
                    <a:lumMod val="65000"/>
                    <a:lumOff val="35000"/>
                  </a:schemeClr>
                </a:solidFill>
                <a:latin typeface="+mn-lt"/>
                <a:ea typeface="+mn-ea"/>
                <a:cs typeface="+mn-cs"/>
              </a:defRPr>
            </a:pPr>
            <a:endParaRPr lang="en-US"/>
          </a:p>
        </c:txPr>
        <c:crossAx val="1195529872"/>
        <c:crosses val="autoZero"/>
        <c:auto val="1"/>
        <c:lblAlgn val="ctr"/>
        <c:lblOffset val="100"/>
        <c:noMultiLvlLbl val="0"/>
      </c:catAx>
      <c:valAx>
        <c:axId val="1195529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n-US" sz="1600" b="0" i="0" u="none" strike="noStrike" kern="1200" baseline="0">
                    <a:solidFill>
                      <a:schemeClr val="tx1">
                        <a:lumMod val="65000"/>
                        <a:lumOff val="35000"/>
                      </a:schemeClr>
                    </a:solidFill>
                    <a:latin typeface="+mn-lt"/>
                    <a:ea typeface="+mn-ea"/>
                    <a:cs typeface="+mn-cs"/>
                  </a:defRPr>
                </a:pPr>
                <a:r>
                  <a:rPr lang="en-GB">
                    <a:solidFill>
                      <a:schemeClr val="tx1">
                        <a:lumMod val="65000"/>
                        <a:lumOff val="35000"/>
                      </a:schemeClr>
                    </a:solidFill>
                  </a:rPr>
                  <a:t>number reports</a:t>
                </a:r>
                <a:r>
                  <a:rPr lang="en-GB" baseline="0">
                    <a:solidFill>
                      <a:schemeClr val="tx1">
                        <a:lumMod val="65000"/>
                        <a:lumOff val="35000"/>
                      </a:schemeClr>
                    </a:solidFill>
                  </a:rPr>
                  <a:t> issued</a:t>
                </a:r>
                <a:endParaRPr lang="en-GB">
                  <a:solidFill>
                    <a:schemeClr val="tx1">
                      <a:lumMod val="65000"/>
                      <a:lumOff val="35000"/>
                    </a:schemeClr>
                  </a:solidFill>
                </a:endParaRPr>
              </a:p>
            </c:rich>
          </c:tx>
          <c:overlay val="0"/>
          <c:spPr>
            <a:noFill/>
            <a:ln>
              <a:noFill/>
            </a:ln>
            <a:effectLst/>
          </c:spPr>
          <c:txPr>
            <a:bodyPr rot="-5400000" spcFirstLastPara="1" vertOverflow="ellipsis" vert="horz" wrap="square" anchor="ctr" anchorCtr="1"/>
            <a:lstStyle/>
            <a:p>
              <a:pPr>
                <a:defRPr lang="en-US"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n-US" sz="1600" b="0" i="0" u="none" strike="noStrike" kern="1200" baseline="0">
                <a:solidFill>
                  <a:schemeClr val="tx1"/>
                </a:solidFill>
                <a:latin typeface="+mn-lt"/>
                <a:ea typeface="+mn-ea"/>
                <a:cs typeface="+mn-cs"/>
              </a:defRPr>
            </a:pPr>
            <a:endParaRPr lang="en-US"/>
          </a:p>
        </c:txPr>
        <c:crossAx val="1195530528"/>
        <c:crosses val="autoZero"/>
        <c:crossBetween val="between"/>
      </c:valAx>
      <c:spPr>
        <a:noFill/>
        <a:ln>
          <a:noFill/>
        </a:ln>
        <a:effectLst/>
      </c:spPr>
    </c:plotArea>
    <c:legend>
      <c:legendPos val="b"/>
      <c:layout>
        <c:manualLayout>
          <c:xMode val="edge"/>
          <c:yMode val="edge"/>
          <c:x val="0.64619299677841269"/>
          <c:y val="4.296502971200155E-2"/>
          <c:w val="0.34306551145989694"/>
          <c:h val="5.754604354183155E-2"/>
        </c:manualLayout>
      </c:layout>
      <c:overlay val="0"/>
      <c:spPr>
        <a:noFill/>
        <a:ln>
          <a:noFill/>
        </a:ln>
        <a:effectLst/>
      </c:spPr>
      <c:txPr>
        <a:bodyPr rot="0" spcFirstLastPara="1" vertOverflow="ellipsis" vert="horz" wrap="square" anchor="ctr" anchorCtr="1"/>
        <a:lstStyle/>
        <a:p>
          <a:pPr>
            <a:defRPr lang="en-US"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lang="en-US" sz="16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744363544515093E-2"/>
          <c:y val="3.3198514603886994E-2"/>
          <c:w val="0.91398227522814879"/>
          <c:h val="0.70098763792805818"/>
        </c:manualLayout>
      </c:layout>
      <c:barChart>
        <c:barDir val="col"/>
        <c:grouping val="stacked"/>
        <c:varyColors val="0"/>
        <c:ser>
          <c:idx val="0"/>
          <c:order val="0"/>
          <c:tx>
            <c:strRef>
              <c:f>'Table 15'!$B$3</c:f>
              <c:strCache>
                <c:ptCount val="1"/>
                <c:pt idx="0">
                  <c:v>Strategic Plans</c:v>
                </c:pt>
              </c:strCache>
            </c:strRef>
          </c:tx>
          <c:spPr>
            <a:solidFill>
              <a:srgbClr val="003366"/>
            </a:solidFill>
            <a:ln>
              <a:noFill/>
            </a:ln>
            <a:effectLst/>
          </c:spPr>
          <c:invertIfNegative val="0"/>
          <c:cat>
            <c:strRef>
              <c:f>'Table 15'!$A$4:$A$14</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15'!$B$4:$B$14</c:f>
              <c:numCache>
                <c:formatCode>General</c:formatCode>
                <c:ptCount val="11"/>
                <c:pt idx="0">
                  <c:v>39</c:v>
                </c:pt>
                <c:pt idx="1">
                  <c:v>44</c:v>
                </c:pt>
                <c:pt idx="2">
                  <c:v>21</c:v>
                </c:pt>
                <c:pt idx="3">
                  <c:v>23</c:v>
                </c:pt>
                <c:pt idx="4">
                  <c:v>33</c:v>
                </c:pt>
                <c:pt idx="5">
                  <c:v>28</c:v>
                </c:pt>
                <c:pt idx="6">
                  <c:v>19</c:v>
                </c:pt>
                <c:pt idx="7">
                  <c:v>27</c:v>
                </c:pt>
                <c:pt idx="8">
                  <c:v>33</c:v>
                </c:pt>
                <c:pt idx="9">
                  <c:v>24</c:v>
                </c:pt>
                <c:pt idx="10">
                  <c:v>21</c:v>
                </c:pt>
              </c:numCache>
            </c:numRef>
          </c:val>
          <c:extLst>
            <c:ext xmlns:c16="http://schemas.microsoft.com/office/drawing/2014/chart" uri="{C3380CC4-5D6E-409C-BE32-E72D297353CC}">
              <c16:uniqueId val="{00000000-2159-4D01-AE13-A39A91830304}"/>
            </c:ext>
          </c:extLst>
        </c:ser>
        <c:ser>
          <c:idx val="1"/>
          <c:order val="1"/>
          <c:tx>
            <c:strRef>
              <c:f>'Table 15'!$C$3</c:f>
              <c:strCache>
                <c:ptCount val="1"/>
                <c:pt idx="0">
                  <c:v>Site Allocation Plan</c:v>
                </c:pt>
              </c:strCache>
            </c:strRef>
          </c:tx>
          <c:spPr>
            <a:solidFill>
              <a:schemeClr val="accent2">
                <a:lumMod val="75000"/>
              </a:schemeClr>
            </a:solidFill>
            <a:ln>
              <a:noFill/>
            </a:ln>
            <a:effectLst/>
          </c:spPr>
          <c:invertIfNegative val="0"/>
          <c:cat>
            <c:strRef>
              <c:f>'Table 15'!$A$4:$A$14</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15'!$C$4:$C$14</c:f>
              <c:numCache>
                <c:formatCode>General</c:formatCode>
                <c:ptCount val="11"/>
                <c:pt idx="0">
                  <c:v>15</c:v>
                </c:pt>
                <c:pt idx="1">
                  <c:v>7</c:v>
                </c:pt>
                <c:pt idx="2">
                  <c:v>7</c:v>
                </c:pt>
                <c:pt idx="3">
                  <c:v>16</c:v>
                </c:pt>
                <c:pt idx="4">
                  <c:v>13</c:v>
                </c:pt>
                <c:pt idx="5">
                  <c:v>12</c:v>
                </c:pt>
                <c:pt idx="6">
                  <c:v>12</c:v>
                </c:pt>
                <c:pt idx="7">
                  <c:v>8</c:v>
                </c:pt>
                <c:pt idx="8">
                  <c:v>12</c:v>
                </c:pt>
                <c:pt idx="9">
                  <c:v>19</c:v>
                </c:pt>
                <c:pt idx="10">
                  <c:v>4</c:v>
                </c:pt>
              </c:numCache>
            </c:numRef>
          </c:val>
          <c:extLst>
            <c:ext xmlns:c16="http://schemas.microsoft.com/office/drawing/2014/chart" uri="{C3380CC4-5D6E-409C-BE32-E72D297353CC}">
              <c16:uniqueId val="{00000001-2159-4D01-AE13-A39A91830304}"/>
            </c:ext>
          </c:extLst>
        </c:ser>
        <c:ser>
          <c:idx val="2"/>
          <c:order val="2"/>
          <c:tx>
            <c:strRef>
              <c:f>'Table 15'!$D$3</c:f>
              <c:strCache>
                <c:ptCount val="1"/>
                <c:pt idx="0">
                  <c:v>Development Management Policies Plan</c:v>
                </c:pt>
              </c:strCache>
            </c:strRef>
          </c:tx>
          <c:spPr>
            <a:solidFill>
              <a:srgbClr val="00B050"/>
            </a:solidFill>
            <a:ln>
              <a:noFill/>
            </a:ln>
            <a:effectLst/>
          </c:spPr>
          <c:invertIfNegative val="0"/>
          <c:cat>
            <c:strRef>
              <c:f>'Table 15'!$A$4:$A$14</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15'!$D$4:$D$14</c:f>
              <c:numCache>
                <c:formatCode>General</c:formatCode>
                <c:ptCount val="11"/>
                <c:pt idx="0">
                  <c:v>5</c:v>
                </c:pt>
                <c:pt idx="1">
                  <c:v>4</c:v>
                </c:pt>
                <c:pt idx="2">
                  <c:v>4</c:v>
                </c:pt>
                <c:pt idx="3">
                  <c:v>6</c:v>
                </c:pt>
                <c:pt idx="4">
                  <c:v>9</c:v>
                </c:pt>
                <c:pt idx="5">
                  <c:v>4</c:v>
                </c:pt>
                <c:pt idx="6">
                  <c:v>4</c:v>
                </c:pt>
                <c:pt idx="7">
                  <c:v>3</c:v>
                </c:pt>
                <c:pt idx="8">
                  <c:v>1</c:v>
                </c:pt>
                <c:pt idx="9">
                  <c:v>2</c:v>
                </c:pt>
                <c:pt idx="10">
                  <c:v>1</c:v>
                </c:pt>
              </c:numCache>
            </c:numRef>
          </c:val>
          <c:extLst>
            <c:ext xmlns:c16="http://schemas.microsoft.com/office/drawing/2014/chart" uri="{C3380CC4-5D6E-409C-BE32-E72D297353CC}">
              <c16:uniqueId val="{00000002-2159-4D01-AE13-A39A91830304}"/>
            </c:ext>
          </c:extLst>
        </c:ser>
        <c:ser>
          <c:idx val="3"/>
          <c:order val="3"/>
          <c:tx>
            <c:strRef>
              <c:f>'Table 15'!$E$3</c:f>
              <c:strCache>
                <c:ptCount val="1"/>
                <c:pt idx="0">
                  <c:v>Area Action Plan</c:v>
                </c:pt>
              </c:strCache>
            </c:strRef>
          </c:tx>
          <c:spPr>
            <a:solidFill>
              <a:srgbClr val="C00000"/>
            </a:solidFill>
            <a:ln>
              <a:noFill/>
            </a:ln>
            <a:effectLst/>
          </c:spPr>
          <c:invertIfNegative val="0"/>
          <c:cat>
            <c:strRef>
              <c:f>'Table 15'!$A$4:$A$14</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15'!$E$4:$E$14</c:f>
              <c:numCache>
                <c:formatCode>General</c:formatCode>
                <c:ptCount val="11"/>
                <c:pt idx="0">
                  <c:v>10</c:v>
                </c:pt>
                <c:pt idx="1">
                  <c:v>10</c:v>
                </c:pt>
                <c:pt idx="2">
                  <c:v>16</c:v>
                </c:pt>
                <c:pt idx="3">
                  <c:v>12</c:v>
                </c:pt>
                <c:pt idx="4">
                  <c:v>17</c:v>
                </c:pt>
                <c:pt idx="5">
                  <c:v>8</c:v>
                </c:pt>
                <c:pt idx="6">
                  <c:v>10</c:v>
                </c:pt>
                <c:pt idx="7">
                  <c:v>9</c:v>
                </c:pt>
                <c:pt idx="8">
                  <c:v>2</c:v>
                </c:pt>
                <c:pt idx="9">
                  <c:v>4</c:v>
                </c:pt>
                <c:pt idx="10">
                  <c:v>0</c:v>
                </c:pt>
              </c:numCache>
            </c:numRef>
          </c:val>
          <c:extLst>
            <c:ext xmlns:c16="http://schemas.microsoft.com/office/drawing/2014/chart" uri="{C3380CC4-5D6E-409C-BE32-E72D297353CC}">
              <c16:uniqueId val="{00000003-2159-4D01-AE13-A39A91830304}"/>
            </c:ext>
          </c:extLst>
        </c:ser>
        <c:ser>
          <c:idx val="4"/>
          <c:order val="4"/>
          <c:tx>
            <c:strRef>
              <c:f>'Table 15'!$F$3</c:f>
              <c:strCache>
                <c:ptCount val="1"/>
                <c:pt idx="0">
                  <c:v>Minerals / Waste Plan</c:v>
                </c:pt>
              </c:strCache>
            </c:strRef>
          </c:tx>
          <c:spPr>
            <a:solidFill>
              <a:schemeClr val="accent4">
                <a:lumMod val="60000"/>
                <a:lumOff val="40000"/>
              </a:schemeClr>
            </a:solidFill>
            <a:ln>
              <a:noFill/>
            </a:ln>
            <a:effectLst/>
          </c:spPr>
          <c:invertIfNegative val="0"/>
          <c:cat>
            <c:strRef>
              <c:f>'Table 15'!$A$4:$A$14</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15'!$F$4:$F$14</c:f>
              <c:numCache>
                <c:formatCode>General</c:formatCode>
                <c:ptCount val="11"/>
                <c:pt idx="0">
                  <c:v>7</c:v>
                </c:pt>
                <c:pt idx="1">
                  <c:v>11</c:v>
                </c:pt>
                <c:pt idx="2">
                  <c:v>15</c:v>
                </c:pt>
                <c:pt idx="3">
                  <c:v>11</c:v>
                </c:pt>
                <c:pt idx="4">
                  <c:v>5</c:v>
                </c:pt>
                <c:pt idx="5">
                  <c:v>2</c:v>
                </c:pt>
                <c:pt idx="6">
                  <c:v>5</c:v>
                </c:pt>
                <c:pt idx="7">
                  <c:v>7</c:v>
                </c:pt>
                <c:pt idx="8">
                  <c:v>3</c:v>
                </c:pt>
                <c:pt idx="9">
                  <c:v>7</c:v>
                </c:pt>
                <c:pt idx="10">
                  <c:v>6</c:v>
                </c:pt>
              </c:numCache>
            </c:numRef>
          </c:val>
          <c:extLst>
            <c:ext xmlns:c16="http://schemas.microsoft.com/office/drawing/2014/chart" uri="{C3380CC4-5D6E-409C-BE32-E72D297353CC}">
              <c16:uniqueId val="{00000004-2159-4D01-AE13-A39A91830304}"/>
            </c:ext>
          </c:extLst>
        </c:ser>
        <c:ser>
          <c:idx val="5"/>
          <c:order val="5"/>
          <c:tx>
            <c:strRef>
              <c:f>'Table 15'!$G$3</c:f>
              <c:strCache>
                <c:ptCount val="1"/>
                <c:pt idx="0">
                  <c:v>Other</c:v>
                </c:pt>
              </c:strCache>
            </c:strRef>
          </c:tx>
          <c:spPr>
            <a:solidFill>
              <a:schemeClr val="bg2">
                <a:lumMod val="75000"/>
              </a:schemeClr>
            </a:solidFill>
            <a:ln>
              <a:noFill/>
            </a:ln>
            <a:effectLst/>
          </c:spPr>
          <c:invertIfNegative val="0"/>
          <c:cat>
            <c:strRef>
              <c:f>'Table 15'!$A$4:$A$14</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15'!$G$4:$G$14</c:f>
              <c:numCache>
                <c:formatCode>General</c:formatCode>
                <c:ptCount val="11"/>
                <c:pt idx="0">
                  <c:v>0</c:v>
                </c:pt>
                <c:pt idx="1">
                  <c:v>1</c:v>
                </c:pt>
                <c:pt idx="2">
                  <c:v>0</c:v>
                </c:pt>
                <c:pt idx="3">
                  <c:v>1</c:v>
                </c:pt>
                <c:pt idx="4">
                  <c:v>5</c:v>
                </c:pt>
                <c:pt idx="5">
                  <c:v>2</c:v>
                </c:pt>
                <c:pt idx="6">
                  <c:v>5</c:v>
                </c:pt>
                <c:pt idx="7">
                  <c:v>1</c:v>
                </c:pt>
                <c:pt idx="8">
                  <c:v>1</c:v>
                </c:pt>
                <c:pt idx="9">
                  <c:v>3</c:v>
                </c:pt>
                <c:pt idx="10">
                  <c:v>0</c:v>
                </c:pt>
              </c:numCache>
            </c:numRef>
          </c:val>
          <c:extLst>
            <c:ext xmlns:c16="http://schemas.microsoft.com/office/drawing/2014/chart" uri="{C3380CC4-5D6E-409C-BE32-E72D297353CC}">
              <c16:uniqueId val="{00000005-2159-4D01-AE13-A39A91830304}"/>
            </c:ext>
          </c:extLst>
        </c:ser>
        <c:dLbls>
          <c:showLegendKey val="0"/>
          <c:showVal val="0"/>
          <c:showCatName val="0"/>
          <c:showSerName val="0"/>
          <c:showPercent val="0"/>
          <c:showBubbleSize val="0"/>
        </c:dLbls>
        <c:gapWidth val="150"/>
        <c:overlap val="100"/>
        <c:axId val="1195530528"/>
        <c:axId val="1195529872"/>
      </c:barChart>
      <c:catAx>
        <c:axId val="1195530528"/>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Issued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95529872"/>
        <c:crosses val="autoZero"/>
        <c:auto val="1"/>
        <c:lblAlgn val="ctr"/>
        <c:lblOffset val="100"/>
        <c:noMultiLvlLbl val="0"/>
      </c:catAx>
      <c:valAx>
        <c:axId val="1195529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number issued</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95530528"/>
        <c:crosses val="autoZero"/>
        <c:crossBetween val="between"/>
      </c:valAx>
      <c:spPr>
        <a:noFill/>
        <a:ln>
          <a:noFill/>
        </a:ln>
        <a:effectLst/>
      </c:spPr>
    </c:plotArea>
    <c:legend>
      <c:legendPos val="b"/>
      <c:layout>
        <c:manualLayout>
          <c:xMode val="edge"/>
          <c:yMode val="edge"/>
          <c:x val="3.4116957137679947E-2"/>
          <c:y val="0.86395966945953007"/>
          <c:w val="0.95296543998945737"/>
          <c:h val="0.12254960541399441"/>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'Table 16'!$B$4</c:f>
              <c:strCache>
                <c:ptCount val="1"/>
                <c:pt idx="0">
                  <c:v>Written Representations</c:v>
                </c:pt>
              </c:strCache>
            </c:strRef>
          </c:tx>
          <c:spPr>
            <a:solidFill>
              <a:srgbClr val="003366"/>
            </a:solidFill>
            <a:ln>
              <a:noFill/>
            </a:ln>
            <a:effectLst/>
          </c:spPr>
          <c:invertIfNegative val="0"/>
          <c:cat>
            <c:strRef>
              <c:f>'Table 16'!$A$5:$A$15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16'!$B$5:$B$15</c:f>
              <c:numCache>
                <c:formatCode>#,##0</c:formatCode>
                <c:ptCount val="11"/>
                <c:pt idx="0">
                  <c:v>9320</c:v>
                </c:pt>
                <c:pt idx="1">
                  <c:v>8984</c:v>
                </c:pt>
                <c:pt idx="2">
                  <c:v>9043</c:v>
                </c:pt>
                <c:pt idx="3">
                  <c:v>8543</c:v>
                </c:pt>
                <c:pt idx="4">
                  <c:v>9388</c:v>
                </c:pt>
                <c:pt idx="5">
                  <c:v>10445</c:v>
                </c:pt>
                <c:pt idx="6">
                  <c:v>10722</c:v>
                </c:pt>
                <c:pt idx="7">
                  <c:v>11846</c:v>
                </c:pt>
                <c:pt idx="8">
                  <c:v>11300</c:v>
                </c:pt>
                <c:pt idx="9">
                  <c:v>10917</c:v>
                </c:pt>
                <c:pt idx="10">
                  <c:v>10131</c:v>
                </c:pt>
              </c:numCache>
            </c:numRef>
          </c:val>
          <c:extLst>
            <c:ext xmlns:c16="http://schemas.microsoft.com/office/drawing/2014/chart" uri="{C3380CC4-5D6E-409C-BE32-E72D297353CC}">
              <c16:uniqueId val="{00000000-E760-44BB-A7E4-0888EED73ECE}"/>
            </c:ext>
          </c:extLst>
        </c:ser>
        <c:ser>
          <c:idx val="1"/>
          <c:order val="1"/>
          <c:tx>
            <c:strRef>
              <c:f>'Table 16'!$C$4</c:f>
              <c:strCache>
                <c:ptCount val="1"/>
                <c:pt idx="0">
                  <c:v>Hearings</c:v>
                </c:pt>
              </c:strCache>
            </c:strRef>
          </c:tx>
          <c:spPr>
            <a:solidFill>
              <a:schemeClr val="accent2">
                <a:lumMod val="75000"/>
              </a:schemeClr>
            </a:solidFill>
            <a:ln>
              <a:noFill/>
            </a:ln>
            <a:effectLst/>
          </c:spPr>
          <c:invertIfNegative val="0"/>
          <c:cat>
            <c:strRef>
              <c:f>'Table 16'!$A$5:$A$15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16'!$C$5:$C$15</c:f>
              <c:numCache>
                <c:formatCode>#,##0</c:formatCode>
                <c:ptCount val="11"/>
                <c:pt idx="0">
                  <c:v>1318</c:v>
                </c:pt>
                <c:pt idx="1">
                  <c:v>1091</c:v>
                </c:pt>
                <c:pt idx="2">
                  <c:v>1067</c:v>
                </c:pt>
                <c:pt idx="3">
                  <c:v>964</c:v>
                </c:pt>
                <c:pt idx="4">
                  <c:v>865</c:v>
                </c:pt>
                <c:pt idx="5">
                  <c:v>907</c:v>
                </c:pt>
                <c:pt idx="6">
                  <c:v>670</c:v>
                </c:pt>
                <c:pt idx="7">
                  <c:v>1171</c:v>
                </c:pt>
                <c:pt idx="8">
                  <c:v>669</c:v>
                </c:pt>
                <c:pt idx="9">
                  <c:v>617</c:v>
                </c:pt>
                <c:pt idx="10">
                  <c:v>563</c:v>
                </c:pt>
              </c:numCache>
            </c:numRef>
          </c:val>
          <c:extLst>
            <c:ext xmlns:c16="http://schemas.microsoft.com/office/drawing/2014/chart" uri="{C3380CC4-5D6E-409C-BE32-E72D297353CC}">
              <c16:uniqueId val="{00000001-E760-44BB-A7E4-0888EED73ECE}"/>
            </c:ext>
          </c:extLst>
        </c:ser>
        <c:ser>
          <c:idx val="2"/>
          <c:order val="2"/>
          <c:tx>
            <c:strRef>
              <c:f>'Table 16'!$D$4</c:f>
              <c:strCache>
                <c:ptCount val="1"/>
                <c:pt idx="0">
                  <c:v>Inquiries</c:v>
                </c:pt>
              </c:strCache>
            </c:strRef>
          </c:tx>
          <c:spPr>
            <a:solidFill>
              <a:srgbClr val="00B050"/>
            </a:solidFill>
            <a:ln>
              <a:noFill/>
            </a:ln>
            <a:effectLst/>
          </c:spPr>
          <c:invertIfNegative val="0"/>
          <c:cat>
            <c:strRef>
              <c:f>'Table 16'!$A$5:$A$15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16'!$D$5:$D$15</c:f>
              <c:numCache>
                <c:formatCode>#,##0</c:formatCode>
                <c:ptCount val="11"/>
                <c:pt idx="0">
                  <c:v>502</c:v>
                </c:pt>
                <c:pt idx="1">
                  <c:v>439</c:v>
                </c:pt>
                <c:pt idx="2">
                  <c:v>452</c:v>
                </c:pt>
                <c:pt idx="3">
                  <c:v>480</c:v>
                </c:pt>
                <c:pt idx="4">
                  <c:v>471</c:v>
                </c:pt>
                <c:pt idx="5">
                  <c:v>446</c:v>
                </c:pt>
                <c:pt idx="6">
                  <c:v>401</c:v>
                </c:pt>
                <c:pt idx="7">
                  <c:v>345</c:v>
                </c:pt>
                <c:pt idx="8">
                  <c:v>270</c:v>
                </c:pt>
                <c:pt idx="9">
                  <c:v>190</c:v>
                </c:pt>
                <c:pt idx="10">
                  <c:v>192</c:v>
                </c:pt>
              </c:numCache>
            </c:numRef>
          </c:val>
          <c:extLst>
            <c:ext xmlns:c16="http://schemas.microsoft.com/office/drawing/2014/chart" uri="{C3380CC4-5D6E-409C-BE32-E72D297353CC}">
              <c16:uniqueId val="{00000002-E760-44BB-A7E4-0888EED73ECE}"/>
            </c:ext>
          </c:extLst>
        </c:ser>
        <c:dLbls>
          <c:showLegendKey val="0"/>
          <c:showVal val="0"/>
          <c:showCatName val="0"/>
          <c:showSerName val="0"/>
          <c:showPercent val="0"/>
          <c:showBubbleSize val="0"/>
        </c:dLbls>
        <c:gapWidth val="150"/>
        <c:overlap val="100"/>
        <c:axId val="807985192"/>
        <c:axId val="807988472"/>
      </c:barChart>
      <c:catAx>
        <c:axId val="807985192"/>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Received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807988472"/>
        <c:crosses val="autoZero"/>
        <c:auto val="1"/>
        <c:lblAlgn val="ctr"/>
        <c:lblOffset val="100"/>
        <c:noMultiLvlLbl val="0"/>
      </c:catAx>
      <c:valAx>
        <c:axId val="807988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number recieved</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8079851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'Table 17'!$B$4</c:f>
              <c:strCache>
                <c:ptCount val="1"/>
                <c:pt idx="0">
                  <c:v>Major development</c:v>
                </c:pt>
              </c:strCache>
            </c:strRef>
          </c:tx>
          <c:spPr>
            <a:solidFill>
              <a:srgbClr val="003366"/>
            </a:solidFill>
            <a:ln>
              <a:noFill/>
            </a:ln>
            <a:effectLst/>
          </c:spPr>
          <c:invertIfNegative val="0"/>
          <c:cat>
            <c:strRef>
              <c:f>'Table 17'!$A$5:$A$15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17'!$B$5:$B$15</c:f>
              <c:numCache>
                <c:formatCode>#,##0</c:formatCode>
                <c:ptCount val="11"/>
                <c:pt idx="0">
                  <c:v>1010</c:v>
                </c:pt>
                <c:pt idx="1">
                  <c:v>891</c:v>
                </c:pt>
                <c:pt idx="2">
                  <c:v>907</c:v>
                </c:pt>
                <c:pt idx="3">
                  <c:v>1033</c:v>
                </c:pt>
                <c:pt idx="4">
                  <c:v>1319</c:v>
                </c:pt>
                <c:pt idx="5">
                  <c:v>1418</c:v>
                </c:pt>
                <c:pt idx="6">
                  <c:v>1261</c:v>
                </c:pt>
                <c:pt idx="7">
                  <c:v>1168</c:v>
                </c:pt>
                <c:pt idx="8">
                  <c:v>1030</c:v>
                </c:pt>
                <c:pt idx="9">
                  <c:v>853</c:v>
                </c:pt>
                <c:pt idx="10">
                  <c:v>908</c:v>
                </c:pt>
              </c:numCache>
            </c:numRef>
          </c:val>
          <c:extLst>
            <c:ext xmlns:c16="http://schemas.microsoft.com/office/drawing/2014/chart" uri="{C3380CC4-5D6E-409C-BE32-E72D297353CC}">
              <c16:uniqueId val="{00000000-347F-4931-8C92-1886C8AD2CB9}"/>
            </c:ext>
          </c:extLst>
        </c:ser>
        <c:ser>
          <c:idx val="1"/>
          <c:order val="1"/>
          <c:tx>
            <c:strRef>
              <c:f>'Table 17'!$C$4</c:f>
              <c:strCache>
                <c:ptCount val="1"/>
                <c:pt idx="0">
                  <c:v>Minor development</c:v>
                </c:pt>
              </c:strCache>
            </c:strRef>
          </c:tx>
          <c:spPr>
            <a:solidFill>
              <a:schemeClr val="accent2">
                <a:lumMod val="75000"/>
              </a:schemeClr>
            </a:solidFill>
            <a:ln>
              <a:noFill/>
            </a:ln>
            <a:effectLst/>
          </c:spPr>
          <c:invertIfNegative val="0"/>
          <c:cat>
            <c:strRef>
              <c:f>'Table 17'!$A$5:$A$15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17'!$C$5:$C$15</c:f>
              <c:numCache>
                <c:formatCode>#,##0</c:formatCode>
                <c:ptCount val="11"/>
                <c:pt idx="0">
                  <c:v>7389</c:v>
                </c:pt>
                <c:pt idx="1">
                  <c:v>7356</c:v>
                </c:pt>
                <c:pt idx="2">
                  <c:v>7460</c:v>
                </c:pt>
                <c:pt idx="3">
                  <c:v>6745</c:v>
                </c:pt>
                <c:pt idx="4">
                  <c:v>7001</c:v>
                </c:pt>
                <c:pt idx="5">
                  <c:v>7304</c:v>
                </c:pt>
                <c:pt idx="6">
                  <c:v>7973</c:v>
                </c:pt>
                <c:pt idx="7">
                  <c:v>9077</c:v>
                </c:pt>
                <c:pt idx="8">
                  <c:v>8416</c:v>
                </c:pt>
                <c:pt idx="9">
                  <c:v>8219</c:v>
                </c:pt>
                <c:pt idx="10">
                  <c:v>7347</c:v>
                </c:pt>
              </c:numCache>
            </c:numRef>
          </c:val>
          <c:extLst>
            <c:ext xmlns:c16="http://schemas.microsoft.com/office/drawing/2014/chart" uri="{C3380CC4-5D6E-409C-BE32-E72D297353CC}">
              <c16:uniqueId val="{00000001-347F-4931-8C92-1886C8AD2CB9}"/>
            </c:ext>
          </c:extLst>
        </c:ser>
        <c:ser>
          <c:idx val="2"/>
          <c:order val="2"/>
          <c:tx>
            <c:strRef>
              <c:f>'Table 17'!$D$4</c:f>
              <c:strCache>
                <c:ptCount val="1"/>
                <c:pt idx="0">
                  <c:v>Change of Use</c:v>
                </c:pt>
              </c:strCache>
            </c:strRef>
          </c:tx>
          <c:spPr>
            <a:solidFill>
              <a:srgbClr val="00B050"/>
            </a:solidFill>
            <a:ln>
              <a:noFill/>
            </a:ln>
            <a:effectLst/>
          </c:spPr>
          <c:invertIfNegative val="0"/>
          <c:cat>
            <c:strRef>
              <c:f>'Table 17'!$A$5:$A$15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17'!$D$5:$D$15</c:f>
              <c:numCache>
                <c:formatCode>#,##0</c:formatCode>
                <c:ptCount val="11"/>
                <c:pt idx="0">
                  <c:v>1604</c:v>
                </c:pt>
                <c:pt idx="1">
                  <c:v>1375</c:v>
                </c:pt>
                <c:pt idx="2">
                  <c:v>1260</c:v>
                </c:pt>
                <c:pt idx="3">
                  <c:v>1287</c:v>
                </c:pt>
                <c:pt idx="4">
                  <c:v>1340</c:v>
                </c:pt>
                <c:pt idx="5">
                  <c:v>1577</c:v>
                </c:pt>
                <c:pt idx="6">
                  <c:v>1368</c:v>
                </c:pt>
                <c:pt idx="7">
                  <c:v>1763</c:v>
                </c:pt>
                <c:pt idx="8">
                  <c:v>1920</c:v>
                </c:pt>
                <c:pt idx="9">
                  <c:v>1888</c:v>
                </c:pt>
                <c:pt idx="10">
                  <c:v>1761</c:v>
                </c:pt>
              </c:numCache>
            </c:numRef>
          </c:val>
          <c:extLst>
            <c:ext xmlns:c16="http://schemas.microsoft.com/office/drawing/2014/chart" uri="{C3380CC4-5D6E-409C-BE32-E72D297353CC}">
              <c16:uniqueId val="{00000002-347F-4931-8C92-1886C8AD2CB9}"/>
            </c:ext>
          </c:extLst>
        </c:ser>
        <c:ser>
          <c:idx val="3"/>
          <c:order val="3"/>
          <c:tx>
            <c:strRef>
              <c:f>'Table 17'!$E$4</c:f>
              <c:strCache>
                <c:ptCount val="1"/>
                <c:pt idx="0">
                  <c:v>Householder</c:v>
                </c:pt>
              </c:strCache>
            </c:strRef>
          </c:tx>
          <c:spPr>
            <a:solidFill>
              <a:srgbClr val="C00000"/>
            </a:solidFill>
            <a:ln>
              <a:noFill/>
            </a:ln>
            <a:effectLst/>
          </c:spPr>
          <c:invertIfNegative val="0"/>
          <c:cat>
            <c:strRef>
              <c:f>'Table 17'!$A$5:$A$15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17'!$E$5:$E$15</c:f>
              <c:numCache>
                <c:formatCode>#,##0</c:formatCode>
                <c:ptCount val="11"/>
                <c:pt idx="0">
                  <c:v>1073</c:v>
                </c:pt>
                <c:pt idx="1">
                  <c:v>870</c:v>
                </c:pt>
                <c:pt idx="2">
                  <c:v>917</c:v>
                </c:pt>
                <c:pt idx="3">
                  <c:v>908</c:v>
                </c:pt>
                <c:pt idx="4">
                  <c:v>969</c:v>
                </c:pt>
                <c:pt idx="5">
                  <c:v>1327</c:v>
                </c:pt>
                <c:pt idx="6">
                  <c:v>978</c:v>
                </c:pt>
                <c:pt idx="7">
                  <c:v>749</c:v>
                </c:pt>
                <c:pt idx="8">
                  <c:v>679</c:v>
                </c:pt>
                <c:pt idx="9">
                  <c:v>592</c:v>
                </c:pt>
                <c:pt idx="10">
                  <c:v>674</c:v>
                </c:pt>
              </c:numCache>
            </c:numRef>
          </c:val>
          <c:extLst>
            <c:ext xmlns:c16="http://schemas.microsoft.com/office/drawing/2014/chart" uri="{C3380CC4-5D6E-409C-BE32-E72D297353CC}">
              <c16:uniqueId val="{00000003-347F-4931-8C92-1886C8AD2CB9}"/>
            </c:ext>
          </c:extLst>
        </c:ser>
        <c:ser>
          <c:idx val="4"/>
          <c:order val="4"/>
          <c:tx>
            <c:strRef>
              <c:f>'Table 17'!$F$4</c:f>
              <c:strCache>
                <c:ptCount val="1"/>
                <c:pt idx="0">
                  <c:v>Not Classified</c:v>
                </c:pt>
              </c:strCache>
            </c:strRef>
          </c:tx>
          <c:spPr>
            <a:solidFill>
              <a:schemeClr val="bg2">
                <a:lumMod val="75000"/>
              </a:schemeClr>
            </a:solidFill>
            <a:ln>
              <a:noFill/>
            </a:ln>
            <a:effectLst/>
          </c:spPr>
          <c:invertIfNegative val="0"/>
          <c:cat>
            <c:strRef>
              <c:f>'Table 17'!$A$5:$A$15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17'!$F$5:$F$15</c:f>
              <c:numCache>
                <c:formatCode>#,##0</c:formatCode>
                <c:ptCount val="11"/>
                <c:pt idx="0">
                  <c:v>64</c:v>
                </c:pt>
                <c:pt idx="1">
                  <c:v>22</c:v>
                </c:pt>
                <c:pt idx="2">
                  <c:v>18</c:v>
                </c:pt>
                <c:pt idx="3">
                  <c:v>14</c:v>
                </c:pt>
                <c:pt idx="4">
                  <c:v>95</c:v>
                </c:pt>
                <c:pt idx="5">
                  <c:v>171</c:v>
                </c:pt>
                <c:pt idx="6">
                  <c:v>212</c:v>
                </c:pt>
                <c:pt idx="7">
                  <c:v>605</c:v>
                </c:pt>
                <c:pt idx="8">
                  <c:v>194</c:v>
                </c:pt>
                <c:pt idx="9">
                  <c:v>172</c:v>
                </c:pt>
                <c:pt idx="10">
                  <c:v>196</c:v>
                </c:pt>
              </c:numCache>
            </c:numRef>
          </c:val>
          <c:extLst>
            <c:ext xmlns:c16="http://schemas.microsoft.com/office/drawing/2014/chart" uri="{C3380CC4-5D6E-409C-BE32-E72D297353CC}">
              <c16:uniqueId val="{00000004-347F-4931-8C92-1886C8AD2CB9}"/>
            </c:ext>
          </c:extLst>
        </c:ser>
        <c:dLbls>
          <c:showLegendKey val="0"/>
          <c:showVal val="0"/>
          <c:showCatName val="0"/>
          <c:showSerName val="0"/>
          <c:showPercent val="0"/>
          <c:showBubbleSize val="0"/>
        </c:dLbls>
        <c:gapWidth val="150"/>
        <c:overlap val="100"/>
        <c:axId val="1195530528"/>
        <c:axId val="1195529872"/>
      </c:barChart>
      <c:catAx>
        <c:axId val="1195530528"/>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Received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95529872"/>
        <c:crosses val="autoZero"/>
        <c:auto val="1"/>
        <c:lblAlgn val="ctr"/>
        <c:lblOffset val="100"/>
        <c:noMultiLvlLbl val="0"/>
      </c:catAx>
      <c:valAx>
        <c:axId val="1195529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number received</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95530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'Table 18'!$B$4</c:f>
              <c:strCache>
                <c:ptCount val="1"/>
                <c:pt idx="0">
                  <c:v>Written Representations</c:v>
                </c:pt>
              </c:strCache>
            </c:strRef>
          </c:tx>
          <c:spPr>
            <a:solidFill>
              <a:srgbClr val="003366"/>
            </a:solidFill>
            <a:ln>
              <a:solidFill>
                <a:srgbClr val="003366"/>
              </a:solidFill>
            </a:ln>
            <a:effectLst/>
          </c:spPr>
          <c:invertIfNegative val="0"/>
          <c:cat>
            <c:strRef>
              <c:f>'Table 18'!$A$5:$A$15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18'!$B$5:$B$15</c:f>
              <c:numCache>
                <c:formatCode>#,##0</c:formatCode>
                <c:ptCount val="11"/>
                <c:pt idx="0">
                  <c:v>7906</c:v>
                </c:pt>
                <c:pt idx="1">
                  <c:v>8152</c:v>
                </c:pt>
                <c:pt idx="2">
                  <c:v>7705</c:v>
                </c:pt>
                <c:pt idx="3">
                  <c:v>8330</c:v>
                </c:pt>
                <c:pt idx="4">
                  <c:v>8768</c:v>
                </c:pt>
                <c:pt idx="5">
                  <c:v>9283</c:v>
                </c:pt>
                <c:pt idx="6">
                  <c:v>10508</c:v>
                </c:pt>
                <c:pt idx="7">
                  <c:v>9867</c:v>
                </c:pt>
                <c:pt idx="8">
                  <c:v>9558</c:v>
                </c:pt>
                <c:pt idx="9">
                  <c:v>12492</c:v>
                </c:pt>
                <c:pt idx="10">
                  <c:v>8728</c:v>
                </c:pt>
              </c:numCache>
            </c:numRef>
          </c:val>
          <c:extLst>
            <c:ext xmlns:c16="http://schemas.microsoft.com/office/drawing/2014/chart" uri="{C3380CC4-5D6E-409C-BE32-E72D297353CC}">
              <c16:uniqueId val="{00000000-2CB6-44E8-8E2A-6F1941532E66}"/>
            </c:ext>
          </c:extLst>
        </c:ser>
        <c:ser>
          <c:idx val="1"/>
          <c:order val="1"/>
          <c:tx>
            <c:strRef>
              <c:f>'Table 18'!$C$4</c:f>
              <c:strCache>
                <c:ptCount val="1"/>
                <c:pt idx="0">
                  <c:v>Hearings</c:v>
                </c:pt>
              </c:strCache>
            </c:strRef>
          </c:tx>
          <c:spPr>
            <a:solidFill>
              <a:schemeClr val="accent2">
                <a:lumMod val="75000"/>
              </a:schemeClr>
            </a:solidFill>
            <a:ln>
              <a:solidFill>
                <a:schemeClr val="accent2">
                  <a:lumMod val="75000"/>
                </a:schemeClr>
              </a:solidFill>
            </a:ln>
            <a:effectLst/>
          </c:spPr>
          <c:invertIfNegative val="0"/>
          <c:cat>
            <c:strRef>
              <c:f>'Table 18'!$A$5:$A$15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18'!$C$5:$C$15</c:f>
              <c:numCache>
                <c:formatCode>#,##0</c:formatCode>
                <c:ptCount val="11"/>
                <c:pt idx="0">
                  <c:v>975</c:v>
                </c:pt>
                <c:pt idx="1">
                  <c:v>1045</c:v>
                </c:pt>
                <c:pt idx="2">
                  <c:v>794</c:v>
                </c:pt>
                <c:pt idx="3">
                  <c:v>918</c:v>
                </c:pt>
                <c:pt idx="4">
                  <c:v>769</c:v>
                </c:pt>
                <c:pt idx="5">
                  <c:v>684</c:v>
                </c:pt>
                <c:pt idx="6">
                  <c:v>690</c:v>
                </c:pt>
                <c:pt idx="7">
                  <c:v>581</c:v>
                </c:pt>
                <c:pt idx="8">
                  <c:v>497</c:v>
                </c:pt>
                <c:pt idx="9">
                  <c:v>616</c:v>
                </c:pt>
                <c:pt idx="10">
                  <c:v>306</c:v>
                </c:pt>
              </c:numCache>
            </c:numRef>
          </c:val>
          <c:extLst>
            <c:ext xmlns:c16="http://schemas.microsoft.com/office/drawing/2014/chart" uri="{C3380CC4-5D6E-409C-BE32-E72D297353CC}">
              <c16:uniqueId val="{00000001-2CB6-44E8-8E2A-6F1941532E66}"/>
            </c:ext>
          </c:extLst>
        </c:ser>
        <c:ser>
          <c:idx val="2"/>
          <c:order val="2"/>
          <c:tx>
            <c:strRef>
              <c:f>'Table 18'!$D$4</c:f>
              <c:strCache>
                <c:ptCount val="1"/>
                <c:pt idx="0">
                  <c:v>Inquiries</c:v>
                </c:pt>
              </c:strCache>
            </c:strRef>
          </c:tx>
          <c:spPr>
            <a:solidFill>
              <a:srgbClr val="00B050"/>
            </a:solidFill>
            <a:ln>
              <a:solidFill>
                <a:srgbClr val="00B050"/>
              </a:solidFill>
            </a:ln>
            <a:effectLst/>
          </c:spPr>
          <c:invertIfNegative val="0"/>
          <c:cat>
            <c:strRef>
              <c:f>'Table 18'!$A$5:$A$15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18'!$D$5:$D$15</c:f>
              <c:numCache>
                <c:formatCode>#,##0</c:formatCode>
                <c:ptCount val="11"/>
                <c:pt idx="0">
                  <c:v>219</c:v>
                </c:pt>
                <c:pt idx="1">
                  <c:v>318</c:v>
                </c:pt>
                <c:pt idx="2">
                  <c:v>283</c:v>
                </c:pt>
                <c:pt idx="3">
                  <c:v>344</c:v>
                </c:pt>
                <c:pt idx="4">
                  <c:v>309</c:v>
                </c:pt>
                <c:pt idx="5">
                  <c:v>314</c:v>
                </c:pt>
                <c:pt idx="6">
                  <c:v>295</c:v>
                </c:pt>
                <c:pt idx="7">
                  <c:v>293</c:v>
                </c:pt>
                <c:pt idx="8">
                  <c:v>211</c:v>
                </c:pt>
                <c:pt idx="9">
                  <c:v>246</c:v>
                </c:pt>
                <c:pt idx="10">
                  <c:v>87</c:v>
                </c:pt>
              </c:numCache>
            </c:numRef>
          </c:val>
          <c:extLst>
            <c:ext xmlns:c16="http://schemas.microsoft.com/office/drawing/2014/chart" uri="{C3380CC4-5D6E-409C-BE32-E72D297353CC}">
              <c16:uniqueId val="{00000002-2CB6-44E8-8E2A-6F1941532E66}"/>
            </c:ext>
          </c:extLst>
        </c:ser>
        <c:dLbls>
          <c:showLegendKey val="0"/>
          <c:showVal val="0"/>
          <c:showCatName val="0"/>
          <c:showSerName val="0"/>
          <c:showPercent val="0"/>
          <c:showBubbleSize val="0"/>
        </c:dLbls>
        <c:gapWidth val="150"/>
        <c:overlap val="100"/>
        <c:axId val="1195530528"/>
        <c:axId val="1195529872"/>
      </c:barChart>
      <c:catAx>
        <c:axId val="1195530528"/>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Decision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95529872"/>
        <c:crosses val="autoZero"/>
        <c:auto val="1"/>
        <c:lblAlgn val="ctr"/>
        <c:lblOffset val="100"/>
        <c:noMultiLvlLbl val="0"/>
      </c:catAx>
      <c:valAx>
        <c:axId val="1195529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number decided</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95530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'Table 19'!$B$4</c:f>
              <c:strCache>
                <c:ptCount val="1"/>
                <c:pt idx="0">
                  <c:v>Written Representations</c:v>
                </c:pt>
              </c:strCache>
            </c:strRef>
          </c:tx>
          <c:spPr>
            <a:ln w="28575" cap="rnd">
              <a:solidFill>
                <a:srgbClr val="003366"/>
              </a:solidFill>
              <a:round/>
            </a:ln>
            <a:effectLst/>
          </c:spPr>
          <c:marker>
            <c:symbol val="none"/>
          </c:marker>
          <c:cat>
            <c:strRef>
              <c:f>'Table 19'!$A$5:$A$15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19'!$B$5:$B$15</c:f>
              <c:numCache>
                <c:formatCode>0%</c:formatCode>
                <c:ptCount val="11"/>
                <c:pt idx="0">
                  <c:v>0.29698962813053376</c:v>
                </c:pt>
                <c:pt idx="1">
                  <c:v>0.32458292443572129</c:v>
                </c:pt>
                <c:pt idx="2">
                  <c:v>0.33134328358208953</c:v>
                </c:pt>
                <c:pt idx="3">
                  <c:v>0.32028811524609846</c:v>
                </c:pt>
                <c:pt idx="4">
                  <c:v>0.30611313868613138</c:v>
                </c:pt>
                <c:pt idx="5">
                  <c:v>0.30798233329742541</c:v>
                </c:pt>
                <c:pt idx="6">
                  <c:v>0.3151884278644842</c:v>
                </c:pt>
                <c:pt idx="7">
                  <c:v>0.30546265328874023</c:v>
                </c:pt>
                <c:pt idx="8">
                  <c:v>0.28562460765850595</c:v>
                </c:pt>
                <c:pt idx="9">
                  <c:v>0.2319084213896894</c:v>
                </c:pt>
                <c:pt idx="10">
                  <c:v>0.24392758936755271</c:v>
                </c:pt>
              </c:numCache>
            </c:numRef>
          </c:val>
          <c:smooth val="0"/>
          <c:extLst>
            <c:ext xmlns:c16="http://schemas.microsoft.com/office/drawing/2014/chart" uri="{C3380CC4-5D6E-409C-BE32-E72D297353CC}">
              <c16:uniqueId val="{00000000-DBFC-4301-9720-1A981D50BA76}"/>
            </c:ext>
          </c:extLst>
        </c:ser>
        <c:ser>
          <c:idx val="1"/>
          <c:order val="1"/>
          <c:tx>
            <c:strRef>
              <c:f>'Table 19'!$C$4</c:f>
              <c:strCache>
                <c:ptCount val="1"/>
                <c:pt idx="0">
                  <c:v>Hearings</c:v>
                </c:pt>
              </c:strCache>
            </c:strRef>
          </c:tx>
          <c:spPr>
            <a:ln w="28575" cap="rnd">
              <a:solidFill>
                <a:schemeClr val="accent2">
                  <a:lumMod val="75000"/>
                </a:schemeClr>
              </a:solidFill>
              <a:round/>
            </a:ln>
            <a:effectLst/>
          </c:spPr>
          <c:marker>
            <c:symbol val="none"/>
          </c:marker>
          <c:cat>
            <c:strRef>
              <c:f>'Table 19'!$A$5:$A$15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19'!$C$5:$C$15</c:f>
              <c:numCache>
                <c:formatCode>0%</c:formatCode>
                <c:ptCount val="11"/>
                <c:pt idx="0">
                  <c:v>0.40410256410256412</c:v>
                </c:pt>
                <c:pt idx="1">
                  <c:v>0.43253588516746411</c:v>
                </c:pt>
                <c:pt idx="2">
                  <c:v>0.43073047858942065</c:v>
                </c:pt>
                <c:pt idx="3">
                  <c:v>0.46405228758169936</c:v>
                </c:pt>
                <c:pt idx="4">
                  <c:v>0.44343302990897271</c:v>
                </c:pt>
                <c:pt idx="5">
                  <c:v>0.43421052631578949</c:v>
                </c:pt>
                <c:pt idx="6">
                  <c:v>0.40579710144927539</c:v>
                </c:pt>
                <c:pt idx="7">
                  <c:v>0.43717728055077454</c:v>
                </c:pt>
                <c:pt idx="8">
                  <c:v>0.4164989939637827</c:v>
                </c:pt>
                <c:pt idx="9">
                  <c:v>0.43506493506493504</c:v>
                </c:pt>
                <c:pt idx="10">
                  <c:v>0.37254901960784315</c:v>
                </c:pt>
              </c:numCache>
            </c:numRef>
          </c:val>
          <c:smooth val="0"/>
          <c:extLst>
            <c:ext xmlns:c16="http://schemas.microsoft.com/office/drawing/2014/chart" uri="{C3380CC4-5D6E-409C-BE32-E72D297353CC}">
              <c16:uniqueId val="{00000001-DBFC-4301-9720-1A981D50BA76}"/>
            </c:ext>
          </c:extLst>
        </c:ser>
        <c:ser>
          <c:idx val="2"/>
          <c:order val="2"/>
          <c:tx>
            <c:strRef>
              <c:f>'Table 19'!$D$4</c:f>
              <c:strCache>
                <c:ptCount val="1"/>
                <c:pt idx="0">
                  <c:v>Inquiries</c:v>
                </c:pt>
              </c:strCache>
            </c:strRef>
          </c:tx>
          <c:spPr>
            <a:ln w="28575" cap="rnd">
              <a:solidFill>
                <a:srgbClr val="00B050"/>
              </a:solidFill>
              <a:round/>
            </a:ln>
            <a:effectLst/>
          </c:spPr>
          <c:marker>
            <c:symbol val="none"/>
          </c:marker>
          <c:cat>
            <c:strRef>
              <c:f>'Table 19'!$A$5:$A$15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19'!$D$5:$D$15</c:f>
              <c:numCache>
                <c:formatCode>0%</c:formatCode>
                <c:ptCount val="11"/>
                <c:pt idx="0">
                  <c:v>0.52511415525114158</c:v>
                </c:pt>
                <c:pt idx="1">
                  <c:v>0.54088050314465408</c:v>
                </c:pt>
                <c:pt idx="2">
                  <c:v>0.61130742049469966</c:v>
                </c:pt>
                <c:pt idx="3">
                  <c:v>0.60755813953488369</c:v>
                </c:pt>
                <c:pt idx="4">
                  <c:v>0.53721682847896435</c:v>
                </c:pt>
                <c:pt idx="5">
                  <c:v>0.57006369426751591</c:v>
                </c:pt>
                <c:pt idx="6">
                  <c:v>0.55932203389830504</c:v>
                </c:pt>
                <c:pt idx="7">
                  <c:v>0.45051194539249145</c:v>
                </c:pt>
                <c:pt idx="8">
                  <c:v>0.45971563981042651</c:v>
                </c:pt>
                <c:pt idx="9">
                  <c:v>0.46341463414634149</c:v>
                </c:pt>
                <c:pt idx="10">
                  <c:v>0.52873563218390807</c:v>
                </c:pt>
              </c:numCache>
            </c:numRef>
          </c:val>
          <c:smooth val="0"/>
          <c:extLst>
            <c:ext xmlns:c16="http://schemas.microsoft.com/office/drawing/2014/chart" uri="{C3380CC4-5D6E-409C-BE32-E72D297353CC}">
              <c16:uniqueId val="{00000002-DBFC-4301-9720-1A981D50BA76}"/>
            </c:ext>
          </c:extLst>
        </c:ser>
        <c:ser>
          <c:idx val="3"/>
          <c:order val="3"/>
          <c:tx>
            <c:strRef>
              <c:f>'Table 19'!$E$4</c:f>
              <c:strCache>
                <c:ptCount val="1"/>
                <c:pt idx="0">
                  <c:v>All</c:v>
                </c:pt>
              </c:strCache>
            </c:strRef>
          </c:tx>
          <c:spPr>
            <a:ln w="28575" cap="rnd">
              <a:solidFill>
                <a:schemeClr val="accent3"/>
              </a:solidFill>
              <a:round/>
            </a:ln>
            <a:effectLst/>
          </c:spPr>
          <c:marker>
            <c:symbol val="none"/>
          </c:marker>
          <c:cat>
            <c:strRef>
              <c:f>'Table 19'!$A$5:$A$15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19'!$E$5:$E$15</c:f>
              <c:numCache>
                <c:formatCode>0%</c:formatCode>
                <c:ptCount val="11"/>
                <c:pt idx="0">
                  <c:v>0.31395604395604393</c:v>
                </c:pt>
                <c:pt idx="1">
                  <c:v>0.34366789280084076</c:v>
                </c:pt>
                <c:pt idx="2">
                  <c:v>0.34935094511500797</c:v>
                </c:pt>
                <c:pt idx="3">
                  <c:v>0.34434945788156796</c:v>
                </c:pt>
                <c:pt idx="4">
                  <c:v>0.32409100142189723</c:v>
                </c:pt>
                <c:pt idx="5">
                  <c:v>0.32438478747203581</c:v>
                </c:pt>
                <c:pt idx="6">
                  <c:v>0.32689463151483511</c:v>
                </c:pt>
                <c:pt idx="7">
                  <c:v>0.31654408341867613</c:v>
                </c:pt>
                <c:pt idx="8">
                  <c:v>0.29553867134229495</c:v>
                </c:pt>
                <c:pt idx="9">
                  <c:v>0.24554440617043582</c:v>
                </c:pt>
                <c:pt idx="10">
                  <c:v>0.25095932463545662</c:v>
                </c:pt>
              </c:numCache>
            </c:numRef>
          </c:val>
          <c:smooth val="0"/>
          <c:extLst>
            <c:ext xmlns:c16="http://schemas.microsoft.com/office/drawing/2014/chart" uri="{C3380CC4-5D6E-409C-BE32-E72D297353CC}">
              <c16:uniqueId val="{00000003-DBFC-4301-9720-1A981D50BA76}"/>
            </c:ext>
          </c:extLst>
        </c:ser>
        <c:dLbls>
          <c:showLegendKey val="0"/>
          <c:showVal val="0"/>
          <c:showCatName val="0"/>
          <c:showSerName val="0"/>
          <c:showPercent val="0"/>
          <c:showBubbleSize val="0"/>
        </c:dLbls>
        <c:smooth val="0"/>
        <c:axId val="1146448496"/>
        <c:axId val="1146454072"/>
      </c:lineChart>
      <c:catAx>
        <c:axId val="1146448496"/>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Decision</a:t>
                </a:r>
                <a:r>
                  <a:rPr lang="en-GB" sz="1600" baseline="0"/>
                  <a:t> Year</a:t>
                </a:r>
                <a:endParaRPr lang="en-GB" sz="1600"/>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46454072"/>
        <c:crosses val="autoZero"/>
        <c:auto val="1"/>
        <c:lblAlgn val="ctr"/>
        <c:lblOffset val="100"/>
        <c:noMultiLvlLbl val="0"/>
      </c:catAx>
      <c:valAx>
        <c:axId val="1146454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 allowed</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464484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'Table 20'!$B$4</c:f>
              <c:strCache>
                <c:ptCount val="1"/>
                <c:pt idx="0">
                  <c:v>Written Representations</c:v>
                </c:pt>
              </c:strCache>
            </c:strRef>
          </c:tx>
          <c:spPr>
            <a:solidFill>
              <a:srgbClr val="003366"/>
            </a:solidFill>
            <a:ln>
              <a:noFill/>
            </a:ln>
            <a:effectLst/>
          </c:spPr>
          <c:invertIfNegative val="0"/>
          <c:cat>
            <c:strRef>
              <c:f>'Table 20'!$A$5:$A$15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20'!$B$5:$B$15</c:f>
              <c:numCache>
                <c:formatCode>#,##0</c:formatCode>
                <c:ptCount val="11"/>
                <c:pt idx="0">
                  <c:v>2348</c:v>
                </c:pt>
                <c:pt idx="1">
                  <c:v>2646</c:v>
                </c:pt>
                <c:pt idx="2">
                  <c:v>2553</c:v>
                </c:pt>
                <c:pt idx="3">
                  <c:v>2668</c:v>
                </c:pt>
                <c:pt idx="4">
                  <c:v>2684</c:v>
                </c:pt>
                <c:pt idx="5">
                  <c:v>2859</c:v>
                </c:pt>
                <c:pt idx="6">
                  <c:v>3312</c:v>
                </c:pt>
                <c:pt idx="7">
                  <c:v>3014</c:v>
                </c:pt>
                <c:pt idx="8">
                  <c:v>2730</c:v>
                </c:pt>
                <c:pt idx="9">
                  <c:v>2897</c:v>
                </c:pt>
                <c:pt idx="10">
                  <c:v>2129</c:v>
                </c:pt>
              </c:numCache>
            </c:numRef>
          </c:val>
          <c:extLst>
            <c:ext xmlns:c16="http://schemas.microsoft.com/office/drawing/2014/chart" uri="{C3380CC4-5D6E-409C-BE32-E72D297353CC}">
              <c16:uniqueId val="{00000000-E0FC-4E70-BD6B-E78D04CB371B}"/>
            </c:ext>
          </c:extLst>
        </c:ser>
        <c:ser>
          <c:idx val="1"/>
          <c:order val="1"/>
          <c:tx>
            <c:strRef>
              <c:f>'Table 20'!$C$4</c:f>
              <c:strCache>
                <c:ptCount val="1"/>
                <c:pt idx="0">
                  <c:v>Hearings</c:v>
                </c:pt>
              </c:strCache>
            </c:strRef>
          </c:tx>
          <c:spPr>
            <a:solidFill>
              <a:schemeClr val="accent2">
                <a:lumMod val="75000"/>
              </a:schemeClr>
            </a:solidFill>
            <a:ln>
              <a:noFill/>
            </a:ln>
            <a:effectLst/>
          </c:spPr>
          <c:invertIfNegative val="0"/>
          <c:cat>
            <c:strRef>
              <c:f>'Table 20'!$A$5:$A$15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20'!$C$5:$C$15</c:f>
              <c:numCache>
                <c:formatCode>#,##0</c:formatCode>
                <c:ptCount val="11"/>
                <c:pt idx="0">
                  <c:v>394</c:v>
                </c:pt>
                <c:pt idx="1">
                  <c:v>452</c:v>
                </c:pt>
                <c:pt idx="2">
                  <c:v>342</c:v>
                </c:pt>
                <c:pt idx="3">
                  <c:v>426</c:v>
                </c:pt>
                <c:pt idx="4">
                  <c:v>341</c:v>
                </c:pt>
                <c:pt idx="5">
                  <c:v>297</c:v>
                </c:pt>
                <c:pt idx="6">
                  <c:v>280</c:v>
                </c:pt>
                <c:pt idx="7">
                  <c:v>254</c:v>
                </c:pt>
                <c:pt idx="8">
                  <c:v>207</c:v>
                </c:pt>
                <c:pt idx="9">
                  <c:v>268</c:v>
                </c:pt>
                <c:pt idx="10">
                  <c:v>114</c:v>
                </c:pt>
              </c:numCache>
            </c:numRef>
          </c:val>
          <c:extLst>
            <c:ext xmlns:c16="http://schemas.microsoft.com/office/drawing/2014/chart" uri="{C3380CC4-5D6E-409C-BE32-E72D297353CC}">
              <c16:uniqueId val="{00000001-E0FC-4E70-BD6B-E78D04CB371B}"/>
            </c:ext>
          </c:extLst>
        </c:ser>
        <c:ser>
          <c:idx val="2"/>
          <c:order val="2"/>
          <c:tx>
            <c:strRef>
              <c:f>'Table 20'!$D$4</c:f>
              <c:strCache>
                <c:ptCount val="1"/>
                <c:pt idx="0">
                  <c:v>Inquiries</c:v>
                </c:pt>
              </c:strCache>
            </c:strRef>
          </c:tx>
          <c:spPr>
            <a:solidFill>
              <a:srgbClr val="00B050"/>
            </a:solidFill>
            <a:ln>
              <a:noFill/>
            </a:ln>
            <a:effectLst/>
          </c:spPr>
          <c:invertIfNegative val="0"/>
          <c:cat>
            <c:strRef>
              <c:f>'Table 20'!$A$5:$A$15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20'!$D$5:$D$15</c:f>
              <c:numCache>
                <c:formatCode>#,##0</c:formatCode>
                <c:ptCount val="11"/>
                <c:pt idx="0">
                  <c:v>115</c:v>
                </c:pt>
                <c:pt idx="1">
                  <c:v>172</c:v>
                </c:pt>
                <c:pt idx="2">
                  <c:v>173</c:v>
                </c:pt>
                <c:pt idx="3">
                  <c:v>209</c:v>
                </c:pt>
                <c:pt idx="4">
                  <c:v>166</c:v>
                </c:pt>
                <c:pt idx="5">
                  <c:v>179</c:v>
                </c:pt>
                <c:pt idx="6">
                  <c:v>165</c:v>
                </c:pt>
                <c:pt idx="7">
                  <c:v>132</c:v>
                </c:pt>
                <c:pt idx="8">
                  <c:v>97</c:v>
                </c:pt>
                <c:pt idx="9">
                  <c:v>114</c:v>
                </c:pt>
                <c:pt idx="10">
                  <c:v>46</c:v>
                </c:pt>
              </c:numCache>
            </c:numRef>
          </c:val>
          <c:extLst>
            <c:ext xmlns:c16="http://schemas.microsoft.com/office/drawing/2014/chart" uri="{C3380CC4-5D6E-409C-BE32-E72D297353CC}">
              <c16:uniqueId val="{00000002-E0FC-4E70-BD6B-E78D04CB371B}"/>
            </c:ext>
          </c:extLst>
        </c:ser>
        <c:dLbls>
          <c:showLegendKey val="0"/>
          <c:showVal val="0"/>
          <c:showCatName val="0"/>
          <c:showSerName val="0"/>
          <c:showPercent val="0"/>
          <c:showBubbleSize val="0"/>
        </c:dLbls>
        <c:gapWidth val="150"/>
        <c:overlap val="100"/>
        <c:axId val="1195530528"/>
        <c:axId val="1195529872"/>
      </c:barChart>
      <c:catAx>
        <c:axId val="1195530528"/>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Decision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95529872"/>
        <c:crosses val="autoZero"/>
        <c:auto val="1"/>
        <c:lblAlgn val="ctr"/>
        <c:lblOffset val="100"/>
        <c:noMultiLvlLbl val="0"/>
      </c:catAx>
      <c:valAx>
        <c:axId val="1195529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number allowed</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95530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956266231220212E-2"/>
          <c:y val="2.3655913978494623E-2"/>
          <c:w val="0.86479978227677601"/>
          <c:h val="0.85101413936161208"/>
        </c:manualLayout>
      </c:layout>
      <c:barChart>
        <c:barDir val="col"/>
        <c:grouping val="clustered"/>
        <c:varyColors val="0"/>
        <c:ser>
          <c:idx val="2"/>
          <c:order val="1"/>
          <c:tx>
            <c:v>Events</c:v>
          </c:tx>
          <c:spPr>
            <a:solidFill>
              <a:srgbClr val="003366"/>
            </a:solidFill>
            <a:ln>
              <a:solidFill>
                <a:srgbClr val="5B9BD5">
                  <a:lumMod val="60000"/>
                  <a:lumOff val="40000"/>
                </a:srgbClr>
              </a:solidFill>
            </a:ln>
            <a:effectLst/>
          </c:spPr>
          <c:invertIfNegative val="0"/>
          <c:val>
            <c:numRef>
              <c:f>'Table 1'!$B$4:$M$4</c:f>
              <c:numCache>
                <c:formatCode>#,##0</c:formatCode>
                <c:ptCount val="12"/>
                <c:pt idx="0">
                  <c:v>1529</c:v>
                </c:pt>
                <c:pt idx="1">
                  <c:v>1555</c:v>
                </c:pt>
                <c:pt idx="2">
                  <c:v>1469</c:v>
                </c:pt>
                <c:pt idx="3">
                  <c:v>2098</c:v>
                </c:pt>
                <c:pt idx="4">
                  <c:v>1919</c:v>
                </c:pt>
                <c:pt idx="5">
                  <c:v>1688</c:v>
                </c:pt>
                <c:pt idx="6">
                  <c:v>1388</c:v>
                </c:pt>
                <c:pt idx="7">
                  <c:v>1362</c:v>
                </c:pt>
                <c:pt idx="8">
                  <c:v>1383</c:v>
                </c:pt>
                <c:pt idx="9">
                  <c:v>1410</c:v>
                </c:pt>
                <c:pt idx="10">
                  <c:v>1361</c:v>
                </c:pt>
                <c:pt idx="11">
                  <c:v>1597</c:v>
                </c:pt>
              </c:numCache>
            </c:numRef>
          </c:val>
          <c:extLst>
            <c:ext xmlns:c16="http://schemas.microsoft.com/office/drawing/2014/chart" uri="{C3380CC4-5D6E-409C-BE32-E72D297353CC}">
              <c16:uniqueId val="{00000000-3C88-4404-9CC5-2F166DC642B0}"/>
            </c:ext>
          </c:extLst>
        </c:ser>
        <c:ser>
          <c:idx val="0"/>
          <c:order val="2"/>
          <c:tx>
            <c:v>Decisions</c:v>
          </c:tx>
          <c:spPr>
            <a:solidFill>
              <a:srgbClr val="006666"/>
            </a:solidFill>
            <a:ln>
              <a:noFill/>
            </a:ln>
            <a:effectLst/>
          </c:spPr>
          <c:invertIfNegative val="0"/>
          <c:val>
            <c:numRef>
              <c:f>'Table 1'!$B$5:$M$5</c:f>
              <c:numCache>
                <c:formatCode>#,##0</c:formatCode>
                <c:ptCount val="12"/>
                <c:pt idx="0">
                  <c:v>1180</c:v>
                </c:pt>
                <c:pt idx="1">
                  <c:v>1431</c:v>
                </c:pt>
                <c:pt idx="2">
                  <c:v>1254</c:v>
                </c:pt>
                <c:pt idx="3">
                  <c:v>1571</c:v>
                </c:pt>
                <c:pt idx="4">
                  <c:v>1971</c:v>
                </c:pt>
                <c:pt idx="5">
                  <c:v>1725</c:v>
                </c:pt>
                <c:pt idx="6">
                  <c:v>1698</c:v>
                </c:pt>
                <c:pt idx="7">
                  <c:v>1411</c:v>
                </c:pt>
                <c:pt idx="8">
                  <c:v>1447</c:v>
                </c:pt>
                <c:pt idx="9">
                  <c:v>1612</c:v>
                </c:pt>
                <c:pt idx="10">
                  <c:v>1081</c:v>
                </c:pt>
                <c:pt idx="11">
                  <c:v>1511</c:v>
                </c:pt>
              </c:numCache>
            </c:numRef>
          </c:val>
          <c:extLst>
            <c:ext xmlns:c16="http://schemas.microsoft.com/office/drawing/2014/chart" uri="{C3380CC4-5D6E-409C-BE32-E72D297353CC}">
              <c16:uniqueId val="{00000001-3C88-4404-9CC5-2F166DC642B0}"/>
            </c:ext>
          </c:extLst>
        </c:ser>
        <c:dLbls>
          <c:showLegendKey val="0"/>
          <c:showVal val="0"/>
          <c:showCatName val="0"/>
          <c:showSerName val="0"/>
          <c:showPercent val="0"/>
          <c:showBubbleSize val="0"/>
        </c:dLbls>
        <c:gapWidth val="50"/>
        <c:overlap val="-51"/>
        <c:axId val="883610904"/>
        <c:axId val="883609264"/>
      </c:barChart>
      <c:lineChart>
        <c:grouping val="standard"/>
        <c:varyColors val="0"/>
        <c:ser>
          <c:idx val="1"/>
          <c:order val="0"/>
          <c:tx>
            <c:strRef>
              <c:f>'Table 1'!$A$6</c:f>
              <c:strCache>
                <c:ptCount val="1"/>
                <c:pt idx="0">
                  <c:v>Median weeks</c:v>
                </c:pt>
              </c:strCache>
            </c:strRef>
          </c:tx>
          <c:spPr>
            <a:ln w="28575" cap="rnd">
              <a:solidFill>
                <a:schemeClr val="accent2"/>
              </a:solidFill>
              <a:round/>
            </a:ln>
            <a:effectLst/>
          </c:spPr>
          <c:marker>
            <c:symbol val="none"/>
          </c:marker>
          <c:cat>
            <c:numRef>
              <c:f>'Table 1'!$B$3:$M$3</c:f>
              <c:numCache>
                <c:formatCode>mmm\-yy</c:formatCode>
                <c:ptCount val="12"/>
                <c:pt idx="0">
                  <c:v>43983</c:v>
                </c:pt>
                <c:pt idx="1">
                  <c:v>44013</c:v>
                </c:pt>
                <c:pt idx="2">
                  <c:v>44044</c:v>
                </c:pt>
                <c:pt idx="3">
                  <c:v>44075</c:v>
                </c:pt>
                <c:pt idx="4">
                  <c:v>44105</c:v>
                </c:pt>
                <c:pt idx="5">
                  <c:v>44136</c:v>
                </c:pt>
                <c:pt idx="6">
                  <c:v>44166</c:v>
                </c:pt>
                <c:pt idx="7">
                  <c:v>44197</c:v>
                </c:pt>
                <c:pt idx="8">
                  <c:v>44228</c:v>
                </c:pt>
                <c:pt idx="9">
                  <c:v>44256</c:v>
                </c:pt>
                <c:pt idx="10">
                  <c:v>44287</c:v>
                </c:pt>
                <c:pt idx="11">
                  <c:v>44317</c:v>
                </c:pt>
              </c:numCache>
            </c:numRef>
          </c:cat>
          <c:val>
            <c:numRef>
              <c:f>'Table 1'!$B$6:$M$6</c:f>
              <c:numCache>
                <c:formatCode>#,##0.0</c:formatCode>
                <c:ptCount val="12"/>
                <c:pt idx="0">
                  <c:v>22.1</c:v>
                </c:pt>
                <c:pt idx="1">
                  <c:v>23.3</c:v>
                </c:pt>
                <c:pt idx="2">
                  <c:v>23.3</c:v>
                </c:pt>
                <c:pt idx="3">
                  <c:v>24</c:v>
                </c:pt>
                <c:pt idx="4">
                  <c:v>25.6</c:v>
                </c:pt>
                <c:pt idx="5">
                  <c:v>26.9</c:v>
                </c:pt>
                <c:pt idx="6">
                  <c:v>23.9</c:v>
                </c:pt>
                <c:pt idx="7">
                  <c:v>22</c:v>
                </c:pt>
                <c:pt idx="8">
                  <c:v>20.9</c:v>
                </c:pt>
                <c:pt idx="9">
                  <c:v>18.899999999999999</c:v>
                </c:pt>
                <c:pt idx="10">
                  <c:v>21.9</c:v>
                </c:pt>
                <c:pt idx="11">
                  <c:v>22.1</c:v>
                </c:pt>
              </c:numCache>
            </c:numRef>
          </c:val>
          <c:smooth val="0"/>
          <c:extLst>
            <c:ext xmlns:c16="http://schemas.microsoft.com/office/drawing/2014/chart" uri="{C3380CC4-5D6E-409C-BE32-E72D297353CC}">
              <c16:uniqueId val="{00000002-3C88-4404-9CC5-2F166DC642B0}"/>
            </c:ext>
          </c:extLst>
        </c:ser>
        <c:dLbls>
          <c:showLegendKey val="0"/>
          <c:showVal val="0"/>
          <c:showCatName val="0"/>
          <c:showSerName val="0"/>
          <c:showPercent val="0"/>
          <c:showBubbleSize val="0"/>
        </c:dLbls>
        <c:marker val="1"/>
        <c:smooth val="0"/>
        <c:axId val="548008600"/>
        <c:axId val="548005976"/>
      </c:lineChart>
      <c:date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Offset val="100"/>
        <c:baseTimeUnit val="months"/>
      </c:date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7.0905350363717715E-2"/>
          <c:y val="3.2170426549442056E-2"/>
          <c:w val="0.16808970934872158"/>
          <c:h val="0.118090108368355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4"/>
          <c:order val="0"/>
          <c:tx>
            <c:v>Major dwellings</c:v>
          </c:tx>
          <c:spPr>
            <a:ln w="28575" cap="rnd">
              <a:solidFill>
                <a:srgbClr val="003366"/>
              </a:solidFill>
              <a:round/>
            </a:ln>
            <a:effectLst/>
          </c:spPr>
          <c:marker>
            <c:symbol val="none"/>
          </c:marker>
          <c:cat>
            <c:strRef>
              <c:f>'Table 21'!$A$5:$A$15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21'!$B$5:$B$15</c:f>
              <c:numCache>
                <c:formatCode>0%</c:formatCode>
                <c:ptCount val="11"/>
                <c:pt idx="0">
                  <c:v>0.48553772654099808</c:v>
                </c:pt>
                <c:pt idx="1">
                  <c:v>0.55964653902798234</c:v>
                </c:pt>
                <c:pt idx="2">
                  <c:v>0.62770546671625138</c:v>
                </c:pt>
                <c:pt idx="3">
                  <c:v>0.64368430989993075</c:v>
                </c:pt>
                <c:pt idx="4">
                  <c:v>0.52614718224067136</c:v>
                </c:pt>
                <c:pt idx="5">
                  <c:v>0.61063897283488888</c:v>
                </c:pt>
                <c:pt idx="6">
                  <c:v>0.51534021871202917</c:v>
                </c:pt>
                <c:pt idx="7">
                  <c:v>0.42316965239417709</c:v>
                </c:pt>
                <c:pt idx="8">
                  <c:v>0.4713997446773463</c:v>
                </c:pt>
                <c:pt idx="9">
                  <c:v>0.44790443409597086</c:v>
                </c:pt>
                <c:pt idx="10">
                  <c:v>0.57595983798277139</c:v>
                </c:pt>
              </c:numCache>
            </c:numRef>
          </c:val>
          <c:smooth val="0"/>
          <c:extLst>
            <c:ext xmlns:c16="http://schemas.microsoft.com/office/drawing/2014/chart" uri="{C3380CC4-5D6E-409C-BE32-E72D297353CC}">
              <c16:uniqueId val="{00000000-50A2-438F-97CE-8512680F538E}"/>
            </c:ext>
          </c:extLst>
        </c:ser>
        <c:ser>
          <c:idx val="5"/>
          <c:order val="1"/>
          <c:tx>
            <c:v>Minor dwellings</c:v>
          </c:tx>
          <c:spPr>
            <a:ln w="28575" cap="rnd">
              <a:solidFill>
                <a:schemeClr val="accent2">
                  <a:lumMod val="75000"/>
                </a:schemeClr>
              </a:solidFill>
              <a:round/>
            </a:ln>
            <a:effectLst/>
          </c:spPr>
          <c:marker>
            <c:symbol val="none"/>
          </c:marker>
          <c:cat>
            <c:strRef>
              <c:f>'Table 21'!$A$5:$A$15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21'!$C$5:$C$15</c:f>
              <c:numCache>
                <c:formatCode>0%</c:formatCode>
                <c:ptCount val="11"/>
                <c:pt idx="0">
                  <c:v>0.24708883220583341</c:v>
                </c:pt>
                <c:pt idx="1">
                  <c:v>0.28404289892752682</c:v>
                </c:pt>
                <c:pt idx="2">
                  <c:v>0.30525272547076315</c:v>
                </c:pt>
                <c:pt idx="3">
                  <c:v>0.29431230610134435</c:v>
                </c:pt>
                <c:pt idx="4">
                  <c:v>0.26404607922392886</c:v>
                </c:pt>
                <c:pt idx="5">
                  <c:v>0.26351741389263034</c:v>
                </c:pt>
                <c:pt idx="6">
                  <c:v>0.27926078028747431</c:v>
                </c:pt>
                <c:pt idx="7">
                  <c:v>0.24305228450306171</c:v>
                </c:pt>
                <c:pt idx="8">
                  <c:v>0.22740631888317414</c:v>
                </c:pt>
                <c:pt idx="9">
                  <c:v>0.20999917904933912</c:v>
                </c:pt>
                <c:pt idx="10">
                  <c:v>0.19886128364389233</c:v>
                </c:pt>
              </c:numCache>
            </c:numRef>
          </c:val>
          <c:smooth val="0"/>
          <c:extLst>
            <c:ext xmlns:c16="http://schemas.microsoft.com/office/drawing/2014/chart" uri="{C3380CC4-5D6E-409C-BE32-E72D297353CC}">
              <c16:uniqueId val="{00000001-50A2-438F-97CE-8512680F538E}"/>
            </c:ext>
          </c:extLst>
        </c:ser>
        <c:dLbls>
          <c:showLegendKey val="0"/>
          <c:showVal val="0"/>
          <c:showCatName val="0"/>
          <c:showSerName val="0"/>
          <c:showPercent val="0"/>
          <c:showBubbleSize val="0"/>
        </c:dLbls>
        <c:smooth val="0"/>
        <c:axId val="1146448496"/>
        <c:axId val="1146454072"/>
      </c:lineChart>
      <c:catAx>
        <c:axId val="1146448496"/>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Decision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46454072"/>
        <c:crosses val="autoZero"/>
        <c:auto val="1"/>
        <c:lblAlgn val="ctr"/>
        <c:lblOffset val="100"/>
        <c:noMultiLvlLbl val="0"/>
      </c:catAx>
      <c:valAx>
        <c:axId val="1146454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 dwellings allowed</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464484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3"/>
          <c:order val="0"/>
          <c:tx>
            <c:v>Major dwellings</c:v>
          </c:tx>
          <c:spPr>
            <a:solidFill>
              <a:srgbClr val="003366"/>
            </a:solidFill>
            <a:ln>
              <a:noFill/>
            </a:ln>
            <a:effectLst/>
          </c:spPr>
          <c:invertIfNegative val="0"/>
          <c:cat>
            <c:strRef>
              <c:f>'Table 22'!$A$5:$A$15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22'!$B$5:$B$15</c:f>
              <c:numCache>
                <c:formatCode>#,##0</c:formatCode>
                <c:ptCount val="11"/>
                <c:pt idx="0">
                  <c:v>9350</c:v>
                </c:pt>
                <c:pt idx="1">
                  <c:v>18240</c:v>
                </c:pt>
                <c:pt idx="2">
                  <c:v>16879</c:v>
                </c:pt>
                <c:pt idx="3">
                  <c:v>20455</c:v>
                </c:pt>
                <c:pt idx="4">
                  <c:v>23322</c:v>
                </c:pt>
                <c:pt idx="5">
                  <c:v>36573</c:v>
                </c:pt>
                <c:pt idx="6">
                  <c:v>27144</c:v>
                </c:pt>
                <c:pt idx="7">
                  <c:v>13866</c:v>
                </c:pt>
                <c:pt idx="8">
                  <c:v>11447</c:v>
                </c:pt>
                <c:pt idx="9">
                  <c:v>22122</c:v>
                </c:pt>
                <c:pt idx="10">
                  <c:v>20192</c:v>
                </c:pt>
              </c:numCache>
            </c:numRef>
          </c:val>
          <c:extLst>
            <c:ext xmlns:c16="http://schemas.microsoft.com/office/drawing/2014/chart" uri="{C3380CC4-5D6E-409C-BE32-E72D297353CC}">
              <c16:uniqueId val="{00000000-B84B-4B6B-AC5E-B70DA6331F9B}"/>
            </c:ext>
          </c:extLst>
        </c:ser>
        <c:ser>
          <c:idx val="4"/>
          <c:order val="1"/>
          <c:tx>
            <c:v>Minor dwellings</c:v>
          </c:tx>
          <c:spPr>
            <a:solidFill>
              <a:schemeClr val="accent2">
                <a:lumMod val="75000"/>
              </a:schemeClr>
            </a:solidFill>
            <a:ln>
              <a:noFill/>
            </a:ln>
            <a:effectLst/>
          </c:spPr>
          <c:invertIfNegative val="0"/>
          <c:cat>
            <c:strRef>
              <c:f>'Table 22'!$A$5:$A$15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22'!$C$5:$C$15</c:f>
              <c:numCache>
                <c:formatCode>#,##0</c:formatCode>
                <c:ptCount val="11"/>
                <c:pt idx="0">
                  <c:v>2228</c:v>
                </c:pt>
                <c:pt idx="1">
                  <c:v>2622</c:v>
                </c:pt>
                <c:pt idx="2">
                  <c:v>3080</c:v>
                </c:pt>
                <c:pt idx="3">
                  <c:v>2846</c:v>
                </c:pt>
                <c:pt idx="4">
                  <c:v>2613</c:v>
                </c:pt>
                <c:pt idx="5">
                  <c:v>2739</c:v>
                </c:pt>
                <c:pt idx="6">
                  <c:v>3264</c:v>
                </c:pt>
                <c:pt idx="7">
                  <c:v>1032</c:v>
                </c:pt>
                <c:pt idx="8">
                  <c:v>1238</c:v>
                </c:pt>
                <c:pt idx="9">
                  <c:v>2558</c:v>
                </c:pt>
                <c:pt idx="10">
                  <c:v>1921</c:v>
                </c:pt>
              </c:numCache>
            </c:numRef>
          </c:val>
          <c:extLst>
            <c:ext xmlns:c16="http://schemas.microsoft.com/office/drawing/2014/chart" uri="{C3380CC4-5D6E-409C-BE32-E72D297353CC}">
              <c16:uniqueId val="{00000001-B84B-4B6B-AC5E-B70DA6331F9B}"/>
            </c:ext>
          </c:extLst>
        </c:ser>
        <c:dLbls>
          <c:showLegendKey val="0"/>
          <c:showVal val="0"/>
          <c:showCatName val="0"/>
          <c:showSerName val="0"/>
          <c:showPercent val="0"/>
          <c:showBubbleSize val="0"/>
        </c:dLbls>
        <c:gapWidth val="150"/>
        <c:overlap val="100"/>
        <c:axId val="1195530528"/>
        <c:axId val="1195529872"/>
      </c:barChart>
      <c:catAx>
        <c:axId val="1195530528"/>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Decision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95529872"/>
        <c:crosses val="autoZero"/>
        <c:auto val="1"/>
        <c:lblAlgn val="ctr"/>
        <c:lblOffset val="100"/>
        <c:noMultiLvlLbl val="0"/>
      </c:catAx>
      <c:valAx>
        <c:axId val="1195529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number allowed</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95530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'Annex D'!$C$4:$C$4</c:f>
              <c:strCache>
                <c:ptCount val="1"/>
                <c:pt idx="0">
                  <c:v>received</c:v>
                </c:pt>
              </c:strCache>
            </c:strRef>
          </c:tx>
          <c:spPr>
            <a:ln w="28575" cap="rnd">
              <a:solidFill>
                <a:schemeClr val="accent2">
                  <a:lumMod val="75000"/>
                </a:schemeClr>
              </a:solidFill>
              <a:round/>
            </a:ln>
            <a:effectLst/>
          </c:spPr>
          <c:marker>
            <c:symbol val="none"/>
          </c:marker>
          <c:cat>
            <c:multiLvlStrRef>
              <c:f>'Annex D'!$A$5:$B$28</c:f>
              <c:multiLvlStrCache>
                <c:ptCount val="24"/>
                <c:lvl>
                  <c:pt idx="0">
                    <c:v>Apr - Jun</c:v>
                  </c:pt>
                  <c:pt idx="1">
                    <c:v>Jul - Sep</c:v>
                  </c:pt>
                  <c:pt idx="2">
                    <c:v>Oct - Dec</c:v>
                  </c:pt>
                  <c:pt idx="3">
                    <c:v>Jan - Mar</c:v>
                  </c:pt>
                  <c:pt idx="4">
                    <c:v>Apr - Jun</c:v>
                  </c:pt>
                  <c:pt idx="5">
                    <c:v>Jul - Sep</c:v>
                  </c:pt>
                  <c:pt idx="6">
                    <c:v>Oct - Dec</c:v>
                  </c:pt>
                  <c:pt idx="7">
                    <c:v>Jan - Mar</c:v>
                  </c:pt>
                  <c:pt idx="8">
                    <c:v>Apr - Jun</c:v>
                  </c:pt>
                  <c:pt idx="9">
                    <c:v>Jul - Sep</c:v>
                  </c:pt>
                  <c:pt idx="10">
                    <c:v>Oct - Dec</c:v>
                  </c:pt>
                  <c:pt idx="11">
                    <c:v>Jan - Mar</c:v>
                  </c:pt>
                  <c:pt idx="12">
                    <c:v>Apr - Jun</c:v>
                  </c:pt>
                  <c:pt idx="13">
                    <c:v>Jul - Sep</c:v>
                  </c:pt>
                  <c:pt idx="14">
                    <c:v>Oct - Dec</c:v>
                  </c:pt>
                  <c:pt idx="15">
                    <c:v>Jan - Mar</c:v>
                  </c:pt>
                  <c:pt idx="16">
                    <c:v>Apr - Jun</c:v>
                  </c:pt>
                  <c:pt idx="17">
                    <c:v>Jul - Sep</c:v>
                  </c:pt>
                  <c:pt idx="18">
                    <c:v>Oct - Dec</c:v>
                  </c:pt>
                  <c:pt idx="19">
                    <c:v>Jan - Mar</c:v>
                  </c:pt>
                  <c:pt idx="20">
                    <c:v>Apr - Jun</c:v>
                  </c:pt>
                  <c:pt idx="21">
                    <c:v>Jul - Sep</c:v>
                  </c:pt>
                  <c:pt idx="22">
                    <c:v>Oct - Dec</c:v>
                  </c:pt>
                  <c:pt idx="23">
                    <c:v>Jan - Mar</c:v>
                  </c:pt>
                </c:lvl>
                <c:lvl>
                  <c:pt idx="0">
                    <c:v>2015/16</c:v>
                  </c:pt>
                  <c:pt idx="4">
                    <c:v>2016/17</c:v>
                  </c:pt>
                  <c:pt idx="8">
                    <c:v>2017/18</c:v>
                  </c:pt>
                  <c:pt idx="12">
                    <c:v>2018/19</c:v>
                  </c:pt>
                  <c:pt idx="16">
                    <c:v>2019/20</c:v>
                  </c:pt>
                  <c:pt idx="20">
                    <c:v>2020/21</c:v>
                  </c:pt>
                </c:lvl>
              </c:multiLvlStrCache>
            </c:multiLvlStrRef>
          </c:cat>
          <c:val>
            <c:numRef>
              <c:f>'Annex D'!$C$5:$C$28</c:f>
              <c:numCache>
                <c:formatCode>#,##0</c:formatCode>
                <c:ptCount val="24"/>
                <c:pt idx="0">
                  <c:v>2944</c:v>
                </c:pt>
                <c:pt idx="1">
                  <c:v>2972</c:v>
                </c:pt>
                <c:pt idx="2">
                  <c:v>2927</c:v>
                </c:pt>
                <c:pt idx="3">
                  <c:v>2955</c:v>
                </c:pt>
                <c:pt idx="4">
                  <c:v>2929</c:v>
                </c:pt>
                <c:pt idx="5">
                  <c:v>2895</c:v>
                </c:pt>
                <c:pt idx="6">
                  <c:v>2997</c:v>
                </c:pt>
                <c:pt idx="7">
                  <c:v>2972</c:v>
                </c:pt>
                <c:pt idx="8">
                  <c:v>3108</c:v>
                </c:pt>
                <c:pt idx="9">
                  <c:v>3132</c:v>
                </c:pt>
                <c:pt idx="10">
                  <c:v>3685</c:v>
                </c:pt>
                <c:pt idx="11">
                  <c:v>3437</c:v>
                </c:pt>
                <c:pt idx="12">
                  <c:v>3104</c:v>
                </c:pt>
                <c:pt idx="13">
                  <c:v>3193</c:v>
                </c:pt>
                <c:pt idx="14">
                  <c:v>3075</c:v>
                </c:pt>
                <c:pt idx="15">
                  <c:v>2867</c:v>
                </c:pt>
                <c:pt idx="16">
                  <c:v>3203</c:v>
                </c:pt>
                <c:pt idx="17">
                  <c:v>2849</c:v>
                </c:pt>
                <c:pt idx="18">
                  <c:v>2772</c:v>
                </c:pt>
                <c:pt idx="19">
                  <c:v>2900</c:v>
                </c:pt>
                <c:pt idx="20">
                  <c:v>2631</c:v>
                </c:pt>
                <c:pt idx="21">
                  <c:v>2647</c:v>
                </c:pt>
                <c:pt idx="22">
                  <c:v>2783</c:v>
                </c:pt>
                <c:pt idx="23">
                  <c:v>2825</c:v>
                </c:pt>
              </c:numCache>
            </c:numRef>
          </c:val>
          <c:smooth val="0"/>
          <c:extLst>
            <c:ext xmlns:c16="http://schemas.microsoft.com/office/drawing/2014/chart" uri="{C3380CC4-5D6E-409C-BE32-E72D297353CC}">
              <c16:uniqueId val="{00000000-70EB-487F-9B71-4C6C5E3C9CE9}"/>
            </c:ext>
          </c:extLst>
        </c:ser>
        <c:ser>
          <c:idx val="1"/>
          <c:order val="1"/>
          <c:tx>
            <c:strRef>
              <c:f>'Annex D'!$D$4:$D$4</c:f>
              <c:strCache>
                <c:ptCount val="1"/>
                <c:pt idx="0">
                  <c:v>decided</c:v>
                </c:pt>
              </c:strCache>
            </c:strRef>
          </c:tx>
          <c:spPr>
            <a:ln w="28575" cap="rnd">
              <a:solidFill>
                <a:srgbClr val="003366"/>
              </a:solidFill>
              <a:round/>
            </a:ln>
            <a:effectLst/>
          </c:spPr>
          <c:marker>
            <c:symbol val="none"/>
          </c:marker>
          <c:cat>
            <c:multiLvlStrRef>
              <c:f>'Annex D'!$A$5:$B$28</c:f>
              <c:multiLvlStrCache>
                <c:ptCount val="24"/>
                <c:lvl>
                  <c:pt idx="0">
                    <c:v>Apr - Jun</c:v>
                  </c:pt>
                  <c:pt idx="1">
                    <c:v>Jul - Sep</c:v>
                  </c:pt>
                  <c:pt idx="2">
                    <c:v>Oct - Dec</c:v>
                  </c:pt>
                  <c:pt idx="3">
                    <c:v>Jan - Mar</c:v>
                  </c:pt>
                  <c:pt idx="4">
                    <c:v>Apr - Jun</c:v>
                  </c:pt>
                  <c:pt idx="5">
                    <c:v>Jul - Sep</c:v>
                  </c:pt>
                  <c:pt idx="6">
                    <c:v>Oct - Dec</c:v>
                  </c:pt>
                  <c:pt idx="7">
                    <c:v>Jan - Mar</c:v>
                  </c:pt>
                  <c:pt idx="8">
                    <c:v>Apr - Jun</c:v>
                  </c:pt>
                  <c:pt idx="9">
                    <c:v>Jul - Sep</c:v>
                  </c:pt>
                  <c:pt idx="10">
                    <c:v>Oct - Dec</c:v>
                  </c:pt>
                  <c:pt idx="11">
                    <c:v>Jan - Mar</c:v>
                  </c:pt>
                  <c:pt idx="12">
                    <c:v>Apr - Jun</c:v>
                  </c:pt>
                  <c:pt idx="13">
                    <c:v>Jul - Sep</c:v>
                  </c:pt>
                  <c:pt idx="14">
                    <c:v>Oct - Dec</c:v>
                  </c:pt>
                  <c:pt idx="15">
                    <c:v>Jan - Mar</c:v>
                  </c:pt>
                  <c:pt idx="16">
                    <c:v>Apr - Jun</c:v>
                  </c:pt>
                  <c:pt idx="17">
                    <c:v>Jul - Sep</c:v>
                  </c:pt>
                  <c:pt idx="18">
                    <c:v>Oct - Dec</c:v>
                  </c:pt>
                  <c:pt idx="19">
                    <c:v>Jan - Mar</c:v>
                  </c:pt>
                  <c:pt idx="20">
                    <c:v>Apr - Jun</c:v>
                  </c:pt>
                  <c:pt idx="21">
                    <c:v>Jul - Sep</c:v>
                  </c:pt>
                  <c:pt idx="22">
                    <c:v>Oct - Dec</c:v>
                  </c:pt>
                  <c:pt idx="23">
                    <c:v>Jan - Mar</c:v>
                  </c:pt>
                </c:lvl>
                <c:lvl>
                  <c:pt idx="0">
                    <c:v>2015/16</c:v>
                  </c:pt>
                  <c:pt idx="4">
                    <c:v>2016/17</c:v>
                  </c:pt>
                  <c:pt idx="8">
                    <c:v>2017/18</c:v>
                  </c:pt>
                  <c:pt idx="12">
                    <c:v>2018/19</c:v>
                  </c:pt>
                  <c:pt idx="16">
                    <c:v>2019/20</c:v>
                  </c:pt>
                  <c:pt idx="20">
                    <c:v>2020/21</c:v>
                  </c:pt>
                </c:lvl>
              </c:multiLvlStrCache>
            </c:multiLvlStrRef>
          </c:cat>
          <c:val>
            <c:numRef>
              <c:f>'Annex D'!$D$5:$D$28</c:f>
              <c:numCache>
                <c:formatCode>#,##0</c:formatCode>
                <c:ptCount val="24"/>
                <c:pt idx="0">
                  <c:v>1963</c:v>
                </c:pt>
                <c:pt idx="1">
                  <c:v>2539</c:v>
                </c:pt>
                <c:pt idx="2">
                  <c:v>2447</c:v>
                </c:pt>
                <c:pt idx="3">
                  <c:v>3332</c:v>
                </c:pt>
                <c:pt idx="4">
                  <c:v>2958</c:v>
                </c:pt>
                <c:pt idx="5">
                  <c:v>3056</c:v>
                </c:pt>
                <c:pt idx="6">
                  <c:v>2683</c:v>
                </c:pt>
                <c:pt idx="7">
                  <c:v>2796</c:v>
                </c:pt>
                <c:pt idx="8">
                  <c:v>2600</c:v>
                </c:pt>
                <c:pt idx="9">
                  <c:v>2680</c:v>
                </c:pt>
                <c:pt idx="10">
                  <c:v>2728</c:v>
                </c:pt>
                <c:pt idx="11">
                  <c:v>2733</c:v>
                </c:pt>
                <c:pt idx="12">
                  <c:v>2428</c:v>
                </c:pt>
                <c:pt idx="13">
                  <c:v>2431</c:v>
                </c:pt>
                <c:pt idx="14">
                  <c:v>2741</c:v>
                </c:pt>
                <c:pt idx="15">
                  <c:v>2666</c:v>
                </c:pt>
                <c:pt idx="16">
                  <c:v>3540</c:v>
                </c:pt>
                <c:pt idx="17">
                  <c:v>3705</c:v>
                </c:pt>
                <c:pt idx="18">
                  <c:v>3350</c:v>
                </c:pt>
                <c:pt idx="19">
                  <c:v>2759</c:v>
                </c:pt>
                <c:pt idx="20">
                  <c:v>1514</c:v>
                </c:pt>
                <c:pt idx="21">
                  <c:v>2253</c:v>
                </c:pt>
                <c:pt idx="22">
                  <c:v>2880</c:v>
                </c:pt>
                <c:pt idx="23">
                  <c:v>2474</c:v>
                </c:pt>
              </c:numCache>
            </c:numRef>
          </c:val>
          <c:smooth val="0"/>
          <c:extLst>
            <c:ext xmlns:c16="http://schemas.microsoft.com/office/drawing/2014/chart" uri="{C3380CC4-5D6E-409C-BE32-E72D297353CC}">
              <c16:uniqueId val="{00000001-70EB-487F-9B71-4C6C5E3C9CE9}"/>
            </c:ext>
          </c:extLst>
        </c:ser>
        <c:dLbls>
          <c:showLegendKey val="0"/>
          <c:showVal val="0"/>
          <c:showCatName val="0"/>
          <c:showSerName val="0"/>
          <c:showPercent val="0"/>
          <c:showBubbleSize val="0"/>
        </c:dLbls>
        <c:smooth val="0"/>
        <c:axId val="790070008"/>
        <c:axId val="790069352"/>
      </c:lineChart>
      <c:catAx>
        <c:axId val="790070008"/>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790069352"/>
        <c:crosses val="autoZero"/>
        <c:auto val="1"/>
        <c:lblAlgn val="ctr"/>
        <c:lblOffset val="100"/>
        <c:noMultiLvlLbl val="0"/>
      </c:catAx>
      <c:valAx>
        <c:axId val="790069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number</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7900700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4"/>
          <c:order val="0"/>
          <c:tx>
            <c:strRef>
              <c:f>'Table 23'!$B$4</c:f>
              <c:strCache>
                <c:ptCount val="1"/>
                <c:pt idx="0">
                  <c:v>% allowed</c:v>
                </c:pt>
              </c:strCache>
            </c:strRef>
          </c:tx>
          <c:spPr>
            <a:ln w="28575" cap="rnd">
              <a:solidFill>
                <a:srgbClr val="003366"/>
              </a:solidFill>
              <a:round/>
            </a:ln>
            <a:effectLst/>
          </c:spPr>
          <c:marker>
            <c:symbol val="none"/>
          </c:marker>
          <c:cat>
            <c:strRef>
              <c:f>'Table 23'!$A$5:$A$15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23'!$B$5:$B$15</c:f>
              <c:numCache>
                <c:formatCode>0%</c:formatCode>
                <c:ptCount val="11"/>
                <c:pt idx="0">
                  <c:v>0.35190437601296598</c:v>
                </c:pt>
                <c:pt idx="1">
                  <c:v>0.35193046290681224</c:v>
                </c:pt>
                <c:pt idx="2">
                  <c:v>0.36150433129093595</c:v>
                </c:pt>
                <c:pt idx="3">
                  <c:v>0.36893870082342178</c:v>
                </c:pt>
                <c:pt idx="4">
                  <c:v>0.40651208682782436</c:v>
                </c:pt>
                <c:pt idx="5">
                  <c:v>0.37634913186297514</c:v>
                </c:pt>
                <c:pt idx="6">
                  <c:v>0.40423407229878172</c:v>
                </c:pt>
                <c:pt idx="7">
                  <c:v>0.38205345778532035</c:v>
                </c:pt>
                <c:pt idx="8">
                  <c:v>0.37974118697010262</c:v>
                </c:pt>
                <c:pt idx="9">
                  <c:v>0.34782608695652173</c:v>
                </c:pt>
                <c:pt idx="10">
                  <c:v>0.35956678700361011</c:v>
                </c:pt>
              </c:numCache>
            </c:numRef>
          </c:val>
          <c:smooth val="0"/>
          <c:extLst>
            <c:ext xmlns:c16="http://schemas.microsoft.com/office/drawing/2014/chart" uri="{C3380CC4-5D6E-409C-BE32-E72D297353CC}">
              <c16:uniqueId val="{00000000-C251-46DD-A836-726473CA9F6D}"/>
            </c:ext>
          </c:extLst>
        </c:ser>
        <c:dLbls>
          <c:showLegendKey val="0"/>
          <c:showVal val="0"/>
          <c:showCatName val="0"/>
          <c:showSerName val="0"/>
          <c:showPercent val="0"/>
          <c:showBubbleSize val="0"/>
        </c:dLbls>
        <c:smooth val="0"/>
        <c:axId val="1146448496"/>
        <c:axId val="1146454072"/>
      </c:lineChart>
      <c:catAx>
        <c:axId val="1146448496"/>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Decision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46454072"/>
        <c:crosses val="autoZero"/>
        <c:auto val="1"/>
        <c:lblAlgn val="ctr"/>
        <c:lblOffset val="100"/>
        <c:noMultiLvlLbl val="0"/>
      </c:catAx>
      <c:valAx>
        <c:axId val="114645407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 allowed</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464484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3"/>
          <c:order val="0"/>
          <c:tx>
            <c:strRef>
              <c:f>'Table 24'!$B$4</c:f>
              <c:strCache>
                <c:ptCount val="1"/>
                <c:pt idx="0">
                  <c:v>Received</c:v>
                </c:pt>
              </c:strCache>
            </c:strRef>
          </c:tx>
          <c:spPr>
            <a:solidFill>
              <a:srgbClr val="003366"/>
            </a:solidFill>
            <a:ln>
              <a:solidFill>
                <a:srgbClr val="003366"/>
              </a:solidFill>
            </a:ln>
            <a:effectLst/>
          </c:spPr>
          <c:invertIfNegative val="0"/>
          <c:cat>
            <c:strRef>
              <c:f>'Table 24'!$A$5:$A$15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24'!$B$5:$B$15</c:f>
              <c:numCache>
                <c:formatCode>#,##0</c:formatCode>
                <c:ptCount val="11"/>
                <c:pt idx="0">
                  <c:v>3517</c:v>
                </c:pt>
                <c:pt idx="1">
                  <c:v>3024</c:v>
                </c:pt>
                <c:pt idx="2">
                  <c:v>2718</c:v>
                </c:pt>
                <c:pt idx="3">
                  <c:v>2627</c:v>
                </c:pt>
                <c:pt idx="4">
                  <c:v>2599</c:v>
                </c:pt>
                <c:pt idx="5">
                  <c:v>2526</c:v>
                </c:pt>
                <c:pt idx="6">
                  <c:v>2825</c:v>
                </c:pt>
                <c:pt idx="7">
                  <c:v>2719</c:v>
                </c:pt>
                <c:pt idx="8">
                  <c:v>2706</c:v>
                </c:pt>
                <c:pt idx="9">
                  <c:v>2723</c:v>
                </c:pt>
                <c:pt idx="10">
                  <c:v>1986</c:v>
                </c:pt>
              </c:numCache>
            </c:numRef>
          </c:val>
          <c:extLst>
            <c:ext xmlns:c16="http://schemas.microsoft.com/office/drawing/2014/chart" uri="{C3380CC4-5D6E-409C-BE32-E72D297353CC}">
              <c16:uniqueId val="{00000000-E07C-4152-8BD4-F5E426AA05A5}"/>
            </c:ext>
          </c:extLst>
        </c:ser>
        <c:ser>
          <c:idx val="0"/>
          <c:order val="1"/>
          <c:tx>
            <c:strRef>
              <c:f>'Table 24'!$C$4</c:f>
              <c:strCache>
                <c:ptCount val="1"/>
                <c:pt idx="0">
                  <c:v>Decided</c:v>
                </c:pt>
              </c:strCache>
            </c:strRef>
          </c:tx>
          <c:spPr>
            <a:solidFill>
              <a:schemeClr val="accent2">
                <a:lumMod val="75000"/>
              </a:schemeClr>
            </a:solidFill>
            <a:ln>
              <a:noFill/>
            </a:ln>
            <a:effectLst/>
          </c:spPr>
          <c:invertIfNegative val="0"/>
          <c:cat>
            <c:strRef>
              <c:f>'Table 24'!$A$5:$A$15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24'!$C$5:$C$15</c:f>
              <c:numCache>
                <c:formatCode>#,##0</c:formatCode>
                <c:ptCount val="11"/>
                <c:pt idx="0">
                  <c:v>1332</c:v>
                </c:pt>
                <c:pt idx="1">
                  <c:v>1753</c:v>
                </c:pt>
                <c:pt idx="2">
                  <c:v>1293</c:v>
                </c:pt>
                <c:pt idx="3">
                  <c:v>1620</c:v>
                </c:pt>
                <c:pt idx="4">
                  <c:v>1135</c:v>
                </c:pt>
                <c:pt idx="5">
                  <c:v>1649</c:v>
                </c:pt>
                <c:pt idx="6">
                  <c:v>1489</c:v>
                </c:pt>
                <c:pt idx="7">
                  <c:v>1083</c:v>
                </c:pt>
                <c:pt idx="8">
                  <c:v>1264</c:v>
                </c:pt>
                <c:pt idx="9">
                  <c:v>1486</c:v>
                </c:pt>
                <c:pt idx="10">
                  <c:v>1295</c:v>
                </c:pt>
              </c:numCache>
            </c:numRef>
          </c:val>
          <c:extLst>
            <c:ext xmlns:c16="http://schemas.microsoft.com/office/drawing/2014/chart" uri="{C3380CC4-5D6E-409C-BE32-E72D297353CC}">
              <c16:uniqueId val="{00000001-E07C-4152-8BD4-F5E426AA05A5}"/>
            </c:ext>
          </c:extLst>
        </c:ser>
        <c:dLbls>
          <c:showLegendKey val="0"/>
          <c:showVal val="0"/>
          <c:showCatName val="0"/>
          <c:showSerName val="0"/>
          <c:showPercent val="0"/>
          <c:showBubbleSize val="0"/>
        </c:dLbls>
        <c:gapWidth val="150"/>
        <c:axId val="807985192"/>
        <c:axId val="807988472"/>
      </c:barChart>
      <c:catAx>
        <c:axId val="807985192"/>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807988472"/>
        <c:crosses val="autoZero"/>
        <c:auto val="1"/>
        <c:lblAlgn val="ctr"/>
        <c:lblOffset val="100"/>
        <c:noMultiLvlLbl val="0"/>
      </c:catAx>
      <c:valAx>
        <c:axId val="807988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number</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8079851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956266231220212E-2"/>
          <c:y val="2.3655913978494623E-2"/>
          <c:w val="0.86479978227677601"/>
          <c:h val="0.85101413936161208"/>
        </c:manualLayout>
      </c:layout>
      <c:barChart>
        <c:barDir val="col"/>
        <c:grouping val="clustered"/>
        <c:varyColors val="0"/>
        <c:ser>
          <c:idx val="2"/>
          <c:order val="1"/>
          <c:tx>
            <c:v>Events</c:v>
          </c:tx>
          <c:spPr>
            <a:solidFill>
              <a:srgbClr val="003366"/>
            </a:solidFill>
            <a:ln>
              <a:solidFill>
                <a:srgbClr val="5B9BD5">
                  <a:lumMod val="60000"/>
                  <a:lumOff val="40000"/>
                </a:srgbClr>
              </a:solidFill>
            </a:ln>
            <a:effectLst/>
          </c:spPr>
          <c:invertIfNegative val="0"/>
          <c:val>
            <c:numRef>
              <c:f>'Table 1'!$B$4:$M$4</c:f>
              <c:numCache>
                <c:formatCode>#,##0</c:formatCode>
                <c:ptCount val="12"/>
                <c:pt idx="0">
                  <c:v>1529</c:v>
                </c:pt>
                <c:pt idx="1">
                  <c:v>1555</c:v>
                </c:pt>
                <c:pt idx="2">
                  <c:v>1469</c:v>
                </c:pt>
                <c:pt idx="3">
                  <c:v>2098</c:v>
                </c:pt>
                <c:pt idx="4">
                  <c:v>1919</c:v>
                </c:pt>
                <c:pt idx="5">
                  <c:v>1688</c:v>
                </c:pt>
                <c:pt idx="6">
                  <c:v>1388</c:v>
                </c:pt>
                <c:pt idx="7">
                  <c:v>1362</c:v>
                </c:pt>
                <c:pt idx="8">
                  <c:v>1383</c:v>
                </c:pt>
                <c:pt idx="9">
                  <c:v>1410</c:v>
                </c:pt>
                <c:pt idx="10">
                  <c:v>1361</c:v>
                </c:pt>
                <c:pt idx="11">
                  <c:v>1597</c:v>
                </c:pt>
              </c:numCache>
            </c:numRef>
          </c:val>
          <c:extLst>
            <c:ext xmlns:c16="http://schemas.microsoft.com/office/drawing/2014/chart" uri="{C3380CC4-5D6E-409C-BE32-E72D297353CC}">
              <c16:uniqueId val="{00000000-3ACE-438B-9D38-9A4B3537149E}"/>
            </c:ext>
          </c:extLst>
        </c:ser>
        <c:ser>
          <c:idx val="0"/>
          <c:order val="2"/>
          <c:tx>
            <c:v>Decisions</c:v>
          </c:tx>
          <c:spPr>
            <a:solidFill>
              <a:srgbClr val="006666"/>
            </a:solidFill>
            <a:ln>
              <a:noFill/>
            </a:ln>
            <a:effectLst/>
          </c:spPr>
          <c:invertIfNegative val="0"/>
          <c:val>
            <c:numRef>
              <c:f>'Table 1'!$B$5:$M$5</c:f>
              <c:numCache>
                <c:formatCode>#,##0</c:formatCode>
                <c:ptCount val="12"/>
                <c:pt idx="0">
                  <c:v>1180</c:v>
                </c:pt>
                <c:pt idx="1">
                  <c:v>1431</c:v>
                </c:pt>
                <c:pt idx="2">
                  <c:v>1254</c:v>
                </c:pt>
                <c:pt idx="3">
                  <c:v>1571</c:v>
                </c:pt>
                <c:pt idx="4">
                  <c:v>1971</c:v>
                </c:pt>
                <c:pt idx="5">
                  <c:v>1725</c:v>
                </c:pt>
                <c:pt idx="6">
                  <c:v>1698</c:v>
                </c:pt>
                <c:pt idx="7">
                  <c:v>1411</c:v>
                </c:pt>
                <c:pt idx="8">
                  <c:v>1447</c:v>
                </c:pt>
                <c:pt idx="9">
                  <c:v>1612</c:v>
                </c:pt>
                <c:pt idx="10">
                  <c:v>1081</c:v>
                </c:pt>
                <c:pt idx="11">
                  <c:v>1511</c:v>
                </c:pt>
              </c:numCache>
            </c:numRef>
          </c:val>
          <c:extLst>
            <c:ext xmlns:c16="http://schemas.microsoft.com/office/drawing/2014/chart" uri="{C3380CC4-5D6E-409C-BE32-E72D297353CC}">
              <c16:uniqueId val="{00000001-3ACE-438B-9D38-9A4B3537149E}"/>
            </c:ext>
          </c:extLst>
        </c:ser>
        <c:dLbls>
          <c:showLegendKey val="0"/>
          <c:showVal val="0"/>
          <c:showCatName val="0"/>
          <c:showSerName val="0"/>
          <c:showPercent val="0"/>
          <c:showBubbleSize val="0"/>
        </c:dLbls>
        <c:gapWidth val="150"/>
        <c:axId val="883610904"/>
        <c:axId val="883609264"/>
      </c:barChart>
      <c:lineChart>
        <c:grouping val="standard"/>
        <c:varyColors val="0"/>
        <c:ser>
          <c:idx val="1"/>
          <c:order val="0"/>
          <c:tx>
            <c:strRef>
              <c:f>'Table 1'!$A$6</c:f>
              <c:strCache>
                <c:ptCount val="1"/>
                <c:pt idx="0">
                  <c:v>Median weeks</c:v>
                </c:pt>
              </c:strCache>
            </c:strRef>
          </c:tx>
          <c:spPr>
            <a:ln w="28575" cap="rnd">
              <a:solidFill>
                <a:schemeClr val="accent2"/>
              </a:solidFill>
              <a:round/>
            </a:ln>
            <a:effectLst/>
          </c:spPr>
          <c:marker>
            <c:symbol val="none"/>
          </c:marker>
          <c:cat>
            <c:numRef>
              <c:f>'Table 1'!$B$3:$M$3</c:f>
              <c:numCache>
                <c:formatCode>mmm\-yy</c:formatCode>
                <c:ptCount val="12"/>
                <c:pt idx="0">
                  <c:v>43983</c:v>
                </c:pt>
                <c:pt idx="1">
                  <c:v>44013</c:v>
                </c:pt>
                <c:pt idx="2">
                  <c:v>44044</c:v>
                </c:pt>
                <c:pt idx="3">
                  <c:v>44075</c:v>
                </c:pt>
                <c:pt idx="4">
                  <c:v>44105</c:v>
                </c:pt>
                <c:pt idx="5">
                  <c:v>44136</c:v>
                </c:pt>
                <c:pt idx="6">
                  <c:v>44166</c:v>
                </c:pt>
                <c:pt idx="7">
                  <c:v>44197</c:v>
                </c:pt>
                <c:pt idx="8">
                  <c:v>44228</c:v>
                </c:pt>
                <c:pt idx="9">
                  <c:v>44256</c:v>
                </c:pt>
                <c:pt idx="10">
                  <c:v>44287</c:v>
                </c:pt>
                <c:pt idx="11">
                  <c:v>44317</c:v>
                </c:pt>
              </c:numCache>
            </c:numRef>
          </c:cat>
          <c:val>
            <c:numRef>
              <c:f>'Table 1'!$B$6:$M$6</c:f>
              <c:numCache>
                <c:formatCode>#,##0.0</c:formatCode>
                <c:ptCount val="12"/>
                <c:pt idx="0">
                  <c:v>22.1</c:v>
                </c:pt>
                <c:pt idx="1">
                  <c:v>23.3</c:v>
                </c:pt>
                <c:pt idx="2">
                  <c:v>23.3</c:v>
                </c:pt>
                <c:pt idx="3">
                  <c:v>24</c:v>
                </c:pt>
                <c:pt idx="4">
                  <c:v>25.6</c:v>
                </c:pt>
                <c:pt idx="5">
                  <c:v>26.9</c:v>
                </c:pt>
                <c:pt idx="6">
                  <c:v>23.9</c:v>
                </c:pt>
                <c:pt idx="7">
                  <c:v>22</c:v>
                </c:pt>
                <c:pt idx="8">
                  <c:v>20.9</c:v>
                </c:pt>
                <c:pt idx="9">
                  <c:v>18.899999999999999</c:v>
                </c:pt>
                <c:pt idx="10">
                  <c:v>21.9</c:v>
                </c:pt>
                <c:pt idx="11">
                  <c:v>22.1</c:v>
                </c:pt>
              </c:numCache>
            </c:numRef>
          </c:val>
          <c:smooth val="0"/>
          <c:extLst>
            <c:ext xmlns:c16="http://schemas.microsoft.com/office/drawing/2014/chart" uri="{C3380CC4-5D6E-409C-BE32-E72D297353CC}">
              <c16:uniqueId val="{00000002-3ACE-438B-9D38-9A4B3537149E}"/>
            </c:ext>
          </c:extLst>
        </c:ser>
        <c:dLbls>
          <c:showLegendKey val="0"/>
          <c:showVal val="0"/>
          <c:showCatName val="0"/>
          <c:showSerName val="0"/>
          <c:showPercent val="0"/>
          <c:showBubbleSize val="0"/>
        </c:dLbls>
        <c:marker val="1"/>
        <c:smooth val="0"/>
        <c:axId val="548008600"/>
        <c:axId val="548005976"/>
      </c:lineChart>
      <c:date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Offset val="100"/>
        <c:baseTimeUnit val="months"/>
      </c:date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7.0905350363717715E-2"/>
          <c:y val="3.2170426549442056E-2"/>
          <c:w val="0.16808970934872158"/>
          <c:h val="0.118090108368355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70356238509828E-2"/>
          <c:y val="3.1700288184438041E-2"/>
          <c:w val="0.79856325228068958"/>
          <c:h val="0.8277707685674738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354C-4670-B644-DEEFB318304B}"/>
                </c:ext>
              </c:extLst>
            </c:dLbl>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'Table 2'!$B$3:$M$3</c:f>
              <c:numCache>
                <c:formatCode>mmm\-yy</c:formatCode>
                <c:ptCount val="12"/>
                <c:pt idx="0">
                  <c:v>43983</c:v>
                </c:pt>
                <c:pt idx="1">
                  <c:v>44013</c:v>
                </c:pt>
                <c:pt idx="2">
                  <c:v>44044</c:v>
                </c:pt>
                <c:pt idx="3">
                  <c:v>44075</c:v>
                </c:pt>
                <c:pt idx="4">
                  <c:v>44105</c:v>
                </c:pt>
                <c:pt idx="5">
                  <c:v>44136</c:v>
                </c:pt>
                <c:pt idx="6">
                  <c:v>44166</c:v>
                </c:pt>
                <c:pt idx="7">
                  <c:v>44197</c:v>
                </c:pt>
                <c:pt idx="8">
                  <c:v>44228</c:v>
                </c:pt>
                <c:pt idx="9">
                  <c:v>44256</c:v>
                </c:pt>
                <c:pt idx="10">
                  <c:v>44287</c:v>
                </c:pt>
                <c:pt idx="11">
                  <c:v>44317</c:v>
                </c:pt>
              </c:numCache>
            </c:numRef>
          </c:cat>
          <c:val>
            <c:numRef>
              <c:f>'Table 2'!$B$4:$M$4</c:f>
              <c:numCache>
                <c:formatCode>#,##0</c:formatCode>
                <c:ptCount val="12"/>
                <c:pt idx="0">
                  <c:v>1620</c:v>
                </c:pt>
                <c:pt idx="1">
                  <c:v>1686</c:v>
                </c:pt>
                <c:pt idx="2">
                  <c:v>1498</c:v>
                </c:pt>
                <c:pt idx="3">
                  <c:v>1643</c:v>
                </c:pt>
                <c:pt idx="4">
                  <c:v>1806</c:v>
                </c:pt>
                <c:pt idx="5">
                  <c:v>1696</c:v>
                </c:pt>
                <c:pt idx="6">
                  <c:v>1775</c:v>
                </c:pt>
                <c:pt idx="7">
                  <c:v>1632</c:v>
                </c:pt>
                <c:pt idx="8">
                  <c:v>1759</c:v>
                </c:pt>
                <c:pt idx="9">
                  <c:v>1922</c:v>
                </c:pt>
                <c:pt idx="10">
                  <c:v>1659</c:v>
                </c:pt>
                <c:pt idx="11">
                  <c:v>1627</c:v>
                </c:pt>
              </c:numCache>
            </c:numRef>
          </c:val>
          <c:extLst>
            <c:ext xmlns:c16="http://schemas.microsoft.com/office/drawing/2014/chart" uri="{C3380CC4-5D6E-409C-BE32-E72D297353CC}">
              <c16:uniqueId val="{00000001-354C-4670-B644-DEEFB318304B}"/>
            </c:ext>
          </c:extLst>
        </c:ser>
        <c:ser>
          <c:idx val="1"/>
          <c:order val="1"/>
          <c:tx>
            <c:v>Closed</c:v>
          </c:tx>
          <c:spPr>
            <a:solidFill>
              <a:srgbClr val="003333"/>
            </a:solidFill>
            <a:ln>
              <a:no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354C-4670-B644-DEEFB318304B}"/>
                </c:ext>
              </c:extLst>
            </c:dLbl>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'Table 2'!$B$3:$M$3</c:f>
              <c:numCache>
                <c:formatCode>mmm\-yy</c:formatCode>
                <c:ptCount val="12"/>
                <c:pt idx="0">
                  <c:v>43983</c:v>
                </c:pt>
                <c:pt idx="1">
                  <c:v>44013</c:v>
                </c:pt>
                <c:pt idx="2">
                  <c:v>44044</c:v>
                </c:pt>
                <c:pt idx="3">
                  <c:v>44075</c:v>
                </c:pt>
                <c:pt idx="4">
                  <c:v>44105</c:v>
                </c:pt>
                <c:pt idx="5">
                  <c:v>44136</c:v>
                </c:pt>
                <c:pt idx="6">
                  <c:v>44166</c:v>
                </c:pt>
                <c:pt idx="7">
                  <c:v>44197</c:v>
                </c:pt>
                <c:pt idx="8">
                  <c:v>44228</c:v>
                </c:pt>
                <c:pt idx="9">
                  <c:v>44256</c:v>
                </c:pt>
                <c:pt idx="10">
                  <c:v>44287</c:v>
                </c:pt>
                <c:pt idx="11">
                  <c:v>44317</c:v>
                </c:pt>
              </c:numCache>
            </c:numRef>
          </c:cat>
          <c:val>
            <c:numRef>
              <c:f>'Table 2'!$B$5:$M$5</c:f>
              <c:numCache>
                <c:formatCode>#,##0</c:formatCode>
                <c:ptCount val="12"/>
                <c:pt idx="0">
                  <c:v>1337</c:v>
                </c:pt>
                <c:pt idx="1">
                  <c:v>1604</c:v>
                </c:pt>
                <c:pt idx="2">
                  <c:v>1371</c:v>
                </c:pt>
                <c:pt idx="3">
                  <c:v>1713</c:v>
                </c:pt>
                <c:pt idx="4">
                  <c:v>2149</c:v>
                </c:pt>
                <c:pt idx="5">
                  <c:v>1886</c:v>
                </c:pt>
                <c:pt idx="6">
                  <c:v>1869</c:v>
                </c:pt>
                <c:pt idx="7">
                  <c:v>1578</c:v>
                </c:pt>
                <c:pt idx="8">
                  <c:v>1631</c:v>
                </c:pt>
                <c:pt idx="9">
                  <c:v>1835</c:v>
                </c:pt>
                <c:pt idx="10">
                  <c:v>1248</c:v>
                </c:pt>
                <c:pt idx="11">
                  <c:v>1676</c:v>
                </c:pt>
              </c:numCache>
            </c:numRef>
          </c:val>
          <c:extLst>
            <c:ext xmlns:c16="http://schemas.microsoft.com/office/drawing/2014/chart" uri="{C3380CC4-5D6E-409C-BE32-E72D297353CC}">
              <c16:uniqueId val="{00000003-354C-4670-B644-DEEFB318304B}"/>
            </c:ext>
          </c:extLst>
        </c:ser>
        <c:dLbls>
          <c:showLegendKey val="0"/>
          <c:showVal val="0"/>
          <c:showCatName val="0"/>
          <c:showSerName val="0"/>
          <c:showPercent val="0"/>
          <c:showBubbleSize val="0"/>
        </c:dLbls>
        <c:gapWidth val="50"/>
        <c:overlap val="-51"/>
        <c:axId val="693529032"/>
        <c:axId val="693531984"/>
      </c:barChart>
      <c:lineChart>
        <c:grouping val="standard"/>
        <c:varyColors val="0"/>
        <c:ser>
          <c:idx val="2"/>
          <c:order val="2"/>
          <c:tx>
            <c:v>Open</c:v>
          </c:tx>
          <c:spPr>
            <a:ln w="41275" cap="rnd">
              <a:solidFill>
                <a:srgbClr val="4472C4"/>
              </a:solidFill>
              <a:round/>
            </a:ln>
            <a:effectLst/>
          </c:spPr>
          <c:marker>
            <c:symbol val="none"/>
          </c:marker>
          <c:val>
            <c:numRef>
              <c:f>'Table 2'!$B$6:$M$6</c:f>
              <c:numCache>
                <c:formatCode>#,##0</c:formatCode>
                <c:ptCount val="12"/>
                <c:pt idx="0">
                  <c:v>10987</c:v>
                </c:pt>
                <c:pt idx="1">
                  <c:v>11023</c:v>
                </c:pt>
                <c:pt idx="2">
                  <c:v>11050</c:v>
                </c:pt>
                <c:pt idx="3">
                  <c:v>10951</c:v>
                </c:pt>
                <c:pt idx="4">
                  <c:v>10541</c:v>
                </c:pt>
                <c:pt idx="5">
                  <c:v>10350</c:v>
                </c:pt>
                <c:pt idx="6">
                  <c:v>10217</c:v>
                </c:pt>
                <c:pt idx="7">
                  <c:v>10298</c:v>
                </c:pt>
                <c:pt idx="8">
                  <c:v>10439</c:v>
                </c:pt>
                <c:pt idx="9">
                  <c:v>10712</c:v>
                </c:pt>
                <c:pt idx="10">
                  <c:v>11178</c:v>
                </c:pt>
                <c:pt idx="11">
                  <c:v>11233</c:v>
                </c:pt>
              </c:numCache>
            </c:numRef>
          </c:val>
          <c:smooth val="0"/>
          <c:extLst>
            <c:ext xmlns:c16="http://schemas.microsoft.com/office/drawing/2014/chart" uri="{C3380CC4-5D6E-409C-BE32-E72D297353CC}">
              <c16:uniqueId val="{00000004-354C-4670-B644-DEEFB318304B}"/>
            </c:ext>
          </c:extLst>
        </c:ser>
        <c:dLbls>
          <c:showLegendKey val="0"/>
          <c:showVal val="0"/>
          <c:showCatName val="0"/>
          <c:showSerName val="0"/>
          <c:showPercent val="0"/>
          <c:showBubbleSize val="0"/>
        </c:dLbls>
        <c:marker val="1"/>
        <c:smooth val="0"/>
        <c:axId val="800784176"/>
        <c:axId val="800777616"/>
      </c:lineChart>
      <c:date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70484581497798"/>
              <c:y val="0.91109464703079257"/>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Offset val="100"/>
        <c:baseTimeUnit val="months"/>
      </c:dateAx>
      <c:valAx>
        <c:axId val="693531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800777616"/>
        <c:scaling>
          <c:orientation val="minMax"/>
          <c:min val="0"/>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Open cases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784176"/>
        <c:crosses val="max"/>
        <c:crossBetween val="between"/>
      </c:valAx>
      <c:catAx>
        <c:axId val="800784176"/>
        <c:scaling>
          <c:orientation val="minMax"/>
        </c:scaling>
        <c:delete val="1"/>
        <c:axPos val="b"/>
        <c:majorTickMark val="out"/>
        <c:minorTickMark val="none"/>
        <c:tickLblPos val="nextTo"/>
        <c:crossAx val="800777616"/>
        <c:crosses val="autoZero"/>
        <c:auto val="1"/>
        <c:lblAlgn val="ctr"/>
        <c:lblOffset val="100"/>
        <c:noMultiLvlLbl val="0"/>
      </c:catAx>
      <c:spPr>
        <a:noFill/>
        <a:ln>
          <a:noFill/>
        </a:ln>
        <a:effectLst/>
      </c:spPr>
    </c:plotArea>
    <c:legend>
      <c:legendPos val="b"/>
      <c:layout>
        <c:manualLayout>
          <c:xMode val="edge"/>
          <c:yMode val="edge"/>
          <c:x val="0.68716870743579972"/>
          <c:y val="0.91966824752093324"/>
          <c:w val="0.26296067617098523"/>
          <c:h val="4.86314642946288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956266231220212E-2"/>
          <c:y val="2.3655913978494623E-2"/>
          <c:w val="0.86479978227677601"/>
          <c:h val="0.85101413936161208"/>
        </c:manualLayout>
      </c:layout>
      <c:barChart>
        <c:barDir val="col"/>
        <c:grouping val="clustered"/>
        <c:varyColors val="0"/>
        <c:ser>
          <c:idx val="2"/>
          <c:order val="1"/>
          <c:tx>
            <c:v>Events</c:v>
          </c:tx>
          <c:spPr>
            <a:solidFill>
              <a:srgbClr val="5B9BD5">
                <a:lumMod val="60000"/>
                <a:lumOff val="40000"/>
              </a:srgbClr>
            </a:solidFill>
            <a:ln>
              <a:solidFill>
                <a:srgbClr val="5B9BD5">
                  <a:lumMod val="60000"/>
                  <a:lumOff val="40000"/>
                </a:srgbClr>
              </a:solidFill>
            </a:ln>
            <a:effectLst/>
          </c:spPr>
          <c:invertIfNegative val="0"/>
          <c:val>
            <c:numRef>
              <c:f>'Table 1'!$B$4:$M$4</c:f>
              <c:numCache>
                <c:formatCode>#,##0</c:formatCode>
                <c:ptCount val="12"/>
                <c:pt idx="0">
                  <c:v>1529</c:v>
                </c:pt>
                <c:pt idx="1">
                  <c:v>1555</c:v>
                </c:pt>
                <c:pt idx="2">
                  <c:v>1469</c:v>
                </c:pt>
                <c:pt idx="3">
                  <c:v>2098</c:v>
                </c:pt>
                <c:pt idx="4">
                  <c:v>1919</c:v>
                </c:pt>
                <c:pt idx="5">
                  <c:v>1688</c:v>
                </c:pt>
                <c:pt idx="6">
                  <c:v>1388</c:v>
                </c:pt>
                <c:pt idx="7">
                  <c:v>1362</c:v>
                </c:pt>
                <c:pt idx="8">
                  <c:v>1383</c:v>
                </c:pt>
                <c:pt idx="9">
                  <c:v>1410</c:v>
                </c:pt>
                <c:pt idx="10">
                  <c:v>1361</c:v>
                </c:pt>
                <c:pt idx="11">
                  <c:v>1597</c:v>
                </c:pt>
              </c:numCache>
            </c:numRef>
          </c:val>
          <c:extLst>
            <c:ext xmlns:c16="http://schemas.microsoft.com/office/drawing/2014/chart" uri="{C3380CC4-5D6E-409C-BE32-E72D297353CC}">
              <c16:uniqueId val="{00000000-D5E1-4783-B222-164736A41AFD}"/>
            </c:ext>
          </c:extLst>
        </c:ser>
        <c:ser>
          <c:idx val="0"/>
          <c:order val="2"/>
          <c:tx>
            <c:v>Decisions</c:v>
          </c:tx>
          <c:spPr>
            <a:solidFill>
              <a:schemeClr val="accent1"/>
            </a:solidFill>
            <a:ln>
              <a:noFill/>
            </a:ln>
            <a:effectLst/>
          </c:spPr>
          <c:invertIfNegative val="0"/>
          <c:val>
            <c:numRef>
              <c:f>'Table 1'!$B$5:$M$5</c:f>
              <c:numCache>
                <c:formatCode>#,##0</c:formatCode>
                <c:ptCount val="12"/>
                <c:pt idx="0">
                  <c:v>1180</c:v>
                </c:pt>
                <c:pt idx="1">
                  <c:v>1431</c:v>
                </c:pt>
                <c:pt idx="2">
                  <c:v>1254</c:v>
                </c:pt>
                <c:pt idx="3">
                  <c:v>1571</c:v>
                </c:pt>
                <c:pt idx="4">
                  <c:v>1971</c:v>
                </c:pt>
                <c:pt idx="5">
                  <c:v>1725</c:v>
                </c:pt>
                <c:pt idx="6">
                  <c:v>1698</c:v>
                </c:pt>
                <c:pt idx="7">
                  <c:v>1411</c:v>
                </c:pt>
                <c:pt idx="8">
                  <c:v>1447</c:v>
                </c:pt>
                <c:pt idx="9">
                  <c:v>1612</c:v>
                </c:pt>
                <c:pt idx="10">
                  <c:v>1081</c:v>
                </c:pt>
                <c:pt idx="11">
                  <c:v>1511</c:v>
                </c:pt>
              </c:numCache>
            </c:numRef>
          </c:val>
          <c:extLst>
            <c:ext xmlns:c16="http://schemas.microsoft.com/office/drawing/2014/chart" uri="{C3380CC4-5D6E-409C-BE32-E72D297353CC}">
              <c16:uniqueId val="{00000001-D5E1-4783-B222-164736A41AFD}"/>
            </c:ext>
          </c:extLst>
        </c:ser>
        <c:dLbls>
          <c:showLegendKey val="0"/>
          <c:showVal val="0"/>
          <c:showCatName val="0"/>
          <c:showSerName val="0"/>
          <c:showPercent val="0"/>
          <c:showBubbleSize val="0"/>
        </c:dLbls>
        <c:gapWidth val="150"/>
        <c:axId val="883610904"/>
        <c:axId val="883609264"/>
      </c:barChart>
      <c:lineChart>
        <c:grouping val="standard"/>
        <c:varyColors val="0"/>
        <c:ser>
          <c:idx val="1"/>
          <c:order val="0"/>
          <c:tx>
            <c:strRef>
              <c:f>'Table 1'!$A$6</c:f>
              <c:strCache>
                <c:ptCount val="1"/>
                <c:pt idx="0">
                  <c:v>Median weeks</c:v>
                </c:pt>
              </c:strCache>
            </c:strRef>
          </c:tx>
          <c:spPr>
            <a:ln w="28575" cap="rnd">
              <a:solidFill>
                <a:schemeClr val="accent2"/>
              </a:solidFill>
              <a:round/>
            </a:ln>
            <a:effectLst/>
          </c:spPr>
          <c:marker>
            <c:symbol val="none"/>
          </c:marker>
          <c:cat>
            <c:numRef>
              <c:f>'Table 1'!$B$3:$M$3</c:f>
              <c:numCache>
                <c:formatCode>mmm\-yy</c:formatCode>
                <c:ptCount val="12"/>
                <c:pt idx="0">
                  <c:v>43983</c:v>
                </c:pt>
                <c:pt idx="1">
                  <c:v>44013</c:v>
                </c:pt>
                <c:pt idx="2">
                  <c:v>44044</c:v>
                </c:pt>
                <c:pt idx="3">
                  <c:v>44075</c:v>
                </c:pt>
                <c:pt idx="4">
                  <c:v>44105</c:v>
                </c:pt>
                <c:pt idx="5">
                  <c:v>44136</c:v>
                </c:pt>
                <c:pt idx="6">
                  <c:v>44166</c:v>
                </c:pt>
                <c:pt idx="7">
                  <c:v>44197</c:v>
                </c:pt>
                <c:pt idx="8">
                  <c:v>44228</c:v>
                </c:pt>
                <c:pt idx="9">
                  <c:v>44256</c:v>
                </c:pt>
                <c:pt idx="10">
                  <c:v>44287</c:v>
                </c:pt>
                <c:pt idx="11">
                  <c:v>44317</c:v>
                </c:pt>
              </c:numCache>
            </c:numRef>
          </c:cat>
          <c:val>
            <c:numRef>
              <c:f>'Table 1'!$B$6:$M$6</c:f>
              <c:numCache>
                <c:formatCode>#,##0.0</c:formatCode>
                <c:ptCount val="12"/>
                <c:pt idx="0">
                  <c:v>22.1</c:v>
                </c:pt>
                <c:pt idx="1">
                  <c:v>23.3</c:v>
                </c:pt>
                <c:pt idx="2">
                  <c:v>23.3</c:v>
                </c:pt>
                <c:pt idx="3">
                  <c:v>24</c:v>
                </c:pt>
                <c:pt idx="4">
                  <c:v>25.6</c:v>
                </c:pt>
                <c:pt idx="5">
                  <c:v>26.9</c:v>
                </c:pt>
                <c:pt idx="6">
                  <c:v>23.9</c:v>
                </c:pt>
                <c:pt idx="7">
                  <c:v>22</c:v>
                </c:pt>
                <c:pt idx="8">
                  <c:v>20.9</c:v>
                </c:pt>
                <c:pt idx="9">
                  <c:v>18.899999999999999</c:v>
                </c:pt>
                <c:pt idx="10">
                  <c:v>21.9</c:v>
                </c:pt>
                <c:pt idx="11">
                  <c:v>22.1</c:v>
                </c:pt>
              </c:numCache>
            </c:numRef>
          </c:val>
          <c:smooth val="0"/>
          <c:extLst>
            <c:ext xmlns:c16="http://schemas.microsoft.com/office/drawing/2014/chart" uri="{C3380CC4-5D6E-409C-BE32-E72D297353CC}">
              <c16:uniqueId val="{00000002-D5E1-4783-B222-164736A41AFD}"/>
            </c:ext>
          </c:extLst>
        </c:ser>
        <c:dLbls>
          <c:showLegendKey val="0"/>
          <c:showVal val="0"/>
          <c:showCatName val="0"/>
          <c:showSerName val="0"/>
          <c:showPercent val="0"/>
          <c:showBubbleSize val="0"/>
        </c:dLbls>
        <c:marker val="1"/>
        <c:smooth val="0"/>
        <c:axId val="548008600"/>
        <c:axId val="548005976"/>
      </c:lineChart>
      <c:date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Offset val="100"/>
        <c:baseTimeUnit val="months"/>
      </c:date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0.35561536793841014"/>
          <c:y val="2.6035457224288683E-2"/>
          <c:w val="0.16808970934872158"/>
          <c:h val="0.118090108368355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70356238509828E-2"/>
          <c:y val="3.1700288184438041E-2"/>
          <c:w val="0.79856325228068958"/>
          <c:h val="0.8277707685674738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B8DA-44B4-8906-CAE0842A895F}"/>
                </c:ext>
              </c:extLst>
            </c:dLbl>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'Table 2'!$B$3:$M$3</c:f>
              <c:numCache>
                <c:formatCode>mmm\-yy</c:formatCode>
                <c:ptCount val="12"/>
                <c:pt idx="0">
                  <c:v>43983</c:v>
                </c:pt>
                <c:pt idx="1">
                  <c:v>44013</c:v>
                </c:pt>
                <c:pt idx="2">
                  <c:v>44044</c:v>
                </c:pt>
                <c:pt idx="3">
                  <c:v>44075</c:v>
                </c:pt>
                <c:pt idx="4">
                  <c:v>44105</c:v>
                </c:pt>
                <c:pt idx="5">
                  <c:v>44136</c:v>
                </c:pt>
                <c:pt idx="6">
                  <c:v>44166</c:v>
                </c:pt>
                <c:pt idx="7">
                  <c:v>44197</c:v>
                </c:pt>
                <c:pt idx="8">
                  <c:v>44228</c:v>
                </c:pt>
                <c:pt idx="9">
                  <c:v>44256</c:v>
                </c:pt>
                <c:pt idx="10">
                  <c:v>44287</c:v>
                </c:pt>
                <c:pt idx="11">
                  <c:v>44317</c:v>
                </c:pt>
              </c:numCache>
            </c:numRef>
          </c:cat>
          <c:val>
            <c:numRef>
              <c:f>'Table 2'!$B$4:$M$4</c:f>
              <c:numCache>
                <c:formatCode>#,##0</c:formatCode>
                <c:ptCount val="12"/>
                <c:pt idx="0">
                  <c:v>1620</c:v>
                </c:pt>
                <c:pt idx="1">
                  <c:v>1686</c:v>
                </c:pt>
                <c:pt idx="2">
                  <c:v>1498</c:v>
                </c:pt>
                <c:pt idx="3">
                  <c:v>1643</c:v>
                </c:pt>
                <c:pt idx="4">
                  <c:v>1806</c:v>
                </c:pt>
                <c:pt idx="5">
                  <c:v>1696</c:v>
                </c:pt>
                <c:pt idx="6">
                  <c:v>1775</c:v>
                </c:pt>
                <c:pt idx="7">
                  <c:v>1632</c:v>
                </c:pt>
                <c:pt idx="8">
                  <c:v>1759</c:v>
                </c:pt>
                <c:pt idx="9">
                  <c:v>1922</c:v>
                </c:pt>
                <c:pt idx="10">
                  <c:v>1659</c:v>
                </c:pt>
                <c:pt idx="11">
                  <c:v>1627</c:v>
                </c:pt>
              </c:numCache>
            </c:numRef>
          </c:val>
          <c:extLst>
            <c:ext xmlns:c16="http://schemas.microsoft.com/office/drawing/2014/chart" uri="{C3380CC4-5D6E-409C-BE32-E72D297353CC}">
              <c16:uniqueId val="{00000000-3D3F-41A3-9044-185ECBA8DFD1}"/>
            </c:ext>
          </c:extLst>
        </c:ser>
        <c:ser>
          <c:idx val="1"/>
          <c:order val="1"/>
          <c:tx>
            <c:v>Closed</c:v>
          </c:tx>
          <c:spPr>
            <a:solidFill>
              <a:srgbClr val="EC685E"/>
            </a:solidFill>
            <a:ln>
              <a:no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B8DA-44B4-8906-CAE0842A895F}"/>
                </c:ext>
              </c:extLst>
            </c:dLbl>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'Table 2'!$B$3:$M$3</c:f>
              <c:numCache>
                <c:formatCode>mmm\-yy</c:formatCode>
                <c:ptCount val="12"/>
                <c:pt idx="0">
                  <c:v>43983</c:v>
                </c:pt>
                <c:pt idx="1">
                  <c:v>44013</c:v>
                </c:pt>
                <c:pt idx="2">
                  <c:v>44044</c:v>
                </c:pt>
                <c:pt idx="3">
                  <c:v>44075</c:v>
                </c:pt>
                <c:pt idx="4">
                  <c:v>44105</c:v>
                </c:pt>
                <c:pt idx="5">
                  <c:v>44136</c:v>
                </c:pt>
                <c:pt idx="6">
                  <c:v>44166</c:v>
                </c:pt>
                <c:pt idx="7">
                  <c:v>44197</c:v>
                </c:pt>
                <c:pt idx="8">
                  <c:v>44228</c:v>
                </c:pt>
                <c:pt idx="9">
                  <c:v>44256</c:v>
                </c:pt>
                <c:pt idx="10">
                  <c:v>44287</c:v>
                </c:pt>
                <c:pt idx="11">
                  <c:v>44317</c:v>
                </c:pt>
              </c:numCache>
            </c:numRef>
          </c:cat>
          <c:val>
            <c:numRef>
              <c:f>'Table 2'!$B$5:$M$5</c:f>
              <c:numCache>
                <c:formatCode>#,##0</c:formatCode>
                <c:ptCount val="12"/>
                <c:pt idx="0">
                  <c:v>1337</c:v>
                </c:pt>
                <c:pt idx="1">
                  <c:v>1604</c:v>
                </c:pt>
                <c:pt idx="2">
                  <c:v>1371</c:v>
                </c:pt>
                <c:pt idx="3">
                  <c:v>1713</c:v>
                </c:pt>
                <c:pt idx="4">
                  <c:v>2149</c:v>
                </c:pt>
                <c:pt idx="5">
                  <c:v>1886</c:v>
                </c:pt>
                <c:pt idx="6">
                  <c:v>1869</c:v>
                </c:pt>
                <c:pt idx="7">
                  <c:v>1578</c:v>
                </c:pt>
                <c:pt idx="8">
                  <c:v>1631</c:v>
                </c:pt>
                <c:pt idx="9">
                  <c:v>1835</c:v>
                </c:pt>
                <c:pt idx="10">
                  <c:v>1248</c:v>
                </c:pt>
                <c:pt idx="11">
                  <c:v>1676</c:v>
                </c:pt>
              </c:numCache>
            </c:numRef>
          </c:val>
          <c:extLst>
            <c:ext xmlns:c16="http://schemas.microsoft.com/office/drawing/2014/chart" uri="{C3380CC4-5D6E-409C-BE32-E72D297353CC}">
              <c16:uniqueId val="{00000001-3D3F-41A3-9044-185ECBA8DFD1}"/>
            </c:ext>
          </c:extLst>
        </c:ser>
        <c:dLbls>
          <c:showLegendKey val="0"/>
          <c:showVal val="0"/>
          <c:showCatName val="0"/>
          <c:showSerName val="0"/>
          <c:showPercent val="0"/>
          <c:showBubbleSize val="0"/>
        </c:dLbls>
        <c:gapWidth val="50"/>
        <c:overlap val="-51"/>
        <c:axId val="693529032"/>
        <c:axId val="693531984"/>
      </c:barChart>
      <c:lineChart>
        <c:grouping val="standard"/>
        <c:varyColors val="0"/>
        <c:ser>
          <c:idx val="2"/>
          <c:order val="2"/>
          <c:tx>
            <c:v>Open</c:v>
          </c:tx>
          <c:spPr>
            <a:ln w="28575" cap="rnd">
              <a:solidFill>
                <a:schemeClr val="accent3"/>
              </a:solidFill>
              <a:round/>
            </a:ln>
            <a:effectLst/>
          </c:spPr>
          <c:marker>
            <c:symbol val="none"/>
          </c:marker>
          <c:val>
            <c:numRef>
              <c:f>'Table 2'!$B$6:$M$6</c:f>
              <c:numCache>
                <c:formatCode>#,##0</c:formatCode>
                <c:ptCount val="12"/>
                <c:pt idx="0">
                  <c:v>10987</c:v>
                </c:pt>
                <c:pt idx="1">
                  <c:v>11023</c:v>
                </c:pt>
                <c:pt idx="2">
                  <c:v>11050</c:v>
                </c:pt>
                <c:pt idx="3">
                  <c:v>10951</c:v>
                </c:pt>
                <c:pt idx="4">
                  <c:v>10541</c:v>
                </c:pt>
                <c:pt idx="5">
                  <c:v>10350</c:v>
                </c:pt>
                <c:pt idx="6">
                  <c:v>10217</c:v>
                </c:pt>
                <c:pt idx="7">
                  <c:v>10298</c:v>
                </c:pt>
                <c:pt idx="8">
                  <c:v>10439</c:v>
                </c:pt>
                <c:pt idx="9">
                  <c:v>10712</c:v>
                </c:pt>
                <c:pt idx="10">
                  <c:v>11178</c:v>
                </c:pt>
                <c:pt idx="11">
                  <c:v>11233</c:v>
                </c:pt>
              </c:numCache>
            </c:numRef>
          </c:val>
          <c:smooth val="0"/>
          <c:extLst>
            <c:ext xmlns:c16="http://schemas.microsoft.com/office/drawing/2014/chart" uri="{C3380CC4-5D6E-409C-BE32-E72D297353CC}">
              <c16:uniqueId val="{00000002-3D3F-41A3-9044-185ECBA8DFD1}"/>
            </c:ext>
          </c:extLst>
        </c:ser>
        <c:dLbls>
          <c:showLegendKey val="0"/>
          <c:showVal val="0"/>
          <c:showCatName val="0"/>
          <c:showSerName val="0"/>
          <c:showPercent val="0"/>
          <c:showBubbleSize val="0"/>
        </c:dLbls>
        <c:marker val="1"/>
        <c:smooth val="0"/>
        <c:axId val="800784176"/>
        <c:axId val="800777616"/>
      </c:lineChart>
      <c:date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70484581497798"/>
              <c:y val="0.91109464703079257"/>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Offset val="100"/>
        <c:baseTimeUnit val="months"/>
      </c:dateAx>
      <c:valAx>
        <c:axId val="693531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800777616"/>
        <c:scaling>
          <c:orientation val="minMax"/>
          <c:min val="0"/>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Open cases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784176"/>
        <c:crosses val="max"/>
        <c:crossBetween val="between"/>
      </c:valAx>
      <c:catAx>
        <c:axId val="800784176"/>
        <c:scaling>
          <c:orientation val="minMax"/>
        </c:scaling>
        <c:delete val="1"/>
        <c:axPos val="b"/>
        <c:majorTickMark val="out"/>
        <c:minorTickMark val="none"/>
        <c:tickLblPos val="nextTo"/>
        <c:crossAx val="800777616"/>
        <c:crosses val="autoZero"/>
        <c:auto val="1"/>
        <c:lblAlgn val="ctr"/>
        <c:lblOffset val="100"/>
        <c:noMultiLvlLbl val="0"/>
      </c:catAx>
      <c:spPr>
        <a:noFill/>
        <a:ln>
          <a:noFill/>
        </a:ln>
        <a:effectLst/>
      </c:spPr>
    </c:plotArea>
    <c:legend>
      <c:legendPos val="b"/>
      <c:layout>
        <c:manualLayout>
          <c:xMode val="edge"/>
          <c:yMode val="edge"/>
          <c:x val="0.68716870743579972"/>
          <c:y val="0.91966824752093324"/>
          <c:w val="0.26296067617098523"/>
          <c:h val="4.86314642946288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5"/>
          <c:order val="0"/>
          <c:tx>
            <c:v>Other</c:v>
          </c:tx>
          <c:spPr>
            <a:solidFill>
              <a:schemeClr val="accent6"/>
            </a:solidFill>
            <a:ln>
              <a:noFill/>
            </a:ln>
            <a:effectLst/>
          </c:spPr>
          <c:invertIfNegative val="0"/>
          <c:cat>
            <c:numRef>
              <c:f>'Table 12'!$B$3:$J$3</c:f>
              <c:numCache>
                <c:formatCode>mmm\-yy</c:formatCode>
                <c:ptCount val="9"/>
                <c:pt idx="0">
                  <c:v>43983</c:v>
                </c:pt>
                <c:pt idx="1">
                  <c:v>44013</c:v>
                </c:pt>
                <c:pt idx="2">
                  <c:v>44044</c:v>
                </c:pt>
                <c:pt idx="3">
                  <c:v>44075</c:v>
                </c:pt>
                <c:pt idx="4">
                  <c:v>44105</c:v>
                </c:pt>
                <c:pt idx="5">
                  <c:v>44136</c:v>
                </c:pt>
                <c:pt idx="6">
                  <c:v>44166</c:v>
                </c:pt>
                <c:pt idx="7">
                  <c:v>44197</c:v>
                </c:pt>
                <c:pt idx="8">
                  <c:v>44228</c:v>
                </c:pt>
              </c:numCache>
            </c:numRef>
          </c:cat>
          <c:val>
            <c:numRef>
              <c:f>'Table 12'!$B$9:$J$9</c:f>
              <c:numCache>
                <c:formatCode>General</c:formatCode>
                <c:ptCount val="9"/>
                <c:pt idx="0">
                  <c:v>0</c:v>
                </c:pt>
                <c:pt idx="1">
                  <c:v>1</c:v>
                </c:pt>
                <c:pt idx="2">
                  <c:v>0</c:v>
                </c:pt>
                <c:pt idx="3">
                  <c:v>0</c:v>
                </c:pt>
                <c:pt idx="4">
                  <c:v>4</c:v>
                </c:pt>
                <c:pt idx="5">
                  <c:v>16</c:v>
                </c:pt>
                <c:pt idx="6">
                  <c:v>7</c:v>
                </c:pt>
                <c:pt idx="7">
                  <c:v>14</c:v>
                </c:pt>
                <c:pt idx="8">
                  <c:v>8</c:v>
                </c:pt>
              </c:numCache>
            </c:numRef>
          </c:val>
          <c:extLst>
            <c:ext xmlns:c16="http://schemas.microsoft.com/office/drawing/2014/chart" uri="{C3380CC4-5D6E-409C-BE32-E72D297353CC}">
              <c16:uniqueId val="{00000000-0A6B-411F-8C89-8B5795A3389A}"/>
            </c:ext>
          </c:extLst>
        </c:ser>
        <c:ser>
          <c:idx val="2"/>
          <c:order val="1"/>
          <c:tx>
            <c:v>Enforcement</c:v>
          </c:tx>
          <c:spPr>
            <a:solidFill>
              <a:schemeClr val="accent3"/>
            </a:solidFill>
            <a:ln>
              <a:noFill/>
            </a:ln>
            <a:effectLst/>
          </c:spPr>
          <c:invertIfNegative val="0"/>
          <c:cat>
            <c:numRef>
              <c:f>'Table 12'!$B$3:$J$3</c:f>
              <c:numCache>
                <c:formatCode>mmm\-yy</c:formatCode>
                <c:ptCount val="9"/>
                <c:pt idx="0">
                  <c:v>43983</c:v>
                </c:pt>
                <c:pt idx="1">
                  <c:v>44013</c:v>
                </c:pt>
                <c:pt idx="2">
                  <c:v>44044</c:v>
                </c:pt>
                <c:pt idx="3">
                  <c:v>44075</c:v>
                </c:pt>
                <c:pt idx="4">
                  <c:v>44105</c:v>
                </c:pt>
                <c:pt idx="5">
                  <c:v>44136</c:v>
                </c:pt>
                <c:pt idx="6">
                  <c:v>44166</c:v>
                </c:pt>
                <c:pt idx="7">
                  <c:v>44197</c:v>
                </c:pt>
                <c:pt idx="8">
                  <c:v>44228</c:v>
                </c:pt>
              </c:numCache>
            </c:numRef>
          </c:cat>
          <c:val>
            <c:numRef>
              <c:f>'Table 12'!$B$6:$J$6</c:f>
              <c:numCache>
                <c:formatCode>General</c:formatCode>
                <c:ptCount val="9"/>
                <c:pt idx="0">
                  <c:v>0</c:v>
                </c:pt>
                <c:pt idx="1">
                  <c:v>1</c:v>
                </c:pt>
                <c:pt idx="2">
                  <c:v>3</c:v>
                </c:pt>
                <c:pt idx="3">
                  <c:v>9</c:v>
                </c:pt>
                <c:pt idx="4">
                  <c:v>15</c:v>
                </c:pt>
                <c:pt idx="5">
                  <c:v>18</c:v>
                </c:pt>
                <c:pt idx="6">
                  <c:v>26</c:v>
                </c:pt>
                <c:pt idx="7">
                  <c:v>34</c:v>
                </c:pt>
                <c:pt idx="8">
                  <c:v>36</c:v>
                </c:pt>
              </c:numCache>
            </c:numRef>
          </c:val>
          <c:extLst>
            <c:ext xmlns:c16="http://schemas.microsoft.com/office/drawing/2014/chart" uri="{C3380CC4-5D6E-409C-BE32-E72D297353CC}">
              <c16:uniqueId val="{00000001-0A6B-411F-8C89-8B5795A3389A}"/>
            </c:ext>
          </c:extLst>
        </c:ser>
        <c:ser>
          <c:idx val="3"/>
          <c:order val="2"/>
          <c:tx>
            <c:strRef>
              <c:f>'Table 12'!$A$7</c:f>
              <c:strCache>
                <c:ptCount val="1"/>
                <c:pt idx="0">
                  <c:v>Local Plans</c:v>
                </c:pt>
              </c:strCache>
            </c:strRef>
          </c:tx>
          <c:spPr>
            <a:solidFill>
              <a:schemeClr val="accent4"/>
            </a:solidFill>
            <a:ln>
              <a:noFill/>
            </a:ln>
            <a:effectLst/>
          </c:spPr>
          <c:invertIfNegative val="0"/>
          <c:cat>
            <c:numRef>
              <c:f>'Table 12'!$B$3:$J$3</c:f>
              <c:numCache>
                <c:formatCode>mmm\-yy</c:formatCode>
                <c:ptCount val="9"/>
                <c:pt idx="0">
                  <c:v>43983</c:v>
                </c:pt>
                <c:pt idx="1">
                  <c:v>44013</c:v>
                </c:pt>
                <c:pt idx="2">
                  <c:v>44044</c:v>
                </c:pt>
                <c:pt idx="3">
                  <c:v>44075</c:v>
                </c:pt>
                <c:pt idx="4">
                  <c:v>44105</c:v>
                </c:pt>
                <c:pt idx="5">
                  <c:v>44136</c:v>
                </c:pt>
                <c:pt idx="6">
                  <c:v>44166</c:v>
                </c:pt>
                <c:pt idx="7">
                  <c:v>44197</c:v>
                </c:pt>
                <c:pt idx="8">
                  <c:v>44228</c:v>
                </c:pt>
              </c:numCache>
            </c:numRef>
          </c:cat>
          <c:val>
            <c:numRef>
              <c:f>'Table 12'!$B$7:$J$7</c:f>
              <c:numCache>
                <c:formatCode>General</c:formatCode>
                <c:ptCount val="9"/>
                <c:pt idx="0">
                  <c:v>1</c:v>
                </c:pt>
                <c:pt idx="1">
                  <c:v>2</c:v>
                </c:pt>
                <c:pt idx="2">
                  <c:v>3</c:v>
                </c:pt>
                <c:pt idx="3">
                  <c:v>7</c:v>
                </c:pt>
                <c:pt idx="4">
                  <c:v>14</c:v>
                </c:pt>
                <c:pt idx="5">
                  <c:v>12</c:v>
                </c:pt>
                <c:pt idx="6">
                  <c:v>12</c:v>
                </c:pt>
                <c:pt idx="7">
                  <c:v>5</c:v>
                </c:pt>
                <c:pt idx="8">
                  <c:v>7</c:v>
                </c:pt>
              </c:numCache>
            </c:numRef>
          </c:val>
          <c:extLst>
            <c:ext xmlns:c16="http://schemas.microsoft.com/office/drawing/2014/chart" uri="{C3380CC4-5D6E-409C-BE32-E72D297353CC}">
              <c16:uniqueId val="{00000002-0A6B-411F-8C89-8B5795A3389A}"/>
            </c:ext>
          </c:extLst>
        </c:ser>
        <c:ser>
          <c:idx val="4"/>
          <c:order val="3"/>
          <c:tx>
            <c:strRef>
              <c:f>'Table 12'!$A$8</c:f>
              <c:strCache>
                <c:ptCount val="1"/>
                <c:pt idx="0">
                  <c:v>National Infrastructure</c:v>
                </c:pt>
              </c:strCache>
            </c:strRef>
          </c:tx>
          <c:spPr>
            <a:solidFill>
              <a:schemeClr val="accent5"/>
            </a:solidFill>
            <a:ln>
              <a:noFill/>
            </a:ln>
            <a:effectLst/>
          </c:spPr>
          <c:invertIfNegative val="0"/>
          <c:cat>
            <c:numRef>
              <c:f>'Table 12'!$B$3:$J$3</c:f>
              <c:numCache>
                <c:formatCode>mmm\-yy</c:formatCode>
                <c:ptCount val="9"/>
                <c:pt idx="0">
                  <c:v>43983</c:v>
                </c:pt>
                <c:pt idx="1">
                  <c:v>44013</c:v>
                </c:pt>
                <c:pt idx="2">
                  <c:v>44044</c:v>
                </c:pt>
                <c:pt idx="3">
                  <c:v>44075</c:v>
                </c:pt>
                <c:pt idx="4">
                  <c:v>44105</c:v>
                </c:pt>
                <c:pt idx="5">
                  <c:v>44136</c:v>
                </c:pt>
                <c:pt idx="6">
                  <c:v>44166</c:v>
                </c:pt>
                <c:pt idx="7">
                  <c:v>44197</c:v>
                </c:pt>
                <c:pt idx="8">
                  <c:v>44228</c:v>
                </c:pt>
              </c:numCache>
            </c:numRef>
          </c:cat>
          <c:val>
            <c:numRef>
              <c:f>'Table 12'!$B$14:$J$14</c:f>
            </c:numRef>
          </c:val>
          <c:extLst>
            <c:ext xmlns:c16="http://schemas.microsoft.com/office/drawing/2014/chart" uri="{C3380CC4-5D6E-409C-BE32-E72D297353CC}">
              <c16:uniqueId val="{00000003-0A6B-411F-8C89-8B5795A3389A}"/>
            </c:ext>
          </c:extLst>
        </c:ser>
        <c:ser>
          <c:idx val="0"/>
          <c:order val="4"/>
          <c:tx>
            <c:strRef>
              <c:f>'Table 12'!$A$4</c:f>
              <c:strCache>
                <c:ptCount val="1"/>
                <c:pt idx="0">
                  <c:v>s78 Hearings</c:v>
                </c:pt>
              </c:strCache>
            </c:strRef>
          </c:tx>
          <c:spPr>
            <a:solidFill>
              <a:schemeClr val="accent1"/>
            </a:solidFill>
            <a:ln>
              <a:noFill/>
            </a:ln>
            <a:effectLst/>
          </c:spPr>
          <c:invertIfNegative val="0"/>
          <c:cat>
            <c:numRef>
              <c:f>'Table 12'!$B$3:$J$3</c:f>
              <c:numCache>
                <c:formatCode>mmm\-yy</c:formatCode>
                <c:ptCount val="9"/>
                <c:pt idx="0">
                  <c:v>43983</c:v>
                </c:pt>
                <c:pt idx="1">
                  <c:v>44013</c:v>
                </c:pt>
                <c:pt idx="2">
                  <c:v>44044</c:v>
                </c:pt>
                <c:pt idx="3">
                  <c:v>44075</c:v>
                </c:pt>
                <c:pt idx="4">
                  <c:v>44105</c:v>
                </c:pt>
                <c:pt idx="5">
                  <c:v>44136</c:v>
                </c:pt>
                <c:pt idx="6">
                  <c:v>44166</c:v>
                </c:pt>
                <c:pt idx="7">
                  <c:v>44197</c:v>
                </c:pt>
                <c:pt idx="8">
                  <c:v>44228</c:v>
                </c:pt>
              </c:numCache>
            </c:numRef>
          </c:cat>
          <c:val>
            <c:numRef>
              <c:f>'Table 12'!$B$4:$J$4</c:f>
              <c:numCache>
                <c:formatCode>General</c:formatCode>
                <c:ptCount val="9"/>
                <c:pt idx="0">
                  <c:v>8</c:v>
                </c:pt>
                <c:pt idx="1">
                  <c:v>11</c:v>
                </c:pt>
                <c:pt idx="2">
                  <c:v>18</c:v>
                </c:pt>
                <c:pt idx="3">
                  <c:v>36</c:v>
                </c:pt>
                <c:pt idx="4">
                  <c:v>41</c:v>
                </c:pt>
                <c:pt idx="5">
                  <c:v>43</c:v>
                </c:pt>
                <c:pt idx="6">
                  <c:v>35</c:v>
                </c:pt>
                <c:pt idx="7">
                  <c:v>35</c:v>
                </c:pt>
                <c:pt idx="8">
                  <c:v>23</c:v>
                </c:pt>
              </c:numCache>
            </c:numRef>
          </c:val>
          <c:extLst>
            <c:ext xmlns:c16="http://schemas.microsoft.com/office/drawing/2014/chart" uri="{C3380CC4-5D6E-409C-BE32-E72D297353CC}">
              <c16:uniqueId val="{00000004-0A6B-411F-8C89-8B5795A3389A}"/>
            </c:ext>
          </c:extLst>
        </c:ser>
        <c:ser>
          <c:idx val="1"/>
          <c:order val="5"/>
          <c:tx>
            <c:strRef>
              <c:f>'Table 12'!$A$5</c:f>
              <c:strCache>
                <c:ptCount val="1"/>
                <c:pt idx="0">
                  <c:v>s78 Inquiries</c:v>
                </c:pt>
              </c:strCache>
            </c:strRef>
          </c:tx>
          <c:spPr>
            <a:solidFill>
              <a:schemeClr val="accent2"/>
            </a:solidFill>
            <a:ln>
              <a:noFill/>
            </a:ln>
            <a:effectLst/>
          </c:spPr>
          <c:invertIfNegative val="0"/>
          <c:cat>
            <c:numRef>
              <c:f>'Table 12'!$B$3:$J$3</c:f>
              <c:numCache>
                <c:formatCode>mmm\-yy</c:formatCode>
                <c:ptCount val="9"/>
                <c:pt idx="0">
                  <c:v>43983</c:v>
                </c:pt>
                <c:pt idx="1">
                  <c:v>44013</c:v>
                </c:pt>
                <c:pt idx="2">
                  <c:v>44044</c:v>
                </c:pt>
                <c:pt idx="3">
                  <c:v>44075</c:v>
                </c:pt>
                <c:pt idx="4">
                  <c:v>44105</c:v>
                </c:pt>
                <c:pt idx="5">
                  <c:v>44136</c:v>
                </c:pt>
                <c:pt idx="6">
                  <c:v>44166</c:v>
                </c:pt>
                <c:pt idx="7">
                  <c:v>44197</c:v>
                </c:pt>
                <c:pt idx="8">
                  <c:v>44228</c:v>
                </c:pt>
              </c:numCache>
            </c:numRef>
          </c:cat>
          <c:val>
            <c:numRef>
              <c:f>'Table 12'!$B$5:$J$5</c:f>
              <c:numCache>
                <c:formatCode>General</c:formatCode>
                <c:ptCount val="9"/>
                <c:pt idx="0">
                  <c:v>4</c:v>
                </c:pt>
                <c:pt idx="1">
                  <c:v>6</c:v>
                </c:pt>
                <c:pt idx="2">
                  <c:v>4</c:v>
                </c:pt>
                <c:pt idx="3">
                  <c:v>11</c:v>
                </c:pt>
                <c:pt idx="4">
                  <c:v>11</c:v>
                </c:pt>
                <c:pt idx="5">
                  <c:v>17</c:v>
                </c:pt>
                <c:pt idx="6">
                  <c:v>17</c:v>
                </c:pt>
                <c:pt idx="7">
                  <c:v>14</c:v>
                </c:pt>
                <c:pt idx="8">
                  <c:v>15</c:v>
                </c:pt>
              </c:numCache>
            </c:numRef>
          </c:val>
          <c:extLst>
            <c:ext xmlns:c16="http://schemas.microsoft.com/office/drawing/2014/chart" uri="{C3380CC4-5D6E-409C-BE32-E72D297353CC}">
              <c16:uniqueId val="{00000005-0A6B-411F-8C89-8B5795A3389A}"/>
            </c:ext>
          </c:extLst>
        </c:ser>
        <c:dLbls>
          <c:showLegendKey val="0"/>
          <c:showVal val="0"/>
          <c:showCatName val="0"/>
          <c:showSerName val="0"/>
          <c:showPercent val="0"/>
          <c:showBubbleSize val="0"/>
        </c:dLbls>
        <c:gapWidth val="150"/>
        <c:overlap val="100"/>
        <c:axId val="1057442552"/>
        <c:axId val="1057449768"/>
      </c:barChart>
      <c:lineChart>
        <c:grouping val="standard"/>
        <c:varyColors val="0"/>
        <c:ser>
          <c:idx val="6"/>
          <c:order val="6"/>
          <c:spPr>
            <a:ln w="25400" cap="rnd">
              <a:noFill/>
              <a:round/>
            </a:ln>
            <a:effectLst/>
          </c:spPr>
          <c:marker>
            <c:symbol val="none"/>
          </c:marker>
          <c:cat>
            <c:numRef>
              <c:f>'Table 12'!$B$3:$J$3</c:f>
              <c:numCache>
                <c:formatCode>mmm\-yy</c:formatCode>
                <c:ptCount val="9"/>
                <c:pt idx="0">
                  <c:v>43983</c:v>
                </c:pt>
                <c:pt idx="1">
                  <c:v>44013</c:v>
                </c:pt>
                <c:pt idx="2">
                  <c:v>44044</c:v>
                </c:pt>
                <c:pt idx="3">
                  <c:v>44075</c:v>
                </c:pt>
                <c:pt idx="4">
                  <c:v>44105</c:v>
                </c:pt>
                <c:pt idx="5">
                  <c:v>44136</c:v>
                </c:pt>
                <c:pt idx="6">
                  <c:v>44166</c:v>
                </c:pt>
                <c:pt idx="7">
                  <c:v>44197</c:v>
                </c:pt>
                <c:pt idx="8">
                  <c:v>44228</c:v>
                </c:pt>
              </c:numCache>
            </c:numRef>
          </c:cat>
          <c:val>
            <c:numRef>
              <c:f>'Table 12'!#REF!</c:f>
              <c:numCache>
                <c:formatCode>General</c:formatCode>
                <c:ptCount val="1"/>
                <c:pt idx="0">
                  <c:v>1</c:v>
                </c:pt>
              </c:numCache>
            </c:numRef>
          </c:val>
          <c:smooth val="0"/>
          <c:extLst>
            <c:ext xmlns:c16="http://schemas.microsoft.com/office/drawing/2014/chart" uri="{C3380CC4-5D6E-409C-BE32-E72D297353CC}">
              <c16:uniqueId val="{00000001-A567-4DF4-B164-641969CA2808}"/>
            </c:ext>
          </c:extLst>
        </c:ser>
        <c:dLbls>
          <c:showLegendKey val="0"/>
          <c:showVal val="0"/>
          <c:showCatName val="0"/>
          <c:showSerName val="0"/>
          <c:showPercent val="0"/>
          <c:showBubbleSize val="0"/>
        </c:dLbls>
        <c:marker val="1"/>
        <c:smooth val="0"/>
        <c:axId val="1057442552"/>
        <c:axId val="1057449768"/>
      </c:lineChart>
      <c:dateAx>
        <c:axId val="105744255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57449768"/>
        <c:crosses val="autoZero"/>
        <c:auto val="1"/>
        <c:lblOffset val="100"/>
        <c:baseTimeUnit val="months"/>
      </c:dateAx>
      <c:valAx>
        <c:axId val="10574497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57442552"/>
        <c:crosses val="autoZero"/>
        <c:crossBetween val="between"/>
      </c:valAx>
      <c:spPr>
        <a:noFill/>
        <a:ln>
          <a:noFill/>
        </a:ln>
        <a:effectLst/>
      </c:spPr>
    </c:plotArea>
    <c:legend>
      <c:legendPos val="b"/>
      <c:legendEntry>
        <c:idx val="5"/>
        <c:delete val="1"/>
      </c:legendEntry>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8838785019713937E-2"/>
          <c:y val="1.7545959621289377E-2"/>
          <c:w val="0.79856325228068958"/>
          <c:h val="0.8079547062986552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C72C-4642-A678-A00D1F4434EA}"/>
                </c:ext>
              </c:extLst>
            </c:dLbl>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'Table 2'!$B$3:$M$3</c:f>
              <c:numCache>
                <c:formatCode>mmm\-yy</c:formatCode>
                <c:ptCount val="12"/>
                <c:pt idx="0">
                  <c:v>43983</c:v>
                </c:pt>
                <c:pt idx="1">
                  <c:v>44013</c:v>
                </c:pt>
                <c:pt idx="2">
                  <c:v>44044</c:v>
                </c:pt>
                <c:pt idx="3">
                  <c:v>44075</c:v>
                </c:pt>
                <c:pt idx="4">
                  <c:v>44105</c:v>
                </c:pt>
                <c:pt idx="5">
                  <c:v>44136</c:v>
                </c:pt>
                <c:pt idx="6">
                  <c:v>44166</c:v>
                </c:pt>
                <c:pt idx="7">
                  <c:v>44197</c:v>
                </c:pt>
                <c:pt idx="8">
                  <c:v>44228</c:v>
                </c:pt>
                <c:pt idx="9">
                  <c:v>44256</c:v>
                </c:pt>
                <c:pt idx="10">
                  <c:v>44287</c:v>
                </c:pt>
                <c:pt idx="11">
                  <c:v>44317</c:v>
                </c:pt>
              </c:numCache>
            </c:numRef>
          </c:cat>
          <c:val>
            <c:numRef>
              <c:f>'Table 2'!$B$4:$M$4</c:f>
              <c:numCache>
                <c:formatCode>#,##0</c:formatCode>
                <c:ptCount val="12"/>
                <c:pt idx="0">
                  <c:v>1620</c:v>
                </c:pt>
                <c:pt idx="1">
                  <c:v>1686</c:v>
                </c:pt>
                <c:pt idx="2">
                  <c:v>1498</c:v>
                </c:pt>
                <c:pt idx="3">
                  <c:v>1643</c:v>
                </c:pt>
                <c:pt idx="4">
                  <c:v>1806</c:v>
                </c:pt>
                <c:pt idx="5">
                  <c:v>1696</c:v>
                </c:pt>
                <c:pt idx="6">
                  <c:v>1775</c:v>
                </c:pt>
                <c:pt idx="7">
                  <c:v>1632</c:v>
                </c:pt>
                <c:pt idx="8">
                  <c:v>1759</c:v>
                </c:pt>
                <c:pt idx="9">
                  <c:v>1922</c:v>
                </c:pt>
                <c:pt idx="10">
                  <c:v>1659</c:v>
                </c:pt>
                <c:pt idx="11">
                  <c:v>1627</c:v>
                </c:pt>
              </c:numCache>
            </c:numRef>
          </c:val>
          <c:extLst>
            <c:ext xmlns:c16="http://schemas.microsoft.com/office/drawing/2014/chart" uri="{C3380CC4-5D6E-409C-BE32-E72D297353CC}">
              <c16:uniqueId val="{00000001-C72C-4642-A678-A00D1F4434EA}"/>
            </c:ext>
          </c:extLst>
        </c:ser>
        <c:ser>
          <c:idx val="1"/>
          <c:order val="1"/>
          <c:tx>
            <c:v>Closed</c:v>
          </c:tx>
          <c:spPr>
            <a:solidFill>
              <a:srgbClr val="003333"/>
            </a:solidFill>
            <a:ln>
              <a:no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C72C-4642-A678-A00D1F4434EA}"/>
                </c:ext>
              </c:extLst>
            </c:dLbl>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'Table 2'!$B$3:$M$3</c:f>
              <c:numCache>
                <c:formatCode>mmm\-yy</c:formatCode>
                <c:ptCount val="12"/>
                <c:pt idx="0">
                  <c:v>43983</c:v>
                </c:pt>
                <c:pt idx="1">
                  <c:v>44013</c:v>
                </c:pt>
                <c:pt idx="2">
                  <c:v>44044</c:v>
                </c:pt>
                <c:pt idx="3">
                  <c:v>44075</c:v>
                </c:pt>
                <c:pt idx="4">
                  <c:v>44105</c:v>
                </c:pt>
                <c:pt idx="5">
                  <c:v>44136</c:v>
                </c:pt>
                <c:pt idx="6">
                  <c:v>44166</c:v>
                </c:pt>
                <c:pt idx="7">
                  <c:v>44197</c:v>
                </c:pt>
                <c:pt idx="8">
                  <c:v>44228</c:v>
                </c:pt>
                <c:pt idx="9">
                  <c:v>44256</c:v>
                </c:pt>
                <c:pt idx="10">
                  <c:v>44287</c:v>
                </c:pt>
                <c:pt idx="11">
                  <c:v>44317</c:v>
                </c:pt>
              </c:numCache>
            </c:numRef>
          </c:cat>
          <c:val>
            <c:numRef>
              <c:f>'Table 2'!$B$5:$M$5</c:f>
              <c:numCache>
                <c:formatCode>#,##0</c:formatCode>
                <c:ptCount val="12"/>
                <c:pt idx="0">
                  <c:v>1337</c:v>
                </c:pt>
                <c:pt idx="1">
                  <c:v>1604</c:v>
                </c:pt>
                <c:pt idx="2">
                  <c:v>1371</c:v>
                </c:pt>
                <c:pt idx="3">
                  <c:v>1713</c:v>
                </c:pt>
                <c:pt idx="4">
                  <c:v>2149</c:v>
                </c:pt>
                <c:pt idx="5">
                  <c:v>1886</c:v>
                </c:pt>
                <c:pt idx="6">
                  <c:v>1869</c:v>
                </c:pt>
                <c:pt idx="7">
                  <c:v>1578</c:v>
                </c:pt>
                <c:pt idx="8">
                  <c:v>1631</c:v>
                </c:pt>
                <c:pt idx="9">
                  <c:v>1835</c:v>
                </c:pt>
                <c:pt idx="10">
                  <c:v>1248</c:v>
                </c:pt>
                <c:pt idx="11">
                  <c:v>1676</c:v>
                </c:pt>
              </c:numCache>
            </c:numRef>
          </c:val>
          <c:extLst>
            <c:ext xmlns:c16="http://schemas.microsoft.com/office/drawing/2014/chart" uri="{C3380CC4-5D6E-409C-BE32-E72D297353CC}">
              <c16:uniqueId val="{00000003-C72C-4642-A678-A00D1F4434EA}"/>
            </c:ext>
          </c:extLst>
        </c:ser>
        <c:dLbls>
          <c:showLegendKey val="0"/>
          <c:showVal val="0"/>
          <c:showCatName val="0"/>
          <c:showSerName val="0"/>
          <c:showPercent val="0"/>
          <c:showBubbleSize val="0"/>
        </c:dLbls>
        <c:gapWidth val="50"/>
        <c:overlap val="-51"/>
        <c:axId val="693529032"/>
        <c:axId val="693531984"/>
      </c:barChart>
      <c:lineChart>
        <c:grouping val="standard"/>
        <c:varyColors val="0"/>
        <c:ser>
          <c:idx val="2"/>
          <c:order val="2"/>
          <c:tx>
            <c:v>Open excluding HH,  HGW and TPOs</c:v>
          </c:tx>
          <c:spPr>
            <a:ln w="41275" cap="rnd">
              <a:solidFill>
                <a:srgbClr val="4472C4"/>
              </a:solidFill>
              <a:prstDash val="dash"/>
              <a:round/>
            </a:ln>
            <a:effectLst/>
          </c:spPr>
          <c:marker>
            <c:symbol val="none"/>
          </c:marker>
          <c:dPt>
            <c:idx val="1"/>
            <c:marker>
              <c:symbol val="none"/>
            </c:marker>
            <c:bubble3D val="0"/>
            <c:spPr>
              <a:ln w="41275" cap="rnd">
                <a:noFill/>
                <a:prstDash val="dash"/>
                <a:round/>
              </a:ln>
              <a:effectLst/>
            </c:spPr>
            <c:extLst>
              <c:ext xmlns:c16="http://schemas.microsoft.com/office/drawing/2014/chart" uri="{C3380CC4-5D6E-409C-BE32-E72D297353CC}">
                <c16:uniqueId val="{00000007-280E-41E3-A27E-315C9C9DC91E}"/>
              </c:ext>
            </c:extLst>
          </c:dPt>
          <c:dPt>
            <c:idx val="2"/>
            <c:marker>
              <c:symbol val="none"/>
            </c:marker>
            <c:bubble3D val="0"/>
            <c:spPr>
              <a:ln w="41275" cap="rnd">
                <a:noFill/>
                <a:prstDash val="dash"/>
                <a:round/>
              </a:ln>
              <a:effectLst/>
            </c:spPr>
            <c:extLst>
              <c:ext xmlns:c16="http://schemas.microsoft.com/office/drawing/2014/chart" uri="{C3380CC4-5D6E-409C-BE32-E72D297353CC}">
                <c16:uniqueId val="{00000006-280E-41E3-A27E-315C9C9DC91E}"/>
              </c:ext>
            </c:extLst>
          </c:dPt>
          <c:dPt>
            <c:idx val="3"/>
            <c:marker>
              <c:symbol val="none"/>
            </c:marker>
            <c:bubble3D val="0"/>
            <c:spPr>
              <a:ln w="41275" cap="rnd">
                <a:noFill/>
                <a:prstDash val="dash"/>
                <a:round/>
              </a:ln>
              <a:effectLst/>
            </c:spPr>
            <c:extLst>
              <c:ext xmlns:c16="http://schemas.microsoft.com/office/drawing/2014/chart" uri="{C3380CC4-5D6E-409C-BE32-E72D297353CC}">
                <c16:uniqueId val="{00000005-280E-41E3-A27E-315C9C9DC91E}"/>
              </c:ext>
            </c:extLst>
          </c:dPt>
          <c:dPt>
            <c:idx val="4"/>
            <c:marker>
              <c:symbol val="none"/>
            </c:marker>
            <c:bubble3D val="0"/>
            <c:spPr>
              <a:ln w="41275" cap="rnd">
                <a:noFill/>
                <a:prstDash val="dash"/>
                <a:round/>
              </a:ln>
              <a:effectLst/>
            </c:spPr>
            <c:extLst>
              <c:ext xmlns:c16="http://schemas.microsoft.com/office/drawing/2014/chart" uri="{C3380CC4-5D6E-409C-BE32-E72D297353CC}">
                <c16:uniqueId val="{00000004-280E-41E3-A27E-315C9C9DC91E}"/>
              </c:ext>
            </c:extLst>
          </c:dPt>
          <c:dPt>
            <c:idx val="5"/>
            <c:marker>
              <c:symbol val="none"/>
            </c:marker>
            <c:bubble3D val="0"/>
            <c:spPr>
              <a:ln w="41275" cap="rnd">
                <a:noFill/>
                <a:prstDash val="dash"/>
                <a:round/>
              </a:ln>
              <a:effectLst/>
            </c:spPr>
            <c:extLst>
              <c:ext xmlns:c16="http://schemas.microsoft.com/office/drawing/2014/chart" uri="{C3380CC4-5D6E-409C-BE32-E72D297353CC}">
                <c16:uniqueId val="{00000003-280E-41E3-A27E-315C9C9DC91E}"/>
              </c:ext>
            </c:extLst>
          </c:dPt>
          <c:dPt>
            <c:idx val="6"/>
            <c:marker>
              <c:symbol val="none"/>
            </c:marker>
            <c:bubble3D val="0"/>
            <c:spPr>
              <a:ln w="41275" cap="rnd">
                <a:noFill/>
                <a:prstDash val="dash"/>
                <a:round/>
              </a:ln>
              <a:effectLst/>
            </c:spPr>
            <c:extLst>
              <c:ext xmlns:c16="http://schemas.microsoft.com/office/drawing/2014/chart" uri="{C3380CC4-5D6E-409C-BE32-E72D297353CC}">
                <c16:uniqueId val="{00000002-280E-41E3-A27E-315C9C9DC91E}"/>
              </c:ext>
            </c:extLst>
          </c:dPt>
          <c:val>
            <c:numRef>
              <c:f>'Table 2'!$B$6:$M$6</c:f>
              <c:numCache>
                <c:formatCode>#,##0</c:formatCode>
                <c:ptCount val="12"/>
                <c:pt idx="0">
                  <c:v>10987</c:v>
                </c:pt>
                <c:pt idx="1">
                  <c:v>11023</c:v>
                </c:pt>
                <c:pt idx="2">
                  <c:v>11050</c:v>
                </c:pt>
                <c:pt idx="3">
                  <c:v>10951</c:v>
                </c:pt>
                <c:pt idx="4">
                  <c:v>10541</c:v>
                </c:pt>
                <c:pt idx="5">
                  <c:v>10350</c:v>
                </c:pt>
                <c:pt idx="6">
                  <c:v>10217</c:v>
                </c:pt>
                <c:pt idx="7">
                  <c:v>10298</c:v>
                </c:pt>
                <c:pt idx="8">
                  <c:v>10439</c:v>
                </c:pt>
                <c:pt idx="9">
                  <c:v>10712</c:v>
                </c:pt>
                <c:pt idx="10">
                  <c:v>11178</c:v>
                </c:pt>
                <c:pt idx="11">
                  <c:v>11233</c:v>
                </c:pt>
              </c:numCache>
            </c:numRef>
          </c:val>
          <c:smooth val="0"/>
          <c:extLst>
            <c:ext xmlns:c16="http://schemas.microsoft.com/office/drawing/2014/chart" uri="{C3380CC4-5D6E-409C-BE32-E72D297353CC}">
              <c16:uniqueId val="{00000004-C72C-4642-A678-A00D1F4434EA}"/>
            </c:ext>
          </c:extLst>
        </c:ser>
        <c:ser>
          <c:idx val="3"/>
          <c:order val="3"/>
          <c:tx>
            <c:v>Open including HH, HGW and TPOs</c:v>
          </c:tx>
          <c:spPr>
            <a:ln w="41275" cap="rnd">
              <a:solidFill>
                <a:srgbClr val="4472C4"/>
              </a:solidFill>
              <a:round/>
            </a:ln>
            <a:effectLst/>
          </c:spPr>
          <c:marker>
            <c:symbol val="none"/>
          </c:marker>
          <c:dPt>
            <c:idx val="6"/>
            <c:marker>
              <c:symbol val="none"/>
            </c:marker>
            <c:bubble3D val="0"/>
            <c:spPr>
              <a:ln w="41275" cap="rnd">
                <a:noFill/>
                <a:round/>
              </a:ln>
              <a:effectLst/>
            </c:spPr>
            <c:extLst>
              <c:ext xmlns:c16="http://schemas.microsoft.com/office/drawing/2014/chart" uri="{C3380CC4-5D6E-409C-BE32-E72D297353CC}">
                <c16:uniqueId val="{00000001-280E-41E3-A27E-315C9C9DC91E}"/>
              </c:ext>
            </c:extLst>
          </c:dPt>
          <c:val>
            <c:numRef>
              <c:f>'Table 2'!$B$7:$M$7</c:f>
              <c:numCache>
                <c:formatCode>#,##0</c:formatCode>
                <c:ptCount val="12"/>
                <c:pt idx="0">
                  <c:v>10987</c:v>
                </c:pt>
                <c:pt idx="1">
                  <c:v>11023</c:v>
                </c:pt>
                <c:pt idx="2">
                  <c:v>11050</c:v>
                </c:pt>
                <c:pt idx="3">
                  <c:v>10951</c:v>
                </c:pt>
                <c:pt idx="4">
                  <c:v>10541</c:v>
                </c:pt>
                <c:pt idx="5">
                  <c:v>10350</c:v>
                </c:pt>
                <c:pt idx="6">
                  <c:v>10822</c:v>
                </c:pt>
                <c:pt idx="7">
                  <c:v>10827</c:v>
                </c:pt>
                <c:pt idx="8">
                  <c:v>10952</c:v>
                </c:pt>
                <c:pt idx="9">
                  <c:v>11245</c:v>
                </c:pt>
                <c:pt idx="10">
                  <c:v>11729</c:v>
                </c:pt>
                <c:pt idx="11">
                  <c:v>11725</c:v>
                </c:pt>
              </c:numCache>
            </c:numRef>
          </c:val>
          <c:smooth val="0"/>
          <c:extLst>
            <c:ext xmlns:c16="http://schemas.microsoft.com/office/drawing/2014/chart" uri="{C3380CC4-5D6E-409C-BE32-E72D297353CC}">
              <c16:uniqueId val="{00000001-DE10-4D32-9CDE-690ABFB15E72}"/>
            </c:ext>
          </c:extLst>
        </c:ser>
        <c:dLbls>
          <c:showLegendKey val="0"/>
          <c:showVal val="0"/>
          <c:showCatName val="0"/>
          <c:showSerName val="0"/>
          <c:showPercent val="0"/>
          <c:showBubbleSize val="0"/>
        </c:dLbls>
        <c:marker val="1"/>
        <c:smooth val="0"/>
        <c:axId val="800784176"/>
        <c:axId val="800777616"/>
      </c:lineChart>
      <c:date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851688693098387"/>
              <c:y val="0.89410947835342236"/>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Offset val="100"/>
        <c:baseTimeUnit val="months"/>
      </c:dateAx>
      <c:valAx>
        <c:axId val="693531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800777616"/>
        <c:scaling>
          <c:orientation val="minMax"/>
          <c:max val="13000"/>
          <c:min val="0"/>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Open cases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784176"/>
        <c:crosses val="max"/>
        <c:crossBetween val="between"/>
      </c:valAx>
      <c:catAx>
        <c:axId val="800784176"/>
        <c:scaling>
          <c:orientation val="minMax"/>
        </c:scaling>
        <c:delete val="1"/>
        <c:axPos val="b"/>
        <c:majorTickMark val="out"/>
        <c:minorTickMark val="none"/>
        <c:tickLblPos val="nextTo"/>
        <c:crossAx val="800777616"/>
        <c:crosses val="autoZero"/>
        <c:auto val="1"/>
        <c:lblAlgn val="ctr"/>
        <c:lblOffset val="100"/>
        <c:noMultiLvlLbl val="0"/>
      </c:catAx>
      <c:spPr>
        <a:noFill/>
        <a:ln>
          <a:noFill/>
        </a:ln>
        <a:effectLst/>
      </c:spPr>
    </c:plotArea>
    <c:legend>
      <c:legendPos val="b"/>
      <c:layout>
        <c:manualLayout>
          <c:xMode val="edge"/>
          <c:yMode val="edge"/>
          <c:x val="1.0223039300704152E-2"/>
          <c:y val="0.95080774138901425"/>
          <c:w val="0.94719252604437665"/>
          <c:h val="4.86314642946288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'Table 3'!$A$4</c:f>
              <c:strCache>
                <c:ptCount val="1"/>
                <c:pt idx="0">
                  <c:v>Decisions</c:v>
                </c:pt>
              </c:strCache>
            </c:strRef>
          </c:tx>
          <c:spPr>
            <a:solidFill>
              <a:schemeClr val="accent1"/>
            </a:solidFill>
            <a:ln>
              <a:noFill/>
            </a:ln>
            <a:effectLst/>
          </c:spPr>
          <c:invertIfNegative val="0"/>
          <c:dLbls>
            <c:numFmt formatCode="_-* #,##0_-;\-* #,##0_-;_-* &quot;-&quot;??_-;_-@_-" sourceLinked="0"/>
            <c:spPr>
              <a:noFill/>
              <a:ln>
                <a:noFill/>
              </a:ln>
              <a:effectLst/>
            </c:spPr>
            <c:txPr>
              <a:bodyPr rot="-5400000" spcFirstLastPara="1" vertOverflow="ellipsis"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'Table 3'!$B$3:$M$3</c:f>
              <c:numCache>
                <c:formatCode>mmm\-yy</c:formatCode>
                <c:ptCount val="12"/>
                <c:pt idx="0">
                  <c:v>43983</c:v>
                </c:pt>
                <c:pt idx="1">
                  <c:v>44013</c:v>
                </c:pt>
                <c:pt idx="2">
                  <c:v>44044</c:v>
                </c:pt>
                <c:pt idx="3">
                  <c:v>44075</c:v>
                </c:pt>
                <c:pt idx="4">
                  <c:v>44105</c:v>
                </c:pt>
                <c:pt idx="5">
                  <c:v>44136</c:v>
                </c:pt>
                <c:pt idx="6">
                  <c:v>44166</c:v>
                </c:pt>
                <c:pt idx="7">
                  <c:v>44197</c:v>
                </c:pt>
                <c:pt idx="8">
                  <c:v>44228</c:v>
                </c:pt>
                <c:pt idx="9">
                  <c:v>44256</c:v>
                </c:pt>
                <c:pt idx="10">
                  <c:v>44287</c:v>
                </c:pt>
                <c:pt idx="11">
                  <c:v>44317</c:v>
                </c:pt>
              </c:numCache>
            </c:numRef>
          </c:cat>
          <c:val>
            <c:numRef>
              <c:f>'Table 3'!$B$4:$M$4</c:f>
              <c:numCache>
                <c:formatCode>_-* #,##0_-;\-* #,##0_-;_-* "-"??_-;_-@_-</c:formatCode>
                <c:ptCount val="12"/>
                <c:pt idx="0">
                  <c:v>1180</c:v>
                </c:pt>
                <c:pt idx="1">
                  <c:v>1431</c:v>
                </c:pt>
                <c:pt idx="2">
                  <c:v>1254</c:v>
                </c:pt>
                <c:pt idx="3">
                  <c:v>1571</c:v>
                </c:pt>
                <c:pt idx="4">
                  <c:v>1971</c:v>
                </c:pt>
                <c:pt idx="5">
                  <c:v>1725</c:v>
                </c:pt>
                <c:pt idx="6">
                  <c:v>1698</c:v>
                </c:pt>
                <c:pt idx="7">
                  <c:v>1411</c:v>
                </c:pt>
                <c:pt idx="8">
                  <c:v>1447</c:v>
                </c:pt>
                <c:pt idx="9">
                  <c:v>1612</c:v>
                </c:pt>
                <c:pt idx="10">
                  <c:v>1081</c:v>
                </c:pt>
                <c:pt idx="11">
                  <c:v>1511</c:v>
                </c:pt>
              </c:numCache>
            </c:numRef>
          </c:val>
          <c:extLst>
            <c:ext xmlns:c16="http://schemas.microsoft.com/office/drawing/2014/chart" uri="{C3380CC4-5D6E-409C-BE32-E72D297353CC}">
              <c16:uniqueId val="{00000000-E4F9-4382-A3BE-5A330454D455}"/>
            </c:ext>
          </c:extLst>
        </c:ser>
        <c:dLbls>
          <c:showLegendKey val="0"/>
          <c:showVal val="0"/>
          <c:showCatName val="0"/>
          <c:showSerName val="0"/>
          <c:showPercent val="0"/>
          <c:showBubbleSize val="0"/>
        </c:dLbls>
        <c:gapWidth val="92"/>
        <c:overlap val="-27"/>
        <c:axId val="465785560"/>
        <c:axId val="465785888"/>
      </c:barChart>
      <c:dateAx>
        <c:axId val="46578556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65785888"/>
        <c:crosses val="autoZero"/>
        <c:auto val="1"/>
        <c:lblOffset val="100"/>
        <c:baseTimeUnit val="months"/>
      </c:dateAx>
      <c:valAx>
        <c:axId val="465785888"/>
        <c:scaling>
          <c:orientation val="minMax"/>
          <c:max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4657855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pieChart>
        <c:varyColors val="1"/>
        <c:ser>
          <c:idx val="0"/>
          <c:order val="0"/>
          <c:dPt>
            <c:idx val="0"/>
            <c:bubble3D val="0"/>
            <c:spPr>
              <a:solidFill>
                <a:schemeClr val="accent4">
                  <a:shade val="65000"/>
                </a:schemeClr>
              </a:solidFill>
              <a:ln w="19050">
                <a:solidFill>
                  <a:schemeClr val="lt1"/>
                </a:solidFill>
              </a:ln>
              <a:effectLst/>
            </c:spPr>
            <c:extLst>
              <c:ext xmlns:c16="http://schemas.microsoft.com/office/drawing/2014/chart" uri="{C3380CC4-5D6E-409C-BE32-E72D297353CC}">
                <c16:uniqueId val="{00000001-9602-462A-8A32-58F30EA91975}"/>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9602-462A-8A32-58F30EA91975}"/>
              </c:ext>
            </c:extLst>
          </c:dPt>
          <c:dPt>
            <c:idx val="2"/>
            <c:bubble3D val="0"/>
            <c:spPr>
              <a:solidFill>
                <a:schemeClr val="accent4">
                  <a:tint val="65000"/>
                </a:schemeClr>
              </a:solidFill>
              <a:ln w="19050">
                <a:solidFill>
                  <a:schemeClr val="lt1"/>
                </a:solidFill>
              </a:ln>
              <a:effectLst/>
            </c:spPr>
            <c:extLst>
              <c:ext xmlns:c16="http://schemas.microsoft.com/office/drawing/2014/chart" uri="{C3380CC4-5D6E-409C-BE32-E72D297353CC}">
                <c16:uniqueId val="{00000005-9602-462A-8A32-58F30EA91975}"/>
              </c:ext>
            </c:extLst>
          </c:dPt>
          <c:dLbls>
            <c:dLbl>
              <c:idx val="2"/>
              <c:layout>
                <c:manualLayout>
                  <c:x val="-0.14526634248503181"/>
                  <c:y val="7.7352700113586335E-3"/>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602-462A-8A32-58F30EA91975}"/>
                </c:ext>
              </c:extLst>
            </c:dLbl>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4'!$A$11:$A$13</c:f>
              <c:strCache>
                <c:ptCount val="3"/>
                <c:pt idx="0">
                  <c:v>Planning</c:v>
                </c:pt>
                <c:pt idx="1">
                  <c:v>Enforcement</c:v>
                </c:pt>
                <c:pt idx="2">
                  <c:v>Specialist</c:v>
                </c:pt>
              </c:strCache>
            </c:strRef>
          </c:cat>
          <c:val>
            <c:numRef>
              <c:f>'Table 4'!$N$11:$N$13</c:f>
              <c:numCache>
                <c:formatCode>_-* #,##0_-;\-* #,##0_-;_-* "-"??_-;_-@_-</c:formatCode>
                <c:ptCount val="3"/>
                <c:pt idx="0">
                  <c:v>15093</c:v>
                </c:pt>
                <c:pt idx="1">
                  <c:v>2209</c:v>
                </c:pt>
                <c:pt idx="2">
                  <c:v>590</c:v>
                </c:pt>
              </c:numCache>
            </c:numRef>
          </c:val>
          <c:extLst>
            <c:ext xmlns:c16="http://schemas.microsoft.com/office/drawing/2014/chart" uri="{C3380CC4-5D6E-409C-BE32-E72D297353CC}">
              <c16:uniqueId val="{00000006-9602-462A-8A32-58F30EA9197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pieChart>
        <c:varyColors val="1"/>
        <c:ser>
          <c:idx val="0"/>
          <c:order val="0"/>
          <c:dPt>
            <c:idx val="0"/>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1-3EC7-4E32-98E8-780CB954AEF5}"/>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3EC7-4E32-98E8-780CB954AEF5}"/>
              </c:ext>
            </c:extLst>
          </c:dPt>
          <c:dPt>
            <c:idx val="2"/>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05-3EC7-4E32-98E8-780CB954AEF5}"/>
              </c:ext>
            </c:extLst>
          </c:dPt>
          <c:dLbls>
            <c:dLbl>
              <c:idx val="0"/>
              <c:spPr>
                <a:noFill/>
                <a:ln>
                  <a:noFill/>
                </a:ln>
                <a:effectLst/>
              </c:spPr>
              <c:txPr>
                <a:bodyPr rot="0" spcFirstLastPara="1" vertOverflow="ellipsis" vert="horz" wrap="square" anchor="ctr" anchorCtr="1"/>
                <a:lstStyle/>
                <a:p>
                  <a:pPr>
                    <a:defRPr sz="1800" b="0" i="0" u="none" strike="noStrike" kern="1200" baseline="0">
                      <a:solidFill>
                        <a:schemeClr val="bg1"/>
                      </a:solidFill>
                      <a:latin typeface="+mn-lt"/>
                      <a:ea typeface="+mn-ea"/>
                      <a:cs typeface="+mn-cs"/>
                    </a:defRPr>
                  </a:pPr>
                  <a:endParaRPr lang="en-US"/>
                </a:p>
              </c:txPr>
              <c:showLegendKey val="0"/>
              <c:showVal val="1"/>
              <c:showCatName val="1"/>
              <c:showSerName val="0"/>
              <c:showPercent val="1"/>
              <c:showBubbleSize val="0"/>
              <c:extLst>
                <c:ext xmlns:c16="http://schemas.microsoft.com/office/drawing/2014/chart" uri="{C3380CC4-5D6E-409C-BE32-E72D297353CC}">
                  <c16:uniqueId val="{00000001-3EC7-4E32-98E8-780CB954AEF5}"/>
                </c:ext>
              </c:extLst>
            </c:dLbl>
            <c:dLbl>
              <c:idx val="1"/>
              <c:layout>
                <c:manualLayout>
                  <c:x val="-0.14310827329737449"/>
                  <c:y val="1.810216578336367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EC7-4E32-98E8-780CB954AEF5}"/>
                </c:ext>
              </c:extLst>
            </c:dLbl>
            <c:dLbl>
              <c:idx val="2"/>
              <c:layout>
                <c:manualLayout>
                  <c:x val="0.18952627408650555"/>
                  <c:y val="1.0215524170701059E-3"/>
                </c:manualLayout>
              </c:layout>
              <c:showLegendKey val="0"/>
              <c:showVal val="1"/>
              <c:showCatName val="1"/>
              <c:showSerName val="0"/>
              <c:showPercent val="1"/>
              <c:showBubbleSize val="0"/>
              <c:extLst>
                <c:ext xmlns:c15="http://schemas.microsoft.com/office/drawing/2012/chart" uri="{CE6537A1-D6FC-4f65-9D91-7224C49458BB}">
                  <c15:layout>
                    <c:manualLayout>
                      <c:w val="0.19669134761868412"/>
                      <c:h val="6.2703585744517676E-2"/>
                    </c:manualLayout>
                  </c15:layout>
                </c:ext>
                <c:ext xmlns:c16="http://schemas.microsoft.com/office/drawing/2014/chart" uri="{C3380CC4-5D6E-409C-BE32-E72D297353CC}">
                  <c16:uniqueId val="{00000005-3EC7-4E32-98E8-780CB954AEF5}"/>
                </c:ext>
              </c:extLst>
            </c:dLbl>
            <c:spPr>
              <a:noFill/>
              <a:ln>
                <a:noFill/>
              </a:ln>
              <a:effectLst/>
            </c:spPr>
            <c:txPr>
              <a:bodyPr rot="0" spcFirstLastPara="1" vertOverflow="ellipsis" vert="horz" wrap="square" anchor="ctr" anchorCtr="1"/>
              <a:lstStyle/>
              <a:p>
                <a:pPr>
                  <a:defRPr sz="1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4'!$A$4:$A$6</c:f>
              <c:strCache>
                <c:ptCount val="3"/>
                <c:pt idx="0">
                  <c:v>Written Representations</c:v>
                </c:pt>
                <c:pt idx="1">
                  <c:v>Hearings</c:v>
                </c:pt>
                <c:pt idx="2">
                  <c:v>Inquiries</c:v>
                </c:pt>
              </c:strCache>
            </c:strRef>
          </c:cat>
          <c:val>
            <c:numRef>
              <c:f>'Table 4'!$N$4:$N$6</c:f>
              <c:numCache>
                <c:formatCode>_-* #,##0_-;\-* #,##0_-;_-* "-"??_-;_-@_-</c:formatCode>
                <c:ptCount val="3"/>
                <c:pt idx="0">
                  <c:v>17168</c:v>
                </c:pt>
                <c:pt idx="1">
                  <c:v>469</c:v>
                </c:pt>
                <c:pt idx="2">
                  <c:v>255</c:v>
                </c:pt>
              </c:numCache>
            </c:numRef>
          </c:val>
          <c:extLst>
            <c:ext xmlns:c16="http://schemas.microsoft.com/office/drawing/2014/chart" uri="{C3380CC4-5D6E-409C-BE32-E72D297353CC}">
              <c16:uniqueId val="{00000006-3EC7-4E32-98E8-780CB954AEF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sz="2400"/>
              <a:t>Appeal Decisions by Procedure</a:t>
            </a:r>
          </a:p>
        </c:rich>
      </c:tx>
      <c:layout>
        <c:manualLayout>
          <c:xMode val="edge"/>
          <c:yMode val="edge"/>
          <c:x val="0.27060062653817668"/>
          <c:y val="1.463415330037429E-2"/>
        </c:manualLayout>
      </c:layout>
      <c:overlay val="1"/>
      <c:spPr>
        <a:solidFill>
          <a:schemeClr val="bg1">
            <a:lumMod val="85000"/>
          </a:schemeClr>
        </a:solidFill>
        <a:ln>
          <a:solidFill>
            <a:schemeClr val="bg1">
              <a:lumMod val="85000"/>
            </a:schemeClr>
          </a:solid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1-A82B-4C5B-BBFB-BF10283F0AB6}"/>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A82B-4C5B-BBFB-BF10283F0AB6}"/>
              </c:ext>
            </c:extLst>
          </c:dPt>
          <c:dPt>
            <c:idx val="2"/>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05-A82B-4C5B-BBFB-BF10283F0AB6}"/>
              </c:ext>
            </c:extLst>
          </c:dPt>
          <c:dLbls>
            <c:dLbl>
              <c:idx val="2"/>
              <c:layout>
                <c:manualLayout>
                  <c:x val="0.45827216850851005"/>
                  <c:y val="1.4425104164745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82B-4C5B-BBFB-BF10283F0AB6}"/>
                </c:ext>
              </c:extLst>
            </c:dLbl>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4'!$A$4:$A$6</c:f>
              <c:strCache>
                <c:ptCount val="3"/>
                <c:pt idx="0">
                  <c:v>Written Representations</c:v>
                </c:pt>
                <c:pt idx="1">
                  <c:v>Hearings</c:v>
                </c:pt>
                <c:pt idx="2">
                  <c:v>Inquiries</c:v>
                </c:pt>
              </c:strCache>
            </c:strRef>
          </c:cat>
          <c:val>
            <c:numRef>
              <c:f>'Table 4'!$N$4:$N$6</c:f>
              <c:numCache>
                <c:formatCode>_-* #,##0_-;\-* #,##0_-;_-* "-"??_-;_-@_-</c:formatCode>
                <c:ptCount val="3"/>
                <c:pt idx="0">
                  <c:v>17168</c:v>
                </c:pt>
                <c:pt idx="1">
                  <c:v>469</c:v>
                </c:pt>
                <c:pt idx="2">
                  <c:v>255</c:v>
                </c:pt>
              </c:numCache>
            </c:numRef>
          </c:val>
          <c:extLst>
            <c:ext xmlns:c16="http://schemas.microsoft.com/office/drawing/2014/chart" uri="{C3380CC4-5D6E-409C-BE32-E72D297353CC}">
              <c16:uniqueId val="{00000006-A82B-4C5B-BBFB-BF10283F0AB6}"/>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368889744198971E-2"/>
          <c:y val="1.8100076332828691E-2"/>
          <c:w val="0.9054577981523152"/>
          <c:h val="0.84706120804273233"/>
        </c:manualLayout>
      </c:layout>
      <c:lineChart>
        <c:grouping val="standard"/>
        <c:varyColors val="0"/>
        <c:ser>
          <c:idx val="0"/>
          <c:order val="0"/>
          <c:tx>
            <c:strRef>
              <c:f>'Table 5'!$A$4</c:f>
              <c:strCache>
                <c:ptCount val="1"/>
                <c:pt idx="0">
                  <c:v>Valid to Decision  (mean weeks)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'Table 5'!$B$3:$M$3</c:f>
              <c:numCache>
                <c:formatCode>mmm\-yy</c:formatCode>
                <c:ptCount val="12"/>
                <c:pt idx="0">
                  <c:v>43983</c:v>
                </c:pt>
                <c:pt idx="1">
                  <c:v>44013</c:v>
                </c:pt>
                <c:pt idx="2">
                  <c:v>44044</c:v>
                </c:pt>
                <c:pt idx="3">
                  <c:v>44075</c:v>
                </c:pt>
                <c:pt idx="4">
                  <c:v>44105</c:v>
                </c:pt>
                <c:pt idx="5">
                  <c:v>44136</c:v>
                </c:pt>
                <c:pt idx="6">
                  <c:v>44166</c:v>
                </c:pt>
                <c:pt idx="7">
                  <c:v>44197</c:v>
                </c:pt>
                <c:pt idx="8">
                  <c:v>44228</c:v>
                </c:pt>
                <c:pt idx="9">
                  <c:v>44256</c:v>
                </c:pt>
                <c:pt idx="10">
                  <c:v>44287</c:v>
                </c:pt>
                <c:pt idx="11">
                  <c:v>44317</c:v>
                </c:pt>
              </c:numCache>
            </c:numRef>
          </c:cat>
          <c:val>
            <c:numRef>
              <c:f>'Table 5'!$B$4:$M$4</c:f>
              <c:numCache>
                <c:formatCode>_-* #,##0.0_-;\-* #,##0.0_-;_-* "-"??_-;_-@_-</c:formatCode>
                <c:ptCount val="12"/>
                <c:pt idx="0">
                  <c:v>26.1</c:v>
                </c:pt>
                <c:pt idx="1">
                  <c:v>26</c:v>
                </c:pt>
                <c:pt idx="2">
                  <c:v>25.9</c:v>
                </c:pt>
                <c:pt idx="3">
                  <c:v>26.1</c:v>
                </c:pt>
                <c:pt idx="4">
                  <c:v>28.4</c:v>
                </c:pt>
                <c:pt idx="5">
                  <c:v>28.5</c:v>
                </c:pt>
                <c:pt idx="6">
                  <c:v>27.8</c:v>
                </c:pt>
                <c:pt idx="7">
                  <c:v>27.7</c:v>
                </c:pt>
                <c:pt idx="8">
                  <c:v>26.7</c:v>
                </c:pt>
                <c:pt idx="9">
                  <c:v>23.9</c:v>
                </c:pt>
                <c:pt idx="10">
                  <c:v>27.3</c:v>
                </c:pt>
                <c:pt idx="11">
                  <c:v>26.3</c:v>
                </c:pt>
              </c:numCache>
            </c:numRef>
          </c:val>
          <c:smooth val="0"/>
          <c:extLst>
            <c:ext xmlns:c16="http://schemas.microsoft.com/office/drawing/2014/chart" uri="{C3380CC4-5D6E-409C-BE32-E72D297353CC}">
              <c16:uniqueId val="{00000000-D5F5-45D8-9D18-9DAE7BC0AB50}"/>
            </c:ext>
          </c:extLst>
        </c:ser>
        <c:ser>
          <c:idx val="1"/>
          <c:order val="1"/>
          <c:tx>
            <c:strRef>
              <c:f>'Table 5'!$A$5</c:f>
              <c:strCache>
                <c:ptCount val="1"/>
                <c:pt idx="0">
                  <c:v>Valid to Decision  (median weeks)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'Table 5'!$B$3:$M$3</c:f>
              <c:numCache>
                <c:formatCode>mmm\-yy</c:formatCode>
                <c:ptCount val="12"/>
                <c:pt idx="0">
                  <c:v>43983</c:v>
                </c:pt>
                <c:pt idx="1">
                  <c:v>44013</c:v>
                </c:pt>
                <c:pt idx="2">
                  <c:v>44044</c:v>
                </c:pt>
                <c:pt idx="3">
                  <c:v>44075</c:v>
                </c:pt>
                <c:pt idx="4">
                  <c:v>44105</c:v>
                </c:pt>
                <c:pt idx="5">
                  <c:v>44136</c:v>
                </c:pt>
                <c:pt idx="6">
                  <c:v>44166</c:v>
                </c:pt>
                <c:pt idx="7">
                  <c:v>44197</c:v>
                </c:pt>
                <c:pt idx="8">
                  <c:v>44228</c:v>
                </c:pt>
                <c:pt idx="9">
                  <c:v>44256</c:v>
                </c:pt>
                <c:pt idx="10">
                  <c:v>44287</c:v>
                </c:pt>
                <c:pt idx="11">
                  <c:v>44317</c:v>
                </c:pt>
              </c:numCache>
            </c:numRef>
          </c:cat>
          <c:val>
            <c:numRef>
              <c:f>'Table 5'!$B$5:$M$5</c:f>
              <c:numCache>
                <c:formatCode>_-* #,##0.0_-;\-* #,##0.0_-;_-* "-"??_-;_-@_-</c:formatCode>
                <c:ptCount val="12"/>
                <c:pt idx="0">
                  <c:v>22.1</c:v>
                </c:pt>
                <c:pt idx="1">
                  <c:v>23.3</c:v>
                </c:pt>
                <c:pt idx="2">
                  <c:v>23.3</c:v>
                </c:pt>
                <c:pt idx="3">
                  <c:v>24</c:v>
                </c:pt>
                <c:pt idx="4">
                  <c:v>25.6</c:v>
                </c:pt>
                <c:pt idx="5">
                  <c:v>26.9</c:v>
                </c:pt>
                <c:pt idx="6">
                  <c:v>23.9</c:v>
                </c:pt>
                <c:pt idx="7">
                  <c:v>22</c:v>
                </c:pt>
                <c:pt idx="8">
                  <c:v>20.9</c:v>
                </c:pt>
                <c:pt idx="9">
                  <c:v>18.899999999999999</c:v>
                </c:pt>
                <c:pt idx="10">
                  <c:v>21.9</c:v>
                </c:pt>
                <c:pt idx="11">
                  <c:v>22.1</c:v>
                </c:pt>
              </c:numCache>
            </c:numRef>
          </c:val>
          <c:smooth val="0"/>
          <c:extLst>
            <c:ext xmlns:c16="http://schemas.microsoft.com/office/drawing/2014/chart" uri="{C3380CC4-5D6E-409C-BE32-E72D297353CC}">
              <c16:uniqueId val="{00000001-D5F5-45D8-9D18-9DAE7BC0AB50}"/>
            </c:ext>
          </c:extLst>
        </c:ser>
        <c:dLbls>
          <c:showLegendKey val="0"/>
          <c:showVal val="0"/>
          <c:showCatName val="0"/>
          <c:showSerName val="0"/>
          <c:showPercent val="0"/>
          <c:showBubbleSize val="0"/>
        </c:dLbls>
        <c:marker val="1"/>
        <c:smooth val="0"/>
        <c:axId val="1904676408"/>
        <c:axId val="1904680016"/>
      </c:lineChart>
      <c:date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Offset val="100"/>
        <c:baseTimeUnit val="months"/>
      </c:date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'Table 7'!$A$4:$A$6</c:f>
              <c:strCache>
                <c:ptCount val="1"/>
                <c:pt idx="0">
                  <c:v>Planning Cases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'Table 7'!$C$3:$N$3</c:f>
              <c:numCache>
                <c:formatCode>mmm\-yy</c:formatCode>
                <c:ptCount val="12"/>
                <c:pt idx="0">
                  <c:v>43983</c:v>
                </c:pt>
                <c:pt idx="1">
                  <c:v>44013</c:v>
                </c:pt>
                <c:pt idx="2">
                  <c:v>44044</c:v>
                </c:pt>
                <c:pt idx="3">
                  <c:v>44075</c:v>
                </c:pt>
                <c:pt idx="4">
                  <c:v>44105</c:v>
                </c:pt>
                <c:pt idx="5">
                  <c:v>44136</c:v>
                </c:pt>
                <c:pt idx="6">
                  <c:v>44166</c:v>
                </c:pt>
                <c:pt idx="7">
                  <c:v>44197</c:v>
                </c:pt>
                <c:pt idx="8">
                  <c:v>44228</c:v>
                </c:pt>
                <c:pt idx="9">
                  <c:v>44256</c:v>
                </c:pt>
                <c:pt idx="10">
                  <c:v>44287</c:v>
                </c:pt>
                <c:pt idx="11">
                  <c:v>44317</c:v>
                </c:pt>
              </c:numCache>
            </c:numRef>
          </c:cat>
          <c:val>
            <c:numRef>
              <c:f>'Table 7'!$C$5:$N$5</c:f>
              <c:numCache>
                <c:formatCode>0.0</c:formatCode>
                <c:ptCount val="12"/>
                <c:pt idx="0">
                  <c:v>21.3</c:v>
                </c:pt>
                <c:pt idx="1">
                  <c:v>22.1</c:v>
                </c:pt>
                <c:pt idx="2">
                  <c:v>21.9</c:v>
                </c:pt>
                <c:pt idx="3">
                  <c:v>22.6</c:v>
                </c:pt>
                <c:pt idx="4">
                  <c:v>24.1</c:v>
                </c:pt>
                <c:pt idx="5">
                  <c:v>25.6</c:v>
                </c:pt>
                <c:pt idx="6">
                  <c:v>22.7</c:v>
                </c:pt>
                <c:pt idx="7">
                  <c:v>20.9</c:v>
                </c:pt>
                <c:pt idx="8">
                  <c:v>19.8</c:v>
                </c:pt>
                <c:pt idx="9">
                  <c:v>18.3</c:v>
                </c:pt>
                <c:pt idx="10">
                  <c:v>20.9</c:v>
                </c:pt>
                <c:pt idx="11">
                  <c:v>21.6</c:v>
                </c:pt>
              </c:numCache>
            </c:numRef>
          </c:val>
          <c:smooth val="0"/>
          <c:extLst>
            <c:ext xmlns:c16="http://schemas.microsoft.com/office/drawing/2014/chart" uri="{C3380CC4-5D6E-409C-BE32-E72D297353CC}">
              <c16:uniqueId val="{00000000-C068-45D0-B83A-10A89B161D31}"/>
            </c:ext>
          </c:extLst>
        </c:ser>
        <c:ser>
          <c:idx val="1"/>
          <c:order val="1"/>
          <c:tx>
            <c:strRef>
              <c:f>'Table 7'!$A$7:$A$9</c:f>
              <c:strCache>
                <c:ptCount val="1"/>
                <c:pt idx="0">
                  <c:v>Enforcement Cases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'Table 7'!$C$3:$N$3</c:f>
              <c:numCache>
                <c:formatCode>mmm\-yy</c:formatCode>
                <c:ptCount val="12"/>
                <c:pt idx="0">
                  <c:v>43983</c:v>
                </c:pt>
                <c:pt idx="1">
                  <c:v>44013</c:v>
                </c:pt>
                <c:pt idx="2">
                  <c:v>44044</c:v>
                </c:pt>
                <c:pt idx="3">
                  <c:v>44075</c:v>
                </c:pt>
                <c:pt idx="4">
                  <c:v>44105</c:v>
                </c:pt>
                <c:pt idx="5">
                  <c:v>44136</c:v>
                </c:pt>
                <c:pt idx="6">
                  <c:v>44166</c:v>
                </c:pt>
                <c:pt idx="7">
                  <c:v>44197</c:v>
                </c:pt>
                <c:pt idx="8">
                  <c:v>44228</c:v>
                </c:pt>
                <c:pt idx="9">
                  <c:v>44256</c:v>
                </c:pt>
                <c:pt idx="10">
                  <c:v>44287</c:v>
                </c:pt>
                <c:pt idx="11">
                  <c:v>44317</c:v>
                </c:pt>
              </c:numCache>
            </c:numRef>
          </c:cat>
          <c:val>
            <c:numRef>
              <c:f>'Table 7'!$C$8:$N$8</c:f>
              <c:numCache>
                <c:formatCode>0.0</c:formatCode>
                <c:ptCount val="12"/>
                <c:pt idx="0">
                  <c:v>29</c:v>
                </c:pt>
                <c:pt idx="1">
                  <c:v>33</c:v>
                </c:pt>
                <c:pt idx="2">
                  <c:v>33.299999999999997</c:v>
                </c:pt>
                <c:pt idx="3">
                  <c:v>33.6</c:v>
                </c:pt>
                <c:pt idx="4">
                  <c:v>38.4</c:v>
                </c:pt>
                <c:pt idx="5">
                  <c:v>34.6</c:v>
                </c:pt>
                <c:pt idx="6">
                  <c:v>36.9</c:v>
                </c:pt>
                <c:pt idx="7">
                  <c:v>37.6</c:v>
                </c:pt>
                <c:pt idx="8">
                  <c:v>34.9</c:v>
                </c:pt>
                <c:pt idx="9">
                  <c:v>30.5</c:v>
                </c:pt>
                <c:pt idx="10">
                  <c:v>35.200000000000003</c:v>
                </c:pt>
                <c:pt idx="11">
                  <c:v>28.3</c:v>
                </c:pt>
              </c:numCache>
            </c:numRef>
          </c:val>
          <c:smooth val="0"/>
          <c:extLst>
            <c:ext xmlns:c16="http://schemas.microsoft.com/office/drawing/2014/chart" uri="{C3380CC4-5D6E-409C-BE32-E72D297353CC}">
              <c16:uniqueId val="{00000001-C068-45D0-B83A-10A89B161D31}"/>
            </c:ext>
          </c:extLst>
        </c:ser>
        <c:ser>
          <c:idx val="2"/>
          <c:order val="2"/>
          <c:tx>
            <c:strRef>
              <c:f>'Table 7'!$A$10:$A$12</c:f>
              <c:strCache>
                <c:ptCount val="1"/>
                <c:pt idx="0">
                  <c:v>Specialist Cases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'Table 7'!$C$3:$N$3</c:f>
              <c:numCache>
                <c:formatCode>mmm\-yy</c:formatCode>
                <c:ptCount val="12"/>
                <c:pt idx="0">
                  <c:v>43983</c:v>
                </c:pt>
                <c:pt idx="1">
                  <c:v>44013</c:v>
                </c:pt>
                <c:pt idx="2">
                  <c:v>44044</c:v>
                </c:pt>
                <c:pt idx="3">
                  <c:v>44075</c:v>
                </c:pt>
                <c:pt idx="4">
                  <c:v>44105</c:v>
                </c:pt>
                <c:pt idx="5">
                  <c:v>44136</c:v>
                </c:pt>
                <c:pt idx="6">
                  <c:v>44166</c:v>
                </c:pt>
                <c:pt idx="7">
                  <c:v>44197</c:v>
                </c:pt>
                <c:pt idx="8">
                  <c:v>44228</c:v>
                </c:pt>
                <c:pt idx="9">
                  <c:v>44256</c:v>
                </c:pt>
                <c:pt idx="10">
                  <c:v>44287</c:v>
                </c:pt>
                <c:pt idx="11">
                  <c:v>44317</c:v>
                </c:pt>
              </c:numCache>
            </c:numRef>
          </c:cat>
          <c:val>
            <c:numRef>
              <c:f>'Table 7'!$C$11:$N$11</c:f>
              <c:numCache>
                <c:formatCode>0.0</c:formatCode>
                <c:ptCount val="12"/>
                <c:pt idx="0">
                  <c:v>37.1</c:v>
                </c:pt>
                <c:pt idx="1">
                  <c:v>41.1</c:v>
                </c:pt>
                <c:pt idx="2">
                  <c:v>37.299999999999997</c:v>
                </c:pt>
                <c:pt idx="3">
                  <c:v>48.7</c:v>
                </c:pt>
                <c:pt idx="4">
                  <c:v>35.5</c:v>
                </c:pt>
                <c:pt idx="5">
                  <c:v>41.1</c:v>
                </c:pt>
                <c:pt idx="6">
                  <c:v>44</c:v>
                </c:pt>
                <c:pt idx="7">
                  <c:v>52.9</c:v>
                </c:pt>
                <c:pt idx="8">
                  <c:v>53.3</c:v>
                </c:pt>
                <c:pt idx="9">
                  <c:v>14.9</c:v>
                </c:pt>
                <c:pt idx="10">
                  <c:v>22</c:v>
                </c:pt>
                <c:pt idx="11">
                  <c:v>15.9</c:v>
                </c:pt>
              </c:numCache>
            </c:numRef>
          </c:val>
          <c:smooth val="0"/>
          <c:extLst>
            <c:ext xmlns:c16="http://schemas.microsoft.com/office/drawing/2014/chart" uri="{C3380CC4-5D6E-409C-BE32-E72D297353CC}">
              <c16:uniqueId val="{00000002-C068-45D0-B83A-10A89B161D31}"/>
            </c:ext>
          </c:extLst>
        </c:ser>
        <c:dLbls>
          <c:showLegendKey val="0"/>
          <c:showVal val="0"/>
          <c:showCatName val="0"/>
          <c:showSerName val="0"/>
          <c:showPercent val="0"/>
          <c:showBubbleSize val="0"/>
        </c:dLbls>
        <c:marker val="1"/>
        <c:smooth val="0"/>
        <c:axId val="1904676408"/>
        <c:axId val="1904680016"/>
      </c:lineChart>
      <c:date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Offset val="100"/>
        <c:baseTimeUnit val="months"/>
      </c:date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7">
  <a:schemeClr val="accent4"/>
</cs:colorStyle>
</file>

<file path=xl/charts/colors6.xml><?xml version="1.0" encoding="utf-8"?>
<cs:colorStyle xmlns:cs="http://schemas.microsoft.com/office/drawing/2012/chartStyle" xmlns:a="http://schemas.openxmlformats.org/drawingml/2006/main" meth="withinLinear" id="14">
  <a:schemeClr val="accent1"/>
</cs:colorStyle>
</file>

<file path=xl/charts/colors7.xml><?xml version="1.0" encoding="utf-8"?>
<cs:colorStyle xmlns:cs="http://schemas.microsoft.com/office/drawing/2012/chartStyle" xmlns:a="http://schemas.openxmlformats.org/drawingml/2006/main" meth="withinLinear" id="14">
  <a:schemeClr val="accent1"/>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38100</xdr:rowOff>
    </xdr:from>
    <xdr:to>
      <xdr:col>17</xdr:col>
      <xdr:colOff>533401</xdr:colOff>
      <xdr:row>37</xdr:row>
      <xdr:rowOff>37570</xdr:rowOff>
    </xdr:to>
    <xdr:graphicFrame macro="">
      <xdr:nvGraphicFramePr>
        <xdr:cNvPr id="2" name="Chart 8">
          <a:extLst>
            <a:ext uri="{FF2B5EF4-FFF2-40B4-BE49-F238E27FC236}">
              <a16:creationId xmlns:a16="http://schemas.microsoft.com/office/drawing/2014/main" id="{4CA2BB8D-CD7C-48F6-8844-CBC46D22AB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12</xdr:col>
      <xdr:colOff>395896</xdr:colOff>
      <xdr:row>7</xdr:row>
      <xdr:rowOff>125942</xdr:rowOff>
    </xdr:from>
    <xdr:ext cx="2107420" cy="530658"/>
    <xdr:sp macro="" textlink="">
      <xdr:nvSpPr>
        <xdr:cNvPr id="3" name="TextBox 2">
          <a:extLst>
            <a:ext uri="{FF2B5EF4-FFF2-40B4-BE49-F238E27FC236}">
              <a16:creationId xmlns:a16="http://schemas.microsoft.com/office/drawing/2014/main" id="{2FC58B4B-E202-4FD1-A148-6C053F67C608}"/>
            </a:ext>
          </a:extLst>
        </xdr:cNvPr>
        <xdr:cNvSpPr txBox="1"/>
      </xdr:nvSpPr>
      <xdr:spPr>
        <a:xfrm>
          <a:off x="7711096" y="1438275"/>
          <a:ext cx="2107420"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400"/>
            <a:t>Median time,</a:t>
          </a:r>
        </a:p>
        <a:p>
          <a:pPr algn="ctr"/>
          <a:r>
            <a:rPr lang="en-GB" sz="1400"/>
            <a:t> valid to decision (weeks)</a:t>
          </a:r>
        </a:p>
      </xdr:txBody>
    </xdr:sp>
    <xdr:clientData/>
  </xdr:oneCellAnchor>
  <xdr:twoCellAnchor>
    <xdr:from>
      <xdr:col>1</xdr:col>
      <xdr:colOff>117165</xdr:colOff>
      <xdr:row>32</xdr:row>
      <xdr:rowOff>182879</xdr:rowOff>
    </xdr:from>
    <xdr:to>
      <xdr:col>2</xdr:col>
      <xdr:colOff>349251</xdr:colOff>
      <xdr:row>33</xdr:row>
      <xdr:rowOff>158751</xdr:rowOff>
    </xdr:to>
    <xdr:sp macro="" textlink="">
      <xdr:nvSpPr>
        <xdr:cNvPr id="4" name="Arrow: Left-Right 3">
          <a:extLst>
            <a:ext uri="{FF2B5EF4-FFF2-40B4-BE49-F238E27FC236}">
              <a16:creationId xmlns:a16="http://schemas.microsoft.com/office/drawing/2014/main" id="{1F0AF750-753C-440C-A979-445D5BAAD7C3}"/>
            </a:ext>
          </a:extLst>
        </xdr:cNvPr>
        <xdr:cNvSpPr/>
      </xdr:nvSpPr>
      <xdr:spPr>
        <a:xfrm>
          <a:off x="730998" y="6289462"/>
          <a:ext cx="845920" cy="166372"/>
        </a:xfrm>
        <a:prstGeom prst="leftRigh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solidFill>
              <a:sysClr val="windowText" lastClr="000000"/>
            </a:solidFill>
          </a:endParaRPr>
        </a:p>
      </xdr:txBody>
    </xdr:sp>
    <xdr:clientData/>
  </xdr:twoCellAnchor>
  <xdr:twoCellAnchor>
    <xdr:from>
      <xdr:col>7</xdr:col>
      <xdr:colOff>469051</xdr:colOff>
      <xdr:row>32</xdr:row>
      <xdr:rowOff>179917</xdr:rowOff>
    </xdr:from>
    <xdr:to>
      <xdr:col>8</xdr:col>
      <xdr:colOff>548218</xdr:colOff>
      <xdr:row>33</xdr:row>
      <xdr:rowOff>141662</xdr:rowOff>
    </xdr:to>
    <xdr:sp macro="" textlink="">
      <xdr:nvSpPr>
        <xdr:cNvPr id="5" name="Arrow: Left-Right 4">
          <a:extLst>
            <a:ext uri="{FF2B5EF4-FFF2-40B4-BE49-F238E27FC236}">
              <a16:creationId xmlns:a16="http://schemas.microsoft.com/office/drawing/2014/main" id="{15B858D1-2900-463B-A328-F7C308FB1728}"/>
            </a:ext>
          </a:extLst>
        </xdr:cNvPr>
        <xdr:cNvSpPr/>
      </xdr:nvSpPr>
      <xdr:spPr>
        <a:xfrm>
          <a:off x="4765884" y="6286500"/>
          <a:ext cx="693001" cy="152245"/>
        </a:xfrm>
        <a:prstGeom prst="leftRigh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solidFill>
              <a:sysClr val="windowText" lastClr="000000"/>
            </a:solidFill>
          </a:endParaRPr>
        </a:p>
      </xdr:txBody>
    </xdr:sp>
    <xdr:clientData/>
  </xdr:twoCellAnchor>
  <xdr:twoCellAnchor>
    <xdr:from>
      <xdr:col>10</xdr:col>
      <xdr:colOff>232834</xdr:colOff>
      <xdr:row>32</xdr:row>
      <xdr:rowOff>173567</xdr:rowOff>
    </xdr:from>
    <xdr:to>
      <xdr:col>14</xdr:col>
      <xdr:colOff>10583</xdr:colOff>
      <xdr:row>33</xdr:row>
      <xdr:rowOff>158751</xdr:rowOff>
    </xdr:to>
    <xdr:sp macro="" textlink="">
      <xdr:nvSpPr>
        <xdr:cNvPr id="6" name="Arrow: Left-Right 5">
          <a:extLst>
            <a:ext uri="{FF2B5EF4-FFF2-40B4-BE49-F238E27FC236}">
              <a16:creationId xmlns:a16="http://schemas.microsoft.com/office/drawing/2014/main" id="{E6CD94AB-FC31-4701-A7F2-278BE171F661}"/>
            </a:ext>
          </a:extLst>
        </xdr:cNvPr>
        <xdr:cNvSpPr/>
      </xdr:nvSpPr>
      <xdr:spPr>
        <a:xfrm>
          <a:off x="6371167" y="6280150"/>
          <a:ext cx="2233083" cy="175684"/>
        </a:xfrm>
        <a:prstGeom prst="leftRigh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absoluteAnchor>
    <xdr:pos x="123824" y="323850"/>
    <xdr:ext cx="10201275" cy="6071152"/>
    <xdr:graphicFrame macro="">
      <xdr:nvGraphicFramePr>
        <xdr:cNvPr id="2" name="Chart 1">
          <a:extLst>
            <a:ext uri="{FF2B5EF4-FFF2-40B4-BE49-F238E27FC236}">
              <a16:creationId xmlns:a16="http://schemas.microsoft.com/office/drawing/2014/main" id="{59A66926-89A5-46C6-925F-46159656B8F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0.7391</cdr:x>
      <cdr:y>0.0787</cdr:y>
    </cdr:from>
    <cdr:to>
      <cdr:x>0.88269</cdr:x>
      <cdr:y>0.16549</cdr:y>
    </cdr:to>
    <cdr:sp macro="" textlink="">
      <cdr:nvSpPr>
        <cdr:cNvPr id="2" name="TextBox 1">
          <a:extLst xmlns:a="http://schemas.openxmlformats.org/drawingml/2006/main">
            <a:ext uri="{FF2B5EF4-FFF2-40B4-BE49-F238E27FC236}">
              <a16:creationId xmlns:a16="http://schemas.microsoft.com/office/drawing/2014/main" id="{87E957E1-3918-442A-B627-BA7C923DC4D5}"/>
            </a:ext>
          </a:extLst>
        </cdr:cNvPr>
        <cdr:cNvSpPr txBox="1"/>
      </cdr:nvSpPr>
      <cdr:spPr>
        <a:xfrm xmlns:a="http://schemas.openxmlformats.org/drawingml/2006/main">
          <a:off x="7539733" y="477813"/>
          <a:ext cx="1464801" cy="52691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GB" sz="1400"/>
            <a:t>Valid to decision</a:t>
          </a:r>
        </a:p>
        <a:p xmlns:a="http://schemas.openxmlformats.org/drawingml/2006/main">
          <a:pPr algn="ctr"/>
          <a:r>
            <a:rPr lang="en-GB" sz="1400"/>
            <a:t>(mean weeks)</a:t>
          </a:r>
        </a:p>
      </cdr:txBody>
    </cdr:sp>
  </cdr:relSizeAnchor>
  <cdr:relSizeAnchor xmlns:cdr="http://schemas.openxmlformats.org/drawingml/2006/chartDrawing">
    <cdr:from>
      <cdr:x>0.79429</cdr:x>
      <cdr:y>0.37954</cdr:y>
    </cdr:from>
    <cdr:to>
      <cdr:x>0.93788</cdr:x>
      <cdr:y>0.46632</cdr:y>
    </cdr:to>
    <cdr:sp macro="" textlink="">
      <cdr:nvSpPr>
        <cdr:cNvPr id="3" name="TextBox 1">
          <a:extLst xmlns:a="http://schemas.openxmlformats.org/drawingml/2006/main">
            <a:ext uri="{FF2B5EF4-FFF2-40B4-BE49-F238E27FC236}">
              <a16:creationId xmlns:a16="http://schemas.microsoft.com/office/drawing/2014/main" id="{D6B34E31-EA8C-4D62-BD7E-089D8AB75852}"/>
            </a:ext>
          </a:extLst>
        </cdr:cNvPr>
        <cdr:cNvSpPr txBox="1"/>
      </cdr:nvSpPr>
      <cdr:spPr>
        <a:xfrm xmlns:a="http://schemas.openxmlformats.org/drawingml/2006/main">
          <a:off x="8102754" y="2304272"/>
          <a:ext cx="1464801" cy="52685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t>Valid to decision</a:t>
          </a:r>
        </a:p>
        <a:p xmlns:a="http://schemas.openxmlformats.org/drawingml/2006/main">
          <a:pPr algn="ctr"/>
          <a:r>
            <a:rPr lang="en-GB" sz="1400"/>
            <a:t>(median weeks)</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95250</xdr:colOff>
      <xdr:row>2</xdr:row>
      <xdr:rowOff>28575</xdr:rowOff>
    </xdr:from>
    <xdr:to>
      <xdr:col>16</xdr:col>
      <xdr:colOff>590550</xdr:colOff>
      <xdr:row>31</xdr:row>
      <xdr:rowOff>142875</xdr:rowOff>
    </xdr:to>
    <xdr:graphicFrame macro="">
      <xdr:nvGraphicFramePr>
        <xdr:cNvPr id="3" name="Chart 2">
          <a:extLst>
            <a:ext uri="{FF2B5EF4-FFF2-40B4-BE49-F238E27FC236}">
              <a16:creationId xmlns:a16="http://schemas.microsoft.com/office/drawing/2014/main" id="{E56562F0-2F34-42D8-8C91-20A1BB2720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123825</xdr:colOff>
      <xdr:row>2</xdr:row>
      <xdr:rowOff>95249</xdr:rowOff>
    </xdr:from>
    <xdr:to>
      <xdr:col>18</xdr:col>
      <xdr:colOff>542925</xdr:colOff>
      <xdr:row>31</xdr:row>
      <xdr:rowOff>142874</xdr:rowOff>
    </xdr:to>
    <xdr:graphicFrame macro="">
      <xdr:nvGraphicFramePr>
        <xdr:cNvPr id="2" name="Chart 1">
          <a:extLst>
            <a:ext uri="{FF2B5EF4-FFF2-40B4-BE49-F238E27FC236}">
              <a16:creationId xmlns:a16="http://schemas.microsoft.com/office/drawing/2014/main" id="{14D2410C-497D-4ED4-83BA-23E03A43D2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114300</xdr:colOff>
      <xdr:row>2</xdr:row>
      <xdr:rowOff>57150</xdr:rowOff>
    </xdr:from>
    <xdr:to>
      <xdr:col>18</xdr:col>
      <xdr:colOff>533400</xdr:colOff>
      <xdr:row>31</xdr:row>
      <xdr:rowOff>123825</xdr:rowOff>
    </xdr:to>
    <xdr:graphicFrame macro="">
      <xdr:nvGraphicFramePr>
        <xdr:cNvPr id="2" name="Chart 1">
          <a:extLst>
            <a:ext uri="{FF2B5EF4-FFF2-40B4-BE49-F238E27FC236}">
              <a16:creationId xmlns:a16="http://schemas.microsoft.com/office/drawing/2014/main" id="{482659E9-653E-4F37-BF9F-586A6F942D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123825</xdr:colOff>
      <xdr:row>2</xdr:row>
      <xdr:rowOff>0</xdr:rowOff>
    </xdr:from>
    <xdr:to>
      <xdr:col>18</xdr:col>
      <xdr:colOff>533400</xdr:colOff>
      <xdr:row>31</xdr:row>
      <xdr:rowOff>123825</xdr:rowOff>
    </xdr:to>
    <xdr:graphicFrame macro="">
      <xdr:nvGraphicFramePr>
        <xdr:cNvPr id="2" name="Chart 1">
          <a:extLst>
            <a:ext uri="{FF2B5EF4-FFF2-40B4-BE49-F238E27FC236}">
              <a16:creationId xmlns:a16="http://schemas.microsoft.com/office/drawing/2014/main" id="{B5545923-F50D-4AD1-AF86-A74DBB8F03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114300</xdr:colOff>
      <xdr:row>3</xdr:row>
      <xdr:rowOff>0</xdr:rowOff>
    </xdr:from>
    <xdr:to>
      <xdr:col>19</xdr:col>
      <xdr:colOff>38100</xdr:colOff>
      <xdr:row>32</xdr:row>
      <xdr:rowOff>95250</xdr:rowOff>
    </xdr:to>
    <xdr:graphicFrame macro="">
      <xdr:nvGraphicFramePr>
        <xdr:cNvPr id="2" name="Chart 1">
          <a:extLst>
            <a:ext uri="{FF2B5EF4-FFF2-40B4-BE49-F238E27FC236}">
              <a16:creationId xmlns:a16="http://schemas.microsoft.com/office/drawing/2014/main" id="{51B3BEC6-3917-4D88-B997-BDDC9660B2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142875</xdr:colOff>
      <xdr:row>2</xdr:row>
      <xdr:rowOff>133350</xdr:rowOff>
    </xdr:from>
    <xdr:to>
      <xdr:col>18</xdr:col>
      <xdr:colOff>542925</xdr:colOff>
      <xdr:row>31</xdr:row>
      <xdr:rowOff>104775</xdr:rowOff>
    </xdr:to>
    <xdr:graphicFrame macro="">
      <xdr:nvGraphicFramePr>
        <xdr:cNvPr id="3" name="Chart 2">
          <a:extLst>
            <a:ext uri="{FF2B5EF4-FFF2-40B4-BE49-F238E27FC236}">
              <a16:creationId xmlns:a16="http://schemas.microsoft.com/office/drawing/2014/main" id="{5CBDA294-B527-4D70-BA4D-364DB04466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123825</xdr:colOff>
      <xdr:row>2</xdr:row>
      <xdr:rowOff>28575</xdr:rowOff>
    </xdr:from>
    <xdr:to>
      <xdr:col>18</xdr:col>
      <xdr:colOff>495300</xdr:colOff>
      <xdr:row>31</xdr:row>
      <xdr:rowOff>133350</xdr:rowOff>
    </xdr:to>
    <xdr:graphicFrame macro="">
      <xdr:nvGraphicFramePr>
        <xdr:cNvPr id="2" name="Chart 1">
          <a:extLst>
            <a:ext uri="{FF2B5EF4-FFF2-40B4-BE49-F238E27FC236}">
              <a16:creationId xmlns:a16="http://schemas.microsoft.com/office/drawing/2014/main" id="{8230DC14-9813-49D5-A1A4-8A82CDC85E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142874</xdr:colOff>
      <xdr:row>2</xdr:row>
      <xdr:rowOff>38099</xdr:rowOff>
    </xdr:from>
    <xdr:to>
      <xdr:col>18</xdr:col>
      <xdr:colOff>552449</xdr:colOff>
      <xdr:row>31</xdr:row>
      <xdr:rowOff>142874</xdr:rowOff>
    </xdr:to>
    <xdr:graphicFrame macro="">
      <xdr:nvGraphicFramePr>
        <xdr:cNvPr id="2" name="Chart 1">
          <a:extLst>
            <a:ext uri="{FF2B5EF4-FFF2-40B4-BE49-F238E27FC236}">
              <a16:creationId xmlns:a16="http://schemas.microsoft.com/office/drawing/2014/main" id="{1B36831F-215C-4BA7-A206-D8314943ED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xdr:colOff>
      <xdr:row>4</xdr:row>
      <xdr:rowOff>38100</xdr:rowOff>
    </xdr:from>
    <xdr:to>
      <xdr:col>6</xdr:col>
      <xdr:colOff>476250</xdr:colOff>
      <xdr:row>5</xdr:row>
      <xdr:rowOff>161925</xdr:rowOff>
    </xdr:to>
    <xdr:sp macro="" textlink="">
      <xdr:nvSpPr>
        <xdr:cNvPr id="3" name="TextBox 2">
          <a:extLst>
            <a:ext uri="{FF2B5EF4-FFF2-40B4-BE49-F238E27FC236}">
              <a16:creationId xmlns:a16="http://schemas.microsoft.com/office/drawing/2014/main" id="{7020A243-FA3A-4774-B141-C89AD948EE34}"/>
            </a:ext>
          </a:extLst>
        </xdr:cNvPr>
        <xdr:cNvSpPr txBox="1"/>
      </xdr:nvSpPr>
      <xdr:spPr>
        <a:xfrm>
          <a:off x="3086100" y="800100"/>
          <a:ext cx="10477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t>Inquiries</a:t>
          </a:r>
        </a:p>
      </xdr:txBody>
    </xdr:sp>
    <xdr:clientData/>
  </xdr:twoCellAnchor>
  <xdr:twoCellAnchor>
    <xdr:from>
      <xdr:col>8</xdr:col>
      <xdr:colOff>190500</xdr:colOff>
      <xdr:row>10</xdr:row>
      <xdr:rowOff>95250</xdr:rowOff>
    </xdr:from>
    <xdr:to>
      <xdr:col>10</xdr:col>
      <xdr:colOff>19050</xdr:colOff>
      <xdr:row>12</xdr:row>
      <xdr:rowOff>28575</xdr:rowOff>
    </xdr:to>
    <xdr:sp macro="" textlink="">
      <xdr:nvSpPr>
        <xdr:cNvPr id="4" name="TextBox 3">
          <a:extLst>
            <a:ext uri="{FF2B5EF4-FFF2-40B4-BE49-F238E27FC236}">
              <a16:creationId xmlns:a16="http://schemas.microsoft.com/office/drawing/2014/main" id="{0A17744A-0524-427B-A38F-B0242576BF2F}"/>
            </a:ext>
          </a:extLst>
        </xdr:cNvPr>
        <xdr:cNvSpPr txBox="1"/>
      </xdr:nvSpPr>
      <xdr:spPr>
        <a:xfrm>
          <a:off x="5067300" y="2000250"/>
          <a:ext cx="1047750" cy="3143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t>Hearings</a:t>
          </a:r>
        </a:p>
      </xdr:txBody>
    </xdr:sp>
    <xdr:clientData/>
  </xdr:twoCellAnchor>
  <xdr:twoCellAnchor>
    <xdr:from>
      <xdr:col>14</xdr:col>
      <xdr:colOff>76200</xdr:colOff>
      <xdr:row>15</xdr:row>
      <xdr:rowOff>76200</xdr:rowOff>
    </xdr:from>
    <xdr:to>
      <xdr:col>15</xdr:col>
      <xdr:colOff>514350</xdr:colOff>
      <xdr:row>17</xdr:row>
      <xdr:rowOff>9525</xdr:rowOff>
    </xdr:to>
    <xdr:sp macro="" textlink="">
      <xdr:nvSpPr>
        <xdr:cNvPr id="5" name="TextBox 4">
          <a:extLst>
            <a:ext uri="{FF2B5EF4-FFF2-40B4-BE49-F238E27FC236}">
              <a16:creationId xmlns:a16="http://schemas.microsoft.com/office/drawing/2014/main" id="{0DB6E978-DC12-4987-9E3F-ED08F9CFDBB1}"/>
            </a:ext>
          </a:extLst>
        </xdr:cNvPr>
        <xdr:cNvSpPr txBox="1"/>
      </xdr:nvSpPr>
      <xdr:spPr>
        <a:xfrm>
          <a:off x="8610600" y="2933700"/>
          <a:ext cx="1047750" cy="3143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t>All</a:t>
          </a:r>
        </a:p>
      </xdr:txBody>
    </xdr:sp>
    <xdr:clientData/>
  </xdr:twoCellAnchor>
  <xdr:twoCellAnchor>
    <xdr:from>
      <xdr:col>14</xdr:col>
      <xdr:colOff>333375</xdr:colOff>
      <xdr:row>19</xdr:row>
      <xdr:rowOff>19050</xdr:rowOff>
    </xdr:from>
    <xdr:to>
      <xdr:col>18</xdr:col>
      <xdr:colOff>438150</xdr:colOff>
      <xdr:row>20</xdr:row>
      <xdr:rowOff>142875</xdr:rowOff>
    </xdr:to>
    <xdr:sp macro="" textlink="">
      <xdr:nvSpPr>
        <xdr:cNvPr id="6" name="TextBox 5">
          <a:extLst>
            <a:ext uri="{FF2B5EF4-FFF2-40B4-BE49-F238E27FC236}">
              <a16:creationId xmlns:a16="http://schemas.microsoft.com/office/drawing/2014/main" id="{A62BBC91-82B8-4FF0-896D-406881492291}"/>
            </a:ext>
          </a:extLst>
        </xdr:cNvPr>
        <xdr:cNvSpPr txBox="1"/>
      </xdr:nvSpPr>
      <xdr:spPr>
        <a:xfrm>
          <a:off x="8867775" y="3638550"/>
          <a:ext cx="2543175" cy="3143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t>Written Representations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38100</xdr:rowOff>
    </xdr:from>
    <xdr:to>
      <xdr:col>17</xdr:col>
      <xdr:colOff>533401</xdr:colOff>
      <xdr:row>37</xdr:row>
      <xdr:rowOff>37570</xdr:rowOff>
    </xdr:to>
    <xdr:graphicFrame macro="">
      <xdr:nvGraphicFramePr>
        <xdr:cNvPr id="2" name="Chart 8">
          <a:extLst>
            <a:ext uri="{FF2B5EF4-FFF2-40B4-BE49-F238E27FC236}">
              <a16:creationId xmlns:a16="http://schemas.microsoft.com/office/drawing/2014/main" id="{6ABF5B38-028E-4E62-BF5F-3C42198C71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13</xdr:col>
      <xdr:colOff>91096</xdr:colOff>
      <xdr:row>6</xdr:row>
      <xdr:rowOff>41275</xdr:rowOff>
    </xdr:from>
    <xdr:ext cx="2107420" cy="530658"/>
    <xdr:sp macro="" textlink="">
      <xdr:nvSpPr>
        <xdr:cNvPr id="4" name="TextBox 3">
          <a:extLst>
            <a:ext uri="{FF2B5EF4-FFF2-40B4-BE49-F238E27FC236}">
              <a16:creationId xmlns:a16="http://schemas.microsoft.com/office/drawing/2014/main" id="{DDC6EB13-7971-4CEF-83A3-500B3F321D1C}"/>
            </a:ext>
          </a:extLst>
        </xdr:cNvPr>
        <xdr:cNvSpPr txBox="1"/>
      </xdr:nvSpPr>
      <xdr:spPr>
        <a:xfrm>
          <a:off x="8070929" y="1184275"/>
          <a:ext cx="2107420"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400"/>
            <a:t>Median time,</a:t>
          </a:r>
        </a:p>
        <a:p>
          <a:pPr algn="ctr"/>
          <a:r>
            <a:rPr lang="en-GB" sz="1400"/>
            <a:t> valid to decision (weeks)</a:t>
          </a:r>
        </a:p>
      </xdr:txBody>
    </xdr:sp>
    <xdr:clientData/>
  </xdr:oneCellAnchor>
  <xdr:twoCellAnchor>
    <xdr:from>
      <xdr:col>1</xdr:col>
      <xdr:colOff>117164</xdr:colOff>
      <xdr:row>32</xdr:row>
      <xdr:rowOff>190498</xdr:rowOff>
    </xdr:from>
    <xdr:to>
      <xdr:col>6</xdr:col>
      <xdr:colOff>158751</xdr:colOff>
      <xdr:row>33</xdr:row>
      <xdr:rowOff>159061</xdr:rowOff>
    </xdr:to>
    <xdr:sp macro="" textlink="">
      <xdr:nvSpPr>
        <xdr:cNvPr id="5" name="Arrow: Left-Right 4">
          <a:extLst>
            <a:ext uri="{FF2B5EF4-FFF2-40B4-BE49-F238E27FC236}">
              <a16:creationId xmlns:a16="http://schemas.microsoft.com/office/drawing/2014/main" id="{A3911FDE-8263-4D91-9547-2E0D6AF87D78}"/>
            </a:ext>
          </a:extLst>
        </xdr:cNvPr>
        <xdr:cNvSpPr/>
      </xdr:nvSpPr>
      <xdr:spPr>
        <a:xfrm>
          <a:off x="730997" y="6286498"/>
          <a:ext cx="3110754" cy="159063"/>
        </a:xfrm>
        <a:prstGeom prst="leftRigh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solidFill>
              <a:sysClr val="windowText" lastClr="000000"/>
            </a:solidFill>
          </a:endParaRPr>
        </a:p>
      </xdr:txBody>
    </xdr:sp>
    <xdr:clientData/>
  </xdr:twoCellAnchor>
  <xdr:twoCellAnchor>
    <xdr:from>
      <xdr:col>11</xdr:col>
      <xdr:colOff>386500</xdr:colOff>
      <xdr:row>33</xdr:row>
      <xdr:rowOff>10584</xdr:rowOff>
    </xdr:from>
    <xdr:to>
      <xdr:col>12</xdr:col>
      <xdr:colOff>465667</xdr:colOff>
      <xdr:row>33</xdr:row>
      <xdr:rowOff>162829</xdr:rowOff>
    </xdr:to>
    <xdr:sp macro="" textlink="">
      <xdr:nvSpPr>
        <xdr:cNvPr id="7" name="Arrow: Left-Right 6">
          <a:extLst>
            <a:ext uri="{FF2B5EF4-FFF2-40B4-BE49-F238E27FC236}">
              <a16:creationId xmlns:a16="http://schemas.microsoft.com/office/drawing/2014/main" id="{A1DFD838-1E61-44A5-B77C-BBF09D639604}"/>
            </a:ext>
          </a:extLst>
        </xdr:cNvPr>
        <xdr:cNvSpPr/>
      </xdr:nvSpPr>
      <xdr:spPr>
        <a:xfrm>
          <a:off x="7138667" y="6297084"/>
          <a:ext cx="693000" cy="152245"/>
        </a:xfrm>
        <a:prstGeom prst="leftRigh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solidFill>
              <a:sysClr val="windowText" lastClr="000000"/>
            </a:solidFill>
          </a:endParaRPr>
        </a:p>
      </xdr:txBody>
    </xdr:sp>
    <xdr:clientData/>
  </xdr:twoCellAnchor>
  <xdr:twoCellAnchor>
    <xdr:from>
      <xdr:col>14</xdr:col>
      <xdr:colOff>127000</xdr:colOff>
      <xdr:row>32</xdr:row>
      <xdr:rowOff>184150</xdr:rowOff>
    </xdr:from>
    <xdr:to>
      <xdr:col>16</xdr:col>
      <xdr:colOff>395818</xdr:colOff>
      <xdr:row>33</xdr:row>
      <xdr:rowOff>158750</xdr:rowOff>
    </xdr:to>
    <xdr:sp macro="" textlink="">
      <xdr:nvSpPr>
        <xdr:cNvPr id="9" name="Arrow: Left-Right 8">
          <a:extLst>
            <a:ext uri="{FF2B5EF4-FFF2-40B4-BE49-F238E27FC236}">
              <a16:creationId xmlns:a16="http://schemas.microsoft.com/office/drawing/2014/main" id="{DEB33CBB-2072-4AF8-9A95-8137195BF2A7}"/>
            </a:ext>
          </a:extLst>
        </xdr:cNvPr>
        <xdr:cNvSpPr/>
      </xdr:nvSpPr>
      <xdr:spPr>
        <a:xfrm>
          <a:off x="8720667" y="6280150"/>
          <a:ext cx="1496484" cy="165100"/>
        </a:xfrm>
        <a:prstGeom prst="leftRigh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solidFill>
              <a:sysClr val="windowText" lastClr="000000"/>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66675</xdr:colOff>
      <xdr:row>2</xdr:row>
      <xdr:rowOff>28575</xdr:rowOff>
    </xdr:from>
    <xdr:to>
      <xdr:col>18</xdr:col>
      <xdr:colOff>523875</xdr:colOff>
      <xdr:row>31</xdr:row>
      <xdr:rowOff>123825</xdr:rowOff>
    </xdr:to>
    <xdr:graphicFrame macro="">
      <xdr:nvGraphicFramePr>
        <xdr:cNvPr id="2" name="Chart 1">
          <a:extLst>
            <a:ext uri="{FF2B5EF4-FFF2-40B4-BE49-F238E27FC236}">
              <a16:creationId xmlns:a16="http://schemas.microsoft.com/office/drawing/2014/main" id="{76692646-4A30-4A5E-B367-F5A108B93C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133349</xdr:colOff>
      <xdr:row>2</xdr:row>
      <xdr:rowOff>76200</xdr:rowOff>
    </xdr:from>
    <xdr:to>
      <xdr:col>18</xdr:col>
      <xdr:colOff>504824</xdr:colOff>
      <xdr:row>31</xdr:row>
      <xdr:rowOff>114300</xdr:rowOff>
    </xdr:to>
    <xdr:graphicFrame macro="">
      <xdr:nvGraphicFramePr>
        <xdr:cNvPr id="2" name="Chart 1">
          <a:extLst>
            <a:ext uri="{FF2B5EF4-FFF2-40B4-BE49-F238E27FC236}">
              <a16:creationId xmlns:a16="http://schemas.microsoft.com/office/drawing/2014/main" id="{DB735695-E0C1-4B32-BF1F-A694328F70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590549</xdr:colOff>
      <xdr:row>17</xdr:row>
      <xdr:rowOff>161925</xdr:rowOff>
    </xdr:from>
    <xdr:to>
      <xdr:col>17</xdr:col>
      <xdr:colOff>504824</xdr:colOff>
      <xdr:row>19</xdr:row>
      <xdr:rowOff>95250</xdr:rowOff>
    </xdr:to>
    <xdr:sp macro="" textlink="">
      <xdr:nvSpPr>
        <xdr:cNvPr id="3" name="TextBox 2">
          <a:extLst>
            <a:ext uri="{FF2B5EF4-FFF2-40B4-BE49-F238E27FC236}">
              <a16:creationId xmlns:a16="http://schemas.microsoft.com/office/drawing/2014/main" id="{D4EFA9CD-98AD-4319-8EFE-741E46E49D67}"/>
            </a:ext>
          </a:extLst>
        </xdr:cNvPr>
        <xdr:cNvSpPr txBox="1"/>
      </xdr:nvSpPr>
      <xdr:spPr>
        <a:xfrm>
          <a:off x="9124949" y="3400425"/>
          <a:ext cx="1743075"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t>Minor Dwellings</a:t>
          </a:r>
        </a:p>
      </xdr:txBody>
    </xdr:sp>
    <xdr:clientData/>
  </xdr:twoCellAnchor>
  <xdr:twoCellAnchor>
    <xdr:from>
      <xdr:col>11</xdr:col>
      <xdr:colOff>219075</xdr:colOff>
      <xdr:row>7</xdr:row>
      <xdr:rowOff>133350</xdr:rowOff>
    </xdr:from>
    <xdr:to>
      <xdr:col>14</xdr:col>
      <xdr:colOff>295275</xdr:colOff>
      <xdr:row>9</xdr:row>
      <xdr:rowOff>66675</xdr:rowOff>
    </xdr:to>
    <xdr:sp macro="" textlink="">
      <xdr:nvSpPr>
        <xdr:cNvPr id="4" name="TextBox 3">
          <a:extLst>
            <a:ext uri="{FF2B5EF4-FFF2-40B4-BE49-F238E27FC236}">
              <a16:creationId xmlns:a16="http://schemas.microsoft.com/office/drawing/2014/main" id="{18F251AF-EDFD-4934-B417-9D9C9D285B43}"/>
            </a:ext>
          </a:extLst>
        </xdr:cNvPr>
        <xdr:cNvSpPr txBox="1"/>
      </xdr:nvSpPr>
      <xdr:spPr>
        <a:xfrm>
          <a:off x="6924675" y="1466850"/>
          <a:ext cx="1905000" cy="3143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t>Major dwellings</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152400</xdr:colOff>
      <xdr:row>2</xdr:row>
      <xdr:rowOff>57150</xdr:rowOff>
    </xdr:from>
    <xdr:to>
      <xdr:col>18</xdr:col>
      <xdr:colOff>504825</xdr:colOff>
      <xdr:row>31</xdr:row>
      <xdr:rowOff>161925</xdr:rowOff>
    </xdr:to>
    <xdr:graphicFrame macro="">
      <xdr:nvGraphicFramePr>
        <xdr:cNvPr id="2" name="Chart 1">
          <a:extLst>
            <a:ext uri="{FF2B5EF4-FFF2-40B4-BE49-F238E27FC236}">
              <a16:creationId xmlns:a16="http://schemas.microsoft.com/office/drawing/2014/main" id="{1BEE0E8F-DE16-4136-8CC6-45A1AB974D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85725</xdr:colOff>
      <xdr:row>2</xdr:row>
      <xdr:rowOff>133349</xdr:rowOff>
    </xdr:from>
    <xdr:to>
      <xdr:col>18</xdr:col>
      <xdr:colOff>542925</xdr:colOff>
      <xdr:row>31</xdr:row>
      <xdr:rowOff>123824</xdr:rowOff>
    </xdr:to>
    <xdr:graphicFrame macro="">
      <xdr:nvGraphicFramePr>
        <xdr:cNvPr id="2" name="Chart 1">
          <a:extLst>
            <a:ext uri="{FF2B5EF4-FFF2-40B4-BE49-F238E27FC236}">
              <a16:creationId xmlns:a16="http://schemas.microsoft.com/office/drawing/2014/main" id="{86FBCD0B-E043-4AAE-8266-25C3F1B25C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0.50444</cdr:x>
      <cdr:y>0.04893</cdr:y>
    </cdr:from>
    <cdr:to>
      <cdr:x>0.65694</cdr:x>
      <cdr:y>0.10593</cdr:y>
    </cdr:to>
    <cdr:sp macro="" textlink="">
      <cdr:nvSpPr>
        <cdr:cNvPr id="2" name="TextBox 2">
          <a:extLst xmlns:a="http://schemas.openxmlformats.org/drawingml/2006/main">
            <a:ext uri="{FF2B5EF4-FFF2-40B4-BE49-F238E27FC236}">
              <a16:creationId xmlns:a16="http://schemas.microsoft.com/office/drawing/2014/main" id="{D4EFA9CD-98AD-4319-8EFE-741E46E49D67}"/>
            </a:ext>
          </a:extLst>
        </cdr:cNvPr>
        <cdr:cNvSpPr txBox="1"/>
      </cdr:nvSpPr>
      <cdr:spPr>
        <a:xfrm xmlns:a="http://schemas.openxmlformats.org/drawingml/2006/main">
          <a:off x="5765800" y="269875"/>
          <a:ext cx="1743075" cy="31432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600"/>
            <a:t>Received</a:t>
          </a:r>
        </a:p>
      </cdr:txBody>
    </cdr:sp>
  </cdr:relSizeAnchor>
  <cdr:relSizeAnchor xmlns:cdr="http://schemas.openxmlformats.org/drawingml/2006/chartDrawing">
    <cdr:from>
      <cdr:x>0.55694</cdr:x>
      <cdr:y>0.27173</cdr:y>
    </cdr:from>
    <cdr:to>
      <cdr:x>0.70944</cdr:x>
      <cdr:y>0.32873</cdr:y>
    </cdr:to>
    <cdr:sp macro="" textlink="">
      <cdr:nvSpPr>
        <cdr:cNvPr id="3" name="TextBox 2">
          <a:extLst xmlns:a="http://schemas.openxmlformats.org/drawingml/2006/main">
            <a:ext uri="{FF2B5EF4-FFF2-40B4-BE49-F238E27FC236}">
              <a16:creationId xmlns:a16="http://schemas.microsoft.com/office/drawing/2014/main" id="{4B338B2E-ECDF-44B7-BB39-D3BE998A66D4}"/>
            </a:ext>
          </a:extLst>
        </cdr:cNvPr>
        <cdr:cNvSpPr txBox="1"/>
      </cdr:nvSpPr>
      <cdr:spPr>
        <a:xfrm xmlns:a="http://schemas.openxmlformats.org/drawingml/2006/main">
          <a:off x="6365875" y="1498600"/>
          <a:ext cx="1743075" cy="31432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600"/>
            <a:t>Decided</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76199</xdr:colOff>
      <xdr:row>2</xdr:row>
      <xdr:rowOff>57150</xdr:rowOff>
    </xdr:from>
    <xdr:to>
      <xdr:col>18</xdr:col>
      <xdr:colOff>542924</xdr:colOff>
      <xdr:row>31</xdr:row>
      <xdr:rowOff>104775</xdr:rowOff>
    </xdr:to>
    <xdr:graphicFrame macro="">
      <xdr:nvGraphicFramePr>
        <xdr:cNvPr id="2" name="Chart 1">
          <a:extLst>
            <a:ext uri="{FF2B5EF4-FFF2-40B4-BE49-F238E27FC236}">
              <a16:creationId xmlns:a16="http://schemas.microsoft.com/office/drawing/2014/main" id="{19BCA40D-F767-4571-8F49-1178C5544F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85725</xdr:colOff>
      <xdr:row>2</xdr:row>
      <xdr:rowOff>85725</xdr:rowOff>
    </xdr:from>
    <xdr:to>
      <xdr:col>18</xdr:col>
      <xdr:colOff>533400</xdr:colOff>
      <xdr:row>31</xdr:row>
      <xdr:rowOff>142875</xdr:rowOff>
    </xdr:to>
    <xdr:graphicFrame macro="">
      <xdr:nvGraphicFramePr>
        <xdr:cNvPr id="2" name="Chart 1">
          <a:extLst>
            <a:ext uri="{FF2B5EF4-FFF2-40B4-BE49-F238E27FC236}">
              <a16:creationId xmlns:a16="http://schemas.microsoft.com/office/drawing/2014/main" id="{4D13B4C2-A1C2-4A1F-9837-58C3F79DC6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57150</xdr:colOff>
      <xdr:row>2</xdr:row>
      <xdr:rowOff>38100</xdr:rowOff>
    </xdr:from>
    <xdr:to>
      <xdr:col>17</xdr:col>
      <xdr:colOff>533400</xdr:colOff>
      <xdr:row>34</xdr:row>
      <xdr:rowOff>152400</xdr:rowOff>
    </xdr:to>
    <xdr:graphicFrame macro="">
      <xdr:nvGraphicFramePr>
        <xdr:cNvPr id="2" name="Chart 8">
          <a:extLst>
            <a:ext uri="{FF2B5EF4-FFF2-40B4-BE49-F238E27FC236}">
              <a16:creationId xmlns:a16="http://schemas.microsoft.com/office/drawing/2014/main" id="{797C38E4-538B-420D-8C99-035A0D7FEA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581025</xdr:colOff>
      <xdr:row>3</xdr:row>
      <xdr:rowOff>19050</xdr:rowOff>
    </xdr:from>
    <xdr:to>
      <xdr:col>7</xdr:col>
      <xdr:colOff>361950</xdr:colOff>
      <xdr:row>33</xdr:row>
      <xdr:rowOff>38100</xdr:rowOff>
    </xdr:to>
    <xdr:sp macro="" textlink="">
      <xdr:nvSpPr>
        <xdr:cNvPr id="3" name="TextBox 2">
          <a:extLst>
            <a:ext uri="{FF2B5EF4-FFF2-40B4-BE49-F238E27FC236}">
              <a16:creationId xmlns:a16="http://schemas.microsoft.com/office/drawing/2014/main" id="{652AE949-51AB-4C09-9315-C7B74E3762DE}"/>
            </a:ext>
          </a:extLst>
        </xdr:cNvPr>
        <xdr:cNvSpPr txBox="1"/>
      </xdr:nvSpPr>
      <xdr:spPr>
        <a:xfrm>
          <a:off x="2409825" y="590550"/>
          <a:ext cx="2219325" cy="5734050"/>
        </a:xfrm>
        <a:prstGeom prst="rect">
          <a:avLst/>
        </a:prstGeom>
        <a:solidFill>
          <a:srgbClr val="FFC000">
            <a:lumMod val="40000"/>
            <a:lumOff val="60000"/>
            <a:alpha val="20000"/>
          </a:srgbClr>
        </a:solidFill>
        <a:ln w="25400" cmpd="sng">
          <a:solidFill>
            <a:sysClr val="window" lastClr="FFFFFF">
              <a:shade val="50000"/>
            </a:sysClr>
          </a:solidFill>
          <a:prstDash val="sysDash"/>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ysClr val="windowText" lastClr="000000"/>
              </a:solidFill>
              <a:effectLst/>
              <a:uLnTx/>
              <a:uFillTx/>
              <a:latin typeface="Calibri" panose="020F0502020204030204"/>
              <a:ea typeface="+mn-ea"/>
              <a:cs typeface="+mn-cs"/>
            </a:rPr>
            <a:t>number of events impacted by Spring 2020 lockdown</a:t>
          </a:r>
        </a:p>
      </xdr:txBody>
    </xdr:sp>
    <xdr:clientData/>
  </xdr:twoCellAnchor>
  <xdr:oneCellAnchor>
    <xdr:from>
      <xdr:col>13</xdr:col>
      <xdr:colOff>257882</xdr:colOff>
      <xdr:row>3</xdr:row>
      <xdr:rowOff>9525</xdr:rowOff>
    </xdr:from>
    <xdr:ext cx="2014718" cy="530658"/>
    <xdr:sp macro="" textlink="">
      <xdr:nvSpPr>
        <xdr:cNvPr id="4" name="TextBox 3">
          <a:extLst>
            <a:ext uri="{FF2B5EF4-FFF2-40B4-BE49-F238E27FC236}">
              <a16:creationId xmlns:a16="http://schemas.microsoft.com/office/drawing/2014/main" id="{1BF02BA2-66BF-4C1C-A036-34B2F98D172F}"/>
            </a:ext>
          </a:extLst>
        </xdr:cNvPr>
        <xdr:cNvSpPr txBox="1"/>
      </xdr:nvSpPr>
      <xdr:spPr>
        <a:xfrm>
          <a:off x="8182682" y="581025"/>
          <a:ext cx="2014718"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1400"/>
            <a:t>Median time,</a:t>
          </a:r>
        </a:p>
        <a:p>
          <a:pPr algn="ctr"/>
          <a:r>
            <a:rPr lang="en-GB" sz="1400"/>
            <a:t> valid to decision (weeks)</a:t>
          </a:r>
        </a:p>
      </xdr:txBody>
    </xdr:sp>
    <xdr:clientData/>
  </xdr:oneCellAnchor>
</xdr:wsDr>
</file>

<file path=xl/drawings/drawing28.xml><?xml version="1.0" encoding="utf-8"?>
<xdr:wsDr xmlns:xdr="http://schemas.openxmlformats.org/drawingml/2006/spreadsheetDrawing" xmlns:a="http://schemas.openxmlformats.org/drawingml/2006/main">
  <xdr:twoCellAnchor>
    <xdr:from>
      <xdr:col>0</xdr:col>
      <xdr:colOff>123825</xdr:colOff>
      <xdr:row>2</xdr:row>
      <xdr:rowOff>19050</xdr:rowOff>
    </xdr:from>
    <xdr:to>
      <xdr:col>14</xdr:col>
      <xdr:colOff>238125</xdr:colOff>
      <xdr:row>26</xdr:row>
      <xdr:rowOff>85725</xdr:rowOff>
    </xdr:to>
    <xdr:graphicFrame macro="">
      <xdr:nvGraphicFramePr>
        <xdr:cNvPr id="2" name="Chart 7">
          <a:extLst>
            <a:ext uri="{FF2B5EF4-FFF2-40B4-BE49-F238E27FC236}">
              <a16:creationId xmlns:a16="http://schemas.microsoft.com/office/drawing/2014/main" id="{09893086-4CEC-4ED3-A3A7-5852A48F91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292099</xdr:colOff>
      <xdr:row>2</xdr:row>
      <xdr:rowOff>171451</xdr:rowOff>
    </xdr:from>
    <xdr:to>
      <xdr:col>6</xdr:col>
      <xdr:colOff>200024</xdr:colOff>
      <xdr:row>23</xdr:row>
      <xdr:rowOff>57150</xdr:rowOff>
    </xdr:to>
    <xdr:sp macro="" textlink="">
      <xdr:nvSpPr>
        <xdr:cNvPr id="3" name="TextBox 2">
          <a:extLst>
            <a:ext uri="{FF2B5EF4-FFF2-40B4-BE49-F238E27FC236}">
              <a16:creationId xmlns:a16="http://schemas.microsoft.com/office/drawing/2014/main" id="{964E6003-B9CE-4DDC-BFD5-6B5A9B057671}"/>
            </a:ext>
          </a:extLst>
        </xdr:cNvPr>
        <xdr:cNvSpPr txBox="1"/>
      </xdr:nvSpPr>
      <xdr:spPr>
        <a:xfrm>
          <a:off x="2120899" y="561976"/>
          <a:ext cx="1736725" cy="3886199"/>
        </a:xfrm>
        <a:prstGeom prst="rect">
          <a:avLst/>
        </a:prstGeom>
        <a:solidFill>
          <a:srgbClr val="FFC000">
            <a:lumMod val="75000"/>
            <a:alpha val="10000"/>
          </a:srgbClr>
        </a:solidFill>
        <a:ln w="19050" cmpd="sng">
          <a:solidFill>
            <a:sysClr val="window" lastClr="FFFFFF">
              <a:lumMod val="75000"/>
            </a:sysClr>
          </a:solidFill>
          <a:prstDash val="sysDash"/>
        </a:ln>
        <a:effectLst/>
      </xdr:spPr>
      <xdr:txBody>
        <a:bodyPr vertOverflow="clip" horzOverflow="clip" wrap="square" rtlCol="0" anchor="t"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400" b="0" i="0" baseline="0">
              <a:effectLst/>
              <a:latin typeface="+mn-lt"/>
              <a:ea typeface="+mn-ea"/>
              <a:cs typeface="+mn-cs"/>
            </a:rPr>
            <a:t>Number of events held impacted by Spring 2020  lockdown</a:t>
          </a:r>
          <a:endParaRPr lang="en-GB"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oneCellAnchor>
    <xdr:from>
      <xdr:col>8</xdr:col>
      <xdr:colOff>342900</xdr:colOff>
      <xdr:row>3</xdr:row>
      <xdr:rowOff>0</xdr:rowOff>
    </xdr:from>
    <xdr:ext cx="836126" cy="264560"/>
    <xdr:sp macro="" textlink="">
      <xdr:nvSpPr>
        <xdr:cNvPr id="4" name="TextBox 3">
          <a:extLst>
            <a:ext uri="{FF2B5EF4-FFF2-40B4-BE49-F238E27FC236}">
              <a16:creationId xmlns:a16="http://schemas.microsoft.com/office/drawing/2014/main" id="{F0FD4098-76C1-4271-BCC0-BB5DE4294A36}"/>
            </a:ext>
          </a:extLst>
        </xdr:cNvPr>
        <xdr:cNvSpPr txBox="1"/>
      </xdr:nvSpPr>
      <xdr:spPr>
        <a:xfrm>
          <a:off x="5219700" y="581025"/>
          <a:ext cx="8361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Open cases</a:t>
          </a:r>
        </a:p>
      </xdr:txBody>
    </xdr:sp>
    <xdr:clientData/>
  </xdr:oneCellAnchor>
</xdr:wsDr>
</file>

<file path=xl/drawings/drawing29.xml><?xml version="1.0" encoding="utf-8"?>
<xdr:wsDr xmlns:xdr="http://schemas.openxmlformats.org/drawingml/2006/spreadsheetDrawing" xmlns:a="http://schemas.openxmlformats.org/drawingml/2006/main">
  <xdr:twoCellAnchor>
    <xdr:from>
      <xdr:col>0</xdr:col>
      <xdr:colOff>57150</xdr:colOff>
      <xdr:row>2</xdr:row>
      <xdr:rowOff>38100</xdr:rowOff>
    </xdr:from>
    <xdr:to>
      <xdr:col>17</xdr:col>
      <xdr:colOff>533400</xdr:colOff>
      <xdr:row>34</xdr:row>
      <xdr:rowOff>152400</xdr:rowOff>
    </xdr:to>
    <xdr:graphicFrame macro="">
      <xdr:nvGraphicFramePr>
        <xdr:cNvPr id="4" name="Chart 8">
          <a:extLst>
            <a:ext uri="{FF2B5EF4-FFF2-40B4-BE49-F238E27FC236}">
              <a16:creationId xmlns:a16="http://schemas.microsoft.com/office/drawing/2014/main" id="{679932AB-63A8-4B44-8198-E214AE4A20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419100</xdr:colOff>
      <xdr:row>2</xdr:row>
      <xdr:rowOff>161925</xdr:rowOff>
    </xdr:from>
    <xdr:to>
      <xdr:col>6</xdr:col>
      <xdr:colOff>200025</xdr:colOff>
      <xdr:row>32</xdr:row>
      <xdr:rowOff>180975</xdr:rowOff>
    </xdr:to>
    <xdr:sp macro="" textlink="">
      <xdr:nvSpPr>
        <xdr:cNvPr id="10" name="TextBox 9">
          <a:extLst>
            <a:ext uri="{FF2B5EF4-FFF2-40B4-BE49-F238E27FC236}">
              <a16:creationId xmlns:a16="http://schemas.microsoft.com/office/drawing/2014/main" id="{6B173F28-2749-49A4-A38A-A72D686E2EB6}"/>
            </a:ext>
          </a:extLst>
        </xdr:cNvPr>
        <xdr:cNvSpPr txBox="1"/>
      </xdr:nvSpPr>
      <xdr:spPr>
        <a:xfrm>
          <a:off x="1638300" y="542925"/>
          <a:ext cx="2219325" cy="5734050"/>
        </a:xfrm>
        <a:prstGeom prst="rect">
          <a:avLst/>
        </a:prstGeom>
        <a:solidFill>
          <a:srgbClr val="FFC000">
            <a:lumMod val="40000"/>
            <a:lumOff val="60000"/>
            <a:alpha val="20000"/>
          </a:srgbClr>
        </a:solidFill>
        <a:ln w="25400" cmpd="sng">
          <a:solidFill>
            <a:sysClr val="window" lastClr="FFFFFF">
              <a:shade val="50000"/>
            </a:sysClr>
          </a:solidFill>
          <a:prstDash val="sysDash"/>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ysClr val="windowText" lastClr="000000"/>
              </a:solidFill>
              <a:effectLst/>
              <a:uLnTx/>
              <a:uFillTx/>
              <a:latin typeface="Calibri" panose="020F0502020204030204"/>
              <a:ea typeface="+mn-ea"/>
              <a:cs typeface="+mn-cs"/>
            </a:rPr>
            <a:t>number of events impacted by Spring 2020 lockdown</a:t>
          </a:r>
        </a:p>
      </xdr:txBody>
    </xdr:sp>
    <xdr:clientData/>
  </xdr:twoCellAnchor>
  <xdr:oneCellAnchor>
    <xdr:from>
      <xdr:col>13</xdr:col>
      <xdr:colOff>257882</xdr:colOff>
      <xdr:row>3</xdr:row>
      <xdr:rowOff>9525</xdr:rowOff>
    </xdr:from>
    <xdr:ext cx="2014718" cy="530658"/>
    <xdr:sp macro="" textlink="">
      <xdr:nvSpPr>
        <xdr:cNvPr id="2" name="TextBox 1">
          <a:extLst>
            <a:ext uri="{FF2B5EF4-FFF2-40B4-BE49-F238E27FC236}">
              <a16:creationId xmlns:a16="http://schemas.microsoft.com/office/drawing/2014/main" id="{077AA415-E87F-4F61-8CB4-8853F3CB9A19}"/>
            </a:ext>
          </a:extLst>
        </xdr:cNvPr>
        <xdr:cNvSpPr txBox="1"/>
      </xdr:nvSpPr>
      <xdr:spPr>
        <a:xfrm>
          <a:off x="8182682" y="574675"/>
          <a:ext cx="2014718"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1400"/>
            <a:t>Median time,</a:t>
          </a:r>
        </a:p>
        <a:p>
          <a:pPr algn="ctr"/>
          <a:r>
            <a:rPr lang="en-GB" sz="1400"/>
            <a:t> valid to decision (weeks)</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161925</xdr:colOff>
      <xdr:row>1</xdr:row>
      <xdr:rowOff>133350</xdr:rowOff>
    </xdr:from>
    <xdr:to>
      <xdr:col>14</xdr:col>
      <xdr:colOff>276225</xdr:colOff>
      <xdr:row>26</xdr:row>
      <xdr:rowOff>15875</xdr:rowOff>
    </xdr:to>
    <xdr:graphicFrame macro="">
      <xdr:nvGraphicFramePr>
        <xdr:cNvPr id="2" name="Chart 7">
          <a:extLst>
            <a:ext uri="{FF2B5EF4-FFF2-40B4-BE49-F238E27FC236}">
              <a16:creationId xmlns:a16="http://schemas.microsoft.com/office/drawing/2014/main" id="{AA91E02C-357C-4712-B27C-DD5423B9B0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90805</xdr:colOff>
      <xdr:row>2</xdr:row>
      <xdr:rowOff>23495</xdr:rowOff>
    </xdr:from>
    <xdr:ext cx="836126" cy="264560"/>
    <xdr:sp macro="" textlink="">
      <xdr:nvSpPr>
        <xdr:cNvPr id="4" name="TextBox 3">
          <a:extLst>
            <a:ext uri="{FF2B5EF4-FFF2-40B4-BE49-F238E27FC236}">
              <a16:creationId xmlns:a16="http://schemas.microsoft.com/office/drawing/2014/main" id="{2C735EC1-6FC2-4986-BCC8-67115FF2A0D8}"/>
            </a:ext>
          </a:extLst>
        </xdr:cNvPr>
        <xdr:cNvSpPr txBox="1"/>
      </xdr:nvSpPr>
      <xdr:spPr>
        <a:xfrm>
          <a:off x="6796405" y="404495"/>
          <a:ext cx="8361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Open cases</a:t>
          </a:r>
        </a:p>
      </xdr:txBody>
    </xdr:sp>
    <xdr:clientData/>
  </xdr:oneCellAnchor>
  <xdr:twoCellAnchor>
    <xdr:from>
      <xdr:col>6</xdr:col>
      <xdr:colOff>295275</xdr:colOff>
      <xdr:row>21</xdr:row>
      <xdr:rowOff>157480</xdr:rowOff>
    </xdr:from>
    <xdr:to>
      <xdr:col>7</xdr:col>
      <xdr:colOff>161925</xdr:colOff>
      <xdr:row>22</xdr:row>
      <xdr:rowOff>87630</xdr:rowOff>
    </xdr:to>
    <xdr:sp macro="" textlink="">
      <xdr:nvSpPr>
        <xdr:cNvPr id="7" name="Arrow: Left-Right 6">
          <a:extLst>
            <a:ext uri="{FF2B5EF4-FFF2-40B4-BE49-F238E27FC236}">
              <a16:creationId xmlns:a16="http://schemas.microsoft.com/office/drawing/2014/main" id="{A5752B0E-3928-4BA8-AAEC-0A323EC783EB}"/>
            </a:ext>
          </a:extLst>
        </xdr:cNvPr>
        <xdr:cNvSpPr/>
      </xdr:nvSpPr>
      <xdr:spPr>
        <a:xfrm>
          <a:off x="3952875" y="4037330"/>
          <a:ext cx="476250" cy="114300"/>
        </a:xfrm>
        <a:prstGeom prst="leftRigh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solidFill>
              <a:sysClr val="windowText" lastClr="000000"/>
            </a:solidFill>
          </a:endParaRPr>
        </a:p>
      </xdr:txBody>
    </xdr:sp>
    <xdr:clientData/>
  </xdr:twoCellAnchor>
  <xdr:twoCellAnchor>
    <xdr:from>
      <xdr:col>1</xdr:col>
      <xdr:colOff>444501</xdr:colOff>
      <xdr:row>21</xdr:row>
      <xdr:rowOff>144779</xdr:rowOff>
    </xdr:from>
    <xdr:to>
      <xdr:col>2</xdr:col>
      <xdr:colOff>330200</xdr:colOff>
      <xdr:row>22</xdr:row>
      <xdr:rowOff>95250</xdr:rowOff>
    </xdr:to>
    <xdr:sp macro="" textlink="">
      <xdr:nvSpPr>
        <xdr:cNvPr id="8" name="Arrow: Left-Right 7">
          <a:extLst>
            <a:ext uri="{FF2B5EF4-FFF2-40B4-BE49-F238E27FC236}">
              <a16:creationId xmlns:a16="http://schemas.microsoft.com/office/drawing/2014/main" id="{ECF584F3-0C28-4BF3-9F2A-1C2B92570682}"/>
            </a:ext>
          </a:extLst>
        </xdr:cNvPr>
        <xdr:cNvSpPr/>
      </xdr:nvSpPr>
      <xdr:spPr>
        <a:xfrm>
          <a:off x="1054101" y="4024629"/>
          <a:ext cx="495299" cy="134621"/>
        </a:xfrm>
        <a:prstGeom prst="leftRigh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solidFill>
              <a:sysClr val="windowText" lastClr="000000"/>
            </a:solidFill>
          </a:endParaRPr>
        </a:p>
      </xdr:txBody>
    </xdr:sp>
    <xdr:clientData/>
  </xdr:twoCellAnchor>
  <xdr:twoCellAnchor>
    <xdr:from>
      <xdr:col>8</xdr:col>
      <xdr:colOff>229235</xdr:colOff>
      <xdr:row>21</xdr:row>
      <xdr:rowOff>139701</xdr:rowOff>
    </xdr:from>
    <xdr:to>
      <xdr:col>11</xdr:col>
      <xdr:colOff>25400</xdr:colOff>
      <xdr:row>22</xdr:row>
      <xdr:rowOff>56515</xdr:rowOff>
    </xdr:to>
    <xdr:sp macro="" textlink="">
      <xdr:nvSpPr>
        <xdr:cNvPr id="9" name="Arrow: Left-Right 8">
          <a:extLst>
            <a:ext uri="{FF2B5EF4-FFF2-40B4-BE49-F238E27FC236}">
              <a16:creationId xmlns:a16="http://schemas.microsoft.com/office/drawing/2014/main" id="{D4DFD715-5C4D-451A-8992-62A96E88A60D}"/>
            </a:ext>
          </a:extLst>
        </xdr:cNvPr>
        <xdr:cNvSpPr/>
      </xdr:nvSpPr>
      <xdr:spPr>
        <a:xfrm>
          <a:off x="5106035" y="4019551"/>
          <a:ext cx="1624965" cy="100964"/>
        </a:xfrm>
        <a:prstGeom prst="leftRigh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solidFill>
              <a:sysClr val="windowText" lastClr="000000"/>
            </a:solidFill>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123825</xdr:colOff>
      <xdr:row>2</xdr:row>
      <xdr:rowOff>19050</xdr:rowOff>
    </xdr:from>
    <xdr:to>
      <xdr:col>14</xdr:col>
      <xdr:colOff>238125</xdr:colOff>
      <xdr:row>26</xdr:row>
      <xdr:rowOff>85725</xdr:rowOff>
    </xdr:to>
    <xdr:graphicFrame macro="">
      <xdr:nvGraphicFramePr>
        <xdr:cNvPr id="4" name="Chart 7">
          <a:extLst>
            <a:ext uri="{FF2B5EF4-FFF2-40B4-BE49-F238E27FC236}">
              <a16:creationId xmlns:a16="http://schemas.microsoft.com/office/drawing/2014/main" id="{3062B429-1386-4890-8639-41FDA77E4B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292099</xdr:colOff>
      <xdr:row>2</xdr:row>
      <xdr:rowOff>142876</xdr:rowOff>
    </xdr:from>
    <xdr:to>
      <xdr:col>5</xdr:col>
      <xdr:colOff>200024</xdr:colOff>
      <xdr:row>23</xdr:row>
      <xdr:rowOff>28575</xdr:rowOff>
    </xdr:to>
    <xdr:sp macro="" textlink="">
      <xdr:nvSpPr>
        <xdr:cNvPr id="9" name="TextBox 8">
          <a:extLst>
            <a:ext uri="{FF2B5EF4-FFF2-40B4-BE49-F238E27FC236}">
              <a16:creationId xmlns:a16="http://schemas.microsoft.com/office/drawing/2014/main" id="{7F9DDDCB-4791-4A62-A9A1-ECB74AFF0EE9}"/>
            </a:ext>
          </a:extLst>
        </xdr:cNvPr>
        <xdr:cNvSpPr txBox="1"/>
      </xdr:nvSpPr>
      <xdr:spPr>
        <a:xfrm>
          <a:off x="1511299" y="533401"/>
          <a:ext cx="1736725" cy="3886199"/>
        </a:xfrm>
        <a:prstGeom prst="rect">
          <a:avLst/>
        </a:prstGeom>
        <a:solidFill>
          <a:srgbClr val="FFC000">
            <a:lumMod val="75000"/>
            <a:alpha val="10000"/>
          </a:srgbClr>
        </a:solidFill>
        <a:ln w="19050" cmpd="sng">
          <a:solidFill>
            <a:sysClr val="window" lastClr="FFFFFF">
              <a:lumMod val="75000"/>
            </a:sysClr>
          </a:solidFill>
          <a:prstDash val="sysDash"/>
        </a:ln>
        <a:effectLst/>
      </xdr:spPr>
      <xdr:txBody>
        <a:bodyPr vertOverflow="clip" horzOverflow="clip" wrap="square" rtlCol="0" anchor="t"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400" b="0" i="0" baseline="0">
              <a:effectLst/>
              <a:latin typeface="+mn-lt"/>
              <a:ea typeface="+mn-ea"/>
              <a:cs typeface="+mn-cs"/>
            </a:rPr>
            <a:t>Number of events held impacted by Spring 2020  lockdown</a:t>
          </a:r>
          <a:endParaRPr lang="en-GB"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oneCellAnchor>
    <xdr:from>
      <xdr:col>8</xdr:col>
      <xdr:colOff>342900</xdr:colOff>
      <xdr:row>3</xdr:row>
      <xdr:rowOff>0</xdr:rowOff>
    </xdr:from>
    <xdr:ext cx="836126" cy="264560"/>
    <xdr:sp macro="" textlink="">
      <xdr:nvSpPr>
        <xdr:cNvPr id="2" name="TextBox 1">
          <a:extLst>
            <a:ext uri="{FF2B5EF4-FFF2-40B4-BE49-F238E27FC236}">
              <a16:creationId xmlns:a16="http://schemas.microsoft.com/office/drawing/2014/main" id="{3CDD21F6-2A6E-490E-8B44-C22052610BD3}"/>
            </a:ext>
          </a:extLst>
        </xdr:cNvPr>
        <xdr:cNvSpPr txBox="1"/>
      </xdr:nvSpPr>
      <xdr:spPr>
        <a:xfrm>
          <a:off x="5219700" y="581025"/>
          <a:ext cx="8361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Open cases</a:t>
          </a:r>
        </a:p>
      </xdr:txBody>
    </xdr:sp>
    <xdr:clientData/>
  </xdr:oneCellAnchor>
</xdr:wsDr>
</file>

<file path=xl/drawings/drawing31.xml><?xml version="1.0" encoding="utf-8"?>
<xdr:wsDr xmlns:xdr="http://schemas.openxmlformats.org/drawingml/2006/spreadsheetDrawing" xmlns:a="http://schemas.openxmlformats.org/drawingml/2006/main">
  <xdr:twoCellAnchor>
    <xdr:from>
      <xdr:col>0</xdr:col>
      <xdr:colOff>95250</xdr:colOff>
      <xdr:row>1</xdr:row>
      <xdr:rowOff>123825</xdr:rowOff>
    </xdr:from>
    <xdr:to>
      <xdr:col>14</xdr:col>
      <xdr:colOff>395288</xdr:colOff>
      <xdr:row>26</xdr:row>
      <xdr:rowOff>90489</xdr:rowOff>
    </xdr:to>
    <xdr:graphicFrame macro="">
      <xdr:nvGraphicFramePr>
        <xdr:cNvPr id="2" name="Chart 2">
          <a:extLst>
            <a:ext uri="{FF2B5EF4-FFF2-40B4-BE49-F238E27FC236}">
              <a16:creationId xmlns:a16="http://schemas.microsoft.com/office/drawing/2014/main" id="{FC52597C-6FBD-4D74-87C9-F286824CB8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114299</xdr:colOff>
      <xdr:row>1</xdr:row>
      <xdr:rowOff>138111</xdr:rowOff>
    </xdr:from>
    <xdr:to>
      <xdr:col>16</xdr:col>
      <xdr:colOff>38100</xdr:colOff>
      <xdr:row>30</xdr:row>
      <xdr:rowOff>152400</xdr:rowOff>
    </xdr:to>
    <xdr:graphicFrame macro="">
      <xdr:nvGraphicFramePr>
        <xdr:cNvPr id="2" name="Chart 1">
          <a:extLst>
            <a:ext uri="{FF2B5EF4-FFF2-40B4-BE49-F238E27FC236}">
              <a16:creationId xmlns:a16="http://schemas.microsoft.com/office/drawing/2014/main" id="{85C19133-56F0-4794-A107-D54D00D317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85725" y="7010400"/>
    <xdr:ext cx="9301370" cy="6071152"/>
    <xdr:graphicFrame macro="">
      <xdr:nvGraphicFramePr>
        <xdr:cNvPr id="2" name="Chart 1">
          <a:extLst>
            <a:ext uri="{FF2B5EF4-FFF2-40B4-BE49-F238E27FC236}">
              <a16:creationId xmlns:a16="http://schemas.microsoft.com/office/drawing/2014/main" id="{0E94F8EC-705A-4EB0-9913-8130CA918DB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76200" y="295275"/>
    <xdr:ext cx="9301370" cy="6071152"/>
    <xdr:graphicFrame macro="">
      <xdr:nvGraphicFramePr>
        <xdr:cNvPr id="7" name="Chart 1">
          <a:extLst>
            <a:ext uri="{FF2B5EF4-FFF2-40B4-BE49-F238E27FC236}">
              <a16:creationId xmlns:a16="http://schemas.microsoft.com/office/drawing/2014/main" id="{74242AC1-8F27-43A5-AC2B-1374452BFD6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533400" y="15449550"/>
    <xdr:ext cx="9301370" cy="6071152"/>
    <xdr:graphicFrame macro="">
      <xdr:nvGraphicFramePr>
        <xdr:cNvPr id="4" name="Chart 1">
          <a:extLst>
            <a:ext uri="{FF2B5EF4-FFF2-40B4-BE49-F238E27FC236}">
              <a16:creationId xmlns:a16="http://schemas.microsoft.com/office/drawing/2014/main" id="{E5E13E5C-998F-4E2C-AC58-F38698592D5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180975" y="352425"/>
    <xdr:ext cx="10134600" cy="6071152"/>
    <xdr:graphicFrame macro="">
      <xdr:nvGraphicFramePr>
        <xdr:cNvPr id="2" name="Chart 1">
          <a:extLst>
            <a:ext uri="{FF2B5EF4-FFF2-40B4-BE49-F238E27FC236}">
              <a16:creationId xmlns:a16="http://schemas.microsoft.com/office/drawing/2014/main" id="{32C73F11-8689-404A-8097-E5D3E35EC97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0.65876</cdr:x>
      <cdr:y>0.33797</cdr:y>
    </cdr:from>
    <cdr:to>
      <cdr:x>0.98082</cdr:x>
      <cdr:y>0.39576</cdr:y>
    </cdr:to>
    <cdr:sp macro="" textlink="">
      <cdr:nvSpPr>
        <cdr:cNvPr id="2" name="TextBox 1">
          <a:extLst xmlns:a="http://schemas.openxmlformats.org/drawingml/2006/main">
            <a:ext uri="{FF2B5EF4-FFF2-40B4-BE49-F238E27FC236}">
              <a16:creationId xmlns:a16="http://schemas.microsoft.com/office/drawing/2014/main" id="{11462198-3191-4F41-8F80-A2C4F136FE18}"/>
            </a:ext>
          </a:extLst>
        </cdr:cNvPr>
        <cdr:cNvSpPr txBox="1"/>
      </cdr:nvSpPr>
      <cdr:spPr>
        <a:xfrm xmlns:a="http://schemas.openxmlformats.org/drawingml/2006/main">
          <a:off x="6676306" y="2051895"/>
          <a:ext cx="3263949" cy="3508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t>Valid to decision (median weeks)</a:t>
          </a:r>
        </a:p>
      </cdr:txBody>
    </cdr:sp>
  </cdr:relSizeAnchor>
  <cdr:relSizeAnchor xmlns:cdr="http://schemas.openxmlformats.org/drawingml/2006/chartDrawing">
    <cdr:from>
      <cdr:x>0.65495</cdr:x>
      <cdr:y>0.0331</cdr:y>
    </cdr:from>
    <cdr:to>
      <cdr:x>0.98212</cdr:x>
      <cdr:y>0.0799</cdr:y>
    </cdr:to>
    <cdr:sp macro="" textlink="">
      <cdr:nvSpPr>
        <cdr:cNvPr id="3" name="TextBox 1">
          <a:extLst xmlns:a="http://schemas.openxmlformats.org/drawingml/2006/main">
            <a:ext uri="{FF2B5EF4-FFF2-40B4-BE49-F238E27FC236}">
              <a16:creationId xmlns:a16="http://schemas.microsoft.com/office/drawing/2014/main" id="{940F6A76-B9E6-45EE-B36F-A78E44465581}"/>
            </a:ext>
          </a:extLst>
        </cdr:cNvPr>
        <cdr:cNvSpPr txBox="1"/>
      </cdr:nvSpPr>
      <cdr:spPr>
        <a:xfrm xmlns:a="http://schemas.openxmlformats.org/drawingml/2006/main">
          <a:off x="6637666" y="200935"/>
          <a:ext cx="3315737" cy="2841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a:t>Valid to decision (mean weeks)</a:t>
          </a:r>
        </a:p>
      </cdr:txBody>
    </cdr:sp>
  </cdr:relSizeAnchor>
</c:userShapes>
</file>

<file path=xl/drawings/drawing8.xml><?xml version="1.0" encoding="utf-8"?>
<xdr:wsDr xmlns:xdr="http://schemas.openxmlformats.org/drawingml/2006/spreadsheetDrawing" xmlns:a="http://schemas.openxmlformats.org/drawingml/2006/main">
  <xdr:absoluteAnchor>
    <xdr:pos x="0" y="390525"/>
    <xdr:ext cx="10296524" cy="6071152"/>
    <xdr:graphicFrame macro="">
      <xdr:nvGraphicFramePr>
        <xdr:cNvPr id="2" name="Chart 1">
          <a:extLst>
            <a:ext uri="{FF2B5EF4-FFF2-40B4-BE49-F238E27FC236}">
              <a16:creationId xmlns:a16="http://schemas.microsoft.com/office/drawing/2014/main" id="{2CEF9805-C3FF-4A6E-93B9-DCD242CE253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0.65723</cdr:x>
      <cdr:y>0.52309</cdr:y>
    </cdr:from>
    <cdr:to>
      <cdr:x>0.75664</cdr:x>
      <cdr:y>0.58415</cdr:y>
    </cdr:to>
    <cdr:sp macro="" textlink="">
      <cdr:nvSpPr>
        <cdr:cNvPr id="2" name="TextBox 1">
          <a:extLst xmlns:a="http://schemas.openxmlformats.org/drawingml/2006/main">
            <a:ext uri="{FF2B5EF4-FFF2-40B4-BE49-F238E27FC236}">
              <a16:creationId xmlns:a16="http://schemas.microsoft.com/office/drawing/2014/main" id="{4697F0D8-2A0A-4494-88ED-AE3C63B93433}"/>
            </a:ext>
          </a:extLst>
        </cdr:cNvPr>
        <cdr:cNvSpPr txBox="1"/>
      </cdr:nvSpPr>
      <cdr:spPr>
        <a:xfrm xmlns:a="http://schemas.openxmlformats.org/drawingml/2006/main">
          <a:off x="6767162" y="3175759"/>
          <a:ext cx="1023577" cy="37070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t>Planning</a:t>
          </a:r>
        </a:p>
      </cdr:txBody>
    </cdr:sp>
  </cdr:relSizeAnchor>
  <cdr:relSizeAnchor xmlns:cdr="http://schemas.openxmlformats.org/drawingml/2006/chartDrawing">
    <cdr:from>
      <cdr:x>0.83963</cdr:x>
      <cdr:y>0.28213</cdr:y>
    </cdr:from>
    <cdr:to>
      <cdr:x>0.96984</cdr:x>
      <cdr:y>0.33825</cdr:y>
    </cdr:to>
    <cdr:sp macro="" textlink="">
      <cdr:nvSpPr>
        <cdr:cNvPr id="4" name="TextBox 1">
          <a:extLst xmlns:a="http://schemas.openxmlformats.org/drawingml/2006/main">
            <a:ext uri="{FF2B5EF4-FFF2-40B4-BE49-F238E27FC236}">
              <a16:creationId xmlns:a16="http://schemas.microsoft.com/office/drawing/2014/main" id="{61F13993-1668-45E9-B695-F156F62B27D0}"/>
            </a:ext>
          </a:extLst>
        </cdr:cNvPr>
        <cdr:cNvSpPr txBox="1"/>
      </cdr:nvSpPr>
      <cdr:spPr>
        <a:xfrm xmlns:a="http://schemas.openxmlformats.org/drawingml/2006/main">
          <a:off x="8645240" y="1712826"/>
          <a:ext cx="1340711" cy="34071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a:t>Enforcement</a:t>
          </a:r>
        </a:p>
      </cdr:txBody>
    </cdr:sp>
  </cdr:relSizeAnchor>
  <cdr:relSizeAnchor xmlns:cdr="http://schemas.openxmlformats.org/drawingml/2006/chartDrawing">
    <cdr:from>
      <cdr:x>0.54548</cdr:x>
      <cdr:y>0.06463</cdr:y>
    </cdr:from>
    <cdr:to>
      <cdr:x>0.65033</cdr:x>
      <cdr:y>0.12448</cdr:y>
    </cdr:to>
    <cdr:sp macro="" textlink="">
      <cdr:nvSpPr>
        <cdr:cNvPr id="5" name="TextBox 1">
          <a:extLst xmlns:a="http://schemas.openxmlformats.org/drawingml/2006/main">
            <a:ext uri="{FF2B5EF4-FFF2-40B4-BE49-F238E27FC236}">
              <a16:creationId xmlns:a16="http://schemas.microsoft.com/office/drawing/2014/main" id="{61F13993-1668-45E9-B695-F156F62B27D0}"/>
            </a:ext>
          </a:extLst>
        </cdr:cNvPr>
        <cdr:cNvSpPr txBox="1"/>
      </cdr:nvSpPr>
      <cdr:spPr>
        <a:xfrm xmlns:a="http://schemas.openxmlformats.org/drawingml/2006/main">
          <a:off x="5616507" y="392372"/>
          <a:ext cx="1079591" cy="36335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a:t>Specialist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Facet">
    <a:dk1>
      <a:sysClr val="windowText" lastClr="000000"/>
    </a:dk1>
    <a:lt1>
      <a:sysClr val="window" lastClr="FFFFFF"/>
    </a:lt1>
    <a:dk2>
      <a:srgbClr val="2C3C43"/>
    </a:dk2>
    <a:lt2>
      <a:srgbClr val="EBEBEB"/>
    </a:lt2>
    <a:accent1>
      <a:srgbClr val="90C226"/>
    </a:accent1>
    <a:accent2>
      <a:srgbClr val="54A021"/>
    </a:accent2>
    <a:accent3>
      <a:srgbClr val="E6B91E"/>
    </a:accent3>
    <a:accent4>
      <a:srgbClr val="E76618"/>
    </a:accent4>
    <a:accent5>
      <a:srgbClr val="C42F1A"/>
    </a:accent5>
    <a:accent6>
      <a:srgbClr val="918655"/>
    </a:accent6>
    <a:hlink>
      <a:srgbClr val="99CA3C"/>
    </a:hlink>
    <a:folHlink>
      <a:srgbClr val="B9D181"/>
    </a:folHlink>
  </a:clrScheme>
  <a:fontScheme name="Facet">
    <a:majorFont>
      <a:latin typeface="Trebuchet MS" panose="020B0603020202020204"/>
      <a:ea typeface=""/>
      <a:cs typeface=""/>
      <a:font script="Jpan" typeface="メイリオ"/>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rebuchet MS" panose="020B0603020202020204"/>
      <a:ea typeface=""/>
      <a:cs typeface=""/>
      <a:font script="Jpan" typeface="メイリオ"/>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acet">
    <a:fillStyleLst>
      <a:solidFill>
        <a:schemeClr val="phClr"/>
      </a:solidFill>
      <a:gradFill rotWithShape="1">
        <a:gsLst>
          <a:gs pos="0">
            <a:schemeClr val="phClr">
              <a:tint val="65000"/>
              <a:lumMod val="110000"/>
            </a:schemeClr>
          </a:gs>
          <a:gs pos="88000">
            <a:schemeClr val="phClr">
              <a:tint val="90000"/>
            </a:schemeClr>
          </a:gs>
        </a:gsLst>
        <a:lin ang="5400000" scaled="0"/>
      </a:gradFill>
      <a:gradFill rotWithShape="1">
        <a:gsLst>
          <a:gs pos="0">
            <a:schemeClr val="phClr">
              <a:tint val="96000"/>
              <a:lumMod val="100000"/>
            </a:schemeClr>
          </a:gs>
          <a:gs pos="78000">
            <a:schemeClr val="phClr">
              <a:shade val="94000"/>
              <a:lumMod val="94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38100" dist="25400" dir="5400000" rotWithShape="0">
            <a:srgbClr val="000000">
              <a:alpha val="35000"/>
            </a:srgbClr>
          </a:outerShdw>
        </a:effectLst>
      </a:effectStyle>
      <a:effectStyle>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0000"/>
              <a:lumMod val="104000"/>
            </a:schemeClr>
          </a:gs>
          <a:gs pos="94000">
            <a:schemeClr val="phClr">
              <a:shade val="96000"/>
              <a:lumMod val="82000"/>
            </a:schemeClr>
          </a:gs>
        </a:gsLst>
        <a:lin ang="5400000" scaled="0"/>
      </a:gradFill>
      <a:gradFill rotWithShape="1">
        <a:gsLst>
          <a:gs pos="0">
            <a:schemeClr val="phClr">
              <a:tint val="90000"/>
              <a:lumMod val="110000"/>
            </a:schemeClr>
          </a:gs>
          <a:gs pos="100000">
            <a:schemeClr val="phClr">
              <a:shade val="94000"/>
              <a:lumMod val="96000"/>
            </a:schemeClr>
          </a:gs>
        </a:gsLst>
        <a:path path="circle">
          <a:fillToRect l="50000" t="50000" r="100000" b="10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36256-1EFB-4EE0-A5B9-19CBB239D710}">
  <dimension ref="A1"/>
  <sheetViews>
    <sheetView showGridLines="0" tabSelected="1" zoomScale="90" zoomScaleNormal="90" workbookViewId="0"/>
  </sheetViews>
  <sheetFormatPr defaultRowHeight="14.5" x14ac:dyDescent="0.35"/>
  <sheetData>
    <row r="1" spans="1:1" ht="15.75" customHeight="1" x14ac:dyDescent="0.35">
      <c r="A1" s="3" t="s">
        <v>0</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70F20-1C96-4B96-A9B3-BAC96C63DC5D}">
  <dimension ref="A1"/>
  <sheetViews>
    <sheetView showGridLines="0" workbookViewId="0"/>
  </sheetViews>
  <sheetFormatPr defaultRowHeight="14.5" x14ac:dyDescent="0.35"/>
  <sheetData>
    <row r="1" spans="1:1" s="76" customFormat="1" ht="15.5" x14ac:dyDescent="0.35">
      <c r="A1" s="77" t="s">
        <v>15</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49826-DE13-44D1-85A5-5D64FAAFA187}">
  <dimension ref="A4:M11"/>
  <sheetViews>
    <sheetView workbookViewId="0">
      <selection activeCell="J13" sqref="J13"/>
    </sheetView>
  </sheetViews>
  <sheetFormatPr defaultRowHeight="14.5" x14ac:dyDescent="0.35"/>
  <cols>
    <col min="1" max="1" width="27.26953125" bestFit="1" customWidth="1"/>
    <col min="11" max="11" width="9.54296875" bestFit="1" customWidth="1"/>
    <col min="13" max="13" width="9.81640625" bestFit="1" customWidth="1"/>
  </cols>
  <sheetData>
    <row r="4" spans="1:13" ht="18.5" x14ac:dyDescent="0.45">
      <c r="A4" s="20"/>
      <c r="B4" s="56">
        <f>'Table 12'!B3</f>
        <v>43983</v>
      </c>
      <c r="C4" s="56">
        <f>'Table 12'!C3</f>
        <v>44013</v>
      </c>
      <c r="D4" s="56">
        <f>'Table 12'!D3</f>
        <v>44044</v>
      </c>
      <c r="E4" s="56">
        <f>'Table 12'!E3</f>
        <v>44075</v>
      </c>
      <c r="F4" s="56">
        <f>'Table 12'!F3</f>
        <v>44105</v>
      </c>
      <c r="G4" s="56">
        <f>'Table 12'!G3</f>
        <v>44136</v>
      </c>
      <c r="H4" s="56">
        <f>'Table 12'!H3</f>
        <v>44166</v>
      </c>
      <c r="I4" s="56">
        <f>'Table 12'!I3</f>
        <v>44197</v>
      </c>
      <c r="J4" s="56">
        <f>'Table 12'!J3</f>
        <v>44228</v>
      </c>
      <c r="K4" s="56">
        <f>'Table 12'!K3</f>
        <v>44256</v>
      </c>
      <c r="L4" s="56">
        <f>'Table 12'!L3</f>
        <v>44287</v>
      </c>
      <c r="M4" s="56">
        <f>'Table 12'!M3</f>
        <v>44317</v>
      </c>
    </row>
    <row r="5" spans="1:13" ht="18.5" x14ac:dyDescent="0.45">
      <c r="A5" s="6" t="s">
        <v>16</v>
      </c>
      <c r="B5" s="6">
        <f>'Table 12'!B4</f>
        <v>8</v>
      </c>
      <c r="C5" s="6">
        <f>'Table 12'!C4</f>
        <v>11</v>
      </c>
      <c r="D5" s="6">
        <f>'Table 12'!D4</f>
        <v>18</v>
      </c>
      <c r="E5" s="6">
        <f>'Table 12'!E4</f>
        <v>36</v>
      </c>
      <c r="F5" s="6">
        <f>'Table 12'!F4</f>
        <v>41</v>
      </c>
      <c r="G5" s="6">
        <f>'Table 12'!G4</f>
        <v>43</v>
      </c>
      <c r="H5" s="6">
        <f>'Table 12'!H4</f>
        <v>35</v>
      </c>
      <c r="I5" s="6">
        <f>'Table 12'!I4</f>
        <v>35</v>
      </c>
      <c r="J5" s="6">
        <f>'Table 12'!J4</f>
        <v>23</v>
      </c>
      <c r="K5" s="6">
        <f>'Table 12'!K4</f>
        <v>33</v>
      </c>
      <c r="L5" s="6">
        <f>'Table 12'!L4</f>
        <v>29</v>
      </c>
      <c r="M5" s="6">
        <f>'Table 12'!M4</f>
        <v>26</v>
      </c>
    </row>
    <row r="6" spans="1:13" ht="18.5" x14ac:dyDescent="0.45">
      <c r="A6" s="6" t="s">
        <v>17</v>
      </c>
      <c r="B6" s="6">
        <f>'Table 12'!B5</f>
        <v>4</v>
      </c>
      <c r="C6" s="6">
        <f>'Table 12'!C5</f>
        <v>6</v>
      </c>
      <c r="D6" s="6">
        <f>'Table 12'!D5</f>
        <v>4</v>
      </c>
      <c r="E6" s="6">
        <f>'Table 12'!E5</f>
        <v>11</v>
      </c>
      <c r="F6" s="6">
        <f>'Table 12'!F5</f>
        <v>11</v>
      </c>
      <c r="G6" s="6">
        <f>'Table 12'!G5</f>
        <v>17</v>
      </c>
      <c r="H6" s="6">
        <f>'Table 12'!H5</f>
        <v>17</v>
      </c>
      <c r="I6" s="6">
        <f>'Table 12'!I5</f>
        <v>14</v>
      </c>
      <c r="J6" s="6">
        <f>'Table 12'!J5</f>
        <v>15</v>
      </c>
      <c r="K6" s="6">
        <f>'Table 12'!K5</f>
        <v>21</v>
      </c>
      <c r="L6" s="6">
        <f>'Table 12'!L5</f>
        <v>15</v>
      </c>
      <c r="M6" s="6">
        <f>'Table 12'!M5</f>
        <v>24</v>
      </c>
    </row>
    <row r="7" spans="1:13" ht="18.5" x14ac:dyDescent="0.45">
      <c r="A7" s="6" t="s">
        <v>18</v>
      </c>
      <c r="B7" s="6">
        <f>'Table 12'!B6</f>
        <v>0</v>
      </c>
      <c r="C7" s="6">
        <f>'Table 12'!C6</f>
        <v>1</v>
      </c>
      <c r="D7" s="6">
        <f>'Table 12'!D6</f>
        <v>3</v>
      </c>
      <c r="E7" s="6">
        <f>'Table 12'!E6</f>
        <v>9</v>
      </c>
      <c r="F7" s="6">
        <f>'Table 12'!F6</f>
        <v>15</v>
      </c>
      <c r="G7" s="6">
        <f>'Table 12'!G6</f>
        <v>18</v>
      </c>
      <c r="H7" s="6">
        <f>'Table 12'!H6</f>
        <v>26</v>
      </c>
      <c r="I7" s="6">
        <f>'Table 12'!I6</f>
        <v>34</v>
      </c>
      <c r="J7" s="6">
        <f>'Table 12'!J6</f>
        <v>36</v>
      </c>
      <c r="K7" s="6">
        <f>'Table 12'!K6</f>
        <v>30</v>
      </c>
      <c r="L7" s="6">
        <f>'Table 12'!L6</f>
        <v>31</v>
      </c>
      <c r="M7" s="6">
        <f>'Table 12'!M6</f>
        <v>20</v>
      </c>
    </row>
    <row r="8" spans="1:13" ht="18.5" x14ac:dyDescent="0.45">
      <c r="A8" s="6" t="s">
        <v>19</v>
      </c>
      <c r="B8" s="6">
        <f>'Table 12'!B7</f>
        <v>1</v>
      </c>
      <c r="C8" s="6">
        <f>'Table 12'!C7</f>
        <v>2</v>
      </c>
      <c r="D8" s="6">
        <f>'Table 12'!D7</f>
        <v>3</v>
      </c>
      <c r="E8" s="6">
        <f>'Table 12'!E7</f>
        <v>7</v>
      </c>
      <c r="F8" s="6">
        <f>'Table 12'!F7</f>
        <v>14</v>
      </c>
      <c r="G8" s="6">
        <f>'Table 12'!G7</f>
        <v>12</v>
      </c>
      <c r="H8" s="6">
        <f>'Table 12'!H7</f>
        <v>12</v>
      </c>
      <c r="I8" s="6">
        <f>'Table 12'!I7</f>
        <v>5</v>
      </c>
      <c r="J8" s="6">
        <f>'Table 12'!J7</f>
        <v>7</v>
      </c>
      <c r="K8" s="6">
        <f>'Table 12'!K7</f>
        <v>9</v>
      </c>
      <c r="L8" s="6">
        <f>'Table 12'!L7</f>
        <v>5</v>
      </c>
      <c r="M8" s="6">
        <f>'Table 12'!M7</f>
        <v>6</v>
      </c>
    </row>
    <row r="9" spans="1:13" ht="18.5" x14ac:dyDescent="0.45">
      <c r="A9" s="6" t="s">
        <v>20</v>
      </c>
      <c r="B9" s="6">
        <f>'Table 12'!B8</f>
        <v>3</v>
      </c>
      <c r="C9" s="6">
        <f>'Table 12'!C8</f>
        <v>1</v>
      </c>
      <c r="D9" s="6">
        <f>'Table 12'!D8</f>
        <v>1</v>
      </c>
      <c r="E9" s="6">
        <f>'Table 12'!E8</f>
        <v>2</v>
      </c>
      <c r="F9" s="6">
        <f>'Table 12'!F8</f>
        <v>10</v>
      </c>
      <c r="G9" s="6">
        <f>'Table 12'!G8</f>
        <v>3</v>
      </c>
      <c r="H9" s="6">
        <f>'Table 12'!H8</f>
        <v>6</v>
      </c>
      <c r="I9" s="6">
        <f>'Table 12'!I8</f>
        <v>3</v>
      </c>
      <c r="J9" s="6">
        <f>'Table 12'!J8</f>
        <v>4</v>
      </c>
      <c r="K9" s="6">
        <f>'Table 12'!K8</f>
        <v>2</v>
      </c>
      <c r="L9" s="6">
        <f>'Table 12'!L8</f>
        <v>3</v>
      </c>
      <c r="M9" s="6">
        <f>'Table 12'!M8</f>
        <v>2</v>
      </c>
    </row>
    <row r="10" spans="1:13" ht="18.5" x14ac:dyDescent="0.45">
      <c r="A10" s="6" t="s">
        <v>21</v>
      </c>
      <c r="B10" s="6">
        <f>'Table 12'!B9</f>
        <v>0</v>
      </c>
      <c r="C10" s="6">
        <f>'Table 12'!C9</f>
        <v>1</v>
      </c>
      <c r="D10" s="6">
        <f>'Table 12'!D9</f>
        <v>0</v>
      </c>
      <c r="E10" s="6">
        <f>'Table 12'!E9</f>
        <v>0</v>
      </c>
      <c r="F10" s="6">
        <f>'Table 12'!F9</f>
        <v>4</v>
      </c>
      <c r="G10" s="6">
        <f>'Table 12'!G9</f>
        <v>16</v>
      </c>
      <c r="H10" s="6">
        <f>'Table 12'!H9</f>
        <v>7</v>
      </c>
      <c r="I10" s="6">
        <f>'Table 12'!I9</f>
        <v>14</v>
      </c>
      <c r="J10" s="6">
        <f>'Table 12'!J9</f>
        <v>8</v>
      </c>
      <c r="K10" s="6">
        <f>'Table 12'!K9</f>
        <v>11</v>
      </c>
      <c r="L10" s="6">
        <f>'Table 12'!L9</f>
        <v>7</v>
      </c>
      <c r="M10" s="6">
        <f>'Table 12'!M9</f>
        <v>8</v>
      </c>
    </row>
    <row r="11" spans="1:13" ht="18.5" x14ac:dyDescent="0.45">
      <c r="A11" s="6" t="s">
        <v>11</v>
      </c>
      <c r="B11" s="57">
        <f>'Table 12'!B10</f>
        <v>16</v>
      </c>
      <c r="C11" s="57">
        <f>'Table 12'!C10</f>
        <v>22</v>
      </c>
      <c r="D11" s="57">
        <f>'Table 12'!D10</f>
        <v>29</v>
      </c>
      <c r="E11" s="57">
        <f>'Table 12'!E10</f>
        <v>65</v>
      </c>
      <c r="F11" s="57">
        <f>'Table 12'!F10</f>
        <v>95</v>
      </c>
      <c r="G11" s="57">
        <f>'Table 12'!G10</f>
        <v>109</v>
      </c>
      <c r="H11" s="57">
        <f>'Table 12'!H10</f>
        <v>103</v>
      </c>
      <c r="I11" s="57">
        <f>'Table 12'!I10</f>
        <v>105</v>
      </c>
      <c r="J11" s="57">
        <f>'Table 12'!J10</f>
        <v>93</v>
      </c>
      <c r="K11" s="6">
        <f>'Table 12'!K10</f>
        <v>106</v>
      </c>
      <c r="L11" s="6">
        <f>'Table 12'!L10</f>
        <v>90</v>
      </c>
      <c r="M11" s="6">
        <f>'Table 12'!M10</f>
        <v>86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CD80D-449E-4CE6-8306-BAB0BEEC2252}">
  <dimension ref="A1"/>
  <sheetViews>
    <sheetView showGridLines="0" workbookViewId="0">
      <selection activeCell="B34" sqref="B34"/>
    </sheetView>
  </sheetViews>
  <sheetFormatPr defaultRowHeight="14.5" x14ac:dyDescent="0.35"/>
  <sheetData>
    <row r="1" spans="1:1" ht="15.5" x14ac:dyDescent="0.35">
      <c r="A1" s="2" t="s">
        <v>22</v>
      </c>
    </row>
  </sheetData>
  <pageMargins left="0.7" right="0.7" top="0.75" bottom="0.75" header="0.3" footer="0.3"/>
  <pageSetup paperSize="9"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EA478-3AB5-4C70-99FD-39337ECEB126}">
  <dimension ref="A1"/>
  <sheetViews>
    <sheetView showGridLines="0" workbookViewId="0">
      <selection activeCell="B34" sqref="B34"/>
    </sheetView>
  </sheetViews>
  <sheetFormatPr defaultRowHeight="14.5" x14ac:dyDescent="0.35"/>
  <sheetData>
    <row r="1" spans="1:1" ht="15.5" x14ac:dyDescent="0.35">
      <c r="A1" s="2" t="s">
        <v>23</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81881-9EFF-4CBE-99EC-290F758CD464}">
  <dimension ref="A1"/>
  <sheetViews>
    <sheetView showGridLines="0" workbookViewId="0">
      <selection activeCell="Q1" sqref="Q1"/>
    </sheetView>
  </sheetViews>
  <sheetFormatPr defaultRowHeight="14.5" x14ac:dyDescent="0.35"/>
  <sheetData>
    <row r="1" spans="1:1" ht="15.5" x14ac:dyDescent="0.35">
      <c r="A1" s="2" t="s">
        <v>24</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516A8-2F1B-4ECF-BCCA-F7D9609B4A6E}">
  <dimension ref="A1"/>
  <sheetViews>
    <sheetView showGridLines="0" workbookViewId="0">
      <selection activeCell="Q1" sqref="Q1"/>
    </sheetView>
  </sheetViews>
  <sheetFormatPr defaultRowHeight="14.5" x14ac:dyDescent="0.35"/>
  <sheetData>
    <row r="1" spans="1:1" ht="15.5" x14ac:dyDescent="0.35">
      <c r="A1" s="2" t="s">
        <v>25</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217FC-EAE1-4D0A-B0BD-5C01667714CC}">
  <dimension ref="A1:G3"/>
  <sheetViews>
    <sheetView showGridLines="0" workbookViewId="0">
      <selection activeCell="M34" sqref="M34"/>
    </sheetView>
  </sheetViews>
  <sheetFormatPr defaultRowHeight="14.5" x14ac:dyDescent="0.35"/>
  <sheetData>
    <row r="1" spans="1:7" ht="15.5" x14ac:dyDescent="0.35">
      <c r="A1" s="3" t="s">
        <v>26</v>
      </c>
      <c r="B1" s="3"/>
      <c r="C1" s="3"/>
      <c r="D1" s="3"/>
      <c r="E1" s="3"/>
      <c r="F1" s="3"/>
      <c r="G1" s="3"/>
    </row>
    <row r="3" spans="1:7" x14ac:dyDescent="0.35">
      <c r="D3" s="84"/>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A340B-222B-46DF-A6D1-8F5E6E860C32}">
  <dimension ref="A1"/>
  <sheetViews>
    <sheetView showGridLines="0" workbookViewId="0">
      <selection activeCell="M34" sqref="M34"/>
    </sheetView>
  </sheetViews>
  <sheetFormatPr defaultRowHeight="14.5" x14ac:dyDescent="0.35"/>
  <sheetData>
    <row r="1" spans="1:1" ht="15.5" x14ac:dyDescent="0.35">
      <c r="A1" s="2" t="s">
        <v>27</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31729-4C91-4BA1-9A1C-65541BA3883E}">
  <dimension ref="A1:L3"/>
  <sheetViews>
    <sheetView showGridLines="0" workbookViewId="0">
      <selection activeCell="M34" sqref="M34"/>
    </sheetView>
  </sheetViews>
  <sheetFormatPr defaultRowHeight="14.5" x14ac:dyDescent="0.35"/>
  <sheetData>
    <row r="1" spans="1:12" ht="15.5" x14ac:dyDescent="0.35">
      <c r="A1" s="3" t="s">
        <v>28</v>
      </c>
      <c r="B1" s="3"/>
      <c r="C1" s="3"/>
      <c r="D1" s="3"/>
      <c r="E1" s="3"/>
      <c r="F1" s="3"/>
      <c r="G1" s="3"/>
      <c r="H1" s="3"/>
      <c r="I1" s="3"/>
      <c r="J1" s="3"/>
      <c r="K1" s="3"/>
      <c r="L1" s="3"/>
    </row>
    <row r="2" spans="1:12" x14ac:dyDescent="0.35">
      <c r="A2" s="82"/>
    </row>
    <row r="3" spans="1:12" x14ac:dyDescent="0.35">
      <c r="A3" s="82"/>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BD776-DC09-406B-8D47-6C3FD3F79B02}">
  <dimension ref="A1:K1"/>
  <sheetViews>
    <sheetView showGridLines="0" workbookViewId="0">
      <selection activeCell="M34" sqref="M34"/>
    </sheetView>
  </sheetViews>
  <sheetFormatPr defaultRowHeight="14.5" x14ac:dyDescent="0.35"/>
  <sheetData>
    <row r="1" spans="1:11" ht="15.5" x14ac:dyDescent="0.35">
      <c r="A1" s="3" t="s">
        <v>29</v>
      </c>
      <c r="B1" s="3"/>
      <c r="C1" s="3"/>
      <c r="D1" s="3"/>
      <c r="E1" s="3"/>
      <c r="F1" s="3"/>
      <c r="G1" s="3"/>
      <c r="H1" s="3"/>
      <c r="I1" s="3"/>
      <c r="J1" s="3"/>
      <c r="K1" s="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315BE-0C83-4E51-A046-CFB972D26DC7}">
  <dimension ref="A1"/>
  <sheetViews>
    <sheetView showGridLines="0" zoomScale="90" zoomScaleNormal="90" workbookViewId="0">
      <selection activeCell="T32" sqref="T32"/>
    </sheetView>
  </sheetViews>
  <sheetFormatPr defaultRowHeight="14.5" x14ac:dyDescent="0.35"/>
  <sheetData>
    <row r="1" spans="1:1" ht="15.5" x14ac:dyDescent="0.35">
      <c r="A1" s="3" t="s">
        <v>1</v>
      </c>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E0243-454B-4988-9CE0-3FF0E00BFCD3}">
  <dimension ref="A1:M1"/>
  <sheetViews>
    <sheetView showGridLines="0" workbookViewId="0">
      <selection activeCell="M34" sqref="M34"/>
    </sheetView>
  </sheetViews>
  <sheetFormatPr defaultRowHeight="14.5" x14ac:dyDescent="0.35"/>
  <sheetData>
    <row r="1" spans="1:13" ht="15.5" x14ac:dyDescent="0.35">
      <c r="A1" s="3" t="s">
        <v>30</v>
      </c>
      <c r="B1" s="3"/>
      <c r="C1" s="3"/>
      <c r="D1" s="3"/>
      <c r="E1" s="3"/>
      <c r="F1" s="3"/>
      <c r="G1" s="3"/>
      <c r="H1" s="3"/>
      <c r="I1" s="3"/>
      <c r="J1" s="3"/>
      <c r="K1" s="3"/>
      <c r="L1" s="3"/>
      <c r="M1" s="3"/>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5E766-8B1D-4AE3-BC10-EB5FA33098BD}">
  <dimension ref="A1:N1"/>
  <sheetViews>
    <sheetView showGridLines="0" workbookViewId="0">
      <selection activeCell="M34" sqref="M34"/>
    </sheetView>
  </sheetViews>
  <sheetFormatPr defaultRowHeight="14.5" x14ac:dyDescent="0.35"/>
  <sheetData>
    <row r="1" spans="1:14" ht="15.5" x14ac:dyDescent="0.35">
      <c r="A1" s="3" t="s">
        <v>31</v>
      </c>
      <c r="B1" s="3"/>
      <c r="C1" s="3"/>
      <c r="D1" s="3"/>
      <c r="E1" s="3"/>
      <c r="F1" s="3"/>
      <c r="G1" s="3"/>
      <c r="H1" s="3"/>
      <c r="I1" s="3"/>
      <c r="J1" s="3"/>
      <c r="K1" s="3"/>
      <c r="L1" s="3"/>
      <c r="M1" s="3"/>
      <c r="N1" s="3"/>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7FC0D-59EE-4EB7-AB68-4D36F562DDAB}">
  <dimension ref="A1:J1"/>
  <sheetViews>
    <sheetView showGridLines="0" workbookViewId="0">
      <selection activeCell="M34" sqref="M34"/>
    </sheetView>
  </sheetViews>
  <sheetFormatPr defaultRowHeight="14.5" x14ac:dyDescent="0.35"/>
  <sheetData>
    <row r="1" spans="1:10" ht="15.5" x14ac:dyDescent="0.35">
      <c r="A1" s="3" t="s">
        <v>32</v>
      </c>
      <c r="B1" s="3"/>
      <c r="C1" s="3"/>
      <c r="D1" s="3"/>
      <c r="E1" s="3"/>
      <c r="F1" s="3"/>
      <c r="G1" s="3"/>
      <c r="H1" s="3"/>
      <c r="I1" s="3"/>
      <c r="J1" s="3"/>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BC3E7-8905-4E2E-A43F-2CE79A0CF835}">
  <dimension ref="A1:K1"/>
  <sheetViews>
    <sheetView showGridLines="0" workbookViewId="0">
      <selection activeCell="M34" sqref="M34"/>
    </sheetView>
  </sheetViews>
  <sheetFormatPr defaultRowHeight="14.5" x14ac:dyDescent="0.35"/>
  <sheetData>
    <row r="1" spans="1:11" ht="15.5" x14ac:dyDescent="0.35">
      <c r="A1" s="3" t="s">
        <v>33</v>
      </c>
      <c r="B1" s="3"/>
      <c r="C1" s="3"/>
      <c r="D1" s="3"/>
      <c r="E1" s="3"/>
      <c r="F1" s="3"/>
      <c r="G1" s="3"/>
      <c r="H1" s="3"/>
      <c r="I1" s="3"/>
      <c r="J1" s="3"/>
      <c r="K1" s="3"/>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43C79-E10B-427F-958A-1C3F9E890346}">
  <dimension ref="A1:K1"/>
  <sheetViews>
    <sheetView showGridLines="0" workbookViewId="0">
      <selection activeCell="M34" sqref="M34"/>
    </sheetView>
  </sheetViews>
  <sheetFormatPr defaultRowHeight="14.5" x14ac:dyDescent="0.35"/>
  <sheetData>
    <row r="1" spans="1:11" ht="15.5" x14ac:dyDescent="0.35">
      <c r="A1" s="3" t="s">
        <v>34</v>
      </c>
      <c r="B1" s="3"/>
      <c r="C1" s="3"/>
      <c r="D1" s="3"/>
      <c r="E1" s="3"/>
      <c r="F1" s="3"/>
      <c r="G1" s="3"/>
      <c r="H1" s="3"/>
      <c r="I1" s="3"/>
      <c r="J1" s="3"/>
      <c r="K1" s="3"/>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4F322-6A68-45C3-8C8C-BCCF88237A78}">
  <dimension ref="A1:N6"/>
  <sheetViews>
    <sheetView showGridLines="0" workbookViewId="0"/>
  </sheetViews>
  <sheetFormatPr defaultRowHeight="14.5" x14ac:dyDescent="0.35"/>
  <cols>
    <col min="1" max="1" width="23.453125" customWidth="1"/>
    <col min="2" max="13" width="12.26953125" customWidth="1"/>
  </cols>
  <sheetData>
    <row r="1" spans="1:14" ht="15.5" x14ac:dyDescent="0.35">
      <c r="A1" s="75" t="s">
        <v>35</v>
      </c>
      <c r="B1" s="75"/>
      <c r="C1" s="75"/>
      <c r="D1" s="75"/>
      <c r="E1" s="75"/>
      <c r="F1" s="75"/>
      <c r="G1" s="75"/>
      <c r="H1" s="75"/>
      <c r="I1" s="75"/>
      <c r="J1" s="75"/>
      <c r="K1" s="75"/>
      <c r="L1" s="75"/>
    </row>
    <row r="3" spans="1:14" ht="18.5" x14ac:dyDescent="0.45">
      <c r="A3" s="20" t="s">
        <v>10</v>
      </c>
      <c r="B3" s="44">
        <v>43983</v>
      </c>
      <c r="C3" s="44">
        <v>44013</v>
      </c>
      <c r="D3" s="44">
        <v>44044</v>
      </c>
      <c r="E3" s="44">
        <v>44075</v>
      </c>
      <c r="F3" s="44">
        <v>44105</v>
      </c>
      <c r="G3" s="44">
        <v>44136</v>
      </c>
      <c r="H3" s="44">
        <v>44166</v>
      </c>
      <c r="I3" s="44">
        <v>44197</v>
      </c>
      <c r="J3" s="44">
        <v>44228</v>
      </c>
      <c r="K3" s="44">
        <v>44256</v>
      </c>
      <c r="L3" s="44">
        <v>44287</v>
      </c>
      <c r="M3" s="44">
        <v>44317</v>
      </c>
      <c r="N3" s="44" t="s">
        <v>11</v>
      </c>
    </row>
    <row r="4" spans="1:14" ht="18.5" x14ac:dyDescent="0.35">
      <c r="A4" s="13" t="s">
        <v>36</v>
      </c>
      <c r="B4" s="45">
        <v>1529</v>
      </c>
      <c r="C4" s="45">
        <v>1555</v>
      </c>
      <c r="D4" s="45">
        <v>1469</v>
      </c>
      <c r="E4" s="45">
        <v>2098</v>
      </c>
      <c r="F4" s="45">
        <v>1919</v>
      </c>
      <c r="G4" s="45">
        <v>1688</v>
      </c>
      <c r="H4" s="45">
        <v>1388</v>
      </c>
      <c r="I4" s="45">
        <v>1362</v>
      </c>
      <c r="J4" s="45">
        <v>1383</v>
      </c>
      <c r="K4" s="45">
        <v>1410</v>
      </c>
      <c r="L4" s="45">
        <v>1361</v>
      </c>
      <c r="M4" s="45">
        <v>1597</v>
      </c>
      <c r="N4" s="45">
        <v>18759</v>
      </c>
    </row>
    <row r="5" spans="1:14" ht="18.5" x14ac:dyDescent="0.35">
      <c r="A5" s="13" t="s">
        <v>12</v>
      </c>
      <c r="B5" s="45">
        <v>1180</v>
      </c>
      <c r="C5" s="45">
        <v>1431</v>
      </c>
      <c r="D5" s="45">
        <v>1254</v>
      </c>
      <c r="E5" s="45">
        <v>1571</v>
      </c>
      <c r="F5" s="45">
        <v>1971</v>
      </c>
      <c r="G5" s="45">
        <v>1725</v>
      </c>
      <c r="H5" s="45">
        <v>1698</v>
      </c>
      <c r="I5" s="45">
        <v>1411</v>
      </c>
      <c r="J5" s="45">
        <v>1447</v>
      </c>
      <c r="K5" s="45">
        <v>1612</v>
      </c>
      <c r="L5" s="45">
        <v>1081</v>
      </c>
      <c r="M5" s="45">
        <v>1511</v>
      </c>
      <c r="N5" s="45">
        <v>17892</v>
      </c>
    </row>
    <row r="6" spans="1:14" ht="18.5" x14ac:dyDescent="0.35">
      <c r="A6" s="13" t="s">
        <v>37</v>
      </c>
      <c r="B6" s="47">
        <v>22.1</v>
      </c>
      <c r="C6" s="47">
        <v>23.3</v>
      </c>
      <c r="D6" s="47">
        <v>23.3</v>
      </c>
      <c r="E6" s="47">
        <v>24</v>
      </c>
      <c r="F6" s="47">
        <v>25.6</v>
      </c>
      <c r="G6" s="47">
        <v>26.9</v>
      </c>
      <c r="H6" s="47">
        <v>23.9</v>
      </c>
      <c r="I6" s="47">
        <v>22</v>
      </c>
      <c r="J6" s="47">
        <v>20.9</v>
      </c>
      <c r="K6" s="47">
        <v>18.899999999999999</v>
      </c>
      <c r="L6" s="47">
        <v>21.9</v>
      </c>
      <c r="M6" s="47">
        <v>22.1</v>
      </c>
      <c r="N6" s="47">
        <v>23</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6DACC-41CD-483A-BBFD-56D7A70123BA}">
  <dimension ref="A1:N14"/>
  <sheetViews>
    <sheetView showGridLines="0" workbookViewId="0"/>
  </sheetViews>
  <sheetFormatPr defaultRowHeight="14.5" x14ac:dyDescent="0.35"/>
  <cols>
    <col min="1" max="1" width="42.7265625" customWidth="1"/>
    <col min="2" max="13" width="14.26953125" style="1" customWidth="1"/>
    <col min="14" max="14" width="14.26953125" customWidth="1"/>
  </cols>
  <sheetData>
    <row r="1" spans="1:14" ht="15.5" x14ac:dyDescent="0.35">
      <c r="A1" s="2" t="s">
        <v>38</v>
      </c>
    </row>
    <row r="3" spans="1:14" ht="18.5" x14ac:dyDescent="0.45">
      <c r="A3" s="9" t="s">
        <v>10</v>
      </c>
      <c r="B3" s="44">
        <v>43983</v>
      </c>
      <c r="C3" s="44">
        <v>44013</v>
      </c>
      <c r="D3" s="44">
        <v>44044</v>
      </c>
      <c r="E3" s="44">
        <v>44075</v>
      </c>
      <c r="F3" s="44">
        <v>44105</v>
      </c>
      <c r="G3" s="44">
        <v>44136</v>
      </c>
      <c r="H3" s="44">
        <v>44166</v>
      </c>
      <c r="I3" s="44">
        <v>44197</v>
      </c>
      <c r="J3" s="44">
        <v>44228</v>
      </c>
      <c r="K3" s="44">
        <v>44256</v>
      </c>
      <c r="L3" s="44">
        <v>44287</v>
      </c>
      <c r="M3" s="44">
        <v>44317</v>
      </c>
      <c r="N3" s="46" t="s">
        <v>11</v>
      </c>
    </row>
    <row r="4" spans="1:14" ht="18.5" x14ac:dyDescent="0.35">
      <c r="A4" s="13" t="s">
        <v>39</v>
      </c>
      <c r="B4" s="45">
        <v>1620</v>
      </c>
      <c r="C4" s="45">
        <v>1686</v>
      </c>
      <c r="D4" s="45">
        <v>1498</v>
      </c>
      <c r="E4" s="45">
        <v>1643</v>
      </c>
      <c r="F4" s="45">
        <v>1806</v>
      </c>
      <c r="G4" s="45">
        <v>1696</v>
      </c>
      <c r="H4" s="45">
        <v>1775</v>
      </c>
      <c r="I4" s="45">
        <v>1632</v>
      </c>
      <c r="J4" s="45">
        <v>1759</v>
      </c>
      <c r="K4" s="45">
        <v>1922</v>
      </c>
      <c r="L4" s="45">
        <v>1659</v>
      </c>
      <c r="M4" s="45">
        <v>1627</v>
      </c>
      <c r="N4" s="45">
        <v>20178</v>
      </c>
    </row>
    <row r="5" spans="1:14" ht="18.5" x14ac:dyDescent="0.35">
      <c r="A5" s="13" t="s">
        <v>40</v>
      </c>
      <c r="B5" s="45">
        <v>1337</v>
      </c>
      <c r="C5" s="45">
        <v>1604</v>
      </c>
      <c r="D5" s="45">
        <v>1371</v>
      </c>
      <c r="E5" s="45">
        <v>1713</v>
      </c>
      <c r="F5" s="45">
        <v>2149</v>
      </c>
      <c r="G5" s="45">
        <v>1886</v>
      </c>
      <c r="H5" s="45">
        <v>1869</v>
      </c>
      <c r="I5" s="45">
        <v>1578</v>
      </c>
      <c r="J5" s="45">
        <v>1631</v>
      </c>
      <c r="K5" s="45">
        <v>1835</v>
      </c>
      <c r="L5" s="45">
        <v>1248</v>
      </c>
      <c r="M5" s="45">
        <v>1676</v>
      </c>
      <c r="N5" s="45">
        <v>19897</v>
      </c>
    </row>
    <row r="6" spans="1:14" ht="18.5" x14ac:dyDescent="0.35">
      <c r="A6" s="13" t="s">
        <v>41</v>
      </c>
      <c r="B6" s="45">
        <v>10987</v>
      </c>
      <c r="C6" s="45">
        <v>11023</v>
      </c>
      <c r="D6" s="45">
        <v>11050</v>
      </c>
      <c r="E6" s="45">
        <v>10951</v>
      </c>
      <c r="F6" s="45">
        <v>10541</v>
      </c>
      <c r="G6" s="45">
        <v>10350</v>
      </c>
      <c r="H6" s="45">
        <v>10217</v>
      </c>
      <c r="I6" s="45">
        <v>10298</v>
      </c>
      <c r="J6" s="45">
        <v>10439</v>
      </c>
      <c r="K6" s="45">
        <v>10712</v>
      </c>
      <c r="L6" s="45">
        <v>11178</v>
      </c>
      <c r="M6" s="45">
        <v>11233</v>
      </c>
      <c r="N6" s="45" t="s">
        <v>42</v>
      </c>
    </row>
    <row r="7" spans="1:14" ht="18.5" x14ac:dyDescent="0.45">
      <c r="A7" s="13" t="s">
        <v>43</v>
      </c>
      <c r="B7" s="107">
        <v>10987</v>
      </c>
      <c r="C7" s="107">
        <v>11023</v>
      </c>
      <c r="D7" s="107">
        <v>11050</v>
      </c>
      <c r="E7" s="107">
        <v>10951</v>
      </c>
      <c r="F7" s="107">
        <v>10541</v>
      </c>
      <c r="G7" s="107">
        <v>10350</v>
      </c>
      <c r="H7" s="45">
        <v>10822</v>
      </c>
      <c r="I7" s="45">
        <v>10827</v>
      </c>
      <c r="J7" s="45">
        <v>10952</v>
      </c>
      <c r="K7" s="45">
        <v>11245</v>
      </c>
      <c r="L7" s="45">
        <v>11729</v>
      </c>
      <c r="M7" s="45">
        <v>11725</v>
      </c>
      <c r="N7" s="111" t="s">
        <v>42</v>
      </c>
    </row>
    <row r="8" spans="1:14" x14ac:dyDescent="0.35">
      <c r="B8" s="104"/>
      <c r="C8" s="104"/>
      <c r="D8" s="104"/>
      <c r="E8" s="104"/>
      <c r="F8" s="104"/>
      <c r="G8" s="104"/>
      <c r="H8" s="104"/>
      <c r="I8" s="104"/>
      <c r="J8" s="104"/>
      <c r="K8" s="104"/>
      <c r="L8" s="104"/>
      <c r="M8" s="104"/>
    </row>
    <row r="9" spans="1:14" x14ac:dyDescent="0.35">
      <c r="M9" s="104"/>
    </row>
    <row r="11" spans="1:14" x14ac:dyDescent="0.35">
      <c r="C11" s="104"/>
    </row>
    <row r="14" spans="1:14" x14ac:dyDescent="0.35">
      <c r="C14" s="104"/>
      <c r="D14" s="104"/>
      <c r="E14" s="104"/>
      <c r="F14" s="104"/>
      <c r="G14" s="104"/>
      <c r="H14" s="104"/>
      <c r="I14" s="104"/>
      <c r="J14" s="104"/>
      <c r="K14" s="104"/>
      <c r="L14" s="104"/>
      <c r="M14" s="104"/>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7340C-FEF7-4F8F-9913-FD4C285FE56F}">
  <dimension ref="A1:N4"/>
  <sheetViews>
    <sheetView showGridLines="0" workbookViewId="0"/>
  </sheetViews>
  <sheetFormatPr defaultColWidth="9.26953125" defaultRowHeight="18.5" x14ac:dyDescent="0.45"/>
  <cols>
    <col min="1" max="1" width="17.453125" style="6" customWidth="1"/>
    <col min="2" max="13" width="10.26953125" style="6" customWidth="1"/>
    <col min="14" max="14" width="11.26953125" style="6" customWidth="1"/>
    <col min="15" max="15" width="9.26953125" style="6"/>
    <col min="16" max="16" width="9.26953125" style="6" bestFit="1" customWidth="1"/>
    <col min="17" max="16384" width="9.26953125" style="6"/>
  </cols>
  <sheetData>
    <row r="1" spans="1:14" customFormat="1" ht="15.5" x14ac:dyDescent="0.35">
      <c r="A1" s="3" t="s">
        <v>44</v>
      </c>
    </row>
    <row r="2" spans="1:14" customFormat="1" ht="15.5" x14ac:dyDescent="0.35">
      <c r="A2" s="3"/>
    </row>
    <row r="3" spans="1:14" s="10" customFormat="1" ht="26" x14ac:dyDescent="0.6">
      <c r="A3" s="9" t="s">
        <v>10</v>
      </c>
      <c r="B3" s="99">
        <v>43983</v>
      </c>
      <c r="C3" s="44">
        <v>44013</v>
      </c>
      <c r="D3" s="44">
        <v>44044</v>
      </c>
      <c r="E3" s="44">
        <v>44075</v>
      </c>
      <c r="F3" s="44">
        <v>44105</v>
      </c>
      <c r="G3" s="44">
        <v>44136</v>
      </c>
      <c r="H3" s="44">
        <v>44166</v>
      </c>
      <c r="I3" s="44">
        <v>44197</v>
      </c>
      <c r="J3" s="44">
        <v>44228</v>
      </c>
      <c r="K3" s="44">
        <v>44256</v>
      </c>
      <c r="L3" s="44">
        <v>44287</v>
      </c>
      <c r="M3" s="44">
        <v>44317</v>
      </c>
      <c r="N3" s="100" t="s">
        <v>11</v>
      </c>
    </row>
    <row r="4" spans="1:14" x14ac:dyDescent="0.45">
      <c r="A4" s="111" t="s">
        <v>12</v>
      </c>
      <c r="B4" s="49">
        <v>1180</v>
      </c>
      <c r="C4" s="12">
        <v>1431</v>
      </c>
      <c r="D4" s="12">
        <v>1254</v>
      </c>
      <c r="E4" s="12">
        <v>1571</v>
      </c>
      <c r="F4" s="12">
        <v>1971</v>
      </c>
      <c r="G4" s="12">
        <v>1725</v>
      </c>
      <c r="H4" s="12">
        <v>1698</v>
      </c>
      <c r="I4" s="12">
        <v>1411</v>
      </c>
      <c r="J4" s="12">
        <v>1447</v>
      </c>
      <c r="K4" s="12">
        <v>1612</v>
      </c>
      <c r="L4" s="12">
        <v>1081</v>
      </c>
      <c r="M4" s="12">
        <v>1511</v>
      </c>
      <c r="N4" s="101">
        <v>17892</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33365-6214-4B91-A8A6-8884E8C4C165}">
  <dimension ref="A1:P14"/>
  <sheetViews>
    <sheetView showGridLines="0" workbookViewId="0"/>
  </sheetViews>
  <sheetFormatPr defaultRowHeight="14.5" x14ac:dyDescent="0.35"/>
  <cols>
    <col min="1" max="1" width="34.26953125" customWidth="1"/>
    <col min="2" max="13" width="10.26953125" customWidth="1"/>
    <col min="14" max="14" width="12.7265625" customWidth="1"/>
  </cols>
  <sheetData>
    <row r="1" spans="1:16" ht="15.5" x14ac:dyDescent="0.35">
      <c r="A1" s="2" t="s">
        <v>45</v>
      </c>
    </row>
    <row r="3" spans="1:16" ht="18.5" x14ac:dyDescent="0.45">
      <c r="A3" s="9" t="s">
        <v>10</v>
      </c>
      <c r="B3" s="44">
        <v>43983</v>
      </c>
      <c r="C3" s="44">
        <v>44013</v>
      </c>
      <c r="D3" s="44">
        <v>44044</v>
      </c>
      <c r="E3" s="44">
        <v>44075</v>
      </c>
      <c r="F3" s="44">
        <v>44105</v>
      </c>
      <c r="G3" s="44">
        <v>44136</v>
      </c>
      <c r="H3" s="44">
        <v>44166</v>
      </c>
      <c r="I3" s="44">
        <v>44197</v>
      </c>
      <c r="J3" s="44">
        <v>44228</v>
      </c>
      <c r="K3" s="44">
        <v>44256</v>
      </c>
      <c r="L3" s="44">
        <v>44287</v>
      </c>
      <c r="M3" s="44">
        <v>44317</v>
      </c>
      <c r="N3" s="11" t="s">
        <v>11</v>
      </c>
    </row>
    <row r="4" spans="1:16" ht="18.5" x14ac:dyDescent="0.45">
      <c r="A4" s="14" t="s">
        <v>46</v>
      </c>
      <c r="B4" s="12">
        <v>1157</v>
      </c>
      <c r="C4" s="12">
        <v>1410</v>
      </c>
      <c r="D4" s="12">
        <v>1230</v>
      </c>
      <c r="E4" s="12">
        <v>1543</v>
      </c>
      <c r="F4" s="12">
        <v>1918</v>
      </c>
      <c r="G4" s="12">
        <v>1672</v>
      </c>
      <c r="H4" s="12">
        <v>1612</v>
      </c>
      <c r="I4" s="12">
        <v>1329</v>
      </c>
      <c r="J4" s="12">
        <v>1384</v>
      </c>
      <c r="K4" s="12">
        <v>1526</v>
      </c>
      <c r="L4" s="12">
        <v>994</v>
      </c>
      <c r="M4" s="12">
        <v>1393</v>
      </c>
      <c r="N4" s="12">
        <v>17168</v>
      </c>
      <c r="P4" s="67"/>
    </row>
    <row r="5" spans="1:16" ht="18.5" x14ac:dyDescent="0.35">
      <c r="A5" s="13" t="s">
        <v>47</v>
      </c>
      <c r="B5" s="12">
        <v>13</v>
      </c>
      <c r="C5" s="12">
        <v>16</v>
      </c>
      <c r="D5" s="12">
        <v>14</v>
      </c>
      <c r="E5" s="12">
        <v>21</v>
      </c>
      <c r="F5" s="12">
        <v>40</v>
      </c>
      <c r="G5" s="12">
        <v>33</v>
      </c>
      <c r="H5" s="12">
        <v>60</v>
      </c>
      <c r="I5" s="12">
        <v>58</v>
      </c>
      <c r="J5" s="12">
        <v>44</v>
      </c>
      <c r="K5" s="12">
        <v>53</v>
      </c>
      <c r="L5" s="12">
        <v>52</v>
      </c>
      <c r="M5" s="12">
        <v>65</v>
      </c>
      <c r="N5" s="12">
        <v>469</v>
      </c>
      <c r="P5" s="67"/>
    </row>
    <row r="6" spans="1:16" ht="18.5" x14ac:dyDescent="0.35">
      <c r="A6" s="9" t="s">
        <v>48</v>
      </c>
      <c r="B6" s="16">
        <v>10</v>
      </c>
      <c r="C6" s="16">
        <v>5</v>
      </c>
      <c r="D6" s="16">
        <v>10</v>
      </c>
      <c r="E6" s="16">
        <v>7</v>
      </c>
      <c r="F6" s="16">
        <v>13</v>
      </c>
      <c r="G6" s="16">
        <v>20</v>
      </c>
      <c r="H6" s="16">
        <v>26</v>
      </c>
      <c r="I6" s="16">
        <v>24</v>
      </c>
      <c r="J6" s="16">
        <v>19</v>
      </c>
      <c r="K6" s="16">
        <v>33</v>
      </c>
      <c r="L6" s="16">
        <v>35</v>
      </c>
      <c r="M6" s="16">
        <v>53</v>
      </c>
      <c r="N6" s="16">
        <v>255</v>
      </c>
      <c r="P6" s="67"/>
    </row>
    <row r="7" spans="1:16" ht="18.5" x14ac:dyDescent="0.35">
      <c r="A7" s="13" t="s">
        <v>11</v>
      </c>
      <c r="B7" s="15">
        <v>1180</v>
      </c>
      <c r="C7" s="15">
        <v>1431</v>
      </c>
      <c r="D7" s="15">
        <v>1254</v>
      </c>
      <c r="E7" s="15">
        <v>1571</v>
      </c>
      <c r="F7" s="15">
        <v>1971</v>
      </c>
      <c r="G7" s="15">
        <v>1725</v>
      </c>
      <c r="H7" s="15">
        <v>1698</v>
      </c>
      <c r="I7" s="15">
        <v>1411</v>
      </c>
      <c r="J7" s="15">
        <v>1447</v>
      </c>
      <c r="K7" s="15">
        <v>1612</v>
      </c>
      <c r="L7" s="15">
        <v>1081</v>
      </c>
      <c r="M7" s="15">
        <v>1511</v>
      </c>
      <c r="N7" s="15">
        <v>17892</v>
      </c>
    </row>
    <row r="10" spans="1:16" ht="18.5" x14ac:dyDescent="0.45">
      <c r="A10" s="9" t="s">
        <v>10</v>
      </c>
      <c r="B10" s="44">
        <v>43983</v>
      </c>
      <c r="C10" s="44">
        <v>44013</v>
      </c>
      <c r="D10" s="44">
        <v>44044</v>
      </c>
      <c r="E10" s="44">
        <v>44075</v>
      </c>
      <c r="F10" s="44">
        <v>44105</v>
      </c>
      <c r="G10" s="44">
        <v>44136</v>
      </c>
      <c r="H10" s="44">
        <v>44166</v>
      </c>
      <c r="I10" s="44">
        <v>44197</v>
      </c>
      <c r="J10" s="44">
        <v>44228</v>
      </c>
      <c r="K10" s="44">
        <v>44256</v>
      </c>
      <c r="L10" s="44">
        <v>44287</v>
      </c>
      <c r="M10" s="44">
        <v>44317</v>
      </c>
      <c r="N10" s="11" t="s">
        <v>11</v>
      </c>
    </row>
    <row r="11" spans="1:16" ht="18.5" x14ac:dyDescent="0.45">
      <c r="A11" s="14" t="s">
        <v>49</v>
      </c>
      <c r="B11" s="12">
        <v>970</v>
      </c>
      <c r="C11" s="12">
        <v>1149</v>
      </c>
      <c r="D11" s="12">
        <v>991</v>
      </c>
      <c r="E11" s="12">
        <v>1323</v>
      </c>
      <c r="F11" s="12">
        <v>1638</v>
      </c>
      <c r="G11" s="12">
        <v>1484</v>
      </c>
      <c r="H11" s="12">
        <v>1463</v>
      </c>
      <c r="I11" s="12">
        <v>1185</v>
      </c>
      <c r="J11" s="12">
        <v>1244</v>
      </c>
      <c r="K11" s="12">
        <v>1416</v>
      </c>
      <c r="L11" s="12">
        <v>938</v>
      </c>
      <c r="M11" s="12">
        <v>1292</v>
      </c>
      <c r="N11" s="12">
        <v>15093</v>
      </c>
      <c r="P11" s="68"/>
    </row>
    <row r="12" spans="1:16" ht="18.5" x14ac:dyDescent="0.35">
      <c r="A12" s="13" t="s">
        <v>18</v>
      </c>
      <c r="B12" s="12">
        <v>178</v>
      </c>
      <c r="C12" s="12">
        <v>239</v>
      </c>
      <c r="D12" s="12">
        <v>227</v>
      </c>
      <c r="E12" s="12">
        <v>215</v>
      </c>
      <c r="F12" s="12">
        <v>281</v>
      </c>
      <c r="G12" s="12">
        <v>195</v>
      </c>
      <c r="H12" s="12">
        <v>186</v>
      </c>
      <c r="I12" s="12">
        <v>165</v>
      </c>
      <c r="J12" s="12">
        <v>112</v>
      </c>
      <c r="K12" s="12">
        <v>150</v>
      </c>
      <c r="L12" s="12">
        <v>100</v>
      </c>
      <c r="M12" s="12">
        <v>161</v>
      </c>
      <c r="N12" s="12">
        <v>2209</v>
      </c>
      <c r="P12" s="68"/>
    </row>
    <row r="13" spans="1:16" ht="18.5" x14ac:dyDescent="0.35">
      <c r="A13" s="9" t="s">
        <v>50</v>
      </c>
      <c r="B13" s="16">
        <v>32</v>
      </c>
      <c r="C13" s="16">
        <v>43</v>
      </c>
      <c r="D13" s="16">
        <v>36</v>
      </c>
      <c r="E13" s="16">
        <v>33</v>
      </c>
      <c r="F13" s="16">
        <v>52</v>
      </c>
      <c r="G13" s="16">
        <v>46</v>
      </c>
      <c r="H13" s="16">
        <v>49</v>
      </c>
      <c r="I13" s="16">
        <v>61</v>
      </c>
      <c r="J13" s="16">
        <v>91</v>
      </c>
      <c r="K13" s="16">
        <v>46</v>
      </c>
      <c r="L13" s="16">
        <v>43</v>
      </c>
      <c r="M13" s="16">
        <v>58</v>
      </c>
      <c r="N13" s="16">
        <v>590</v>
      </c>
      <c r="P13" s="68"/>
    </row>
    <row r="14" spans="1:16" ht="18.5" x14ac:dyDescent="0.35">
      <c r="A14" s="13" t="s">
        <v>11</v>
      </c>
      <c r="B14" s="15">
        <v>1180</v>
      </c>
      <c r="C14" s="15">
        <v>1431</v>
      </c>
      <c r="D14" s="15">
        <v>1254</v>
      </c>
      <c r="E14" s="15">
        <v>1571</v>
      </c>
      <c r="F14" s="15">
        <v>1971</v>
      </c>
      <c r="G14" s="15">
        <v>1725</v>
      </c>
      <c r="H14" s="15">
        <v>1698</v>
      </c>
      <c r="I14" s="15">
        <v>1411</v>
      </c>
      <c r="J14" s="15">
        <v>1447</v>
      </c>
      <c r="K14" s="15">
        <v>1612</v>
      </c>
      <c r="L14" s="15">
        <v>1081</v>
      </c>
      <c r="M14" s="15">
        <v>1511</v>
      </c>
      <c r="N14" s="15">
        <v>17892</v>
      </c>
    </row>
  </sheetData>
  <pageMargins left="0.7" right="0.7" top="0.75" bottom="0.75" header="0.3" footer="0.3"/>
  <pageSetup paperSize="9"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9EF76-6470-48FE-91F3-C551816D025D}">
  <dimension ref="A1:N9"/>
  <sheetViews>
    <sheetView showGridLines="0" workbookViewId="0"/>
  </sheetViews>
  <sheetFormatPr defaultRowHeight="14.5" x14ac:dyDescent="0.35"/>
  <cols>
    <col min="1" max="1" width="46" customWidth="1"/>
    <col min="2" max="14" width="10.26953125" customWidth="1"/>
  </cols>
  <sheetData>
    <row r="1" spans="1:14" ht="15.5" x14ac:dyDescent="0.35">
      <c r="A1" s="3" t="s">
        <v>51</v>
      </c>
    </row>
    <row r="3" spans="1:14" ht="18.5" x14ac:dyDescent="0.45">
      <c r="A3" s="9" t="s">
        <v>10</v>
      </c>
      <c r="B3" s="44">
        <v>43983</v>
      </c>
      <c r="C3" s="44">
        <v>44013</v>
      </c>
      <c r="D3" s="44">
        <v>44044</v>
      </c>
      <c r="E3" s="44">
        <v>44075</v>
      </c>
      <c r="F3" s="44">
        <v>44105</v>
      </c>
      <c r="G3" s="44">
        <v>44136</v>
      </c>
      <c r="H3" s="44">
        <v>44166</v>
      </c>
      <c r="I3" s="44">
        <v>44197</v>
      </c>
      <c r="J3" s="44">
        <v>44228</v>
      </c>
      <c r="K3" s="44">
        <v>44256</v>
      </c>
      <c r="L3" s="44">
        <v>44287</v>
      </c>
      <c r="M3" s="44">
        <v>44317</v>
      </c>
      <c r="N3" s="11" t="s">
        <v>11</v>
      </c>
    </row>
    <row r="4" spans="1:14" ht="18.5" x14ac:dyDescent="0.45">
      <c r="A4" s="14" t="s">
        <v>52</v>
      </c>
      <c r="B4" s="17">
        <v>26.1</v>
      </c>
      <c r="C4" s="17">
        <v>26</v>
      </c>
      <c r="D4" s="17">
        <v>25.9</v>
      </c>
      <c r="E4" s="17">
        <v>26.1</v>
      </c>
      <c r="F4" s="17">
        <v>28.4</v>
      </c>
      <c r="G4" s="17">
        <v>28.5</v>
      </c>
      <c r="H4" s="17">
        <v>27.8</v>
      </c>
      <c r="I4" s="17">
        <v>27.7</v>
      </c>
      <c r="J4" s="17">
        <v>26.7</v>
      </c>
      <c r="K4" s="17">
        <v>23.9</v>
      </c>
      <c r="L4" s="17">
        <v>27.3</v>
      </c>
      <c r="M4" s="17">
        <v>26.3</v>
      </c>
      <c r="N4" s="17">
        <v>26.9</v>
      </c>
    </row>
    <row r="5" spans="1:14" ht="18.5" x14ac:dyDescent="0.35">
      <c r="A5" s="13" t="s">
        <v>53</v>
      </c>
      <c r="B5" s="17">
        <v>22.1</v>
      </c>
      <c r="C5" s="17">
        <v>23.3</v>
      </c>
      <c r="D5" s="17">
        <v>23.3</v>
      </c>
      <c r="E5" s="17">
        <v>24</v>
      </c>
      <c r="F5" s="17">
        <v>25.6</v>
      </c>
      <c r="G5" s="17">
        <v>26.9</v>
      </c>
      <c r="H5" s="17">
        <v>23.9</v>
      </c>
      <c r="I5" s="17">
        <v>22</v>
      </c>
      <c r="J5" s="17">
        <v>20.9</v>
      </c>
      <c r="K5" s="17">
        <v>18.899999999999999</v>
      </c>
      <c r="L5" s="17">
        <v>21.9</v>
      </c>
      <c r="M5" s="17">
        <v>22.1</v>
      </c>
      <c r="N5" s="17">
        <v>23</v>
      </c>
    </row>
    <row r="6" spans="1:14" ht="18.5" x14ac:dyDescent="0.35">
      <c r="A6" s="9" t="s">
        <v>54</v>
      </c>
      <c r="B6" s="18">
        <v>13.9</v>
      </c>
      <c r="C6" s="18">
        <v>14.4</v>
      </c>
      <c r="D6" s="18">
        <v>14.1</v>
      </c>
      <c r="E6" s="18">
        <v>12.5</v>
      </c>
      <c r="F6" s="18">
        <v>14.9</v>
      </c>
      <c r="G6" s="18">
        <v>12.9</v>
      </c>
      <c r="H6" s="18">
        <v>15.6</v>
      </c>
      <c r="I6" s="18">
        <v>18.100000000000001</v>
      </c>
      <c r="J6" s="18">
        <v>16.899999999999999</v>
      </c>
      <c r="K6" s="18">
        <v>16</v>
      </c>
      <c r="L6" s="18">
        <v>18.7</v>
      </c>
      <c r="M6" s="18">
        <v>16.7</v>
      </c>
      <c r="N6" s="18">
        <v>15.5</v>
      </c>
    </row>
    <row r="7" spans="1:14" ht="18.5" x14ac:dyDescent="0.35">
      <c r="A7" s="13"/>
      <c r="B7" s="15"/>
      <c r="C7" s="15"/>
      <c r="D7" s="15"/>
      <c r="E7" s="15"/>
      <c r="F7" s="15"/>
      <c r="G7" s="15"/>
      <c r="H7" s="15"/>
      <c r="I7" s="15"/>
      <c r="J7" s="15"/>
      <c r="K7" s="15"/>
      <c r="L7" s="15"/>
      <c r="M7" s="15"/>
      <c r="N7" s="15"/>
    </row>
    <row r="8" spans="1:14" x14ac:dyDescent="0.35">
      <c r="M8" s="69"/>
    </row>
    <row r="9" spans="1:14" x14ac:dyDescent="0.35">
      <c r="B9" s="69"/>
      <c r="C9" s="69"/>
      <c r="D9" s="69"/>
      <c r="E9" s="69"/>
      <c r="F9" s="69"/>
      <c r="G9" s="69"/>
      <c r="H9" s="69"/>
      <c r="I9" s="69"/>
      <c r="J9" s="69"/>
      <c r="K9" s="69"/>
      <c r="L9" s="69"/>
      <c r="M9" s="6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D66B3-053B-430D-9732-41D52F70B515}">
  <dimension ref="A1"/>
  <sheetViews>
    <sheetView showGridLines="0" workbookViewId="0"/>
  </sheetViews>
  <sheetFormatPr defaultRowHeight="14.5" x14ac:dyDescent="0.35"/>
  <sheetData>
    <row r="1" spans="1:1" ht="15.5" x14ac:dyDescent="0.35">
      <c r="A1" s="2" t="s">
        <v>2</v>
      </c>
    </row>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7F561-7E3F-47E6-A223-11D57DB3EFE5}">
  <dimension ref="A1:O26"/>
  <sheetViews>
    <sheetView showGridLines="0" workbookViewId="0"/>
  </sheetViews>
  <sheetFormatPr defaultRowHeight="14.5" x14ac:dyDescent="0.35"/>
  <cols>
    <col min="1" max="1" width="20.7265625" customWidth="1"/>
    <col min="2" max="2" width="32.7265625" customWidth="1"/>
    <col min="3" max="15" width="10.26953125" customWidth="1"/>
  </cols>
  <sheetData>
    <row r="1" spans="1:15" ht="15.5" x14ac:dyDescent="0.35">
      <c r="A1" s="3" t="s">
        <v>55</v>
      </c>
      <c r="B1" s="3"/>
    </row>
    <row r="3" spans="1:15" s="6" customFormat="1" ht="19" thickBot="1" x14ac:dyDescent="0.5">
      <c r="A3" s="102"/>
      <c r="B3" s="103" t="s">
        <v>56</v>
      </c>
      <c r="C3" s="95">
        <v>43983</v>
      </c>
      <c r="D3" s="95">
        <v>44013</v>
      </c>
      <c r="E3" s="95">
        <v>44044</v>
      </c>
      <c r="F3" s="95">
        <v>44075</v>
      </c>
      <c r="G3" s="95">
        <v>44105</v>
      </c>
      <c r="H3" s="95">
        <v>44136</v>
      </c>
      <c r="I3" s="95">
        <v>44166</v>
      </c>
      <c r="J3" s="95">
        <v>44197</v>
      </c>
      <c r="K3" s="95">
        <v>44228</v>
      </c>
      <c r="L3" s="95">
        <v>44256</v>
      </c>
      <c r="M3" s="95">
        <v>44287</v>
      </c>
      <c r="N3" s="95">
        <v>44317</v>
      </c>
      <c r="O3" s="96" t="s">
        <v>11</v>
      </c>
    </row>
    <row r="4" spans="1:15" s="6" customFormat="1" ht="18.5" x14ac:dyDescent="0.45">
      <c r="A4" s="113" t="s">
        <v>57</v>
      </c>
      <c r="B4" s="108" t="s">
        <v>46</v>
      </c>
      <c r="C4" s="97">
        <v>25.3</v>
      </c>
      <c r="D4" s="97">
        <v>25.6</v>
      </c>
      <c r="E4" s="97">
        <v>25.4</v>
      </c>
      <c r="F4" s="97">
        <v>25.6</v>
      </c>
      <c r="G4" s="97">
        <v>27.9</v>
      </c>
      <c r="H4" s="97">
        <v>28</v>
      </c>
      <c r="I4" s="97">
        <v>26.6</v>
      </c>
      <c r="J4" s="97">
        <v>25.8</v>
      </c>
      <c r="K4" s="97">
        <v>25.3</v>
      </c>
      <c r="L4" s="97">
        <v>22.1</v>
      </c>
      <c r="M4" s="97">
        <v>24.1</v>
      </c>
      <c r="N4" s="97">
        <v>24.2</v>
      </c>
      <c r="O4" s="97">
        <v>25.7</v>
      </c>
    </row>
    <row r="5" spans="1:15" s="6" customFormat="1" ht="18.5" x14ac:dyDescent="0.45">
      <c r="A5" s="114"/>
      <c r="B5" s="109" t="s">
        <v>47</v>
      </c>
      <c r="C5" s="97">
        <v>63.8</v>
      </c>
      <c r="D5" s="97">
        <v>56</v>
      </c>
      <c r="E5" s="97">
        <v>44.5</v>
      </c>
      <c r="F5" s="97">
        <v>50.5</v>
      </c>
      <c r="G5" s="97">
        <v>49.8</v>
      </c>
      <c r="H5" s="97">
        <v>37.299999999999997</v>
      </c>
      <c r="I5" s="97">
        <v>49.6</v>
      </c>
      <c r="J5" s="97">
        <v>59.8</v>
      </c>
      <c r="K5" s="97">
        <v>47.5</v>
      </c>
      <c r="L5" s="97">
        <v>56.7</v>
      </c>
      <c r="M5" s="97">
        <v>63.8</v>
      </c>
      <c r="N5" s="97">
        <v>42.8</v>
      </c>
      <c r="O5" s="97">
        <v>51.7</v>
      </c>
    </row>
    <row r="6" spans="1:15" s="6" customFormat="1" ht="18.5" x14ac:dyDescent="0.45">
      <c r="A6" s="114"/>
      <c r="B6" s="109" t="s">
        <v>48</v>
      </c>
      <c r="C6" s="97">
        <v>71.400000000000006</v>
      </c>
      <c r="D6" s="97">
        <v>42.3</v>
      </c>
      <c r="E6" s="97">
        <v>55.1</v>
      </c>
      <c r="F6" s="97">
        <v>63.2</v>
      </c>
      <c r="G6" s="97">
        <v>43.8</v>
      </c>
      <c r="H6" s="97">
        <v>58.5</v>
      </c>
      <c r="I6" s="97">
        <v>52.8</v>
      </c>
      <c r="J6" s="97">
        <v>57</v>
      </c>
      <c r="K6" s="97">
        <v>76.3</v>
      </c>
      <c r="L6" s="97">
        <v>57.6</v>
      </c>
      <c r="M6" s="97">
        <v>64.400000000000006</v>
      </c>
      <c r="N6" s="97">
        <v>61.4</v>
      </c>
      <c r="O6" s="97">
        <v>60</v>
      </c>
    </row>
    <row r="7" spans="1:15" s="6" customFormat="1" ht="18.5" x14ac:dyDescent="0.45">
      <c r="A7" s="115"/>
      <c r="B7" s="23" t="s">
        <v>58</v>
      </c>
      <c r="C7" s="97">
        <v>26.1</v>
      </c>
      <c r="D7" s="97">
        <v>26</v>
      </c>
      <c r="E7" s="97">
        <v>25.9</v>
      </c>
      <c r="F7" s="97">
        <v>26.1</v>
      </c>
      <c r="G7" s="97">
        <v>28.4</v>
      </c>
      <c r="H7" s="97">
        <v>28.5</v>
      </c>
      <c r="I7" s="97">
        <v>27.8</v>
      </c>
      <c r="J7" s="97">
        <v>27.7</v>
      </c>
      <c r="K7" s="97">
        <v>26.7</v>
      </c>
      <c r="L7" s="97">
        <v>23.9</v>
      </c>
      <c r="M7" s="97">
        <v>27.3</v>
      </c>
      <c r="N7" s="97">
        <v>26.3</v>
      </c>
      <c r="O7" s="97">
        <v>26.9</v>
      </c>
    </row>
    <row r="8" spans="1:15" s="6" customFormat="1" ht="18.5" x14ac:dyDescent="0.45">
      <c r="A8" s="116" t="s">
        <v>59</v>
      </c>
      <c r="B8" s="24" t="s">
        <v>46</v>
      </c>
      <c r="C8" s="25">
        <v>22</v>
      </c>
      <c r="D8" s="25">
        <v>23.1</v>
      </c>
      <c r="E8" s="25">
        <v>23</v>
      </c>
      <c r="F8" s="25">
        <v>23.9</v>
      </c>
      <c r="G8" s="25">
        <v>25.1</v>
      </c>
      <c r="H8" s="25">
        <v>26.6</v>
      </c>
      <c r="I8" s="25">
        <v>23.1</v>
      </c>
      <c r="J8" s="25">
        <v>21.3</v>
      </c>
      <c r="K8" s="25">
        <v>20.399999999999999</v>
      </c>
      <c r="L8" s="25">
        <v>18.399999999999999</v>
      </c>
      <c r="M8" s="25">
        <v>20.9</v>
      </c>
      <c r="N8" s="25">
        <v>21.1</v>
      </c>
      <c r="O8" s="25">
        <v>22.6</v>
      </c>
    </row>
    <row r="9" spans="1:15" s="6" customFormat="1" ht="18.5" x14ac:dyDescent="0.45">
      <c r="A9" s="114"/>
      <c r="B9" s="111" t="s">
        <v>47</v>
      </c>
      <c r="C9" s="22">
        <v>52.6</v>
      </c>
      <c r="D9" s="22">
        <v>39.6</v>
      </c>
      <c r="E9" s="22">
        <v>47.6</v>
      </c>
      <c r="F9" s="22">
        <v>40.299999999999997</v>
      </c>
      <c r="G9" s="22">
        <v>40.1</v>
      </c>
      <c r="H9" s="22">
        <v>37.299999999999997</v>
      </c>
      <c r="I9" s="22">
        <v>43.9</v>
      </c>
      <c r="J9" s="22">
        <v>51.5</v>
      </c>
      <c r="K9" s="22">
        <v>49</v>
      </c>
      <c r="L9" s="22">
        <v>52.4</v>
      </c>
      <c r="M9" s="22">
        <v>62</v>
      </c>
      <c r="N9" s="22">
        <v>39.6</v>
      </c>
      <c r="O9" s="22">
        <v>46.6</v>
      </c>
    </row>
    <row r="10" spans="1:15" s="6" customFormat="1" ht="18.5" x14ac:dyDescent="0.45">
      <c r="A10" s="114"/>
      <c r="B10" s="111" t="s">
        <v>48</v>
      </c>
      <c r="C10" s="22">
        <v>67.7</v>
      </c>
      <c r="D10" s="22">
        <v>24</v>
      </c>
      <c r="E10" s="22">
        <v>44.4</v>
      </c>
      <c r="F10" s="22">
        <v>65</v>
      </c>
      <c r="G10" s="22">
        <v>37.299999999999997</v>
      </c>
      <c r="H10" s="22">
        <v>55</v>
      </c>
      <c r="I10" s="22">
        <v>40.1</v>
      </c>
      <c r="J10" s="22">
        <v>52</v>
      </c>
      <c r="K10" s="22">
        <v>68.099999999999994</v>
      </c>
      <c r="L10" s="22">
        <v>41.3</v>
      </c>
      <c r="M10" s="22">
        <v>62.4</v>
      </c>
      <c r="N10" s="22">
        <v>66</v>
      </c>
      <c r="O10" s="22">
        <v>58</v>
      </c>
    </row>
    <row r="11" spans="1:15" s="6" customFormat="1" ht="18.5" x14ac:dyDescent="0.45">
      <c r="A11" s="115"/>
      <c r="B11" s="23" t="s">
        <v>58</v>
      </c>
      <c r="C11" s="40">
        <v>22.1</v>
      </c>
      <c r="D11" s="40">
        <v>23.3</v>
      </c>
      <c r="E11" s="40">
        <v>23.3</v>
      </c>
      <c r="F11" s="40">
        <v>24</v>
      </c>
      <c r="G11" s="40">
        <v>25.6</v>
      </c>
      <c r="H11" s="40">
        <v>26.9</v>
      </c>
      <c r="I11" s="40">
        <v>23.9</v>
      </c>
      <c r="J11" s="40">
        <v>22</v>
      </c>
      <c r="K11" s="40">
        <v>20.9</v>
      </c>
      <c r="L11" s="40">
        <v>18.899999999999999</v>
      </c>
      <c r="M11" s="40">
        <v>21.9</v>
      </c>
      <c r="N11" s="40">
        <v>22.1</v>
      </c>
      <c r="O11" s="40">
        <v>23</v>
      </c>
    </row>
    <row r="12" spans="1:15" s="6" customFormat="1" ht="18.5" x14ac:dyDescent="0.45">
      <c r="A12" s="116" t="s">
        <v>54</v>
      </c>
      <c r="B12" s="24" t="s">
        <v>46</v>
      </c>
      <c r="C12" s="21">
        <v>12.3</v>
      </c>
      <c r="D12" s="21">
        <v>13.7</v>
      </c>
      <c r="E12" s="21">
        <v>13.4</v>
      </c>
      <c r="F12" s="21">
        <v>11.7</v>
      </c>
      <c r="G12" s="21">
        <v>14.2</v>
      </c>
      <c r="H12" s="21">
        <v>12.3</v>
      </c>
      <c r="I12" s="21">
        <v>14</v>
      </c>
      <c r="J12" s="21">
        <v>15.2</v>
      </c>
      <c r="K12" s="21">
        <v>14.8</v>
      </c>
      <c r="L12" s="21">
        <v>12.6</v>
      </c>
      <c r="M12" s="21">
        <v>13.6</v>
      </c>
      <c r="N12" s="21">
        <v>14.1</v>
      </c>
      <c r="O12" s="21">
        <v>13.7</v>
      </c>
    </row>
    <row r="13" spans="1:15" s="6" customFormat="1" ht="18.5" x14ac:dyDescent="0.45">
      <c r="A13" s="114"/>
      <c r="B13" s="111" t="s">
        <v>47</v>
      </c>
      <c r="C13" s="22">
        <v>30.7</v>
      </c>
      <c r="D13" s="22">
        <v>31.8</v>
      </c>
      <c r="E13" s="22">
        <v>11.4</v>
      </c>
      <c r="F13" s="22">
        <v>20.399999999999999</v>
      </c>
      <c r="G13" s="22">
        <v>25.5</v>
      </c>
      <c r="H13" s="22">
        <v>14.7</v>
      </c>
      <c r="I13" s="22">
        <v>20</v>
      </c>
      <c r="J13" s="22">
        <v>29.1</v>
      </c>
      <c r="K13" s="22">
        <v>20.9</v>
      </c>
      <c r="L13" s="22">
        <v>26.3</v>
      </c>
      <c r="M13" s="22">
        <v>26.9</v>
      </c>
      <c r="N13" s="22">
        <v>18.3</v>
      </c>
      <c r="O13" s="22">
        <v>24.7</v>
      </c>
    </row>
    <row r="14" spans="1:15" s="6" customFormat="1" ht="18.5" x14ac:dyDescent="0.45">
      <c r="A14" s="114"/>
      <c r="B14" s="111" t="s">
        <v>48</v>
      </c>
      <c r="C14" s="22">
        <v>13.2</v>
      </c>
      <c r="D14" s="22">
        <v>24</v>
      </c>
      <c r="E14" s="22">
        <v>34</v>
      </c>
      <c r="F14" s="22">
        <v>18.5</v>
      </c>
      <c r="G14" s="22">
        <v>17.399999999999999</v>
      </c>
      <c r="H14" s="22">
        <v>14</v>
      </c>
      <c r="I14" s="22">
        <v>31</v>
      </c>
      <c r="J14" s="22">
        <v>29.8</v>
      </c>
      <c r="K14" s="22">
        <v>36.9</v>
      </c>
      <c r="L14" s="22">
        <v>31.3</v>
      </c>
      <c r="M14" s="22">
        <v>27.8</v>
      </c>
      <c r="N14" s="22">
        <v>25.9</v>
      </c>
      <c r="O14" s="22">
        <v>28.5</v>
      </c>
    </row>
    <row r="15" spans="1:15" s="6" customFormat="1" ht="18.5" x14ac:dyDescent="0.45">
      <c r="A15" s="115"/>
      <c r="B15" s="23" t="s">
        <v>58</v>
      </c>
      <c r="C15" s="40">
        <v>13.9</v>
      </c>
      <c r="D15" s="40">
        <v>14.4</v>
      </c>
      <c r="E15" s="40">
        <v>14.1</v>
      </c>
      <c r="F15" s="40">
        <v>12.5</v>
      </c>
      <c r="G15" s="40">
        <v>14.9</v>
      </c>
      <c r="H15" s="40">
        <v>12.9</v>
      </c>
      <c r="I15" s="40">
        <v>15.6</v>
      </c>
      <c r="J15" s="40">
        <v>18.100000000000001</v>
      </c>
      <c r="K15" s="40">
        <v>16.899999999999999</v>
      </c>
      <c r="L15" s="40">
        <v>16</v>
      </c>
      <c r="M15" s="40">
        <v>18.7</v>
      </c>
      <c r="N15" s="40">
        <v>16.7</v>
      </c>
      <c r="O15" s="40">
        <v>15.5</v>
      </c>
    </row>
    <row r="16" spans="1:15" s="6" customFormat="1" ht="18.5" x14ac:dyDescent="0.45"/>
    <row r="17" spans="1:15" s="6" customFormat="1" ht="18.5" x14ac:dyDescent="0.45">
      <c r="A17" s="41"/>
    </row>
    <row r="18" spans="1:15" s="6" customFormat="1" ht="18.5" x14ac:dyDescent="0.45"/>
    <row r="19" spans="1:15" s="6" customFormat="1" ht="18.5" hidden="1" x14ac:dyDescent="0.45">
      <c r="A19" s="6" t="s">
        <v>60</v>
      </c>
    </row>
    <row r="20" spans="1:15" s="6" customFormat="1" ht="18.5" hidden="1" x14ac:dyDescent="0.45">
      <c r="A20" s="2" t="s">
        <v>61</v>
      </c>
      <c r="B20"/>
      <c r="C20"/>
      <c r="D20"/>
      <c r="E20"/>
      <c r="F20"/>
      <c r="G20"/>
      <c r="H20"/>
      <c r="I20"/>
      <c r="J20"/>
      <c r="K20"/>
      <c r="L20"/>
      <c r="M20"/>
      <c r="N20"/>
    </row>
    <row r="21" spans="1:15" s="6" customFormat="1" ht="18.5" hidden="1" x14ac:dyDescent="0.45">
      <c r="A21"/>
      <c r="B21"/>
      <c r="C21"/>
      <c r="D21"/>
      <c r="E21"/>
      <c r="F21"/>
      <c r="G21"/>
      <c r="H21"/>
      <c r="I21"/>
      <c r="J21"/>
      <c r="K21"/>
      <c r="L21"/>
      <c r="M21"/>
      <c r="N21"/>
    </row>
    <row r="22" spans="1:15" ht="18.5" hidden="1" x14ac:dyDescent="0.35">
      <c r="A22" s="9" t="s">
        <v>10</v>
      </c>
      <c r="C22" s="11" t="s">
        <v>62</v>
      </c>
      <c r="D22" s="11" t="s">
        <v>63</v>
      </c>
      <c r="E22" s="11" t="s">
        <v>64</v>
      </c>
      <c r="F22" s="11" t="s">
        <v>65</v>
      </c>
      <c r="G22" s="11" t="s">
        <v>66</v>
      </c>
      <c r="H22" s="11" t="s">
        <v>67</v>
      </c>
      <c r="I22" s="11" t="s">
        <v>68</v>
      </c>
      <c r="J22" s="11" t="s">
        <v>69</v>
      </c>
      <c r="K22" s="11" t="s">
        <v>70</v>
      </c>
      <c r="L22" s="11" t="s">
        <v>71</v>
      </c>
      <c r="M22" s="11" t="s">
        <v>72</v>
      </c>
      <c r="N22" s="11" t="s">
        <v>73</v>
      </c>
      <c r="O22" s="11" t="s">
        <v>11</v>
      </c>
    </row>
    <row r="23" spans="1:15" ht="37" hidden="1" x14ac:dyDescent="0.45">
      <c r="A23" s="14" t="s">
        <v>46</v>
      </c>
      <c r="C23" s="12">
        <v>1738</v>
      </c>
      <c r="D23" s="12">
        <v>1566</v>
      </c>
      <c r="E23" s="12">
        <v>932</v>
      </c>
      <c r="F23" s="12">
        <v>575</v>
      </c>
      <c r="G23" s="12">
        <v>1157</v>
      </c>
      <c r="H23" s="12">
        <v>1412</v>
      </c>
      <c r="I23" s="12">
        <v>1230</v>
      </c>
      <c r="J23" s="12">
        <v>1544</v>
      </c>
      <c r="K23" s="12">
        <v>1920</v>
      </c>
      <c r="L23" s="12">
        <v>1673</v>
      </c>
      <c r="M23" s="12">
        <v>1611</v>
      </c>
      <c r="N23" s="12">
        <v>1339</v>
      </c>
      <c r="O23" s="12">
        <f>'Table 4'!N4</f>
        <v>17168</v>
      </c>
    </row>
    <row r="24" spans="1:15" ht="18.5" hidden="1" x14ac:dyDescent="0.35">
      <c r="A24" s="13" t="s">
        <v>47</v>
      </c>
      <c r="C24" s="12">
        <v>80</v>
      </c>
      <c r="D24" s="12">
        <v>71</v>
      </c>
      <c r="E24" s="12">
        <v>40</v>
      </c>
      <c r="F24" s="12">
        <v>17</v>
      </c>
      <c r="G24" s="12">
        <v>13</v>
      </c>
      <c r="H24" s="12">
        <v>16</v>
      </c>
      <c r="I24" s="12">
        <v>14</v>
      </c>
      <c r="J24" s="12">
        <v>21</v>
      </c>
      <c r="K24" s="12">
        <v>40</v>
      </c>
      <c r="L24" s="12">
        <v>35</v>
      </c>
      <c r="M24" s="12">
        <v>60</v>
      </c>
      <c r="N24" s="12">
        <v>58</v>
      </c>
      <c r="O24" s="12">
        <f>'Table 4'!N5</f>
        <v>469</v>
      </c>
    </row>
    <row r="25" spans="1:15" ht="18.5" hidden="1" x14ac:dyDescent="0.35">
      <c r="A25" s="9" t="s">
        <v>48</v>
      </c>
      <c r="C25" s="16">
        <v>48</v>
      </c>
      <c r="D25" s="16">
        <v>34</v>
      </c>
      <c r="E25" s="16">
        <v>17</v>
      </c>
      <c r="F25" s="16">
        <v>5</v>
      </c>
      <c r="G25" s="16">
        <v>10</v>
      </c>
      <c r="H25" s="16">
        <v>5</v>
      </c>
      <c r="I25" s="16">
        <v>10</v>
      </c>
      <c r="J25" s="16">
        <v>7</v>
      </c>
      <c r="K25" s="16">
        <v>13</v>
      </c>
      <c r="L25" s="16">
        <v>20</v>
      </c>
      <c r="M25" s="16">
        <v>26</v>
      </c>
      <c r="N25" s="16">
        <v>24</v>
      </c>
      <c r="O25" s="16">
        <f>'Table 4'!N6</f>
        <v>255</v>
      </c>
    </row>
    <row r="26" spans="1:15" ht="18.5" hidden="1" x14ac:dyDescent="0.35">
      <c r="A26" s="13" t="s">
        <v>11</v>
      </c>
      <c r="C26" s="15">
        <v>1866</v>
      </c>
      <c r="D26" s="15">
        <v>1671</v>
      </c>
      <c r="E26" s="15">
        <v>989</v>
      </c>
      <c r="F26" s="15">
        <v>597</v>
      </c>
      <c r="G26" s="15">
        <v>1180</v>
      </c>
      <c r="H26" s="15">
        <v>1433</v>
      </c>
      <c r="I26" s="15">
        <v>1254</v>
      </c>
      <c r="J26" s="15">
        <v>1572</v>
      </c>
      <c r="K26" s="15">
        <v>1973</v>
      </c>
      <c r="L26" s="15">
        <v>1728</v>
      </c>
      <c r="M26" s="15">
        <v>1697</v>
      </c>
      <c r="N26" s="15">
        <v>1421</v>
      </c>
      <c r="O26" s="15">
        <f>'Table 4'!N7</f>
        <v>17892</v>
      </c>
    </row>
  </sheetData>
  <mergeCells count="3">
    <mergeCell ref="A4:A7"/>
    <mergeCell ref="A8:A11"/>
    <mergeCell ref="A12:A15"/>
  </mergeCells>
  <pageMargins left="0.7" right="0.7" top="0.75" bottom="0.75" header="0.3" footer="0.3"/>
  <pageSetup paperSize="9"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B8C97-4E90-44D5-9E07-FAED63E9A7DA}">
  <dimension ref="A1:O13"/>
  <sheetViews>
    <sheetView showGridLines="0" workbookViewId="0"/>
  </sheetViews>
  <sheetFormatPr defaultRowHeight="14.5" x14ac:dyDescent="0.35"/>
  <cols>
    <col min="1" max="1" width="16" customWidth="1"/>
    <col min="2" max="2" width="45" customWidth="1"/>
    <col min="3" max="15" width="10.26953125" customWidth="1"/>
  </cols>
  <sheetData>
    <row r="1" spans="1:15" ht="15.5" x14ac:dyDescent="0.35">
      <c r="A1" s="3" t="s">
        <v>74</v>
      </c>
      <c r="B1" s="3"/>
    </row>
    <row r="3" spans="1:15" ht="18.5" x14ac:dyDescent="0.45">
      <c r="A3" s="20"/>
      <c r="B3" s="20"/>
      <c r="C3" s="44">
        <v>43983</v>
      </c>
      <c r="D3" s="44">
        <v>44013</v>
      </c>
      <c r="E3" s="44">
        <v>44044</v>
      </c>
      <c r="F3" s="44">
        <v>44075</v>
      </c>
      <c r="G3" s="44">
        <v>44105</v>
      </c>
      <c r="H3" s="44">
        <v>44136</v>
      </c>
      <c r="I3" s="44">
        <v>44166</v>
      </c>
      <c r="J3" s="44">
        <v>44197</v>
      </c>
      <c r="K3" s="44">
        <v>44228</v>
      </c>
      <c r="L3" s="44">
        <v>44256</v>
      </c>
      <c r="M3" s="44">
        <v>44287</v>
      </c>
      <c r="N3" s="44">
        <v>44317</v>
      </c>
      <c r="O3" s="8" t="s">
        <v>11</v>
      </c>
    </row>
    <row r="4" spans="1:15" ht="18.5" x14ac:dyDescent="0.45">
      <c r="A4" s="116" t="s">
        <v>75</v>
      </c>
      <c r="B4" s="28" t="s">
        <v>76</v>
      </c>
      <c r="C4" s="29">
        <v>23.5</v>
      </c>
      <c r="D4" s="29">
        <v>22.9</v>
      </c>
      <c r="E4" s="29">
        <v>23</v>
      </c>
      <c r="F4" s="29">
        <v>23.7</v>
      </c>
      <c r="G4" s="29">
        <v>25.6</v>
      </c>
      <c r="H4" s="29">
        <v>27</v>
      </c>
      <c r="I4" s="29">
        <v>25.4</v>
      </c>
      <c r="J4" s="29">
        <v>24.6</v>
      </c>
      <c r="K4" s="29">
        <v>23.2</v>
      </c>
      <c r="L4" s="29">
        <v>21.9</v>
      </c>
      <c r="M4" s="29">
        <v>24.7</v>
      </c>
      <c r="N4" s="29">
        <v>24.5</v>
      </c>
      <c r="O4" s="29">
        <v>24.4</v>
      </c>
    </row>
    <row r="5" spans="1:15" ht="18.5" x14ac:dyDescent="0.45">
      <c r="A5" s="114"/>
      <c r="B5" s="6" t="s">
        <v>77</v>
      </c>
      <c r="C5" s="30">
        <v>21.3</v>
      </c>
      <c r="D5" s="30">
        <v>22.1</v>
      </c>
      <c r="E5" s="30">
        <v>21.9</v>
      </c>
      <c r="F5" s="30">
        <v>22.6</v>
      </c>
      <c r="G5" s="30">
        <v>24.1</v>
      </c>
      <c r="H5" s="30">
        <v>25.6</v>
      </c>
      <c r="I5" s="30">
        <v>22.7</v>
      </c>
      <c r="J5" s="30">
        <v>20.9</v>
      </c>
      <c r="K5" s="30">
        <v>19.8</v>
      </c>
      <c r="L5" s="30">
        <v>18.3</v>
      </c>
      <c r="M5" s="30">
        <v>20.9</v>
      </c>
      <c r="N5" s="30">
        <v>21.6</v>
      </c>
      <c r="O5" s="30">
        <v>21.9</v>
      </c>
    </row>
    <row r="6" spans="1:15" ht="18.5" x14ac:dyDescent="0.45">
      <c r="A6" s="115"/>
      <c r="B6" s="20" t="s">
        <v>78</v>
      </c>
      <c r="C6" s="31">
        <v>10</v>
      </c>
      <c r="D6" s="31">
        <v>9.6</v>
      </c>
      <c r="E6" s="31">
        <v>11.4</v>
      </c>
      <c r="F6" s="31">
        <v>9.8000000000000007</v>
      </c>
      <c r="G6" s="31">
        <v>11.3</v>
      </c>
      <c r="H6" s="31">
        <v>11.3</v>
      </c>
      <c r="I6" s="31">
        <v>12.3</v>
      </c>
      <c r="J6" s="31">
        <v>12.3</v>
      </c>
      <c r="K6" s="31">
        <v>11.6</v>
      </c>
      <c r="L6" s="31">
        <v>12.3</v>
      </c>
      <c r="M6" s="31">
        <v>14.6</v>
      </c>
      <c r="N6" s="31">
        <v>13.2</v>
      </c>
      <c r="O6" s="31">
        <v>11.9</v>
      </c>
    </row>
    <row r="7" spans="1:15" ht="18.5" x14ac:dyDescent="0.45">
      <c r="A7" s="116" t="s">
        <v>79</v>
      </c>
      <c r="B7" s="28" t="s">
        <v>76</v>
      </c>
      <c r="C7" s="43">
        <v>37.5</v>
      </c>
      <c r="D7" s="43">
        <v>38</v>
      </c>
      <c r="E7" s="43">
        <v>36.799999999999997</v>
      </c>
      <c r="F7" s="43">
        <v>37.5</v>
      </c>
      <c r="G7" s="43">
        <v>42.8</v>
      </c>
      <c r="H7" s="43">
        <v>37.700000000000003</v>
      </c>
      <c r="I7" s="43">
        <v>42.1</v>
      </c>
      <c r="J7" s="43">
        <v>43.7</v>
      </c>
      <c r="K7" s="43">
        <v>42.7</v>
      </c>
      <c r="L7" s="43">
        <v>41.6</v>
      </c>
      <c r="M7" s="43">
        <v>47.6</v>
      </c>
      <c r="N7" s="43">
        <v>40.6</v>
      </c>
      <c r="O7" s="43">
        <v>39.9</v>
      </c>
    </row>
    <row r="8" spans="1:15" ht="18.5" x14ac:dyDescent="0.45">
      <c r="A8" s="114"/>
      <c r="B8" s="6" t="s">
        <v>77</v>
      </c>
      <c r="C8" s="22">
        <v>29</v>
      </c>
      <c r="D8" s="22">
        <v>33</v>
      </c>
      <c r="E8" s="22">
        <v>33.299999999999997</v>
      </c>
      <c r="F8" s="22">
        <v>33.6</v>
      </c>
      <c r="G8" s="22">
        <v>38.4</v>
      </c>
      <c r="H8" s="22">
        <v>34.6</v>
      </c>
      <c r="I8" s="22">
        <v>36.9</v>
      </c>
      <c r="J8" s="22">
        <v>37.6</v>
      </c>
      <c r="K8" s="22">
        <v>34.9</v>
      </c>
      <c r="L8" s="22">
        <v>30.5</v>
      </c>
      <c r="M8" s="22">
        <v>35.200000000000003</v>
      </c>
      <c r="N8" s="22">
        <v>28.3</v>
      </c>
      <c r="O8" s="22">
        <v>33.4</v>
      </c>
    </row>
    <row r="9" spans="1:15" ht="18.5" x14ac:dyDescent="0.45">
      <c r="A9" s="115"/>
      <c r="B9" s="20" t="s">
        <v>78</v>
      </c>
      <c r="C9" s="40">
        <v>21.3</v>
      </c>
      <c r="D9" s="40">
        <v>22.6</v>
      </c>
      <c r="E9" s="40">
        <v>17.3</v>
      </c>
      <c r="F9" s="40">
        <v>15.5</v>
      </c>
      <c r="G9" s="40">
        <v>20.5</v>
      </c>
      <c r="H9" s="40">
        <v>16.8</v>
      </c>
      <c r="I9" s="40">
        <v>23.1</v>
      </c>
      <c r="J9" s="40">
        <v>28.9</v>
      </c>
      <c r="K9" s="40">
        <v>26.7</v>
      </c>
      <c r="L9" s="40">
        <v>26.2</v>
      </c>
      <c r="M9" s="40">
        <v>29.4</v>
      </c>
      <c r="N9" s="40">
        <v>28.9</v>
      </c>
      <c r="O9" s="40">
        <v>22.6</v>
      </c>
    </row>
    <row r="10" spans="1:15" ht="18.649999999999999" customHeight="1" x14ac:dyDescent="0.45">
      <c r="A10" s="116" t="s">
        <v>80</v>
      </c>
      <c r="B10" s="28" t="s">
        <v>76</v>
      </c>
      <c r="C10" s="22">
        <v>40.6</v>
      </c>
      <c r="D10" s="22">
        <v>42.8</v>
      </c>
      <c r="E10" s="22">
        <v>37.6</v>
      </c>
      <c r="F10" s="22">
        <v>47</v>
      </c>
      <c r="G10" s="22">
        <v>38.799999999999997</v>
      </c>
      <c r="H10" s="22">
        <v>39.4</v>
      </c>
      <c r="I10" s="22">
        <v>44.3</v>
      </c>
      <c r="J10" s="22">
        <v>46.1</v>
      </c>
      <c r="K10" s="22">
        <v>53.7</v>
      </c>
      <c r="L10" s="22">
        <v>28.6</v>
      </c>
      <c r="M10" s="22">
        <v>36.700000000000003</v>
      </c>
      <c r="N10" s="22">
        <v>24.8</v>
      </c>
      <c r="O10" s="22">
        <v>40.6</v>
      </c>
    </row>
    <row r="11" spans="1:15" ht="18.5" x14ac:dyDescent="0.45">
      <c r="A11" s="114"/>
      <c r="B11" s="6" t="s">
        <v>77</v>
      </c>
      <c r="C11" s="22">
        <v>37.1</v>
      </c>
      <c r="D11" s="22">
        <v>41.1</v>
      </c>
      <c r="E11" s="22">
        <v>37.299999999999997</v>
      </c>
      <c r="F11" s="22">
        <v>48.7</v>
      </c>
      <c r="G11" s="22">
        <v>35.5</v>
      </c>
      <c r="H11" s="22">
        <v>41.1</v>
      </c>
      <c r="I11" s="22">
        <v>44</v>
      </c>
      <c r="J11" s="22">
        <v>52.9</v>
      </c>
      <c r="K11" s="22">
        <v>53.3</v>
      </c>
      <c r="L11" s="22">
        <v>14.9</v>
      </c>
      <c r="M11" s="22">
        <v>22</v>
      </c>
      <c r="N11" s="22">
        <v>15.9</v>
      </c>
      <c r="O11" s="22">
        <v>38</v>
      </c>
    </row>
    <row r="12" spans="1:15" ht="18.5" x14ac:dyDescent="0.45">
      <c r="A12" s="115"/>
      <c r="B12" s="20" t="s">
        <v>78</v>
      </c>
      <c r="C12" s="40">
        <v>23.1</v>
      </c>
      <c r="D12" s="40">
        <v>17.100000000000001</v>
      </c>
      <c r="E12" s="40">
        <v>17.7</v>
      </c>
      <c r="F12" s="40">
        <v>24.3</v>
      </c>
      <c r="G12" s="40">
        <v>26.4</v>
      </c>
      <c r="H12" s="40">
        <v>18.3</v>
      </c>
      <c r="I12" s="40">
        <v>25.4</v>
      </c>
      <c r="J12" s="40">
        <v>33.700000000000003</v>
      </c>
      <c r="K12" s="40">
        <v>24.8</v>
      </c>
      <c r="L12" s="40">
        <v>29.2</v>
      </c>
      <c r="M12" s="40">
        <v>30.4</v>
      </c>
      <c r="N12" s="40">
        <v>22</v>
      </c>
      <c r="O12" s="40">
        <v>26.5</v>
      </c>
    </row>
    <row r="13" spans="1:15" ht="18.5" x14ac:dyDescent="0.45">
      <c r="A13" s="6"/>
      <c r="B13" s="6"/>
      <c r="C13" s="6"/>
      <c r="D13" s="6"/>
      <c r="E13" s="6"/>
      <c r="F13" s="6"/>
      <c r="G13" s="6"/>
      <c r="H13" s="6"/>
      <c r="I13" s="6"/>
      <c r="J13" s="6"/>
      <c r="K13" s="6"/>
      <c r="L13" s="6"/>
      <c r="M13" s="6"/>
      <c r="N13" s="6"/>
      <c r="O13" s="6"/>
    </row>
  </sheetData>
  <mergeCells count="3">
    <mergeCell ref="A7:A9"/>
    <mergeCell ref="A4:A6"/>
    <mergeCell ref="A10:A1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F84CA-B3BE-44CA-AA2B-703B047B6551}">
  <dimension ref="A1:N7"/>
  <sheetViews>
    <sheetView showGridLines="0" workbookViewId="0"/>
  </sheetViews>
  <sheetFormatPr defaultRowHeight="14.5" x14ac:dyDescent="0.35"/>
  <cols>
    <col min="1" max="1" width="46" customWidth="1"/>
    <col min="2" max="14" width="10.26953125" customWidth="1"/>
  </cols>
  <sheetData>
    <row r="1" spans="1:14" ht="15.5" x14ac:dyDescent="0.35">
      <c r="A1" s="3" t="s">
        <v>81</v>
      </c>
    </row>
    <row r="3" spans="1:14" ht="18.5" x14ac:dyDescent="0.45">
      <c r="A3" s="9" t="s">
        <v>10</v>
      </c>
      <c r="B3" s="44">
        <v>43983</v>
      </c>
      <c r="C3" s="44">
        <v>44013</v>
      </c>
      <c r="D3" s="44">
        <v>44044</v>
      </c>
      <c r="E3" s="44">
        <v>44075</v>
      </c>
      <c r="F3" s="44">
        <v>44105</v>
      </c>
      <c r="G3" s="44">
        <v>44136</v>
      </c>
      <c r="H3" s="44">
        <v>44166</v>
      </c>
      <c r="I3" s="44">
        <v>44197</v>
      </c>
      <c r="J3" s="44">
        <v>44228</v>
      </c>
      <c r="K3" s="44">
        <v>44256</v>
      </c>
      <c r="L3" s="44">
        <v>44287</v>
      </c>
      <c r="M3" s="44">
        <v>44317</v>
      </c>
      <c r="N3" s="11" t="s">
        <v>11</v>
      </c>
    </row>
    <row r="4" spans="1:14" ht="18.5" x14ac:dyDescent="0.45">
      <c r="A4" s="14" t="s">
        <v>12</v>
      </c>
      <c r="B4" s="59" t="s">
        <v>82</v>
      </c>
      <c r="C4" s="59">
        <v>3</v>
      </c>
      <c r="D4" s="59">
        <v>5</v>
      </c>
      <c r="E4" s="59">
        <v>2</v>
      </c>
      <c r="F4" s="59">
        <v>7</v>
      </c>
      <c r="G4" s="59">
        <v>7</v>
      </c>
      <c r="H4" s="59">
        <v>18</v>
      </c>
      <c r="I4" s="59">
        <v>13</v>
      </c>
      <c r="J4" s="59">
        <v>8</v>
      </c>
      <c r="K4" s="59">
        <v>15</v>
      </c>
      <c r="L4" s="59">
        <v>17</v>
      </c>
      <c r="M4" s="59">
        <v>17</v>
      </c>
      <c r="N4" s="59">
        <v>112</v>
      </c>
    </row>
    <row r="5" spans="1:14" ht="18.5" x14ac:dyDescent="0.45">
      <c r="A5" s="14" t="s">
        <v>13</v>
      </c>
      <c r="B5" s="17" t="s">
        <v>82</v>
      </c>
      <c r="C5" s="17">
        <v>22.7</v>
      </c>
      <c r="D5" s="17">
        <v>42.5</v>
      </c>
      <c r="E5" s="17">
        <v>41.1</v>
      </c>
      <c r="F5" s="17">
        <v>45.7</v>
      </c>
      <c r="G5" s="17">
        <v>45.7</v>
      </c>
      <c r="H5" s="17">
        <v>35.299999999999997</v>
      </c>
      <c r="I5" s="17">
        <v>36.5</v>
      </c>
      <c r="J5" s="17">
        <v>40.700000000000003</v>
      </c>
      <c r="K5" s="17">
        <v>36.700000000000003</v>
      </c>
      <c r="L5" s="17">
        <v>53.5</v>
      </c>
      <c r="M5" s="17">
        <v>34.799999999999997</v>
      </c>
      <c r="N5" s="17">
        <v>40.200000000000003</v>
      </c>
    </row>
    <row r="6" spans="1:14" ht="18.5" x14ac:dyDescent="0.45">
      <c r="A6" s="14" t="s">
        <v>14</v>
      </c>
      <c r="B6" s="17" t="s">
        <v>82</v>
      </c>
      <c r="C6" s="17">
        <v>23.4</v>
      </c>
      <c r="D6" s="17">
        <v>45.6</v>
      </c>
      <c r="E6" s="17">
        <v>41.1</v>
      </c>
      <c r="F6" s="17">
        <v>32.6</v>
      </c>
      <c r="G6" s="17">
        <v>50.9</v>
      </c>
      <c r="H6" s="17">
        <v>39.4</v>
      </c>
      <c r="I6" s="17">
        <v>40.299999999999997</v>
      </c>
      <c r="J6" s="17">
        <v>40.700000000000003</v>
      </c>
      <c r="K6" s="17">
        <v>33.700000000000003</v>
      </c>
      <c r="L6" s="17">
        <v>51.9</v>
      </c>
      <c r="M6" s="17">
        <v>30.3</v>
      </c>
      <c r="N6" s="17">
        <v>38.6</v>
      </c>
    </row>
    <row r="7" spans="1:14" ht="18.5" x14ac:dyDescent="0.45">
      <c r="A7" s="14" t="s">
        <v>78</v>
      </c>
      <c r="B7" s="17" t="s">
        <v>82</v>
      </c>
      <c r="C7" s="17">
        <v>1.4</v>
      </c>
      <c r="D7" s="17">
        <v>16</v>
      </c>
      <c r="E7" s="17">
        <v>1.1000000000000001</v>
      </c>
      <c r="F7" s="17">
        <v>22.1</v>
      </c>
      <c r="G7" s="17">
        <v>9.1</v>
      </c>
      <c r="H7" s="17">
        <v>10.199999999999999</v>
      </c>
      <c r="I7" s="17">
        <v>12.2</v>
      </c>
      <c r="J7" s="17">
        <v>7.9</v>
      </c>
      <c r="K7" s="17">
        <v>12</v>
      </c>
      <c r="L7" s="17">
        <v>31.1</v>
      </c>
      <c r="M7" s="17">
        <v>9.9</v>
      </c>
      <c r="N7" s="17">
        <v>17.7</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98964-7DA6-43E1-BAA8-91F034528F8D}">
  <dimension ref="A1:N4"/>
  <sheetViews>
    <sheetView showGridLines="0" workbookViewId="0"/>
  </sheetViews>
  <sheetFormatPr defaultRowHeight="14.5" x14ac:dyDescent="0.35"/>
  <cols>
    <col min="1" max="1" width="16.54296875" customWidth="1"/>
    <col min="2" max="14" width="10.26953125" customWidth="1"/>
  </cols>
  <sheetData>
    <row r="1" spans="1:14" ht="15.5" x14ac:dyDescent="0.35">
      <c r="A1" s="3" t="s">
        <v>83</v>
      </c>
    </row>
    <row r="3" spans="1:14" ht="18.5" x14ac:dyDescent="0.45">
      <c r="A3" s="9" t="s">
        <v>10</v>
      </c>
      <c r="B3" s="44">
        <v>43983</v>
      </c>
      <c r="C3" s="44">
        <v>44013</v>
      </c>
      <c r="D3" s="44">
        <v>44044</v>
      </c>
      <c r="E3" s="44">
        <v>44075</v>
      </c>
      <c r="F3" s="44">
        <v>44105</v>
      </c>
      <c r="G3" s="44">
        <v>44136</v>
      </c>
      <c r="H3" s="44">
        <v>44166</v>
      </c>
      <c r="I3" s="44">
        <v>44197</v>
      </c>
      <c r="J3" s="44">
        <v>44228</v>
      </c>
      <c r="K3" s="44">
        <v>44256</v>
      </c>
      <c r="L3" s="44">
        <v>44287</v>
      </c>
      <c r="M3" s="44">
        <v>44317</v>
      </c>
      <c r="N3" s="11" t="s">
        <v>11</v>
      </c>
    </row>
    <row r="4" spans="1:14" ht="18.5" x14ac:dyDescent="0.45">
      <c r="A4" s="14" t="s">
        <v>12</v>
      </c>
      <c r="B4" s="59">
        <v>2</v>
      </c>
      <c r="C4" s="59">
        <v>0</v>
      </c>
      <c r="D4" s="59">
        <v>1</v>
      </c>
      <c r="E4" s="59">
        <v>0</v>
      </c>
      <c r="F4" s="59">
        <v>1</v>
      </c>
      <c r="G4" s="59">
        <v>5</v>
      </c>
      <c r="H4" s="59">
        <v>0</v>
      </c>
      <c r="I4" s="59">
        <v>1</v>
      </c>
      <c r="J4" s="59">
        <v>1</v>
      </c>
      <c r="K4" s="59">
        <v>1</v>
      </c>
      <c r="L4" s="59">
        <v>1</v>
      </c>
      <c r="M4" s="59">
        <v>4</v>
      </c>
      <c r="N4" s="59">
        <v>17</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7CD6F-3EE6-4421-B692-EB1523F4659A}">
  <dimension ref="A1:G9"/>
  <sheetViews>
    <sheetView showGridLines="0" workbookViewId="0"/>
  </sheetViews>
  <sheetFormatPr defaultRowHeight="14.5" x14ac:dyDescent="0.35"/>
  <cols>
    <col min="1" max="1" width="27.54296875" customWidth="1"/>
    <col min="2" max="2" width="21.453125" customWidth="1"/>
    <col min="3" max="7" width="20.7265625" customWidth="1"/>
    <col min="8" max="15" width="10.26953125" customWidth="1"/>
  </cols>
  <sheetData>
    <row r="1" spans="1:7" ht="15.5" x14ac:dyDescent="0.35">
      <c r="A1" s="112" t="s">
        <v>84</v>
      </c>
      <c r="B1" s="3"/>
    </row>
    <row r="4" spans="1:7" s="27" customFormat="1" ht="43.5" x14ac:dyDescent="0.35">
      <c r="A4" s="36" t="s">
        <v>56</v>
      </c>
      <c r="B4" s="34" t="s">
        <v>85</v>
      </c>
      <c r="C4" s="33" t="s">
        <v>86</v>
      </c>
      <c r="D4" s="33" t="s">
        <v>87</v>
      </c>
      <c r="E4" s="39" t="s">
        <v>11</v>
      </c>
    </row>
    <row r="5" spans="1:7" s="27" customFormat="1" ht="18.5" x14ac:dyDescent="0.35">
      <c r="A5" s="19" t="s">
        <v>46</v>
      </c>
      <c r="B5" s="35">
        <v>680</v>
      </c>
      <c r="C5" s="98">
        <v>7730</v>
      </c>
      <c r="D5" s="32">
        <v>1421</v>
      </c>
      <c r="E5" s="35">
        <v>9831</v>
      </c>
      <c r="F5" s="5"/>
      <c r="G5" s="5"/>
    </row>
    <row r="6" spans="1:7" s="27" customFormat="1" ht="37.5" customHeight="1" x14ac:dyDescent="0.35">
      <c r="A6" s="5" t="s">
        <v>47</v>
      </c>
      <c r="B6" s="35">
        <v>50</v>
      </c>
      <c r="C6" s="32">
        <v>850</v>
      </c>
      <c r="D6" s="32">
        <v>144</v>
      </c>
      <c r="E6" s="35">
        <v>1044</v>
      </c>
      <c r="F6" s="5"/>
      <c r="G6" s="5"/>
    </row>
    <row r="7" spans="1:7" s="27" customFormat="1" ht="37.5" customHeight="1" x14ac:dyDescent="0.35">
      <c r="A7" s="7" t="s">
        <v>48</v>
      </c>
      <c r="B7" s="37">
        <v>4</v>
      </c>
      <c r="C7" s="38">
        <v>601</v>
      </c>
      <c r="D7" s="38">
        <v>129</v>
      </c>
      <c r="E7" s="37">
        <v>734</v>
      </c>
      <c r="F7" s="5"/>
      <c r="G7" s="5"/>
    </row>
    <row r="8" spans="1:7" ht="37.5" customHeight="1" x14ac:dyDescent="0.45">
      <c r="A8" s="105" t="s">
        <v>11</v>
      </c>
      <c r="B8" s="121">
        <v>734</v>
      </c>
      <c r="C8" s="121">
        <v>9289</v>
      </c>
      <c r="D8" s="122">
        <v>1702</v>
      </c>
      <c r="E8" s="121">
        <v>11725</v>
      </c>
    </row>
    <row r="9" spans="1:7" s="76" customFormat="1" ht="27" customHeight="1" x14ac:dyDescent="0.35">
      <c r="A9" s="106" t="s">
        <v>88</v>
      </c>
    </row>
  </sheetData>
  <pageMargins left="0.7" right="0.7" top="0.75" bottom="0.75" header="0.3" footer="0.3"/>
  <pageSetup paperSize="9" orientation="portrait"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A75C6-BA92-47FA-B2CA-429ECA2BFF41}">
  <dimension ref="A1:O7"/>
  <sheetViews>
    <sheetView showGridLines="0" workbookViewId="0"/>
  </sheetViews>
  <sheetFormatPr defaultRowHeight="14.5" x14ac:dyDescent="0.35"/>
  <cols>
    <col min="1" max="1" width="15.7265625" customWidth="1"/>
    <col min="2" max="13" width="10.26953125" customWidth="1"/>
  </cols>
  <sheetData>
    <row r="1" spans="1:15" ht="15.5" x14ac:dyDescent="0.35">
      <c r="A1" s="70" t="s">
        <v>89</v>
      </c>
      <c r="B1" s="4"/>
      <c r="C1" s="4"/>
      <c r="D1" s="4"/>
      <c r="E1" s="4"/>
      <c r="F1" s="4"/>
      <c r="G1" s="4"/>
      <c r="H1" s="4"/>
      <c r="I1" s="4"/>
      <c r="J1" s="4"/>
      <c r="K1" s="4"/>
      <c r="L1" s="4"/>
      <c r="M1" s="4"/>
    </row>
    <row r="2" spans="1:15" x14ac:dyDescent="0.35">
      <c r="A2" s="4"/>
      <c r="B2" s="4"/>
      <c r="C2" s="4"/>
      <c r="D2" s="4"/>
      <c r="E2" s="4"/>
      <c r="F2" s="4"/>
      <c r="G2" s="4"/>
      <c r="H2" s="4"/>
      <c r="I2" s="4"/>
      <c r="J2" s="4"/>
      <c r="K2" s="4"/>
      <c r="L2" s="4"/>
      <c r="M2" s="4"/>
    </row>
    <row r="3" spans="1:15" ht="18.5" x14ac:dyDescent="0.45">
      <c r="A3" s="9" t="s">
        <v>10</v>
      </c>
      <c r="B3" s="44">
        <v>43983</v>
      </c>
      <c r="C3" s="44">
        <v>44013</v>
      </c>
      <c r="D3" s="44">
        <v>44044</v>
      </c>
      <c r="E3" s="44">
        <v>44075</v>
      </c>
      <c r="F3" s="44">
        <v>44105</v>
      </c>
      <c r="G3" s="44">
        <v>44136</v>
      </c>
      <c r="H3" s="44">
        <v>44166</v>
      </c>
      <c r="I3" s="44">
        <v>44197</v>
      </c>
      <c r="J3" s="44">
        <v>44228</v>
      </c>
      <c r="K3" s="44">
        <v>44256</v>
      </c>
      <c r="L3" s="44">
        <v>44287</v>
      </c>
      <c r="M3" s="44">
        <v>44317</v>
      </c>
    </row>
    <row r="4" spans="1:15" ht="18.5" x14ac:dyDescent="0.45">
      <c r="A4" s="14" t="s">
        <v>90</v>
      </c>
      <c r="B4" s="12">
        <v>356</v>
      </c>
      <c r="C4" s="12">
        <v>355</v>
      </c>
      <c r="D4" s="12">
        <v>352</v>
      </c>
      <c r="E4" s="12">
        <v>352</v>
      </c>
      <c r="F4" s="12">
        <v>347</v>
      </c>
      <c r="G4" s="12">
        <v>345</v>
      </c>
      <c r="H4" s="12">
        <v>345</v>
      </c>
      <c r="I4" s="12">
        <v>343</v>
      </c>
      <c r="J4" s="12">
        <v>345</v>
      </c>
      <c r="K4" s="12">
        <v>352</v>
      </c>
      <c r="L4" s="12">
        <v>355</v>
      </c>
      <c r="M4" s="12">
        <v>353</v>
      </c>
      <c r="O4" s="69"/>
    </row>
    <row r="5" spans="1:15" ht="18.5" x14ac:dyDescent="0.45">
      <c r="A5" s="14" t="s">
        <v>91</v>
      </c>
      <c r="B5" s="17">
        <v>319</v>
      </c>
      <c r="C5" s="17">
        <v>318.2</v>
      </c>
      <c r="D5" s="17">
        <v>316.39999999999998</v>
      </c>
      <c r="E5" s="17">
        <v>316.39999999999998</v>
      </c>
      <c r="F5" s="17">
        <v>310</v>
      </c>
      <c r="G5" s="17">
        <v>308.10000000000002</v>
      </c>
      <c r="H5" s="17">
        <v>308.10000000000002</v>
      </c>
      <c r="I5" s="17">
        <v>305.39999999999998</v>
      </c>
      <c r="J5" s="17">
        <v>308.10000000000002</v>
      </c>
      <c r="K5" s="17">
        <v>314.39999999999998</v>
      </c>
      <c r="L5" s="17">
        <v>317</v>
      </c>
      <c r="M5" s="17">
        <v>314.39999999999998</v>
      </c>
      <c r="O5" s="69"/>
    </row>
    <row r="7" spans="1:15" x14ac:dyDescent="0.35">
      <c r="A7" s="42"/>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BACC2-A8F7-41B6-8C06-E151134FEC19}">
  <dimension ref="A1:N16"/>
  <sheetViews>
    <sheetView showGridLines="0" workbookViewId="0"/>
  </sheetViews>
  <sheetFormatPr defaultRowHeight="14.5" x14ac:dyDescent="0.35"/>
  <cols>
    <col min="1" max="1" width="32.54296875" customWidth="1"/>
    <col min="2" max="16" width="13.7265625" customWidth="1"/>
  </cols>
  <sheetData>
    <row r="1" spans="1:14" s="76" customFormat="1" ht="15.5" x14ac:dyDescent="0.35">
      <c r="A1" s="78" t="s">
        <v>92</v>
      </c>
      <c r="B1" s="79"/>
      <c r="C1" s="79"/>
      <c r="D1" s="79"/>
      <c r="E1" s="79"/>
      <c r="F1" s="79"/>
      <c r="G1" s="79"/>
      <c r="H1" s="79"/>
      <c r="I1" s="79"/>
      <c r="J1" s="79"/>
      <c r="K1" s="79"/>
      <c r="L1" s="79"/>
      <c r="M1" s="79"/>
      <c r="N1" s="79"/>
    </row>
    <row r="2" spans="1:14" x14ac:dyDescent="0.35">
      <c r="A2" s="4"/>
      <c r="B2" s="4"/>
      <c r="C2" s="4"/>
      <c r="D2" s="4"/>
      <c r="E2" s="4"/>
      <c r="F2" s="4"/>
      <c r="G2" s="4"/>
      <c r="H2" s="4"/>
      <c r="I2" s="4"/>
      <c r="J2" s="4"/>
      <c r="K2" s="4"/>
      <c r="L2" s="4"/>
      <c r="M2" s="4"/>
      <c r="N2" s="4"/>
    </row>
    <row r="3" spans="1:14" ht="18.5" x14ac:dyDescent="0.45">
      <c r="A3" s="20"/>
      <c r="B3" s="56">
        <v>43983</v>
      </c>
      <c r="C3" s="56">
        <v>44013</v>
      </c>
      <c r="D3" s="56">
        <v>44044</v>
      </c>
      <c r="E3" s="56">
        <v>44075</v>
      </c>
      <c r="F3" s="56">
        <v>44105</v>
      </c>
      <c r="G3" s="56">
        <v>44136</v>
      </c>
      <c r="H3" s="56">
        <v>44166</v>
      </c>
      <c r="I3" s="56">
        <v>44197</v>
      </c>
      <c r="J3" s="56">
        <v>44228</v>
      </c>
      <c r="K3" s="56">
        <v>44256</v>
      </c>
      <c r="L3" s="56">
        <v>44287</v>
      </c>
      <c r="M3" s="56">
        <v>44317</v>
      </c>
    </row>
    <row r="4" spans="1:14" ht="18.5" x14ac:dyDescent="0.45">
      <c r="A4" s="6" t="s">
        <v>16</v>
      </c>
      <c r="B4" s="6">
        <v>8</v>
      </c>
      <c r="C4" s="6">
        <v>11</v>
      </c>
      <c r="D4" s="6">
        <v>18</v>
      </c>
      <c r="E4" s="6">
        <v>36</v>
      </c>
      <c r="F4" s="6">
        <v>41</v>
      </c>
      <c r="G4" s="6">
        <v>43</v>
      </c>
      <c r="H4" s="6">
        <v>35</v>
      </c>
      <c r="I4" s="6">
        <v>35</v>
      </c>
      <c r="J4" s="6">
        <v>23</v>
      </c>
      <c r="K4" s="6">
        <v>33</v>
      </c>
      <c r="L4" s="6">
        <v>29</v>
      </c>
      <c r="M4" s="6">
        <v>26</v>
      </c>
    </row>
    <row r="5" spans="1:14" ht="18.5" x14ac:dyDescent="0.45">
      <c r="A5" s="6" t="s">
        <v>17</v>
      </c>
      <c r="B5" s="6">
        <v>4</v>
      </c>
      <c r="C5" s="6">
        <v>6</v>
      </c>
      <c r="D5" s="6">
        <v>4</v>
      </c>
      <c r="E5" s="6">
        <v>11</v>
      </c>
      <c r="F5" s="6">
        <v>11</v>
      </c>
      <c r="G5" s="6">
        <v>17</v>
      </c>
      <c r="H5" s="6">
        <v>17</v>
      </c>
      <c r="I5" s="6">
        <v>14</v>
      </c>
      <c r="J5" s="6">
        <v>15</v>
      </c>
      <c r="K5" s="6">
        <v>21</v>
      </c>
      <c r="L5" s="6">
        <v>15</v>
      </c>
      <c r="M5" s="6">
        <v>24</v>
      </c>
    </row>
    <row r="6" spans="1:14" ht="18.5" x14ac:dyDescent="0.45">
      <c r="A6" s="6" t="s">
        <v>18</v>
      </c>
      <c r="B6" s="6">
        <v>0</v>
      </c>
      <c r="C6" s="6">
        <v>1</v>
      </c>
      <c r="D6" s="6">
        <v>3</v>
      </c>
      <c r="E6" s="6">
        <v>9</v>
      </c>
      <c r="F6" s="6">
        <v>15</v>
      </c>
      <c r="G6" s="6">
        <v>18</v>
      </c>
      <c r="H6" s="6">
        <v>26</v>
      </c>
      <c r="I6" s="6">
        <v>34</v>
      </c>
      <c r="J6" s="6">
        <v>36</v>
      </c>
      <c r="K6" s="6">
        <v>30</v>
      </c>
      <c r="L6" s="6">
        <v>31</v>
      </c>
      <c r="M6" s="6">
        <v>20</v>
      </c>
    </row>
    <row r="7" spans="1:14" ht="18.5" x14ac:dyDescent="0.45">
      <c r="A7" s="6" t="s">
        <v>19</v>
      </c>
      <c r="B7" s="6">
        <v>1</v>
      </c>
      <c r="C7" s="6">
        <v>2</v>
      </c>
      <c r="D7" s="6">
        <v>3</v>
      </c>
      <c r="E7" s="6">
        <v>7</v>
      </c>
      <c r="F7" s="6">
        <v>14</v>
      </c>
      <c r="G7" s="6">
        <v>12</v>
      </c>
      <c r="H7" s="6">
        <v>12</v>
      </c>
      <c r="I7" s="6">
        <v>5</v>
      </c>
      <c r="J7" s="6">
        <v>7</v>
      </c>
      <c r="K7" s="6">
        <v>9</v>
      </c>
      <c r="L7" s="6">
        <v>5</v>
      </c>
      <c r="M7" s="6">
        <v>6</v>
      </c>
    </row>
    <row r="8" spans="1:14" ht="18.5" x14ac:dyDescent="0.45">
      <c r="A8" s="6" t="s">
        <v>20</v>
      </c>
      <c r="B8" s="6">
        <v>3</v>
      </c>
      <c r="C8" s="6">
        <v>1</v>
      </c>
      <c r="D8" s="6">
        <v>1</v>
      </c>
      <c r="E8" s="6">
        <v>2</v>
      </c>
      <c r="F8" s="6">
        <v>10</v>
      </c>
      <c r="G8" s="6">
        <v>3</v>
      </c>
      <c r="H8" s="6">
        <v>6</v>
      </c>
      <c r="I8" s="6">
        <v>3</v>
      </c>
      <c r="J8" s="6">
        <v>4</v>
      </c>
      <c r="K8" s="6">
        <v>2</v>
      </c>
      <c r="L8" s="6">
        <v>3</v>
      </c>
      <c r="M8" s="6">
        <v>2</v>
      </c>
    </row>
    <row r="9" spans="1:14" ht="18.5" x14ac:dyDescent="0.45">
      <c r="A9" s="6" t="s">
        <v>21</v>
      </c>
      <c r="B9" s="6">
        <v>0</v>
      </c>
      <c r="C9" s="6">
        <v>1</v>
      </c>
      <c r="D9" s="6">
        <v>0</v>
      </c>
      <c r="E9" s="6">
        <v>0</v>
      </c>
      <c r="F9" s="6">
        <v>4</v>
      </c>
      <c r="G9" s="6">
        <v>16</v>
      </c>
      <c r="H9" s="6">
        <v>7</v>
      </c>
      <c r="I9" s="6">
        <v>14</v>
      </c>
      <c r="J9" s="6">
        <v>8</v>
      </c>
      <c r="K9" s="6">
        <v>11</v>
      </c>
      <c r="L9" s="6">
        <v>7</v>
      </c>
      <c r="M9" s="6">
        <v>8</v>
      </c>
    </row>
    <row r="10" spans="1:14" ht="18.5" x14ac:dyDescent="0.45">
      <c r="A10" s="6" t="s">
        <v>11</v>
      </c>
      <c r="B10" s="6">
        <f>SUM(B4:B9)</f>
        <v>16</v>
      </c>
      <c r="C10" s="6">
        <f t="shared" ref="C10:J10" si="0">SUM(C4:C9)</f>
        <v>22</v>
      </c>
      <c r="D10" s="6">
        <f t="shared" si="0"/>
        <v>29</v>
      </c>
      <c r="E10" s="6">
        <f t="shared" si="0"/>
        <v>65</v>
      </c>
      <c r="F10" s="6">
        <f t="shared" si="0"/>
        <v>95</v>
      </c>
      <c r="G10" s="6">
        <f t="shared" si="0"/>
        <v>109</v>
      </c>
      <c r="H10" s="6">
        <f t="shared" si="0"/>
        <v>103</v>
      </c>
      <c r="I10" s="6">
        <f t="shared" si="0"/>
        <v>105</v>
      </c>
      <c r="J10" s="6">
        <f t="shared" si="0"/>
        <v>93</v>
      </c>
      <c r="K10" s="6">
        <f>SUM(K4:K9)</f>
        <v>106</v>
      </c>
      <c r="L10" s="6">
        <f>SUM(L4:L9)</f>
        <v>90</v>
      </c>
      <c r="M10" s="6">
        <f>SUM(M4:M9)</f>
        <v>86</v>
      </c>
    </row>
    <row r="12" spans="1:14" ht="18.5" hidden="1" x14ac:dyDescent="0.45">
      <c r="A12" s="48" t="s">
        <v>93</v>
      </c>
    </row>
    <row r="13" spans="1:14" ht="18.5" hidden="1" x14ac:dyDescent="0.45">
      <c r="A13" s="6" t="s">
        <v>20</v>
      </c>
      <c r="B13" s="6">
        <v>3</v>
      </c>
      <c r="C13" s="6">
        <v>3</v>
      </c>
      <c r="D13" s="6">
        <v>2</v>
      </c>
      <c r="E13" s="6">
        <v>3</v>
      </c>
      <c r="F13" s="6">
        <v>30</v>
      </c>
      <c r="G13" s="6">
        <v>9</v>
      </c>
      <c r="H13" s="6">
        <v>18</v>
      </c>
      <c r="I13" s="6">
        <v>7</v>
      </c>
      <c r="J13" s="6">
        <v>8</v>
      </c>
      <c r="K13" s="6">
        <v>2</v>
      </c>
      <c r="L13" s="6">
        <v>1</v>
      </c>
      <c r="M13" s="6">
        <v>2</v>
      </c>
    </row>
    <row r="14" spans="1:14" ht="18.5" hidden="1" x14ac:dyDescent="0.45">
      <c r="A14" s="6" t="s">
        <v>11</v>
      </c>
      <c r="B14" s="6">
        <f>B10+B13-B8</f>
        <v>16</v>
      </c>
      <c r="C14" s="6">
        <f t="shared" ref="C14:G14" si="1">C10+C13-C8</f>
        <v>24</v>
      </c>
      <c r="D14" s="6">
        <f t="shared" si="1"/>
        <v>30</v>
      </c>
      <c r="E14" s="6">
        <f t="shared" si="1"/>
        <v>66</v>
      </c>
      <c r="F14" s="6">
        <f>F10+F13-F8</f>
        <v>115</v>
      </c>
      <c r="G14" s="6">
        <f t="shared" si="1"/>
        <v>115</v>
      </c>
      <c r="H14" s="6">
        <f>H10+H13-H8</f>
        <v>115</v>
      </c>
      <c r="I14" s="6">
        <f>I10+I13-I8</f>
        <v>109</v>
      </c>
      <c r="J14" s="6">
        <f t="shared" ref="J14:K14" si="2">J10+J13-J8</f>
        <v>97</v>
      </c>
      <c r="K14" s="6">
        <f t="shared" si="2"/>
        <v>106</v>
      </c>
      <c r="L14" s="6">
        <f>L10+L13-L8</f>
        <v>88</v>
      </c>
      <c r="M14" s="6">
        <f>M10+M13-M8</f>
        <v>86</v>
      </c>
    </row>
    <row r="16" spans="1:14" x14ac:dyDescent="0.35">
      <c r="B16" s="68"/>
      <c r="C16" s="68"/>
      <c r="D16" s="68"/>
      <c r="E16" s="68"/>
      <c r="F16" s="68"/>
      <c r="G16" s="68"/>
      <c r="H16" s="68"/>
      <c r="I16" s="68"/>
      <c r="J16" s="68"/>
      <c r="K16" s="68"/>
      <c r="L16" s="68"/>
    </row>
  </sheetData>
  <phoneticPr fontId="10" type="noConversion"/>
  <pageMargins left="0.7" right="0.7" top="0.75" bottom="0.75" header="0.3" footer="0.3"/>
  <ignoredErrors>
    <ignoredError sqref="B10:M10" formulaRange="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33AFB-4621-486F-B9C7-E712BF139BE6}">
  <dimension ref="A1:H13"/>
  <sheetViews>
    <sheetView showGridLines="0" workbookViewId="0">
      <selection activeCell="B15" sqref="B15"/>
    </sheetView>
  </sheetViews>
  <sheetFormatPr defaultRowHeight="14.5" x14ac:dyDescent="0.35"/>
  <cols>
    <col min="1" max="1" width="17.453125" customWidth="1"/>
    <col min="2" max="6" width="19" customWidth="1"/>
  </cols>
  <sheetData>
    <row r="1" spans="1:8" ht="15.5" x14ac:dyDescent="0.35">
      <c r="A1" s="3" t="s">
        <v>94</v>
      </c>
      <c r="B1" s="3"/>
      <c r="C1" s="3"/>
      <c r="D1" s="3"/>
      <c r="E1" s="3"/>
      <c r="F1" s="3"/>
      <c r="G1" s="3"/>
      <c r="H1" s="3"/>
    </row>
    <row r="4" spans="1:8" ht="15.5" x14ac:dyDescent="0.35">
      <c r="A4" s="86" t="s">
        <v>95</v>
      </c>
      <c r="B4" s="87" t="s">
        <v>96</v>
      </c>
      <c r="C4" s="87" t="s">
        <v>97</v>
      </c>
      <c r="D4" s="87" t="s">
        <v>98</v>
      </c>
      <c r="E4" s="87" t="s">
        <v>21</v>
      </c>
      <c r="F4" s="87" t="s">
        <v>11</v>
      </c>
    </row>
    <row r="5" spans="1:8" ht="15.5" x14ac:dyDescent="0.35">
      <c r="A5" s="2" t="s">
        <v>99</v>
      </c>
      <c r="B5" s="85">
        <v>8</v>
      </c>
      <c r="C5" s="85">
        <v>4</v>
      </c>
      <c r="D5" s="85">
        <v>1</v>
      </c>
      <c r="E5" s="85">
        <v>0</v>
      </c>
      <c r="F5" s="85">
        <v>13</v>
      </c>
    </row>
    <row r="6" spans="1:8" ht="15.5" x14ac:dyDescent="0.35">
      <c r="A6" s="2" t="s">
        <v>100</v>
      </c>
      <c r="B6" s="85">
        <v>12</v>
      </c>
      <c r="C6" s="85">
        <v>5</v>
      </c>
      <c r="D6" s="85">
        <v>1</v>
      </c>
      <c r="E6" s="85">
        <v>0</v>
      </c>
      <c r="F6" s="85">
        <v>18</v>
      </c>
    </row>
    <row r="7" spans="1:8" ht="15.5" x14ac:dyDescent="0.35">
      <c r="A7" s="2" t="s">
        <v>101</v>
      </c>
      <c r="B7" s="85">
        <v>13</v>
      </c>
      <c r="C7" s="85">
        <v>6</v>
      </c>
      <c r="D7" s="85">
        <v>0</v>
      </c>
      <c r="E7" s="85">
        <v>0</v>
      </c>
      <c r="F7" s="85">
        <v>19</v>
      </c>
    </row>
    <row r="8" spans="1:8" ht="15.5" x14ac:dyDescent="0.35">
      <c r="A8" s="2" t="s">
        <v>102</v>
      </c>
      <c r="B8" s="85">
        <v>8</v>
      </c>
      <c r="C8" s="85">
        <v>0</v>
      </c>
      <c r="D8" s="85">
        <v>0</v>
      </c>
      <c r="E8" s="85">
        <v>0</v>
      </c>
      <c r="F8" s="85">
        <v>8</v>
      </c>
    </row>
    <row r="9" spans="1:8" ht="15.5" x14ac:dyDescent="0.35">
      <c r="A9" s="2" t="s">
        <v>103</v>
      </c>
      <c r="B9" s="85">
        <v>1</v>
      </c>
      <c r="C9" s="85">
        <v>2</v>
      </c>
      <c r="D9" s="85">
        <v>0</v>
      </c>
      <c r="E9" s="85">
        <v>0</v>
      </c>
      <c r="F9" s="85">
        <v>3</v>
      </c>
    </row>
    <row r="10" spans="1:8" ht="15.5" x14ac:dyDescent="0.35">
      <c r="A10" s="2" t="s">
        <v>104</v>
      </c>
      <c r="B10" s="85">
        <v>3</v>
      </c>
      <c r="C10" s="85">
        <v>2</v>
      </c>
      <c r="D10" s="85">
        <v>0</v>
      </c>
      <c r="E10" s="85">
        <v>0</v>
      </c>
      <c r="F10" s="85">
        <v>5</v>
      </c>
    </row>
    <row r="11" spans="1:8" ht="15.5" x14ac:dyDescent="0.35">
      <c r="A11" s="2" t="s">
        <v>105</v>
      </c>
      <c r="B11" s="85">
        <v>12</v>
      </c>
      <c r="C11" s="85">
        <v>11</v>
      </c>
      <c r="D11" s="85">
        <v>0</v>
      </c>
      <c r="E11" s="85">
        <v>0</v>
      </c>
      <c r="F11" s="85">
        <v>23</v>
      </c>
    </row>
    <row r="12" spans="1:8" ht="15.5" x14ac:dyDescent="0.35">
      <c r="A12" s="2" t="s">
        <v>106</v>
      </c>
      <c r="B12" s="85">
        <v>8</v>
      </c>
      <c r="C12" s="85">
        <v>6</v>
      </c>
      <c r="D12" s="85">
        <v>0</v>
      </c>
      <c r="E12" s="85">
        <v>0</v>
      </c>
      <c r="F12" s="85">
        <v>14</v>
      </c>
    </row>
    <row r="13" spans="1:8" ht="15.5" x14ac:dyDescent="0.35">
      <c r="A13" s="2" t="s">
        <v>107</v>
      </c>
      <c r="B13" s="85">
        <v>4</v>
      </c>
      <c r="C13" s="85">
        <v>4</v>
      </c>
      <c r="D13" s="85">
        <v>0</v>
      </c>
      <c r="E13" s="85">
        <v>1</v>
      </c>
      <c r="F13" s="85">
        <v>9</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EC47D-9252-487B-850F-18E77D06BDDE}">
  <dimension ref="A1:G13"/>
  <sheetViews>
    <sheetView showGridLines="0" workbookViewId="0">
      <selection activeCell="B15" sqref="B15"/>
    </sheetView>
  </sheetViews>
  <sheetFormatPr defaultRowHeight="14.5" x14ac:dyDescent="0.35"/>
  <cols>
    <col min="1" max="1" width="17.453125" customWidth="1"/>
    <col min="2" max="6" width="19" customWidth="1"/>
  </cols>
  <sheetData>
    <row r="1" spans="1:7" ht="15.5" x14ac:dyDescent="0.35">
      <c r="A1" s="3" t="s">
        <v>108</v>
      </c>
      <c r="B1" s="3"/>
      <c r="C1" s="3"/>
      <c r="D1" s="3"/>
      <c r="E1" s="3"/>
      <c r="F1" s="3"/>
      <c r="G1" s="3"/>
    </row>
    <row r="4" spans="1:7" ht="15.5" x14ac:dyDescent="0.35">
      <c r="A4" s="86" t="s">
        <v>95</v>
      </c>
      <c r="B4" s="87" t="s">
        <v>96</v>
      </c>
      <c r="C4" s="87" t="s">
        <v>97</v>
      </c>
      <c r="D4" s="87" t="s">
        <v>98</v>
      </c>
      <c r="E4" s="87" t="s">
        <v>21</v>
      </c>
      <c r="F4" s="87" t="s">
        <v>11</v>
      </c>
    </row>
    <row r="5" spans="1:7" ht="15.5" x14ac:dyDescent="0.35">
      <c r="A5" s="2" t="s">
        <v>99</v>
      </c>
      <c r="B5" s="85">
        <v>6</v>
      </c>
      <c r="C5" s="85">
        <v>3</v>
      </c>
      <c r="D5" s="85">
        <v>0</v>
      </c>
      <c r="E5" s="85">
        <v>0</v>
      </c>
      <c r="F5" s="85">
        <v>9</v>
      </c>
    </row>
    <row r="6" spans="1:7" ht="15.5" x14ac:dyDescent="0.35">
      <c r="A6" s="2" t="s">
        <v>100</v>
      </c>
      <c r="B6" s="85">
        <v>5</v>
      </c>
      <c r="C6" s="85">
        <v>4</v>
      </c>
      <c r="D6" s="85">
        <v>1</v>
      </c>
      <c r="E6" s="85">
        <v>0</v>
      </c>
      <c r="F6" s="85">
        <v>10</v>
      </c>
    </row>
    <row r="7" spans="1:7" ht="15.5" x14ac:dyDescent="0.35">
      <c r="A7" s="2" t="s">
        <v>101</v>
      </c>
      <c r="B7" s="85">
        <v>12</v>
      </c>
      <c r="C7" s="85">
        <v>6</v>
      </c>
      <c r="D7" s="85">
        <v>1</v>
      </c>
      <c r="E7" s="85">
        <v>0</v>
      </c>
      <c r="F7" s="85">
        <v>19</v>
      </c>
    </row>
    <row r="8" spans="1:7" ht="15.5" x14ac:dyDescent="0.35">
      <c r="A8" s="2" t="s">
        <v>102</v>
      </c>
      <c r="B8" s="85">
        <v>10</v>
      </c>
      <c r="C8" s="85">
        <v>4</v>
      </c>
      <c r="D8" s="85">
        <v>1</v>
      </c>
      <c r="E8" s="85">
        <v>0</v>
      </c>
      <c r="F8" s="85">
        <v>15</v>
      </c>
    </row>
    <row r="9" spans="1:7" ht="15.5" x14ac:dyDescent="0.35">
      <c r="A9" s="2" t="s">
        <v>103</v>
      </c>
      <c r="B9" s="85">
        <v>10</v>
      </c>
      <c r="C9" s="85">
        <v>2</v>
      </c>
      <c r="D9" s="85">
        <v>0</v>
      </c>
      <c r="E9" s="85">
        <v>0</v>
      </c>
      <c r="F9" s="85">
        <v>12</v>
      </c>
    </row>
    <row r="10" spans="1:7" ht="15.5" x14ac:dyDescent="0.35">
      <c r="A10" s="2" t="s">
        <v>104</v>
      </c>
      <c r="B10" s="85">
        <v>1</v>
      </c>
      <c r="C10" s="85">
        <v>2</v>
      </c>
      <c r="D10" s="85">
        <v>0</v>
      </c>
      <c r="E10" s="85">
        <v>0</v>
      </c>
      <c r="F10" s="85">
        <v>3</v>
      </c>
    </row>
    <row r="11" spans="1:7" ht="15.5" x14ac:dyDescent="0.35">
      <c r="A11" s="2" t="s">
        <v>105</v>
      </c>
      <c r="B11" s="85">
        <v>3</v>
      </c>
      <c r="C11" s="85">
        <v>2</v>
      </c>
      <c r="D11" s="85">
        <v>0</v>
      </c>
      <c r="E11" s="85">
        <v>0</v>
      </c>
      <c r="F11" s="85">
        <v>5</v>
      </c>
    </row>
    <row r="12" spans="1:7" ht="15.5" x14ac:dyDescent="0.35">
      <c r="A12" s="2" t="s">
        <v>106</v>
      </c>
      <c r="B12" s="85">
        <v>10</v>
      </c>
      <c r="C12" s="85">
        <v>10</v>
      </c>
      <c r="D12" s="85">
        <v>0</v>
      </c>
      <c r="E12" s="85">
        <v>0</v>
      </c>
      <c r="F12" s="85">
        <v>20</v>
      </c>
    </row>
    <row r="13" spans="1:7" ht="15.5" x14ac:dyDescent="0.35">
      <c r="A13" s="2" t="s">
        <v>107</v>
      </c>
      <c r="B13" s="85">
        <v>5</v>
      </c>
      <c r="C13" s="85">
        <v>5</v>
      </c>
      <c r="D13" s="85">
        <v>0</v>
      </c>
      <c r="E13" s="85">
        <v>0</v>
      </c>
      <c r="F13" s="85">
        <v>10</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55BDB-CE6F-4187-9554-D1F64C7DD319}">
  <dimension ref="A1:H14"/>
  <sheetViews>
    <sheetView showGridLines="0" workbookViewId="0">
      <selection activeCell="B15" sqref="B15"/>
    </sheetView>
  </sheetViews>
  <sheetFormatPr defaultRowHeight="14.5" x14ac:dyDescent="0.35"/>
  <cols>
    <col min="1" max="8" width="19" customWidth="1"/>
  </cols>
  <sheetData>
    <row r="1" spans="1:8" ht="15.5" x14ac:dyDescent="0.35">
      <c r="A1" s="3" t="s">
        <v>109</v>
      </c>
    </row>
    <row r="3" spans="1:8" ht="46.5" x14ac:dyDescent="0.35">
      <c r="A3" s="88" t="s">
        <v>95</v>
      </c>
      <c r="B3" s="89" t="s">
        <v>110</v>
      </c>
      <c r="C3" s="89" t="s">
        <v>111</v>
      </c>
      <c r="D3" s="89" t="s">
        <v>112</v>
      </c>
      <c r="E3" s="89" t="s">
        <v>113</v>
      </c>
      <c r="F3" s="89" t="s">
        <v>114</v>
      </c>
      <c r="G3" s="89" t="s">
        <v>21</v>
      </c>
      <c r="H3" s="89" t="s">
        <v>11</v>
      </c>
    </row>
    <row r="4" spans="1:8" ht="15.5" x14ac:dyDescent="0.35">
      <c r="A4" s="3" t="s">
        <v>115</v>
      </c>
      <c r="B4" s="3">
        <v>39</v>
      </c>
      <c r="C4" s="3">
        <v>15</v>
      </c>
      <c r="D4" s="3">
        <v>5</v>
      </c>
      <c r="E4" s="3">
        <v>10</v>
      </c>
      <c r="F4" s="3">
        <v>7</v>
      </c>
      <c r="G4" s="3">
        <v>0</v>
      </c>
      <c r="H4" s="3">
        <v>76</v>
      </c>
    </row>
    <row r="5" spans="1:8" ht="15.5" x14ac:dyDescent="0.35">
      <c r="A5" s="3" t="s">
        <v>116</v>
      </c>
      <c r="B5" s="3">
        <v>44</v>
      </c>
      <c r="C5" s="3">
        <v>7</v>
      </c>
      <c r="D5" s="3">
        <v>4</v>
      </c>
      <c r="E5" s="3">
        <v>10</v>
      </c>
      <c r="F5" s="3">
        <v>11</v>
      </c>
      <c r="G5" s="3">
        <v>1</v>
      </c>
      <c r="H5" s="3">
        <v>77</v>
      </c>
    </row>
    <row r="6" spans="1:8" ht="15.5" x14ac:dyDescent="0.35">
      <c r="A6" s="3" t="s">
        <v>99</v>
      </c>
      <c r="B6" s="3">
        <v>21</v>
      </c>
      <c r="C6" s="3">
        <v>7</v>
      </c>
      <c r="D6" s="3">
        <v>4</v>
      </c>
      <c r="E6" s="3">
        <v>16</v>
      </c>
      <c r="F6" s="3">
        <v>15</v>
      </c>
      <c r="G6" s="3">
        <v>0</v>
      </c>
      <c r="H6" s="3">
        <v>63</v>
      </c>
    </row>
    <row r="7" spans="1:8" ht="15.5" x14ac:dyDescent="0.35">
      <c r="A7" s="3" t="s">
        <v>100</v>
      </c>
      <c r="B7" s="3">
        <v>23</v>
      </c>
      <c r="C7" s="3">
        <v>16</v>
      </c>
      <c r="D7" s="3">
        <v>6</v>
      </c>
      <c r="E7" s="3">
        <v>12</v>
      </c>
      <c r="F7" s="3">
        <v>11</v>
      </c>
      <c r="G7" s="3">
        <v>1</v>
      </c>
      <c r="H7" s="3">
        <v>69</v>
      </c>
    </row>
    <row r="8" spans="1:8" ht="15.5" x14ac:dyDescent="0.35">
      <c r="A8" s="3" t="s">
        <v>101</v>
      </c>
      <c r="B8" s="3">
        <v>33</v>
      </c>
      <c r="C8" s="3">
        <v>13</v>
      </c>
      <c r="D8" s="3">
        <v>9</v>
      </c>
      <c r="E8" s="3">
        <v>17</v>
      </c>
      <c r="F8" s="3">
        <v>5</v>
      </c>
      <c r="G8" s="3">
        <v>5</v>
      </c>
      <c r="H8" s="3">
        <v>82</v>
      </c>
    </row>
    <row r="9" spans="1:8" ht="15.5" x14ac:dyDescent="0.35">
      <c r="A9" s="3" t="s">
        <v>102</v>
      </c>
      <c r="B9" s="3">
        <v>28</v>
      </c>
      <c r="C9" s="3">
        <v>12</v>
      </c>
      <c r="D9" s="3">
        <v>4</v>
      </c>
      <c r="E9" s="3">
        <v>8</v>
      </c>
      <c r="F9" s="3">
        <v>2</v>
      </c>
      <c r="G9" s="3">
        <v>2</v>
      </c>
      <c r="H9" s="3">
        <v>56</v>
      </c>
    </row>
    <row r="10" spans="1:8" ht="15.5" x14ac:dyDescent="0.35">
      <c r="A10" s="3" t="s">
        <v>103</v>
      </c>
      <c r="B10" s="3">
        <v>19</v>
      </c>
      <c r="C10" s="3">
        <v>12</v>
      </c>
      <c r="D10" s="3">
        <v>4</v>
      </c>
      <c r="E10" s="3">
        <v>10</v>
      </c>
      <c r="F10" s="3">
        <v>5</v>
      </c>
      <c r="G10" s="3">
        <v>5</v>
      </c>
      <c r="H10" s="3">
        <v>55</v>
      </c>
    </row>
    <row r="11" spans="1:8" ht="15.5" x14ac:dyDescent="0.35">
      <c r="A11" s="3" t="s">
        <v>104</v>
      </c>
      <c r="B11" s="3">
        <v>27</v>
      </c>
      <c r="C11" s="3">
        <v>8</v>
      </c>
      <c r="D11" s="3">
        <v>3</v>
      </c>
      <c r="E11" s="3">
        <v>9</v>
      </c>
      <c r="F11" s="3">
        <v>7</v>
      </c>
      <c r="G11" s="3">
        <v>1</v>
      </c>
      <c r="H11" s="3">
        <v>55</v>
      </c>
    </row>
    <row r="12" spans="1:8" ht="15.5" x14ac:dyDescent="0.35">
      <c r="A12" s="3" t="s">
        <v>105</v>
      </c>
      <c r="B12" s="3">
        <v>33</v>
      </c>
      <c r="C12" s="3">
        <v>12</v>
      </c>
      <c r="D12" s="3">
        <v>1</v>
      </c>
      <c r="E12" s="3">
        <v>2</v>
      </c>
      <c r="F12" s="3">
        <v>3</v>
      </c>
      <c r="G12" s="3">
        <v>1</v>
      </c>
      <c r="H12" s="3">
        <v>52</v>
      </c>
    </row>
    <row r="13" spans="1:8" ht="15.5" x14ac:dyDescent="0.35">
      <c r="A13" s="3" t="s">
        <v>106</v>
      </c>
      <c r="B13" s="3">
        <v>24</v>
      </c>
      <c r="C13" s="3">
        <v>19</v>
      </c>
      <c r="D13" s="3">
        <v>2</v>
      </c>
      <c r="E13" s="3">
        <v>4</v>
      </c>
      <c r="F13" s="3">
        <v>7</v>
      </c>
      <c r="G13" s="3">
        <v>3</v>
      </c>
      <c r="H13" s="3">
        <v>59</v>
      </c>
    </row>
    <row r="14" spans="1:8" ht="15.5" x14ac:dyDescent="0.35">
      <c r="A14" s="3" t="s">
        <v>107</v>
      </c>
      <c r="B14" s="3">
        <v>21</v>
      </c>
      <c r="C14" s="3">
        <v>4</v>
      </c>
      <c r="D14" s="3">
        <v>1</v>
      </c>
      <c r="E14" s="3">
        <v>0</v>
      </c>
      <c r="F14" s="3">
        <v>6</v>
      </c>
      <c r="G14" s="3">
        <v>0</v>
      </c>
      <c r="H14" s="3">
        <v>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8120E-64BB-4316-86D4-A1C2959A0529}">
  <dimension ref="A1"/>
  <sheetViews>
    <sheetView showGridLines="0" workbookViewId="0"/>
  </sheetViews>
  <sheetFormatPr defaultRowHeight="14.5" x14ac:dyDescent="0.35"/>
  <sheetData>
    <row r="1" spans="1:1" ht="15.5" x14ac:dyDescent="0.35">
      <c r="A1" s="2" t="s">
        <v>3</v>
      </c>
    </row>
  </sheetData>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52FBE-03DB-432A-BD4A-8445EF880003}">
  <dimension ref="A1:E15"/>
  <sheetViews>
    <sheetView showGridLines="0" workbookViewId="0">
      <selection activeCell="B15" sqref="B15"/>
    </sheetView>
  </sheetViews>
  <sheetFormatPr defaultRowHeight="14.5" x14ac:dyDescent="0.35"/>
  <cols>
    <col min="1" max="5" width="19" customWidth="1"/>
  </cols>
  <sheetData>
    <row r="1" spans="1:5" ht="15.5" x14ac:dyDescent="0.35">
      <c r="A1" s="3" t="s">
        <v>117</v>
      </c>
    </row>
    <row r="4" spans="1:5" ht="31" x14ac:dyDescent="0.35">
      <c r="A4" s="88" t="s">
        <v>95</v>
      </c>
      <c r="B4" s="89" t="s">
        <v>46</v>
      </c>
      <c r="C4" s="89" t="s">
        <v>47</v>
      </c>
      <c r="D4" s="89" t="s">
        <v>48</v>
      </c>
      <c r="E4" s="89" t="s">
        <v>11</v>
      </c>
    </row>
    <row r="5" spans="1:5" ht="15.5" x14ac:dyDescent="0.35">
      <c r="A5" s="3" t="s">
        <v>115</v>
      </c>
      <c r="B5" s="90">
        <v>9320</v>
      </c>
      <c r="C5" s="90">
        <v>1318</v>
      </c>
      <c r="D5" s="90">
        <v>502</v>
      </c>
      <c r="E5" s="90">
        <v>11140</v>
      </c>
    </row>
    <row r="6" spans="1:5" ht="15.5" x14ac:dyDescent="0.35">
      <c r="A6" s="3" t="s">
        <v>116</v>
      </c>
      <c r="B6" s="90">
        <v>8984</v>
      </c>
      <c r="C6" s="90">
        <v>1091</v>
      </c>
      <c r="D6" s="90">
        <v>439</v>
      </c>
      <c r="E6" s="90">
        <v>10514</v>
      </c>
    </row>
    <row r="7" spans="1:5" ht="15.5" x14ac:dyDescent="0.35">
      <c r="A7" s="3" t="s">
        <v>99</v>
      </c>
      <c r="B7" s="90">
        <v>9043</v>
      </c>
      <c r="C7" s="90">
        <v>1067</v>
      </c>
      <c r="D7" s="90">
        <v>452</v>
      </c>
      <c r="E7" s="90">
        <v>10562</v>
      </c>
    </row>
    <row r="8" spans="1:5" ht="15.5" x14ac:dyDescent="0.35">
      <c r="A8" s="3" t="s">
        <v>100</v>
      </c>
      <c r="B8" s="90">
        <v>8543</v>
      </c>
      <c r="C8" s="90">
        <v>964</v>
      </c>
      <c r="D8" s="90">
        <v>480</v>
      </c>
      <c r="E8" s="90">
        <v>9987</v>
      </c>
    </row>
    <row r="9" spans="1:5" ht="15.5" x14ac:dyDescent="0.35">
      <c r="A9" s="3" t="s">
        <v>101</v>
      </c>
      <c r="B9" s="90">
        <v>9388</v>
      </c>
      <c r="C9" s="90">
        <v>865</v>
      </c>
      <c r="D9" s="90">
        <v>471</v>
      </c>
      <c r="E9" s="90">
        <v>10724</v>
      </c>
    </row>
    <row r="10" spans="1:5" ht="15.5" x14ac:dyDescent="0.35">
      <c r="A10" s="3" t="s">
        <v>102</v>
      </c>
      <c r="B10" s="90">
        <v>10445</v>
      </c>
      <c r="C10" s="90">
        <v>907</v>
      </c>
      <c r="D10" s="90">
        <v>446</v>
      </c>
      <c r="E10" s="90">
        <v>11798</v>
      </c>
    </row>
    <row r="11" spans="1:5" ht="15.5" x14ac:dyDescent="0.35">
      <c r="A11" s="3" t="s">
        <v>103</v>
      </c>
      <c r="B11" s="90">
        <v>10722</v>
      </c>
      <c r="C11" s="90">
        <v>670</v>
      </c>
      <c r="D11" s="90">
        <v>401</v>
      </c>
      <c r="E11" s="90">
        <v>11793</v>
      </c>
    </row>
    <row r="12" spans="1:5" ht="15.5" x14ac:dyDescent="0.35">
      <c r="A12" s="3" t="s">
        <v>104</v>
      </c>
      <c r="B12" s="90">
        <v>11846</v>
      </c>
      <c r="C12" s="90">
        <v>1171</v>
      </c>
      <c r="D12" s="90">
        <v>345</v>
      </c>
      <c r="E12" s="90">
        <v>13362</v>
      </c>
    </row>
    <row r="13" spans="1:5" ht="15.5" x14ac:dyDescent="0.35">
      <c r="A13" s="3" t="s">
        <v>105</v>
      </c>
      <c r="B13" s="90">
        <v>11300</v>
      </c>
      <c r="C13" s="90">
        <v>669</v>
      </c>
      <c r="D13" s="90">
        <v>270</v>
      </c>
      <c r="E13" s="90">
        <v>12239</v>
      </c>
    </row>
    <row r="14" spans="1:5" ht="15.5" x14ac:dyDescent="0.35">
      <c r="A14" s="3" t="s">
        <v>106</v>
      </c>
      <c r="B14" s="90">
        <v>10917</v>
      </c>
      <c r="C14" s="90">
        <v>617</v>
      </c>
      <c r="D14" s="90">
        <v>190</v>
      </c>
      <c r="E14" s="90">
        <v>11724</v>
      </c>
    </row>
    <row r="15" spans="1:5" ht="15.5" x14ac:dyDescent="0.35">
      <c r="A15" s="3" t="s">
        <v>107</v>
      </c>
      <c r="B15" s="90">
        <v>10131</v>
      </c>
      <c r="C15" s="90">
        <v>563</v>
      </c>
      <c r="D15" s="90">
        <v>192</v>
      </c>
      <c r="E15" s="90">
        <v>10886</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E48CB-5846-4C29-AD82-5B90FA112EAC}">
  <dimension ref="A1:G15"/>
  <sheetViews>
    <sheetView showGridLines="0" workbookViewId="0">
      <selection activeCell="B15" sqref="B15"/>
    </sheetView>
  </sheetViews>
  <sheetFormatPr defaultRowHeight="14.5" x14ac:dyDescent="0.35"/>
  <cols>
    <col min="1" max="7" width="19" customWidth="1"/>
  </cols>
  <sheetData>
    <row r="1" spans="1:7" ht="15.5" x14ac:dyDescent="0.35">
      <c r="A1" s="3" t="s">
        <v>118</v>
      </c>
    </row>
    <row r="2" spans="1:7" x14ac:dyDescent="0.35">
      <c r="A2" s="82"/>
    </row>
    <row r="3" spans="1:7" x14ac:dyDescent="0.35">
      <c r="A3" s="83"/>
    </row>
    <row r="4" spans="1:7" ht="31" x14ac:dyDescent="0.35">
      <c r="A4" s="88" t="s">
        <v>95</v>
      </c>
      <c r="B4" s="89" t="s">
        <v>119</v>
      </c>
      <c r="C4" s="89" t="s">
        <v>120</v>
      </c>
      <c r="D4" s="89" t="s">
        <v>121</v>
      </c>
      <c r="E4" s="89" t="s">
        <v>122</v>
      </c>
      <c r="F4" s="89" t="s">
        <v>123</v>
      </c>
      <c r="G4" s="89" t="s">
        <v>11</v>
      </c>
    </row>
    <row r="5" spans="1:7" ht="15.5" x14ac:dyDescent="0.35">
      <c r="A5" s="3" t="s">
        <v>115</v>
      </c>
      <c r="B5" s="90">
        <v>1010</v>
      </c>
      <c r="C5" s="90">
        <v>7389</v>
      </c>
      <c r="D5" s="90">
        <v>1604</v>
      </c>
      <c r="E5" s="90">
        <v>1073</v>
      </c>
      <c r="F5" s="90">
        <v>64</v>
      </c>
      <c r="G5" s="90">
        <v>11140</v>
      </c>
    </row>
    <row r="6" spans="1:7" ht="15.5" x14ac:dyDescent="0.35">
      <c r="A6" s="3" t="s">
        <v>116</v>
      </c>
      <c r="B6" s="90">
        <v>891</v>
      </c>
      <c r="C6" s="90">
        <v>7356</v>
      </c>
      <c r="D6" s="90">
        <v>1375</v>
      </c>
      <c r="E6" s="90">
        <v>870</v>
      </c>
      <c r="F6" s="90">
        <v>22</v>
      </c>
      <c r="G6" s="90">
        <v>10514</v>
      </c>
    </row>
    <row r="7" spans="1:7" ht="15.5" x14ac:dyDescent="0.35">
      <c r="A7" s="3" t="s">
        <v>99</v>
      </c>
      <c r="B7" s="90">
        <v>907</v>
      </c>
      <c r="C7" s="90">
        <v>7460</v>
      </c>
      <c r="D7" s="90">
        <v>1260</v>
      </c>
      <c r="E7" s="90">
        <v>917</v>
      </c>
      <c r="F7" s="90">
        <v>18</v>
      </c>
      <c r="G7" s="90">
        <v>10562</v>
      </c>
    </row>
    <row r="8" spans="1:7" ht="15.5" x14ac:dyDescent="0.35">
      <c r="A8" s="3" t="s">
        <v>100</v>
      </c>
      <c r="B8" s="90">
        <v>1033</v>
      </c>
      <c r="C8" s="90">
        <v>6745</v>
      </c>
      <c r="D8" s="90">
        <v>1287</v>
      </c>
      <c r="E8" s="90">
        <v>908</v>
      </c>
      <c r="F8" s="90">
        <v>14</v>
      </c>
      <c r="G8" s="90">
        <v>9987</v>
      </c>
    </row>
    <row r="9" spans="1:7" ht="15.5" x14ac:dyDescent="0.35">
      <c r="A9" s="3" t="s">
        <v>101</v>
      </c>
      <c r="B9" s="90">
        <v>1319</v>
      </c>
      <c r="C9" s="90">
        <v>7001</v>
      </c>
      <c r="D9" s="90">
        <v>1340</v>
      </c>
      <c r="E9" s="90">
        <v>969</v>
      </c>
      <c r="F9" s="90">
        <v>95</v>
      </c>
      <c r="G9" s="90">
        <v>10724</v>
      </c>
    </row>
    <row r="10" spans="1:7" ht="15.5" x14ac:dyDescent="0.35">
      <c r="A10" s="3" t="s">
        <v>102</v>
      </c>
      <c r="B10" s="90">
        <v>1418</v>
      </c>
      <c r="C10" s="90">
        <v>7304</v>
      </c>
      <c r="D10" s="90">
        <v>1577</v>
      </c>
      <c r="E10" s="90">
        <v>1327</v>
      </c>
      <c r="F10" s="90">
        <v>171</v>
      </c>
      <c r="G10" s="90">
        <v>11797</v>
      </c>
    </row>
    <row r="11" spans="1:7" ht="15.5" x14ac:dyDescent="0.35">
      <c r="A11" s="3" t="s">
        <v>103</v>
      </c>
      <c r="B11" s="90">
        <v>1261</v>
      </c>
      <c r="C11" s="90">
        <v>7973</v>
      </c>
      <c r="D11" s="90">
        <v>1368</v>
      </c>
      <c r="E11" s="90">
        <v>978</v>
      </c>
      <c r="F11" s="90">
        <v>212</v>
      </c>
      <c r="G11" s="90">
        <v>11792</v>
      </c>
    </row>
    <row r="12" spans="1:7" ht="15.5" x14ac:dyDescent="0.35">
      <c r="A12" s="3" t="s">
        <v>104</v>
      </c>
      <c r="B12" s="90">
        <v>1168</v>
      </c>
      <c r="C12" s="90">
        <v>9077</v>
      </c>
      <c r="D12" s="90">
        <v>1763</v>
      </c>
      <c r="E12" s="90">
        <v>749</v>
      </c>
      <c r="F12" s="90">
        <v>605</v>
      </c>
      <c r="G12" s="90">
        <v>13362</v>
      </c>
    </row>
    <row r="13" spans="1:7" ht="15.5" x14ac:dyDescent="0.35">
      <c r="A13" s="3" t="s">
        <v>105</v>
      </c>
      <c r="B13" s="90">
        <v>1030</v>
      </c>
      <c r="C13" s="90">
        <v>8416</v>
      </c>
      <c r="D13" s="90">
        <v>1920</v>
      </c>
      <c r="E13" s="90">
        <v>679</v>
      </c>
      <c r="F13" s="90">
        <v>194</v>
      </c>
      <c r="G13" s="90">
        <v>12239</v>
      </c>
    </row>
    <row r="14" spans="1:7" ht="15.5" x14ac:dyDescent="0.35">
      <c r="A14" s="3" t="s">
        <v>106</v>
      </c>
      <c r="B14" s="90">
        <v>853</v>
      </c>
      <c r="C14" s="90">
        <v>8219</v>
      </c>
      <c r="D14" s="90">
        <v>1888</v>
      </c>
      <c r="E14" s="90">
        <v>592</v>
      </c>
      <c r="F14" s="90">
        <v>172</v>
      </c>
      <c r="G14" s="90">
        <v>11724</v>
      </c>
    </row>
    <row r="15" spans="1:7" ht="15.5" x14ac:dyDescent="0.35">
      <c r="A15" s="3" t="s">
        <v>107</v>
      </c>
      <c r="B15" s="90">
        <v>908</v>
      </c>
      <c r="C15" s="90">
        <v>7347</v>
      </c>
      <c r="D15" s="90">
        <v>1761</v>
      </c>
      <c r="E15" s="90">
        <v>674</v>
      </c>
      <c r="F15" s="90">
        <v>196</v>
      </c>
      <c r="G15" s="90">
        <v>10886</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F4BAB-AD25-44A7-B594-36962FC17439}">
  <dimension ref="A1:E15"/>
  <sheetViews>
    <sheetView showGridLines="0" workbookViewId="0">
      <selection activeCell="B15" sqref="B15"/>
    </sheetView>
  </sheetViews>
  <sheetFormatPr defaultRowHeight="14.5" x14ac:dyDescent="0.35"/>
  <cols>
    <col min="1" max="5" width="19" customWidth="1"/>
  </cols>
  <sheetData>
    <row r="1" spans="1:5" ht="15.5" x14ac:dyDescent="0.35">
      <c r="A1" s="3" t="s">
        <v>124</v>
      </c>
    </row>
    <row r="4" spans="1:5" ht="31" x14ac:dyDescent="0.35">
      <c r="A4" s="88" t="s">
        <v>95</v>
      </c>
      <c r="B4" s="89" t="s">
        <v>46</v>
      </c>
      <c r="C4" s="89" t="s">
        <v>47</v>
      </c>
      <c r="D4" s="89" t="s">
        <v>48</v>
      </c>
      <c r="E4" s="91" t="s">
        <v>11</v>
      </c>
    </row>
    <row r="5" spans="1:5" ht="15.5" x14ac:dyDescent="0.35">
      <c r="A5" s="3" t="s">
        <v>115</v>
      </c>
      <c r="B5" s="90">
        <v>7906</v>
      </c>
      <c r="C5" s="90">
        <v>975</v>
      </c>
      <c r="D5" s="90">
        <v>219</v>
      </c>
      <c r="E5" s="90">
        <v>9100</v>
      </c>
    </row>
    <row r="6" spans="1:5" ht="15.5" x14ac:dyDescent="0.35">
      <c r="A6" s="3" t="s">
        <v>116</v>
      </c>
      <c r="B6" s="90">
        <v>8152</v>
      </c>
      <c r="C6" s="90">
        <v>1045</v>
      </c>
      <c r="D6" s="90">
        <v>318</v>
      </c>
      <c r="E6" s="90">
        <v>9515</v>
      </c>
    </row>
    <row r="7" spans="1:5" ht="15.5" x14ac:dyDescent="0.35">
      <c r="A7" s="3" t="s">
        <v>99</v>
      </c>
      <c r="B7" s="90">
        <v>7705</v>
      </c>
      <c r="C7" s="90">
        <v>794</v>
      </c>
      <c r="D7" s="90">
        <v>283</v>
      </c>
      <c r="E7" s="90">
        <v>8782</v>
      </c>
    </row>
    <row r="8" spans="1:5" ht="15.5" x14ac:dyDescent="0.35">
      <c r="A8" s="3" t="s">
        <v>100</v>
      </c>
      <c r="B8" s="90">
        <v>8330</v>
      </c>
      <c r="C8" s="90">
        <v>918</v>
      </c>
      <c r="D8" s="90">
        <v>344</v>
      </c>
      <c r="E8" s="90">
        <v>9592</v>
      </c>
    </row>
    <row r="9" spans="1:5" ht="15.5" x14ac:dyDescent="0.35">
      <c r="A9" s="3" t="s">
        <v>101</v>
      </c>
      <c r="B9" s="90">
        <v>8768</v>
      </c>
      <c r="C9" s="90">
        <v>769</v>
      </c>
      <c r="D9" s="90">
        <v>309</v>
      </c>
      <c r="E9" s="90">
        <v>9846</v>
      </c>
    </row>
    <row r="10" spans="1:5" ht="15.5" x14ac:dyDescent="0.35">
      <c r="A10" s="3" t="s">
        <v>102</v>
      </c>
      <c r="B10" s="90">
        <v>9283</v>
      </c>
      <c r="C10" s="90">
        <v>684</v>
      </c>
      <c r="D10" s="90">
        <v>314</v>
      </c>
      <c r="E10" s="90">
        <v>10281</v>
      </c>
    </row>
    <row r="11" spans="1:5" ht="15.5" x14ac:dyDescent="0.35">
      <c r="A11" s="3" t="s">
        <v>103</v>
      </c>
      <c r="B11" s="90">
        <v>10508</v>
      </c>
      <c r="C11" s="90">
        <v>690</v>
      </c>
      <c r="D11" s="90">
        <v>295</v>
      </c>
      <c r="E11" s="90">
        <v>11493</v>
      </c>
    </row>
    <row r="12" spans="1:5" ht="15.5" x14ac:dyDescent="0.35">
      <c r="A12" s="3" t="s">
        <v>104</v>
      </c>
      <c r="B12" s="90">
        <v>9867</v>
      </c>
      <c r="C12" s="90">
        <v>581</v>
      </c>
      <c r="D12" s="90">
        <v>293</v>
      </c>
      <c r="E12" s="90">
        <v>10741</v>
      </c>
    </row>
    <row r="13" spans="1:5" ht="15.5" x14ac:dyDescent="0.35">
      <c r="A13" s="3" t="s">
        <v>105</v>
      </c>
      <c r="B13" s="90">
        <v>9558</v>
      </c>
      <c r="C13" s="90">
        <v>497</v>
      </c>
      <c r="D13" s="90">
        <v>211</v>
      </c>
      <c r="E13" s="90">
        <v>10266</v>
      </c>
    </row>
    <row r="14" spans="1:5" ht="15.5" x14ac:dyDescent="0.35">
      <c r="A14" s="3" t="s">
        <v>106</v>
      </c>
      <c r="B14" s="90">
        <v>12492</v>
      </c>
      <c r="C14" s="90">
        <v>616</v>
      </c>
      <c r="D14" s="90">
        <v>246</v>
      </c>
      <c r="E14" s="90">
        <v>13354</v>
      </c>
    </row>
    <row r="15" spans="1:5" ht="15.5" x14ac:dyDescent="0.35">
      <c r="A15" s="3" t="s">
        <v>107</v>
      </c>
      <c r="B15" s="90">
        <v>8728</v>
      </c>
      <c r="C15" s="90">
        <v>306</v>
      </c>
      <c r="D15" s="90">
        <v>87</v>
      </c>
      <c r="E15" s="90">
        <v>9121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5A6B8-7132-44AD-971B-5ECC675692B3}">
  <dimension ref="A1:E16"/>
  <sheetViews>
    <sheetView showGridLines="0" workbookViewId="0">
      <selection activeCell="B15" sqref="B15"/>
    </sheetView>
  </sheetViews>
  <sheetFormatPr defaultRowHeight="14.5" x14ac:dyDescent="0.35"/>
  <cols>
    <col min="1" max="5" width="19" customWidth="1"/>
  </cols>
  <sheetData>
    <row r="1" spans="1:5" ht="15.5" x14ac:dyDescent="0.35">
      <c r="A1" s="3" t="s">
        <v>125</v>
      </c>
    </row>
    <row r="4" spans="1:5" ht="31" x14ac:dyDescent="0.35">
      <c r="A4" s="88" t="s">
        <v>95</v>
      </c>
      <c r="B4" s="89" t="s">
        <v>46</v>
      </c>
      <c r="C4" s="89" t="s">
        <v>47</v>
      </c>
      <c r="D4" s="89" t="s">
        <v>48</v>
      </c>
      <c r="E4" s="89" t="s">
        <v>126</v>
      </c>
    </row>
    <row r="5" spans="1:5" ht="15.5" x14ac:dyDescent="0.35">
      <c r="A5" s="3" t="s">
        <v>115</v>
      </c>
      <c r="B5" s="92">
        <v>0.29698962813053376</v>
      </c>
      <c r="C5" s="92">
        <v>0.40410256410256412</v>
      </c>
      <c r="D5" s="92">
        <v>0.52511415525114158</v>
      </c>
      <c r="E5" s="92">
        <v>0.31395604395604393</v>
      </c>
    </row>
    <row r="6" spans="1:5" ht="15.5" x14ac:dyDescent="0.35">
      <c r="A6" s="3" t="s">
        <v>116</v>
      </c>
      <c r="B6" s="92">
        <v>0.32458292443572129</v>
      </c>
      <c r="C6" s="92">
        <v>0.43253588516746411</v>
      </c>
      <c r="D6" s="92">
        <v>0.54088050314465408</v>
      </c>
      <c r="E6" s="92">
        <v>0.34366789280084076</v>
      </c>
    </row>
    <row r="7" spans="1:5" ht="15.5" x14ac:dyDescent="0.35">
      <c r="A7" s="3" t="s">
        <v>99</v>
      </c>
      <c r="B7" s="92">
        <v>0.33134328358208953</v>
      </c>
      <c r="C7" s="92">
        <v>0.43073047858942065</v>
      </c>
      <c r="D7" s="92">
        <v>0.61130742049469966</v>
      </c>
      <c r="E7" s="92">
        <v>0.34935094511500797</v>
      </c>
    </row>
    <row r="8" spans="1:5" ht="15.5" x14ac:dyDescent="0.35">
      <c r="A8" s="3" t="s">
        <v>100</v>
      </c>
      <c r="B8" s="92">
        <v>0.32028811524609846</v>
      </c>
      <c r="C8" s="92">
        <v>0.46405228758169936</v>
      </c>
      <c r="D8" s="92">
        <v>0.60755813953488369</v>
      </c>
      <c r="E8" s="92">
        <v>0.34434945788156796</v>
      </c>
    </row>
    <row r="9" spans="1:5" ht="15.5" x14ac:dyDescent="0.35">
      <c r="A9" s="3" t="s">
        <v>101</v>
      </c>
      <c r="B9" s="92">
        <v>0.30611313868613138</v>
      </c>
      <c r="C9" s="92">
        <v>0.44343302990897271</v>
      </c>
      <c r="D9" s="92">
        <v>0.53721682847896435</v>
      </c>
      <c r="E9" s="92">
        <v>0.32409100142189723</v>
      </c>
    </row>
    <row r="10" spans="1:5" ht="15.5" x14ac:dyDescent="0.35">
      <c r="A10" s="3" t="s">
        <v>102</v>
      </c>
      <c r="B10" s="92">
        <v>0.30798233329742541</v>
      </c>
      <c r="C10" s="92">
        <v>0.43421052631578949</v>
      </c>
      <c r="D10" s="92">
        <v>0.57006369426751591</v>
      </c>
      <c r="E10" s="92">
        <v>0.32438478747203581</v>
      </c>
    </row>
    <row r="11" spans="1:5" ht="15.5" x14ac:dyDescent="0.35">
      <c r="A11" s="3" t="s">
        <v>103</v>
      </c>
      <c r="B11" s="92">
        <v>0.3151884278644842</v>
      </c>
      <c r="C11" s="92">
        <v>0.40579710144927539</v>
      </c>
      <c r="D11" s="92">
        <v>0.55932203389830504</v>
      </c>
      <c r="E11" s="92">
        <v>0.32689463151483511</v>
      </c>
    </row>
    <row r="12" spans="1:5" ht="15.5" x14ac:dyDescent="0.35">
      <c r="A12" s="3" t="s">
        <v>104</v>
      </c>
      <c r="B12" s="92">
        <v>0.30546265328874023</v>
      </c>
      <c r="C12" s="92">
        <v>0.43717728055077454</v>
      </c>
      <c r="D12" s="92">
        <v>0.45051194539249145</v>
      </c>
      <c r="E12" s="92">
        <v>0.31654408341867613</v>
      </c>
    </row>
    <row r="13" spans="1:5" ht="15.5" x14ac:dyDescent="0.35">
      <c r="A13" s="3" t="s">
        <v>105</v>
      </c>
      <c r="B13" s="92">
        <v>0.28562460765850595</v>
      </c>
      <c r="C13" s="92">
        <v>0.4164989939637827</v>
      </c>
      <c r="D13" s="92">
        <v>0.45971563981042651</v>
      </c>
      <c r="E13" s="92">
        <v>0.29553867134229495</v>
      </c>
    </row>
    <row r="14" spans="1:5" ht="15.5" x14ac:dyDescent="0.35">
      <c r="A14" s="3" t="s">
        <v>106</v>
      </c>
      <c r="B14" s="92">
        <v>0.2319084213896894</v>
      </c>
      <c r="C14" s="92">
        <v>0.43506493506493504</v>
      </c>
      <c r="D14" s="92">
        <v>0.46341463414634149</v>
      </c>
      <c r="E14" s="92">
        <v>0.24554440617043582</v>
      </c>
    </row>
    <row r="15" spans="1:5" ht="15.5" x14ac:dyDescent="0.35">
      <c r="A15" s="3" t="s">
        <v>107</v>
      </c>
      <c r="B15" s="92">
        <v>0.24392758936755271</v>
      </c>
      <c r="C15" s="92">
        <v>0.37254901960784315</v>
      </c>
      <c r="D15" s="92">
        <v>0.52873563218390807</v>
      </c>
      <c r="E15" s="92">
        <v>0.25095932463545662</v>
      </c>
    </row>
    <row r="16" spans="1:5" ht="15.5" x14ac:dyDescent="0.35">
      <c r="A16" s="3"/>
      <c r="B16" s="3"/>
      <c r="C16" s="3"/>
      <c r="D16" s="3"/>
      <c r="E16" s="3"/>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0A5B9-A603-4413-BBE8-16749F38BB68}">
  <dimension ref="A1:E15"/>
  <sheetViews>
    <sheetView showGridLines="0" workbookViewId="0">
      <selection activeCell="B15" sqref="B15"/>
    </sheetView>
  </sheetViews>
  <sheetFormatPr defaultRowHeight="14.5" x14ac:dyDescent="0.35"/>
  <cols>
    <col min="1" max="5" width="19" customWidth="1"/>
  </cols>
  <sheetData>
    <row r="1" spans="1:5" ht="15.5" x14ac:dyDescent="0.35">
      <c r="A1" s="2" t="s">
        <v>127</v>
      </c>
    </row>
    <row r="4" spans="1:5" ht="31" x14ac:dyDescent="0.35">
      <c r="A4" s="88" t="s">
        <v>95</v>
      </c>
      <c r="B4" s="93" t="s">
        <v>46</v>
      </c>
      <c r="C4" s="93" t="s">
        <v>47</v>
      </c>
      <c r="D4" s="93" t="s">
        <v>48</v>
      </c>
      <c r="E4" s="93" t="s">
        <v>11</v>
      </c>
    </row>
    <row r="5" spans="1:5" ht="15.5" x14ac:dyDescent="0.35">
      <c r="A5" s="2" t="s">
        <v>115</v>
      </c>
      <c r="B5" s="90">
        <v>2348</v>
      </c>
      <c r="C5" s="90">
        <v>394</v>
      </c>
      <c r="D5" s="90">
        <v>115</v>
      </c>
      <c r="E5" s="90">
        <v>2857</v>
      </c>
    </row>
    <row r="6" spans="1:5" ht="15.5" x14ac:dyDescent="0.35">
      <c r="A6" s="2" t="s">
        <v>116</v>
      </c>
      <c r="B6" s="90">
        <v>2646</v>
      </c>
      <c r="C6" s="90">
        <v>452</v>
      </c>
      <c r="D6" s="90">
        <v>172</v>
      </c>
      <c r="E6" s="90">
        <v>3270</v>
      </c>
    </row>
    <row r="7" spans="1:5" ht="15.5" x14ac:dyDescent="0.35">
      <c r="A7" s="2" t="s">
        <v>99</v>
      </c>
      <c r="B7" s="90">
        <v>2553</v>
      </c>
      <c r="C7" s="90">
        <v>342</v>
      </c>
      <c r="D7" s="90">
        <v>173</v>
      </c>
      <c r="E7" s="90">
        <v>3068</v>
      </c>
    </row>
    <row r="8" spans="1:5" ht="15.5" x14ac:dyDescent="0.35">
      <c r="A8" s="2" t="s">
        <v>100</v>
      </c>
      <c r="B8" s="90">
        <v>2668</v>
      </c>
      <c r="C8" s="90">
        <v>426</v>
      </c>
      <c r="D8" s="90">
        <v>209</v>
      </c>
      <c r="E8" s="90">
        <v>3303</v>
      </c>
    </row>
    <row r="9" spans="1:5" ht="15.5" x14ac:dyDescent="0.35">
      <c r="A9" s="2" t="s">
        <v>101</v>
      </c>
      <c r="B9" s="90">
        <v>2684</v>
      </c>
      <c r="C9" s="90">
        <v>341</v>
      </c>
      <c r="D9" s="90">
        <v>166</v>
      </c>
      <c r="E9" s="90">
        <v>3191</v>
      </c>
    </row>
    <row r="10" spans="1:5" ht="15.5" x14ac:dyDescent="0.35">
      <c r="A10" s="2" t="s">
        <v>102</v>
      </c>
      <c r="B10" s="90">
        <v>2859</v>
      </c>
      <c r="C10" s="90">
        <v>297</v>
      </c>
      <c r="D10" s="90">
        <v>179</v>
      </c>
      <c r="E10" s="90">
        <v>3335</v>
      </c>
    </row>
    <row r="11" spans="1:5" ht="15.5" x14ac:dyDescent="0.35">
      <c r="A11" s="2" t="s">
        <v>103</v>
      </c>
      <c r="B11" s="90">
        <v>3312</v>
      </c>
      <c r="C11" s="90">
        <v>280</v>
      </c>
      <c r="D11" s="90">
        <v>165</v>
      </c>
      <c r="E11" s="90">
        <v>3757</v>
      </c>
    </row>
    <row r="12" spans="1:5" ht="15.5" x14ac:dyDescent="0.35">
      <c r="A12" s="2" t="s">
        <v>104</v>
      </c>
      <c r="B12" s="90">
        <v>3014</v>
      </c>
      <c r="C12" s="90">
        <v>254</v>
      </c>
      <c r="D12" s="90">
        <v>132</v>
      </c>
      <c r="E12" s="90">
        <v>3400</v>
      </c>
    </row>
    <row r="13" spans="1:5" ht="15.5" x14ac:dyDescent="0.35">
      <c r="A13" s="2" t="s">
        <v>105</v>
      </c>
      <c r="B13" s="90">
        <v>2730</v>
      </c>
      <c r="C13" s="90">
        <v>207</v>
      </c>
      <c r="D13" s="90">
        <v>97</v>
      </c>
      <c r="E13" s="90">
        <v>3034</v>
      </c>
    </row>
    <row r="14" spans="1:5" ht="15.5" x14ac:dyDescent="0.35">
      <c r="A14" s="2" t="s">
        <v>106</v>
      </c>
      <c r="B14" s="90">
        <v>2897</v>
      </c>
      <c r="C14" s="90">
        <v>268</v>
      </c>
      <c r="D14" s="90">
        <v>114</v>
      </c>
      <c r="E14" s="90">
        <v>3279</v>
      </c>
    </row>
    <row r="15" spans="1:5" ht="15.5" x14ac:dyDescent="0.35">
      <c r="A15" s="2" t="s">
        <v>107</v>
      </c>
      <c r="B15" s="90">
        <v>2129</v>
      </c>
      <c r="C15" s="90">
        <v>114</v>
      </c>
      <c r="D15" s="90">
        <v>46</v>
      </c>
      <c r="E15" s="90">
        <v>2289</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213A5-AC7C-4892-A94E-74ACD86BF60F}">
  <dimension ref="A1:M15"/>
  <sheetViews>
    <sheetView showGridLines="0" workbookViewId="0">
      <selection activeCell="B15" sqref="B15"/>
    </sheetView>
  </sheetViews>
  <sheetFormatPr defaultRowHeight="14.5" x14ac:dyDescent="0.35"/>
  <cols>
    <col min="1" max="3" width="19" customWidth="1"/>
  </cols>
  <sheetData>
    <row r="1" spans="1:13" ht="15.5" x14ac:dyDescent="0.35">
      <c r="A1" s="3" t="s">
        <v>128</v>
      </c>
    </row>
    <row r="2" spans="1:13" x14ac:dyDescent="0.35">
      <c r="A2" s="82"/>
    </row>
    <row r="3" spans="1:13" x14ac:dyDescent="0.35">
      <c r="A3" s="83"/>
    </row>
    <row r="4" spans="1:13" ht="31" x14ac:dyDescent="0.35">
      <c r="A4" s="88" t="s">
        <v>95</v>
      </c>
      <c r="B4" s="89" t="s">
        <v>129</v>
      </c>
      <c r="C4" s="89" t="s">
        <v>130</v>
      </c>
      <c r="D4" s="80"/>
      <c r="E4" s="80"/>
      <c r="F4" s="80"/>
      <c r="H4" s="80"/>
      <c r="I4" s="80"/>
      <c r="J4" s="80"/>
      <c r="K4" s="80"/>
      <c r="L4" s="80"/>
      <c r="M4" s="80"/>
    </row>
    <row r="5" spans="1:13" ht="15.5" x14ac:dyDescent="0.35">
      <c r="A5" s="3" t="s">
        <v>115</v>
      </c>
      <c r="B5" s="92">
        <v>0.48553772654099808</v>
      </c>
      <c r="C5" s="92">
        <v>0.24708883220583341</v>
      </c>
      <c r="D5" s="1"/>
      <c r="E5" s="1"/>
      <c r="F5" s="81"/>
      <c r="H5" s="1"/>
      <c r="I5" s="1"/>
      <c r="J5" s="1"/>
      <c r="K5" s="1"/>
      <c r="L5" s="1"/>
      <c r="M5" s="81"/>
    </row>
    <row r="6" spans="1:13" ht="15.5" x14ac:dyDescent="0.35">
      <c r="A6" s="3" t="s">
        <v>116</v>
      </c>
      <c r="B6" s="92">
        <v>0.55964653902798234</v>
      </c>
      <c r="C6" s="92">
        <v>0.28404289892752682</v>
      </c>
      <c r="D6" s="1"/>
      <c r="E6" s="1"/>
      <c r="F6" s="81"/>
      <c r="H6" s="1"/>
      <c r="I6" s="1"/>
      <c r="J6" s="1"/>
      <c r="K6" s="1"/>
      <c r="L6" s="1"/>
      <c r="M6" s="81"/>
    </row>
    <row r="7" spans="1:13" ht="15.5" x14ac:dyDescent="0.35">
      <c r="A7" s="3" t="s">
        <v>99</v>
      </c>
      <c r="B7" s="92">
        <v>0.62770546671625138</v>
      </c>
      <c r="C7" s="92">
        <v>0.30525272547076315</v>
      </c>
      <c r="D7" s="1"/>
      <c r="E7" s="1"/>
      <c r="F7" s="81"/>
      <c r="H7" s="1"/>
      <c r="I7" s="1"/>
      <c r="J7" s="1"/>
      <c r="K7" s="1"/>
      <c r="L7" s="1"/>
      <c r="M7" s="81"/>
    </row>
    <row r="8" spans="1:13" ht="15.5" x14ac:dyDescent="0.35">
      <c r="A8" s="3" t="s">
        <v>100</v>
      </c>
      <c r="B8" s="92">
        <v>0.64368430989993075</v>
      </c>
      <c r="C8" s="92">
        <v>0.29431230610134435</v>
      </c>
      <c r="D8" s="1"/>
      <c r="E8" s="1"/>
      <c r="F8" s="81"/>
      <c r="H8" s="1"/>
      <c r="I8" s="1"/>
      <c r="J8" s="1"/>
      <c r="K8" s="1"/>
      <c r="L8" s="1"/>
      <c r="M8" s="81"/>
    </row>
    <row r="9" spans="1:13" ht="15.5" x14ac:dyDescent="0.35">
      <c r="A9" s="3" t="s">
        <v>101</v>
      </c>
      <c r="B9" s="92">
        <v>0.52614718224067136</v>
      </c>
      <c r="C9" s="92">
        <v>0.26404607922392886</v>
      </c>
      <c r="D9" s="1"/>
      <c r="E9" s="1"/>
      <c r="F9" s="81"/>
      <c r="H9" s="1"/>
      <c r="I9" s="1"/>
      <c r="J9" s="1"/>
      <c r="K9" s="1"/>
      <c r="L9" s="1"/>
      <c r="M9" s="81"/>
    </row>
    <row r="10" spans="1:13" ht="15.5" x14ac:dyDescent="0.35">
      <c r="A10" s="3" t="s">
        <v>102</v>
      </c>
      <c r="B10" s="92">
        <v>0.61063897283488888</v>
      </c>
      <c r="C10" s="92">
        <v>0.26351741389263034</v>
      </c>
      <c r="D10" s="1"/>
      <c r="E10" s="1"/>
      <c r="F10" s="81"/>
      <c r="H10" s="1"/>
      <c r="I10" s="1"/>
      <c r="J10" s="1"/>
      <c r="K10" s="1"/>
      <c r="L10" s="1"/>
      <c r="M10" s="81"/>
    </row>
    <row r="11" spans="1:13" ht="15.5" x14ac:dyDescent="0.35">
      <c r="A11" s="3" t="s">
        <v>103</v>
      </c>
      <c r="B11" s="92">
        <v>0.51534021871202917</v>
      </c>
      <c r="C11" s="92">
        <v>0.27926078028747431</v>
      </c>
      <c r="D11" s="1"/>
      <c r="E11" s="1"/>
      <c r="F11" s="81"/>
      <c r="H11" s="1"/>
      <c r="I11" s="1"/>
      <c r="J11" s="1"/>
      <c r="K11" s="1"/>
      <c r="L11" s="1"/>
      <c r="M11" s="81"/>
    </row>
    <row r="12" spans="1:13" ht="15.5" x14ac:dyDescent="0.35">
      <c r="A12" s="3" t="s">
        <v>104</v>
      </c>
      <c r="B12" s="92">
        <v>0.42316965239417709</v>
      </c>
      <c r="C12" s="92">
        <v>0.24305228450306171</v>
      </c>
      <c r="D12" s="1"/>
      <c r="E12" s="1"/>
      <c r="F12" s="81"/>
      <c r="H12" s="1"/>
      <c r="I12" s="1"/>
      <c r="J12" s="1"/>
      <c r="K12" s="1"/>
      <c r="L12" s="1"/>
      <c r="M12" s="81"/>
    </row>
    <row r="13" spans="1:13" ht="15.5" x14ac:dyDescent="0.35">
      <c r="A13" s="3" t="s">
        <v>105</v>
      </c>
      <c r="B13" s="92">
        <v>0.4713997446773463</v>
      </c>
      <c r="C13" s="92">
        <v>0.22740631888317414</v>
      </c>
      <c r="D13" s="1"/>
      <c r="E13" s="1"/>
      <c r="F13" s="81"/>
      <c r="H13" s="1"/>
      <c r="I13" s="1"/>
      <c r="J13" s="1"/>
      <c r="K13" s="1"/>
      <c r="L13" s="1"/>
      <c r="M13" s="81"/>
    </row>
    <row r="14" spans="1:13" ht="15.5" x14ac:dyDescent="0.35">
      <c r="A14" s="3" t="s">
        <v>106</v>
      </c>
      <c r="B14" s="92">
        <v>0.44790443409597086</v>
      </c>
      <c r="C14" s="92">
        <v>0.20999917904933912</v>
      </c>
      <c r="D14" s="1"/>
      <c r="E14" s="1"/>
      <c r="F14" s="81"/>
      <c r="H14" s="1"/>
      <c r="I14" s="1"/>
      <c r="J14" s="1"/>
      <c r="K14" s="1"/>
      <c r="L14" s="1"/>
      <c r="M14" s="81"/>
    </row>
    <row r="15" spans="1:13" ht="15.5" x14ac:dyDescent="0.35">
      <c r="A15" s="3" t="s">
        <v>107</v>
      </c>
      <c r="B15" s="92">
        <v>0.57595983798277139</v>
      </c>
      <c r="C15" s="92">
        <v>0.19886128364389233</v>
      </c>
      <c r="D15" s="1"/>
      <c r="E15" s="1"/>
      <c r="F15" s="81"/>
      <c r="H15" s="1"/>
      <c r="I15" s="1"/>
      <c r="J15" s="1"/>
      <c r="K15" s="1"/>
      <c r="L15" s="1"/>
      <c r="M15" s="81"/>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C4C57-0EB6-454C-B874-B87C910456C8}">
  <dimension ref="A1:E15"/>
  <sheetViews>
    <sheetView showGridLines="0" workbookViewId="0">
      <selection activeCell="B15" sqref="B15"/>
    </sheetView>
  </sheetViews>
  <sheetFormatPr defaultRowHeight="14.5" x14ac:dyDescent="0.35"/>
  <cols>
    <col min="1" max="3" width="19" customWidth="1"/>
  </cols>
  <sheetData>
    <row r="1" spans="1:5" ht="15.5" x14ac:dyDescent="0.35">
      <c r="A1" s="3" t="s">
        <v>131</v>
      </c>
    </row>
    <row r="4" spans="1:5" ht="31" x14ac:dyDescent="0.35">
      <c r="A4" s="88" t="s">
        <v>95</v>
      </c>
      <c r="B4" s="89" t="s">
        <v>132</v>
      </c>
      <c r="C4" s="89" t="s">
        <v>133</v>
      </c>
      <c r="D4" s="80"/>
      <c r="E4" s="80"/>
    </row>
    <row r="5" spans="1:5" ht="15.5" x14ac:dyDescent="0.35">
      <c r="A5" s="3" t="s">
        <v>115</v>
      </c>
      <c r="B5" s="90">
        <v>9350</v>
      </c>
      <c r="C5" s="90">
        <v>2228</v>
      </c>
      <c r="D5" s="81"/>
      <c r="E5" s="81"/>
    </row>
    <row r="6" spans="1:5" ht="15.5" x14ac:dyDescent="0.35">
      <c r="A6" s="3" t="s">
        <v>116</v>
      </c>
      <c r="B6" s="90">
        <v>18240</v>
      </c>
      <c r="C6" s="90">
        <v>2622</v>
      </c>
      <c r="D6" s="81"/>
      <c r="E6" s="81"/>
    </row>
    <row r="7" spans="1:5" ht="15.5" x14ac:dyDescent="0.35">
      <c r="A7" s="3" t="s">
        <v>99</v>
      </c>
      <c r="B7" s="90">
        <v>16879</v>
      </c>
      <c r="C7" s="90">
        <v>3080</v>
      </c>
      <c r="D7" s="81"/>
      <c r="E7" s="81"/>
    </row>
    <row r="8" spans="1:5" ht="15.5" x14ac:dyDescent="0.35">
      <c r="A8" s="3" t="s">
        <v>100</v>
      </c>
      <c r="B8" s="90">
        <v>20455</v>
      </c>
      <c r="C8" s="90">
        <v>2846</v>
      </c>
      <c r="D8" s="81"/>
      <c r="E8" s="81"/>
    </row>
    <row r="9" spans="1:5" ht="15.5" x14ac:dyDescent="0.35">
      <c r="A9" s="3" t="s">
        <v>101</v>
      </c>
      <c r="B9" s="90">
        <v>23322</v>
      </c>
      <c r="C9" s="90">
        <v>2613</v>
      </c>
      <c r="D9" s="81"/>
      <c r="E9" s="81"/>
    </row>
    <row r="10" spans="1:5" ht="15.5" x14ac:dyDescent="0.35">
      <c r="A10" s="3" t="s">
        <v>102</v>
      </c>
      <c r="B10" s="90">
        <v>36573</v>
      </c>
      <c r="C10" s="90">
        <v>2739</v>
      </c>
      <c r="D10" s="81"/>
      <c r="E10" s="81"/>
    </row>
    <row r="11" spans="1:5" ht="15.5" x14ac:dyDescent="0.35">
      <c r="A11" s="3" t="s">
        <v>103</v>
      </c>
      <c r="B11" s="90">
        <v>27144</v>
      </c>
      <c r="C11" s="90">
        <v>3264</v>
      </c>
      <c r="D11" s="81"/>
      <c r="E11" s="81"/>
    </row>
    <row r="12" spans="1:5" ht="15.5" x14ac:dyDescent="0.35">
      <c r="A12" s="3" t="s">
        <v>104</v>
      </c>
      <c r="B12" s="90">
        <v>13866</v>
      </c>
      <c r="C12" s="90">
        <v>1032</v>
      </c>
      <c r="D12" s="81"/>
      <c r="E12" s="81"/>
    </row>
    <row r="13" spans="1:5" ht="15.5" x14ac:dyDescent="0.35">
      <c r="A13" s="3" t="s">
        <v>105</v>
      </c>
      <c r="B13" s="90">
        <v>11447</v>
      </c>
      <c r="C13" s="90">
        <v>1238</v>
      </c>
      <c r="D13" s="81"/>
      <c r="E13" s="81"/>
    </row>
    <row r="14" spans="1:5" ht="15.5" x14ac:dyDescent="0.35">
      <c r="A14" s="3" t="s">
        <v>106</v>
      </c>
      <c r="B14" s="90">
        <v>22122</v>
      </c>
      <c r="C14" s="90">
        <v>2558</v>
      </c>
      <c r="D14" s="81"/>
      <c r="E14" s="81"/>
    </row>
    <row r="15" spans="1:5" ht="15.5" x14ac:dyDescent="0.35">
      <c r="A15" s="3" t="s">
        <v>107</v>
      </c>
      <c r="B15" s="90">
        <v>20192</v>
      </c>
      <c r="C15" s="90">
        <v>1921</v>
      </c>
      <c r="D15" s="81"/>
      <c r="E15" s="81"/>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36587-05A7-45F3-B78F-C14CB01E8518}">
  <dimension ref="A1:B15"/>
  <sheetViews>
    <sheetView showGridLines="0" workbookViewId="0">
      <selection activeCell="B15" sqref="B15"/>
    </sheetView>
  </sheetViews>
  <sheetFormatPr defaultRowHeight="14.5" x14ac:dyDescent="0.35"/>
  <cols>
    <col min="1" max="2" width="19" customWidth="1"/>
  </cols>
  <sheetData>
    <row r="1" spans="1:2" ht="15.5" x14ac:dyDescent="0.35">
      <c r="A1" s="3" t="s">
        <v>134</v>
      </c>
    </row>
    <row r="4" spans="1:2" ht="15.5" x14ac:dyDescent="0.35">
      <c r="A4" s="88" t="s">
        <v>95</v>
      </c>
      <c r="B4" s="91" t="s">
        <v>135</v>
      </c>
    </row>
    <row r="5" spans="1:2" ht="15.5" x14ac:dyDescent="0.35">
      <c r="A5" s="3" t="s">
        <v>115</v>
      </c>
      <c r="B5" s="92">
        <v>0.35190437601296598</v>
      </c>
    </row>
    <row r="6" spans="1:2" ht="15.5" x14ac:dyDescent="0.35">
      <c r="A6" s="3" t="s">
        <v>116</v>
      </c>
      <c r="B6" s="92">
        <v>0.35193046290681224</v>
      </c>
    </row>
    <row r="7" spans="1:2" ht="15.5" x14ac:dyDescent="0.35">
      <c r="A7" s="3" t="s">
        <v>99</v>
      </c>
      <c r="B7" s="92">
        <v>0.36150433129093595</v>
      </c>
    </row>
    <row r="8" spans="1:2" ht="15.5" x14ac:dyDescent="0.35">
      <c r="A8" s="3" t="s">
        <v>100</v>
      </c>
      <c r="B8" s="92">
        <v>0.36893870082342178</v>
      </c>
    </row>
    <row r="9" spans="1:2" ht="15.5" x14ac:dyDescent="0.35">
      <c r="A9" s="3" t="s">
        <v>101</v>
      </c>
      <c r="B9" s="92">
        <v>0.40651208682782436</v>
      </c>
    </row>
    <row r="10" spans="1:2" ht="15.5" x14ac:dyDescent="0.35">
      <c r="A10" s="3" t="s">
        <v>102</v>
      </c>
      <c r="B10" s="92">
        <v>0.37634913186297514</v>
      </c>
    </row>
    <row r="11" spans="1:2" ht="15.5" x14ac:dyDescent="0.35">
      <c r="A11" s="3" t="s">
        <v>103</v>
      </c>
      <c r="B11" s="92">
        <v>0.40423407229878172</v>
      </c>
    </row>
    <row r="12" spans="1:2" ht="15.5" x14ac:dyDescent="0.35">
      <c r="A12" s="3" t="s">
        <v>104</v>
      </c>
      <c r="B12" s="92">
        <v>0.38205345778532035</v>
      </c>
    </row>
    <row r="13" spans="1:2" ht="15.5" x14ac:dyDescent="0.35">
      <c r="A13" s="3" t="s">
        <v>105</v>
      </c>
      <c r="B13" s="92">
        <v>0.37974118697010262</v>
      </c>
    </row>
    <row r="14" spans="1:2" ht="15.5" x14ac:dyDescent="0.35">
      <c r="A14" s="3" t="s">
        <v>106</v>
      </c>
      <c r="B14" s="92">
        <v>0.34782608695652173</v>
      </c>
    </row>
    <row r="15" spans="1:2" ht="15.5" x14ac:dyDescent="0.35">
      <c r="A15" s="3" t="s">
        <v>107</v>
      </c>
      <c r="B15" s="92">
        <v>0.35956678700361011</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D104D-A33F-481C-B0A5-1602E4B95B82}">
  <dimension ref="A1:E19"/>
  <sheetViews>
    <sheetView showGridLines="0" workbookViewId="0">
      <selection activeCell="B15" sqref="B15"/>
    </sheetView>
  </sheetViews>
  <sheetFormatPr defaultRowHeight="14.5" x14ac:dyDescent="0.35"/>
  <cols>
    <col min="1" max="3" width="19" customWidth="1"/>
  </cols>
  <sheetData>
    <row r="1" spans="1:5" ht="15.5" x14ac:dyDescent="0.35">
      <c r="A1" s="3" t="s">
        <v>136</v>
      </c>
    </row>
    <row r="4" spans="1:5" ht="15.5" x14ac:dyDescent="0.35">
      <c r="A4" s="88" t="s">
        <v>95</v>
      </c>
      <c r="B4" s="91" t="s">
        <v>39</v>
      </c>
      <c r="C4" s="91" t="s">
        <v>137</v>
      </c>
    </row>
    <row r="5" spans="1:5" ht="15.5" x14ac:dyDescent="0.35">
      <c r="A5" s="3" t="s">
        <v>115</v>
      </c>
      <c r="B5" s="90">
        <v>3517</v>
      </c>
      <c r="C5" s="90">
        <v>1332</v>
      </c>
    </row>
    <row r="6" spans="1:5" ht="15.5" x14ac:dyDescent="0.35">
      <c r="A6" s="3" t="s">
        <v>116</v>
      </c>
      <c r="B6" s="90">
        <v>3024</v>
      </c>
      <c r="C6" s="90">
        <v>1753</v>
      </c>
    </row>
    <row r="7" spans="1:5" ht="15.5" x14ac:dyDescent="0.35">
      <c r="A7" s="3" t="s">
        <v>99</v>
      </c>
      <c r="B7" s="90">
        <v>2718</v>
      </c>
      <c r="C7" s="90">
        <v>1293</v>
      </c>
    </row>
    <row r="8" spans="1:5" ht="15.5" x14ac:dyDescent="0.35">
      <c r="A8" s="3" t="s">
        <v>100</v>
      </c>
      <c r="B8" s="90">
        <v>2627</v>
      </c>
      <c r="C8" s="90">
        <v>1620</v>
      </c>
    </row>
    <row r="9" spans="1:5" ht="15.5" x14ac:dyDescent="0.35">
      <c r="A9" s="3" t="s">
        <v>101</v>
      </c>
      <c r="B9" s="90">
        <v>2599</v>
      </c>
      <c r="C9" s="90">
        <v>1135</v>
      </c>
    </row>
    <row r="10" spans="1:5" ht="15.5" x14ac:dyDescent="0.35">
      <c r="A10" s="3" t="s">
        <v>102</v>
      </c>
      <c r="B10" s="90">
        <v>2526</v>
      </c>
      <c r="C10" s="90">
        <v>1649</v>
      </c>
    </row>
    <row r="11" spans="1:5" ht="15.5" x14ac:dyDescent="0.35">
      <c r="A11" s="3" t="s">
        <v>103</v>
      </c>
      <c r="B11" s="90">
        <v>2825</v>
      </c>
      <c r="C11" s="90">
        <v>1489</v>
      </c>
    </row>
    <row r="12" spans="1:5" ht="15.5" x14ac:dyDescent="0.35">
      <c r="A12" s="3" t="s">
        <v>104</v>
      </c>
      <c r="B12" s="90">
        <v>2719</v>
      </c>
      <c r="C12" s="90">
        <v>1083</v>
      </c>
    </row>
    <row r="13" spans="1:5" ht="15.5" x14ac:dyDescent="0.35">
      <c r="A13" s="3" t="s">
        <v>105</v>
      </c>
      <c r="B13" s="90">
        <v>2706</v>
      </c>
      <c r="C13" s="90">
        <v>1264</v>
      </c>
    </row>
    <row r="14" spans="1:5" ht="15.5" x14ac:dyDescent="0.35">
      <c r="A14" s="3" t="s">
        <v>106</v>
      </c>
      <c r="B14" s="90">
        <v>2723</v>
      </c>
      <c r="C14" s="90">
        <v>1486</v>
      </c>
    </row>
    <row r="15" spans="1:5" ht="15.5" x14ac:dyDescent="0.35">
      <c r="A15" s="3" t="s">
        <v>107</v>
      </c>
      <c r="B15" s="90">
        <v>1986</v>
      </c>
      <c r="C15" s="90">
        <v>1295</v>
      </c>
    </row>
    <row r="16" spans="1:5" x14ac:dyDescent="0.35">
      <c r="B16" s="1"/>
      <c r="C16" s="1"/>
      <c r="D16" s="1"/>
      <c r="E16" s="1"/>
    </row>
    <row r="17" spans="2:5" x14ac:dyDescent="0.35">
      <c r="B17" s="1"/>
      <c r="C17" s="1"/>
      <c r="D17" s="1"/>
      <c r="E17" s="1"/>
    </row>
    <row r="18" spans="2:5" x14ac:dyDescent="0.35">
      <c r="C18" s="1"/>
      <c r="D18" s="1"/>
      <c r="E18" s="1"/>
    </row>
    <row r="19" spans="2:5" x14ac:dyDescent="0.35">
      <c r="B19" s="1"/>
      <c r="C19" s="1"/>
      <c r="D19" s="1"/>
      <c r="E19" s="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BE857-A94A-4B88-8D69-CC986DB2F247}">
  <dimension ref="A1:O46"/>
  <sheetViews>
    <sheetView showGridLines="0" workbookViewId="0"/>
  </sheetViews>
  <sheetFormatPr defaultRowHeight="14.5" x14ac:dyDescent="0.35"/>
  <cols>
    <col min="1" max="1" width="15.26953125" customWidth="1"/>
    <col min="2" max="2" width="34.26953125" customWidth="1"/>
    <col min="3" max="15" width="10.26953125" customWidth="1"/>
  </cols>
  <sheetData>
    <row r="1" spans="1:15" ht="15.5" x14ac:dyDescent="0.35">
      <c r="A1" s="3" t="s">
        <v>138</v>
      </c>
      <c r="B1" s="3"/>
    </row>
    <row r="2" spans="1:15" ht="15.5" x14ac:dyDescent="0.35">
      <c r="A2" s="3"/>
      <c r="B2" s="3"/>
    </row>
    <row r="3" spans="1:15" ht="18.5" x14ac:dyDescent="0.45">
      <c r="A3" s="50" t="s">
        <v>49</v>
      </c>
    </row>
    <row r="4" spans="1:15" s="6" customFormat="1" ht="18.5" x14ac:dyDescent="0.45">
      <c r="A4" s="6" t="s">
        <v>139</v>
      </c>
      <c r="B4" s="23" t="s">
        <v>56</v>
      </c>
      <c r="C4" s="44">
        <v>43983</v>
      </c>
      <c r="D4" s="44">
        <v>44013</v>
      </c>
      <c r="E4" s="44">
        <v>44044</v>
      </c>
      <c r="F4" s="44">
        <v>44075</v>
      </c>
      <c r="G4" s="44">
        <v>44105</v>
      </c>
      <c r="H4" s="44">
        <v>44136</v>
      </c>
      <c r="I4" s="44">
        <v>44166</v>
      </c>
      <c r="J4" s="44">
        <v>44197</v>
      </c>
      <c r="K4" s="44">
        <v>44228</v>
      </c>
      <c r="L4" s="44">
        <v>44256</v>
      </c>
      <c r="M4" s="44">
        <v>44287</v>
      </c>
      <c r="N4" s="44">
        <v>44317</v>
      </c>
      <c r="O4" s="8" t="s">
        <v>11</v>
      </c>
    </row>
    <row r="5" spans="1:15" s="6" customFormat="1" ht="18.5" x14ac:dyDescent="0.45">
      <c r="A5" s="116" t="s">
        <v>57</v>
      </c>
      <c r="B5" s="110" t="s">
        <v>46</v>
      </c>
      <c r="C5" s="21">
        <v>23.2</v>
      </c>
      <c r="D5" s="21">
        <v>22.6</v>
      </c>
      <c r="E5" s="21">
        <v>22.5</v>
      </c>
      <c r="F5" s="21">
        <v>23.3</v>
      </c>
      <c r="G5" s="21">
        <v>25.2</v>
      </c>
      <c r="H5" s="21">
        <v>26.6</v>
      </c>
      <c r="I5" s="21">
        <v>24.6</v>
      </c>
      <c r="J5" s="21">
        <v>23.7</v>
      </c>
      <c r="K5" s="21">
        <v>22.5</v>
      </c>
      <c r="L5" s="21">
        <v>21</v>
      </c>
      <c r="M5" s="21">
        <v>22.9</v>
      </c>
      <c r="N5" s="21">
        <v>23.5</v>
      </c>
      <c r="O5" s="21">
        <v>23.7</v>
      </c>
    </row>
    <row r="6" spans="1:15" s="6" customFormat="1" ht="18.5" x14ac:dyDescent="0.45">
      <c r="A6" s="114"/>
      <c r="B6" s="109" t="s">
        <v>47</v>
      </c>
      <c r="C6" s="22">
        <v>50</v>
      </c>
      <c r="D6" s="22">
        <v>46.7</v>
      </c>
      <c r="E6" s="22">
        <v>42.2</v>
      </c>
      <c r="F6" s="22">
        <v>51.3</v>
      </c>
      <c r="G6" s="22">
        <v>39.700000000000003</v>
      </c>
      <c r="H6" s="22">
        <v>35</v>
      </c>
      <c r="I6" s="22">
        <v>45.9</v>
      </c>
      <c r="J6" s="22">
        <v>46.2</v>
      </c>
      <c r="K6" s="22">
        <v>41.2</v>
      </c>
      <c r="L6" s="22">
        <v>48</v>
      </c>
      <c r="M6" s="22">
        <v>56.1</v>
      </c>
      <c r="N6" s="22">
        <v>40.6</v>
      </c>
      <c r="O6" s="22">
        <v>44.8</v>
      </c>
    </row>
    <row r="7" spans="1:15" s="6" customFormat="1" ht="18.5" x14ac:dyDescent="0.45">
      <c r="A7" s="114"/>
      <c r="B7" s="109" t="s">
        <v>48</v>
      </c>
      <c r="C7" s="22">
        <v>62</v>
      </c>
      <c r="D7" s="22">
        <v>22.7</v>
      </c>
      <c r="E7" s="22">
        <v>60</v>
      </c>
      <c r="F7" s="22">
        <v>41.1</v>
      </c>
      <c r="G7" s="22">
        <v>44.6</v>
      </c>
      <c r="H7" s="22">
        <v>54.9</v>
      </c>
      <c r="I7" s="22">
        <v>35.299999999999997</v>
      </c>
      <c r="J7" s="22">
        <v>40.4</v>
      </c>
      <c r="K7" s="22">
        <v>50.6</v>
      </c>
      <c r="L7" s="22">
        <v>35.799999999999997</v>
      </c>
      <c r="M7" s="22">
        <v>54.9</v>
      </c>
      <c r="N7" s="22">
        <v>44.8</v>
      </c>
      <c r="O7" s="22">
        <v>45.4</v>
      </c>
    </row>
    <row r="8" spans="1:15" s="6" customFormat="1" ht="18.5" x14ac:dyDescent="0.45">
      <c r="A8" s="115"/>
      <c r="B8" s="23" t="s">
        <v>58</v>
      </c>
      <c r="C8" s="40">
        <v>23.5</v>
      </c>
      <c r="D8" s="40">
        <v>22.9</v>
      </c>
      <c r="E8" s="40">
        <v>23</v>
      </c>
      <c r="F8" s="40">
        <v>23.7</v>
      </c>
      <c r="G8" s="40">
        <v>25.6</v>
      </c>
      <c r="H8" s="40">
        <v>27</v>
      </c>
      <c r="I8" s="40">
        <v>25.4</v>
      </c>
      <c r="J8" s="40">
        <v>24.6</v>
      </c>
      <c r="K8" s="40">
        <v>23.2</v>
      </c>
      <c r="L8" s="40">
        <v>21.9</v>
      </c>
      <c r="M8" s="40">
        <v>24.7</v>
      </c>
      <c r="N8" s="40">
        <v>24.5</v>
      </c>
      <c r="O8" s="40">
        <v>24.4</v>
      </c>
    </row>
    <row r="9" spans="1:15" s="6" customFormat="1" ht="18.5" x14ac:dyDescent="0.45">
      <c r="A9" s="116" t="s">
        <v>59</v>
      </c>
      <c r="B9" s="24" t="s">
        <v>46</v>
      </c>
      <c r="C9" s="25">
        <v>21.3</v>
      </c>
      <c r="D9" s="25">
        <v>22</v>
      </c>
      <c r="E9" s="25">
        <v>21.7</v>
      </c>
      <c r="F9" s="25">
        <v>22.3</v>
      </c>
      <c r="G9" s="25">
        <v>23.9</v>
      </c>
      <c r="H9" s="25">
        <v>25.4</v>
      </c>
      <c r="I9" s="25">
        <v>22</v>
      </c>
      <c r="J9" s="25">
        <v>20.399999999999999</v>
      </c>
      <c r="K9" s="25">
        <v>19.399999999999999</v>
      </c>
      <c r="L9" s="25">
        <v>18</v>
      </c>
      <c r="M9" s="25">
        <v>20.100000000000001</v>
      </c>
      <c r="N9" s="25">
        <v>21</v>
      </c>
      <c r="O9" s="25">
        <v>21.4</v>
      </c>
    </row>
    <row r="10" spans="1:15" s="6" customFormat="1" ht="18.5" x14ac:dyDescent="0.45">
      <c r="A10" s="114"/>
      <c r="B10" s="111" t="s">
        <v>47</v>
      </c>
      <c r="C10" s="22">
        <v>42.4</v>
      </c>
      <c r="D10" s="22">
        <v>34.4</v>
      </c>
      <c r="E10" s="22">
        <v>45.1</v>
      </c>
      <c r="F10" s="22">
        <v>43.1</v>
      </c>
      <c r="G10" s="22">
        <v>34</v>
      </c>
      <c r="H10" s="22">
        <v>36.1</v>
      </c>
      <c r="I10" s="22">
        <v>43</v>
      </c>
      <c r="J10" s="22">
        <v>46.6</v>
      </c>
      <c r="K10" s="22">
        <v>46.4</v>
      </c>
      <c r="L10" s="22">
        <v>44.8</v>
      </c>
      <c r="M10" s="22">
        <v>56.9</v>
      </c>
      <c r="N10" s="22">
        <v>37.299999999999997</v>
      </c>
      <c r="O10" s="22">
        <v>41.9</v>
      </c>
    </row>
    <row r="11" spans="1:15" s="6" customFormat="1" ht="18.5" x14ac:dyDescent="0.45">
      <c r="A11" s="114"/>
      <c r="B11" s="111" t="s">
        <v>48</v>
      </c>
      <c r="C11" s="22">
        <v>62</v>
      </c>
      <c r="D11" s="22">
        <v>23.4</v>
      </c>
      <c r="E11" s="22">
        <v>49.2</v>
      </c>
      <c r="F11" s="22">
        <v>41.1</v>
      </c>
      <c r="G11" s="22">
        <v>34.799999999999997</v>
      </c>
      <c r="H11" s="22">
        <v>53.9</v>
      </c>
      <c r="I11" s="22">
        <v>39.4</v>
      </c>
      <c r="J11" s="22">
        <v>40.700000000000003</v>
      </c>
      <c r="K11" s="22">
        <v>42.9</v>
      </c>
      <c r="L11" s="22">
        <v>33.6</v>
      </c>
      <c r="M11" s="22">
        <v>52.4</v>
      </c>
      <c r="N11" s="22">
        <v>34.299999999999997</v>
      </c>
      <c r="O11" s="22">
        <v>40</v>
      </c>
    </row>
    <row r="12" spans="1:15" s="6" customFormat="1" ht="18.5" x14ac:dyDescent="0.45">
      <c r="A12" s="115"/>
      <c r="B12" s="23" t="s">
        <v>58</v>
      </c>
      <c r="C12" s="40">
        <v>21.3</v>
      </c>
      <c r="D12" s="40">
        <v>22.1</v>
      </c>
      <c r="E12" s="40">
        <v>21.9</v>
      </c>
      <c r="F12" s="40">
        <v>22.6</v>
      </c>
      <c r="G12" s="40">
        <v>24.1</v>
      </c>
      <c r="H12" s="40">
        <v>25.6</v>
      </c>
      <c r="I12" s="40">
        <v>22.7</v>
      </c>
      <c r="J12" s="40">
        <v>20.9</v>
      </c>
      <c r="K12" s="40">
        <v>19.8</v>
      </c>
      <c r="L12" s="40">
        <v>18.3</v>
      </c>
      <c r="M12" s="40">
        <v>20.9</v>
      </c>
      <c r="N12" s="40">
        <v>21.6</v>
      </c>
      <c r="O12" s="40">
        <v>21.9</v>
      </c>
    </row>
    <row r="13" spans="1:15" s="6" customFormat="1" ht="18.5" x14ac:dyDescent="0.45">
      <c r="A13" s="116" t="s">
        <v>54</v>
      </c>
      <c r="B13" s="24" t="s">
        <v>46</v>
      </c>
      <c r="C13" s="21">
        <v>9.1999999999999993</v>
      </c>
      <c r="D13" s="21">
        <v>8.8000000000000007</v>
      </c>
      <c r="E13" s="21">
        <v>10.4</v>
      </c>
      <c r="F13" s="21">
        <v>8.8000000000000007</v>
      </c>
      <c r="G13" s="21">
        <v>10.7</v>
      </c>
      <c r="H13" s="21">
        <v>10.9</v>
      </c>
      <c r="I13" s="21">
        <v>11.4</v>
      </c>
      <c r="J13" s="21">
        <v>10.8</v>
      </c>
      <c r="K13" s="21">
        <v>10.5</v>
      </c>
      <c r="L13" s="21">
        <v>10.9</v>
      </c>
      <c r="M13" s="21">
        <v>11.2</v>
      </c>
      <c r="N13" s="21">
        <v>11.8</v>
      </c>
      <c r="O13" s="21">
        <v>10.8</v>
      </c>
    </row>
    <row r="14" spans="1:15" s="6" customFormat="1" ht="18.5" x14ac:dyDescent="0.45">
      <c r="A14" s="114"/>
      <c r="B14" s="111" t="s">
        <v>47</v>
      </c>
      <c r="C14" s="22">
        <v>24.9</v>
      </c>
      <c r="D14" s="22">
        <v>27.9</v>
      </c>
      <c r="E14" s="22">
        <v>9.6999999999999993</v>
      </c>
      <c r="F14" s="22">
        <v>20.5</v>
      </c>
      <c r="G14" s="22">
        <v>18.5</v>
      </c>
      <c r="H14" s="22">
        <v>13.3</v>
      </c>
      <c r="I14" s="22">
        <v>17.399999999999999</v>
      </c>
      <c r="J14" s="22">
        <v>23</v>
      </c>
      <c r="K14" s="22">
        <v>16.7</v>
      </c>
      <c r="L14" s="22">
        <v>24.6</v>
      </c>
      <c r="M14" s="22">
        <v>23.6</v>
      </c>
      <c r="N14" s="22">
        <v>18.7</v>
      </c>
      <c r="O14" s="22">
        <v>20.7</v>
      </c>
    </row>
    <row r="15" spans="1:15" s="6" customFormat="1" ht="18.5" x14ac:dyDescent="0.45">
      <c r="A15" s="114"/>
      <c r="B15" s="111" t="s">
        <v>48</v>
      </c>
      <c r="C15" s="22">
        <v>1.6</v>
      </c>
      <c r="D15" s="22">
        <v>1.4</v>
      </c>
      <c r="E15" s="22">
        <v>41.8</v>
      </c>
      <c r="F15" s="22">
        <v>1.1000000000000001</v>
      </c>
      <c r="G15" s="22">
        <v>20.8</v>
      </c>
      <c r="H15" s="22">
        <v>13.1</v>
      </c>
      <c r="I15" s="22">
        <v>10.199999999999999</v>
      </c>
      <c r="J15" s="22">
        <v>18.399999999999999</v>
      </c>
      <c r="K15" s="22">
        <v>29</v>
      </c>
      <c r="L15" s="22">
        <v>12.1</v>
      </c>
      <c r="M15" s="22">
        <v>30.7</v>
      </c>
      <c r="N15" s="22">
        <v>23</v>
      </c>
      <c r="O15" s="22">
        <v>23.6</v>
      </c>
    </row>
    <row r="16" spans="1:15" s="6" customFormat="1" ht="18.5" x14ac:dyDescent="0.45">
      <c r="A16" s="115"/>
      <c r="B16" s="23" t="s">
        <v>58</v>
      </c>
      <c r="C16" s="40">
        <v>10</v>
      </c>
      <c r="D16" s="40">
        <v>9.6</v>
      </c>
      <c r="E16" s="40">
        <v>11.4</v>
      </c>
      <c r="F16" s="40">
        <v>9.8000000000000007</v>
      </c>
      <c r="G16" s="40">
        <v>11.3</v>
      </c>
      <c r="H16" s="40">
        <v>11.3</v>
      </c>
      <c r="I16" s="40">
        <v>12.3</v>
      </c>
      <c r="J16" s="40">
        <v>12.3</v>
      </c>
      <c r="K16" s="40">
        <v>11.6</v>
      </c>
      <c r="L16" s="40">
        <v>12.3</v>
      </c>
      <c r="M16" s="40">
        <v>14.6</v>
      </c>
      <c r="N16" s="40">
        <v>13.2</v>
      </c>
      <c r="O16" s="40">
        <v>11.9</v>
      </c>
    </row>
    <row r="17" spans="1:15" s="6" customFormat="1" ht="18.5" x14ac:dyDescent="0.45">
      <c r="A17" s="109"/>
      <c r="B17" s="111"/>
      <c r="C17" s="22"/>
      <c r="D17" s="22"/>
      <c r="E17" s="22"/>
      <c r="F17" s="22"/>
      <c r="G17" s="22"/>
      <c r="H17" s="22"/>
      <c r="I17" s="22"/>
      <c r="J17" s="22"/>
      <c r="K17" s="22"/>
      <c r="L17" s="22"/>
      <c r="M17" s="22"/>
      <c r="N17" s="22"/>
      <c r="O17" s="22"/>
    </row>
    <row r="18" spans="1:15" s="6" customFormat="1" ht="18.5" x14ac:dyDescent="0.45">
      <c r="A18" s="50" t="s">
        <v>18</v>
      </c>
    </row>
    <row r="19" spans="1:15" s="6" customFormat="1" ht="18.5" x14ac:dyDescent="0.45">
      <c r="A19" s="6" t="s">
        <v>139</v>
      </c>
      <c r="B19" s="23" t="s">
        <v>56</v>
      </c>
      <c r="C19" s="44">
        <v>43983</v>
      </c>
      <c r="D19" s="44">
        <v>44013</v>
      </c>
      <c r="E19" s="44">
        <v>44044</v>
      </c>
      <c r="F19" s="44">
        <v>44075</v>
      </c>
      <c r="G19" s="44">
        <v>44105</v>
      </c>
      <c r="H19" s="44">
        <v>44136</v>
      </c>
      <c r="I19" s="44">
        <v>44166</v>
      </c>
      <c r="J19" s="44">
        <v>44197</v>
      </c>
      <c r="K19" s="44">
        <v>44228</v>
      </c>
      <c r="L19" s="44">
        <v>44256</v>
      </c>
      <c r="M19" s="44">
        <v>44287</v>
      </c>
      <c r="N19" s="44">
        <v>44317</v>
      </c>
      <c r="O19" s="8" t="s">
        <v>11</v>
      </c>
    </row>
    <row r="20" spans="1:15" s="6" customFormat="1" ht="18.5" x14ac:dyDescent="0.45">
      <c r="A20" s="116" t="s">
        <v>57</v>
      </c>
      <c r="B20" s="110" t="s">
        <v>46</v>
      </c>
      <c r="C20" s="25">
        <v>35</v>
      </c>
      <c r="D20" s="25">
        <v>37.200000000000003</v>
      </c>
      <c r="E20" s="25">
        <v>36.799999999999997</v>
      </c>
      <c r="F20" s="25">
        <v>37.1</v>
      </c>
      <c r="G20" s="25">
        <v>41.4</v>
      </c>
      <c r="H20" s="25">
        <v>36.700000000000003</v>
      </c>
      <c r="I20" s="25">
        <v>38.299999999999997</v>
      </c>
      <c r="J20" s="25">
        <v>36.5</v>
      </c>
      <c r="K20" s="25">
        <v>35.4</v>
      </c>
      <c r="L20" s="25">
        <v>32.299999999999997</v>
      </c>
      <c r="M20" s="25">
        <v>34.4</v>
      </c>
      <c r="N20" s="25">
        <v>31.5</v>
      </c>
      <c r="O20" s="25">
        <v>36.5</v>
      </c>
    </row>
    <row r="21" spans="1:15" s="6" customFormat="1" ht="18.5" x14ac:dyDescent="0.45">
      <c r="A21" s="114"/>
      <c r="B21" s="109" t="s">
        <v>47</v>
      </c>
      <c r="C21" s="30">
        <v>94.8</v>
      </c>
      <c r="D21" s="30">
        <v>96.5</v>
      </c>
      <c r="E21" s="30">
        <v>34.4</v>
      </c>
      <c r="F21" s="30">
        <v>34.299999999999997</v>
      </c>
      <c r="G21" s="30">
        <v>84.4</v>
      </c>
      <c r="H21" s="30">
        <v>54.4</v>
      </c>
      <c r="I21" s="30">
        <v>64.3</v>
      </c>
      <c r="J21" s="30">
        <v>82.7</v>
      </c>
      <c r="K21" s="30">
        <v>66.3</v>
      </c>
      <c r="L21" s="30">
        <v>78.5</v>
      </c>
      <c r="M21" s="30">
        <v>77.900000000000006</v>
      </c>
      <c r="N21" s="30">
        <v>50.9</v>
      </c>
      <c r="O21" s="30">
        <v>73</v>
      </c>
    </row>
    <row r="22" spans="1:15" s="6" customFormat="1" ht="18.5" x14ac:dyDescent="0.45">
      <c r="A22" s="114"/>
      <c r="B22" s="109" t="s">
        <v>48</v>
      </c>
      <c r="C22" s="30">
        <v>85.6</v>
      </c>
      <c r="D22" s="30" t="s">
        <v>82</v>
      </c>
      <c r="E22" s="30" t="s">
        <v>82</v>
      </c>
      <c r="F22" s="30">
        <v>84.6</v>
      </c>
      <c r="G22" s="30">
        <v>43.9</v>
      </c>
      <c r="H22" s="30">
        <v>62.5</v>
      </c>
      <c r="I22" s="30">
        <v>102.9</v>
      </c>
      <c r="J22" s="30">
        <v>94.7</v>
      </c>
      <c r="K22" s="30">
        <v>108.7</v>
      </c>
      <c r="L22" s="30">
        <v>81.8</v>
      </c>
      <c r="M22" s="30">
        <v>73.8</v>
      </c>
      <c r="N22" s="30">
        <v>71.3</v>
      </c>
      <c r="O22" s="30">
        <v>78.900000000000006</v>
      </c>
    </row>
    <row r="23" spans="1:15" s="6" customFormat="1" ht="18.5" x14ac:dyDescent="0.45">
      <c r="A23" s="115"/>
      <c r="B23" s="23" t="s">
        <v>58</v>
      </c>
      <c r="C23" s="31">
        <v>37.5</v>
      </c>
      <c r="D23" s="31">
        <v>38</v>
      </c>
      <c r="E23" s="31">
        <v>36.799999999999997</v>
      </c>
      <c r="F23" s="31">
        <v>37.5</v>
      </c>
      <c r="G23" s="31">
        <v>42.8</v>
      </c>
      <c r="H23" s="31">
        <v>37.700000000000003</v>
      </c>
      <c r="I23" s="31">
        <v>42.1</v>
      </c>
      <c r="J23" s="31">
        <v>43.7</v>
      </c>
      <c r="K23" s="31">
        <v>42.7</v>
      </c>
      <c r="L23" s="31">
        <v>41.6</v>
      </c>
      <c r="M23" s="31">
        <v>47.6</v>
      </c>
      <c r="N23" s="31">
        <v>40.6</v>
      </c>
      <c r="O23" s="31">
        <v>39.9</v>
      </c>
    </row>
    <row r="24" spans="1:15" s="6" customFormat="1" ht="18.5" x14ac:dyDescent="0.45">
      <c r="A24" s="116" t="s">
        <v>59</v>
      </c>
      <c r="B24" s="24" t="s">
        <v>46</v>
      </c>
      <c r="C24" s="25">
        <v>28.9</v>
      </c>
      <c r="D24" s="25">
        <v>32.6</v>
      </c>
      <c r="E24" s="25">
        <v>33.299999999999997</v>
      </c>
      <c r="F24" s="25">
        <v>33.6</v>
      </c>
      <c r="G24" s="25">
        <v>36.9</v>
      </c>
      <c r="H24" s="25">
        <v>33.9</v>
      </c>
      <c r="I24" s="25">
        <v>35.200000000000003</v>
      </c>
      <c r="J24" s="25">
        <v>31.1</v>
      </c>
      <c r="K24" s="25">
        <v>28.1</v>
      </c>
      <c r="L24" s="25">
        <v>27.6</v>
      </c>
      <c r="M24" s="25">
        <v>29.6</v>
      </c>
      <c r="N24" s="25">
        <v>24.9</v>
      </c>
      <c r="O24" s="25">
        <v>32</v>
      </c>
    </row>
    <row r="25" spans="1:15" s="6" customFormat="1" ht="18.5" x14ac:dyDescent="0.45">
      <c r="A25" s="114"/>
      <c r="B25" s="111" t="s">
        <v>47</v>
      </c>
      <c r="C25" s="30">
        <v>93.4</v>
      </c>
      <c r="D25" s="30">
        <v>100.1</v>
      </c>
      <c r="E25" s="30">
        <v>34.4</v>
      </c>
      <c r="F25" s="30">
        <v>34.299999999999997</v>
      </c>
      <c r="G25" s="30">
        <v>89</v>
      </c>
      <c r="H25" s="30">
        <v>56</v>
      </c>
      <c r="I25" s="30">
        <v>68.5</v>
      </c>
      <c r="J25" s="30">
        <v>78.8</v>
      </c>
      <c r="K25" s="30">
        <v>68.8</v>
      </c>
      <c r="L25" s="30">
        <v>84.4</v>
      </c>
      <c r="M25" s="30">
        <v>71.3</v>
      </c>
      <c r="N25" s="30">
        <v>45.2</v>
      </c>
      <c r="O25" s="30">
        <v>73.400000000000006</v>
      </c>
    </row>
    <row r="26" spans="1:15" s="6" customFormat="1" ht="18.5" x14ac:dyDescent="0.45">
      <c r="A26" s="114"/>
      <c r="B26" s="111" t="s">
        <v>48</v>
      </c>
      <c r="C26" s="30">
        <v>87</v>
      </c>
      <c r="D26" s="30" t="s">
        <v>82</v>
      </c>
      <c r="E26" s="30" t="s">
        <v>82</v>
      </c>
      <c r="F26" s="30">
        <v>84.6</v>
      </c>
      <c r="G26" s="30">
        <v>42.6</v>
      </c>
      <c r="H26" s="30">
        <v>56.1</v>
      </c>
      <c r="I26" s="30">
        <v>99</v>
      </c>
      <c r="J26" s="30">
        <v>96.9</v>
      </c>
      <c r="K26" s="30">
        <v>125.3</v>
      </c>
      <c r="L26" s="30">
        <v>86.7</v>
      </c>
      <c r="M26" s="30">
        <v>62.4</v>
      </c>
      <c r="N26" s="30">
        <v>66</v>
      </c>
      <c r="O26" s="30">
        <v>76.8</v>
      </c>
    </row>
    <row r="27" spans="1:15" ht="18.5" x14ac:dyDescent="0.45">
      <c r="A27" s="115"/>
      <c r="B27" s="23" t="s">
        <v>58</v>
      </c>
      <c r="C27" s="31">
        <v>29</v>
      </c>
      <c r="D27" s="31">
        <v>33</v>
      </c>
      <c r="E27" s="31">
        <v>33.299999999999997</v>
      </c>
      <c r="F27" s="31">
        <v>33.6</v>
      </c>
      <c r="G27" s="31">
        <v>38.4</v>
      </c>
      <c r="H27" s="31">
        <v>34.6</v>
      </c>
      <c r="I27" s="31">
        <v>36.9</v>
      </c>
      <c r="J27" s="31">
        <v>37.6</v>
      </c>
      <c r="K27" s="31">
        <v>34.9</v>
      </c>
      <c r="L27" s="31">
        <v>30.5</v>
      </c>
      <c r="M27" s="31">
        <v>35.200000000000003</v>
      </c>
      <c r="N27" s="31">
        <v>28.3</v>
      </c>
      <c r="O27" s="31">
        <v>33.4</v>
      </c>
    </row>
    <row r="28" spans="1:15" ht="18.5" x14ac:dyDescent="0.45">
      <c r="A28" s="116" t="s">
        <v>54</v>
      </c>
      <c r="B28" s="24" t="s">
        <v>46</v>
      </c>
      <c r="C28" s="25">
        <v>18.2</v>
      </c>
      <c r="D28" s="25">
        <v>21.8</v>
      </c>
      <c r="E28" s="25">
        <v>17.3</v>
      </c>
      <c r="F28" s="25">
        <v>14.9</v>
      </c>
      <c r="G28" s="25">
        <v>19.3</v>
      </c>
      <c r="H28" s="25">
        <v>16.3</v>
      </c>
      <c r="I28" s="25">
        <v>18.899999999999999</v>
      </c>
      <c r="J28" s="25">
        <v>23.1</v>
      </c>
      <c r="K28" s="25">
        <v>17.8</v>
      </c>
      <c r="L28" s="25">
        <v>16.899999999999999</v>
      </c>
      <c r="M28" s="25">
        <v>20.9</v>
      </c>
      <c r="N28" s="25">
        <v>25.6</v>
      </c>
      <c r="O28" s="25">
        <v>19.2</v>
      </c>
    </row>
    <row r="29" spans="1:15" ht="18.5" x14ac:dyDescent="0.45">
      <c r="A29" s="114"/>
      <c r="B29" s="111" t="s">
        <v>47</v>
      </c>
      <c r="C29" s="30">
        <v>16.600000000000001</v>
      </c>
      <c r="D29" s="30">
        <v>5.2</v>
      </c>
      <c r="E29" s="30">
        <v>0</v>
      </c>
      <c r="F29" s="30">
        <v>0</v>
      </c>
      <c r="G29" s="30">
        <v>12.8</v>
      </c>
      <c r="H29" s="30">
        <v>12.3</v>
      </c>
      <c r="I29" s="30">
        <v>22.6</v>
      </c>
      <c r="J29" s="30">
        <v>23.2</v>
      </c>
      <c r="K29" s="30">
        <v>22.2</v>
      </c>
      <c r="L29" s="30">
        <v>15.6</v>
      </c>
      <c r="M29" s="30">
        <v>28</v>
      </c>
      <c r="N29" s="30">
        <v>13.6</v>
      </c>
      <c r="O29" s="30">
        <v>24</v>
      </c>
    </row>
    <row r="30" spans="1:15" ht="18.5" x14ac:dyDescent="0.45">
      <c r="A30" s="114"/>
      <c r="B30" s="111" t="s">
        <v>48</v>
      </c>
      <c r="C30" s="30">
        <v>7.6</v>
      </c>
      <c r="D30" s="30" t="s">
        <v>82</v>
      </c>
      <c r="E30" s="30" t="s">
        <v>82</v>
      </c>
      <c r="F30" s="30">
        <v>0</v>
      </c>
      <c r="G30" s="30">
        <v>10.1</v>
      </c>
      <c r="H30" s="30">
        <v>10.1</v>
      </c>
      <c r="I30" s="30">
        <v>19.2</v>
      </c>
      <c r="J30" s="30">
        <v>21</v>
      </c>
      <c r="K30" s="30">
        <v>23.2</v>
      </c>
      <c r="L30" s="30">
        <v>26.8</v>
      </c>
      <c r="M30" s="30">
        <v>20.3</v>
      </c>
      <c r="N30" s="30">
        <v>21.4</v>
      </c>
      <c r="O30" s="30">
        <v>25.2</v>
      </c>
    </row>
    <row r="31" spans="1:15" ht="18.5" x14ac:dyDescent="0.45">
      <c r="A31" s="115"/>
      <c r="B31" s="23" t="s">
        <v>58</v>
      </c>
      <c r="C31" s="31">
        <v>21.3</v>
      </c>
      <c r="D31" s="31">
        <v>22.6</v>
      </c>
      <c r="E31" s="31">
        <v>17.3</v>
      </c>
      <c r="F31" s="31">
        <v>15.5</v>
      </c>
      <c r="G31" s="31">
        <v>20.5</v>
      </c>
      <c r="H31" s="31">
        <v>16.8</v>
      </c>
      <c r="I31" s="31">
        <v>23.1</v>
      </c>
      <c r="J31" s="31">
        <v>28.9</v>
      </c>
      <c r="K31" s="31">
        <v>26.7</v>
      </c>
      <c r="L31" s="31">
        <v>26.2</v>
      </c>
      <c r="M31" s="31">
        <v>29.4</v>
      </c>
      <c r="N31" s="31">
        <v>28.9</v>
      </c>
      <c r="O31" s="31">
        <v>22.6</v>
      </c>
    </row>
    <row r="33" spans="1:15" ht="18.5" x14ac:dyDescent="0.45">
      <c r="A33" s="50" t="s">
        <v>50</v>
      </c>
    </row>
    <row r="34" spans="1:15" ht="18.5" x14ac:dyDescent="0.45">
      <c r="A34" s="6" t="s">
        <v>139</v>
      </c>
      <c r="B34" s="23" t="s">
        <v>56</v>
      </c>
      <c r="C34" s="44">
        <v>43983</v>
      </c>
      <c r="D34" s="44">
        <v>44013</v>
      </c>
      <c r="E34" s="44">
        <v>44044</v>
      </c>
      <c r="F34" s="44">
        <v>44075</v>
      </c>
      <c r="G34" s="44">
        <v>44105</v>
      </c>
      <c r="H34" s="44">
        <v>44136</v>
      </c>
      <c r="I34" s="44">
        <v>44166</v>
      </c>
      <c r="J34" s="44">
        <v>44197</v>
      </c>
      <c r="K34" s="44">
        <v>44228</v>
      </c>
      <c r="L34" s="44">
        <v>44256</v>
      </c>
      <c r="M34" s="44">
        <v>44287</v>
      </c>
      <c r="N34" s="44">
        <v>44317</v>
      </c>
      <c r="O34" s="8" t="s">
        <v>11</v>
      </c>
    </row>
    <row r="35" spans="1:15" ht="18.5" x14ac:dyDescent="0.35">
      <c r="A35" s="116" t="s">
        <v>57</v>
      </c>
      <c r="B35" s="110" t="s">
        <v>46</v>
      </c>
      <c r="C35" s="25">
        <v>37.4</v>
      </c>
      <c r="D35" s="25">
        <v>41.4</v>
      </c>
      <c r="E35" s="25">
        <v>34.6</v>
      </c>
      <c r="F35" s="25">
        <v>45.2</v>
      </c>
      <c r="G35" s="25">
        <v>38.9</v>
      </c>
      <c r="H35" s="25">
        <v>37.5</v>
      </c>
      <c r="I35" s="25">
        <v>43.6</v>
      </c>
      <c r="J35" s="25">
        <v>42.7</v>
      </c>
      <c r="K35" s="25">
        <v>52.7</v>
      </c>
      <c r="L35" s="25">
        <v>26.5</v>
      </c>
      <c r="M35" s="25">
        <v>33.299999999999997</v>
      </c>
      <c r="N35" s="25">
        <v>22.8</v>
      </c>
      <c r="O35" s="25">
        <v>38.799999999999997</v>
      </c>
    </row>
    <row r="36" spans="1:15" ht="18.5" x14ac:dyDescent="0.45">
      <c r="A36" s="114"/>
      <c r="B36" s="109" t="s">
        <v>47</v>
      </c>
      <c r="C36" s="30" t="s">
        <v>82</v>
      </c>
      <c r="D36" s="30" t="s">
        <v>82</v>
      </c>
      <c r="E36" s="30">
        <v>62.1</v>
      </c>
      <c r="F36" s="30" t="s">
        <v>82</v>
      </c>
      <c r="G36" s="30" t="s">
        <v>82</v>
      </c>
      <c r="H36" s="30" t="s">
        <v>82</v>
      </c>
      <c r="I36" s="30" t="s">
        <v>82</v>
      </c>
      <c r="J36" s="30">
        <v>89.8</v>
      </c>
      <c r="K36" s="30">
        <v>65</v>
      </c>
      <c r="L36" s="30">
        <v>80</v>
      </c>
      <c r="M36" s="30">
        <v>82.1</v>
      </c>
      <c r="N36" s="30">
        <v>60</v>
      </c>
      <c r="O36" s="30">
        <v>76.599999999999994</v>
      </c>
    </row>
    <row r="37" spans="1:15" ht="18.5" x14ac:dyDescent="0.45">
      <c r="A37" s="114"/>
      <c r="B37" s="109" t="s">
        <v>48</v>
      </c>
      <c r="C37" s="30">
        <v>62</v>
      </c>
      <c r="D37" s="30">
        <v>71.599999999999994</v>
      </c>
      <c r="E37" s="30">
        <v>47.9</v>
      </c>
      <c r="F37" s="30">
        <v>63.7</v>
      </c>
      <c r="G37" s="30">
        <v>37.299999999999997</v>
      </c>
      <c r="H37" s="30">
        <v>66.7</v>
      </c>
      <c r="I37" s="30">
        <v>59.9</v>
      </c>
      <c r="J37" s="30">
        <v>58.4</v>
      </c>
      <c r="K37" s="30">
        <v>77.599999999999994</v>
      </c>
      <c r="L37" s="30">
        <v>18</v>
      </c>
      <c r="M37" s="30">
        <v>85.1</v>
      </c>
      <c r="N37" s="30">
        <v>100</v>
      </c>
      <c r="O37" s="30">
        <v>62.2</v>
      </c>
    </row>
    <row r="38" spans="1:15" ht="18.5" x14ac:dyDescent="0.45">
      <c r="A38" s="115"/>
      <c r="B38" s="23" t="s">
        <v>58</v>
      </c>
      <c r="C38" s="31">
        <v>40.6</v>
      </c>
      <c r="D38" s="31">
        <v>42.8</v>
      </c>
      <c r="E38" s="31">
        <v>37.6</v>
      </c>
      <c r="F38" s="31">
        <v>47</v>
      </c>
      <c r="G38" s="31">
        <v>38.799999999999997</v>
      </c>
      <c r="H38" s="31">
        <v>39.4</v>
      </c>
      <c r="I38" s="31">
        <v>44.3</v>
      </c>
      <c r="J38" s="31">
        <v>46.1</v>
      </c>
      <c r="K38" s="31">
        <v>53.7</v>
      </c>
      <c r="L38" s="31">
        <v>28.6</v>
      </c>
      <c r="M38" s="31">
        <v>36.700000000000003</v>
      </c>
      <c r="N38" s="31">
        <v>24.8</v>
      </c>
      <c r="O38" s="31">
        <v>40.6</v>
      </c>
    </row>
    <row r="39" spans="1:15" ht="18.5" x14ac:dyDescent="0.45">
      <c r="A39" s="116" t="s">
        <v>59</v>
      </c>
      <c r="B39" s="24" t="s">
        <v>46</v>
      </c>
      <c r="C39" s="25">
        <v>34.5</v>
      </c>
      <c r="D39" s="25">
        <v>40.6</v>
      </c>
      <c r="E39" s="25">
        <v>35.9</v>
      </c>
      <c r="F39" s="25">
        <v>48.1</v>
      </c>
      <c r="G39" s="25">
        <v>33.700000000000003</v>
      </c>
      <c r="H39" s="25">
        <v>39.1</v>
      </c>
      <c r="I39" s="25">
        <v>42.4</v>
      </c>
      <c r="J39" s="25">
        <v>43.6</v>
      </c>
      <c r="K39" s="25">
        <v>53</v>
      </c>
      <c r="L39" s="25">
        <v>14.6</v>
      </c>
      <c r="M39" s="25">
        <v>21.9</v>
      </c>
      <c r="N39" s="25">
        <v>15.4</v>
      </c>
      <c r="O39" s="25">
        <v>36.299999999999997</v>
      </c>
    </row>
    <row r="40" spans="1:15" ht="18.5" x14ac:dyDescent="0.45">
      <c r="A40" s="114"/>
      <c r="B40" s="111" t="s">
        <v>47</v>
      </c>
      <c r="C40" s="30" t="s">
        <v>82</v>
      </c>
      <c r="D40" s="30" t="s">
        <v>82</v>
      </c>
      <c r="E40" s="30">
        <v>62.1</v>
      </c>
      <c r="F40" s="30" t="s">
        <v>82</v>
      </c>
      <c r="G40" s="30" t="s">
        <v>82</v>
      </c>
      <c r="H40" s="30" t="s">
        <v>82</v>
      </c>
      <c r="I40" s="30" t="s">
        <v>82</v>
      </c>
      <c r="J40" s="30">
        <v>102.1</v>
      </c>
      <c r="K40" s="30">
        <v>65</v>
      </c>
      <c r="L40" s="30">
        <v>80</v>
      </c>
      <c r="M40" s="30">
        <v>82.1</v>
      </c>
      <c r="N40" s="30">
        <v>60</v>
      </c>
      <c r="O40" s="30">
        <v>65</v>
      </c>
    </row>
    <row r="41" spans="1:15" ht="18.5" x14ac:dyDescent="0.45">
      <c r="A41" s="114"/>
      <c r="B41" s="111" t="s">
        <v>48</v>
      </c>
      <c r="C41" s="30">
        <v>63.5</v>
      </c>
      <c r="D41" s="30">
        <v>71.599999999999994</v>
      </c>
      <c r="E41" s="30">
        <v>43.1</v>
      </c>
      <c r="F41" s="30">
        <v>65</v>
      </c>
      <c r="G41" s="30">
        <v>37.299999999999997</v>
      </c>
      <c r="H41" s="30">
        <v>60.4</v>
      </c>
      <c r="I41" s="30">
        <v>59.9</v>
      </c>
      <c r="J41" s="30">
        <v>64</v>
      </c>
      <c r="K41" s="30">
        <v>81.900000000000006</v>
      </c>
      <c r="L41" s="30">
        <v>18</v>
      </c>
      <c r="M41" s="30">
        <v>85.1</v>
      </c>
      <c r="N41" s="30">
        <v>100</v>
      </c>
      <c r="O41" s="30">
        <v>65</v>
      </c>
    </row>
    <row r="42" spans="1:15" ht="18.5" x14ac:dyDescent="0.45">
      <c r="A42" s="115"/>
      <c r="B42" s="23" t="s">
        <v>58</v>
      </c>
      <c r="C42" s="31">
        <v>37.1</v>
      </c>
      <c r="D42" s="31">
        <v>41.1</v>
      </c>
      <c r="E42" s="31">
        <v>37.299999999999997</v>
      </c>
      <c r="F42" s="31">
        <v>48.7</v>
      </c>
      <c r="G42" s="31">
        <v>35.5</v>
      </c>
      <c r="H42" s="31">
        <v>41.1</v>
      </c>
      <c r="I42" s="31">
        <v>44</v>
      </c>
      <c r="J42" s="31">
        <v>52.9</v>
      </c>
      <c r="K42" s="31">
        <v>53.3</v>
      </c>
      <c r="L42" s="31">
        <v>14.9</v>
      </c>
      <c r="M42" s="31">
        <v>22</v>
      </c>
      <c r="N42" s="31">
        <v>15.9</v>
      </c>
      <c r="O42" s="31">
        <v>38</v>
      </c>
    </row>
    <row r="43" spans="1:15" ht="18.5" x14ac:dyDescent="0.45">
      <c r="A43" s="116" t="s">
        <v>54</v>
      </c>
      <c r="B43" s="24" t="s">
        <v>46</v>
      </c>
      <c r="C43" s="25">
        <v>22.6</v>
      </c>
      <c r="D43" s="25">
        <v>16.2</v>
      </c>
      <c r="E43" s="25">
        <v>17</v>
      </c>
      <c r="F43" s="25">
        <v>24.5</v>
      </c>
      <c r="G43" s="25">
        <v>26.6</v>
      </c>
      <c r="H43" s="25">
        <v>16.7</v>
      </c>
      <c r="I43" s="25">
        <v>25.6</v>
      </c>
      <c r="J43" s="25">
        <v>33.299999999999997</v>
      </c>
      <c r="K43" s="25">
        <v>24.7</v>
      </c>
      <c r="L43" s="25">
        <v>27.7</v>
      </c>
      <c r="M43" s="25">
        <v>28.4</v>
      </c>
      <c r="N43" s="25">
        <v>19.399999999999999</v>
      </c>
      <c r="O43" s="25">
        <v>25.9</v>
      </c>
    </row>
    <row r="44" spans="1:15" ht="18.5" x14ac:dyDescent="0.45">
      <c r="A44" s="114"/>
      <c r="B44" s="111" t="s">
        <v>47</v>
      </c>
      <c r="C44" s="30" t="s">
        <v>82</v>
      </c>
      <c r="D44" s="30" t="s">
        <v>82</v>
      </c>
      <c r="E44" s="30">
        <v>0</v>
      </c>
      <c r="F44" s="30" t="s">
        <v>82</v>
      </c>
      <c r="G44" s="30" t="s">
        <v>82</v>
      </c>
      <c r="H44" s="30" t="s">
        <v>82</v>
      </c>
      <c r="I44" s="30" t="s">
        <v>82</v>
      </c>
      <c r="J44" s="30">
        <v>18.100000000000001</v>
      </c>
      <c r="K44" s="30">
        <v>0</v>
      </c>
      <c r="L44" s="30">
        <v>16.3</v>
      </c>
      <c r="M44" s="30">
        <v>12.9</v>
      </c>
      <c r="N44" s="30">
        <v>0</v>
      </c>
      <c r="O44" s="30">
        <v>17.3</v>
      </c>
    </row>
    <row r="45" spans="1:15" ht="18.5" x14ac:dyDescent="0.45">
      <c r="A45" s="114"/>
      <c r="B45" s="111" t="s">
        <v>48</v>
      </c>
      <c r="C45" s="30">
        <v>6.5</v>
      </c>
      <c r="D45" s="30">
        <v>0.6</v>
      </c>
      <c r="E45" s="30">
        <v>13.4</v>
      </c>
      <c r="F45" s="30">
        <v>12.7</v>
      </c>
      <c r="G45" s="30">
        <v>0</v>
      </c>
      <c r="H45" s="30">
        <v>17.3</v>
      </c>
      <c r="I45" s="30">
        <v>13.1</v>
      </c>
      <c r="J45" s="30">
        <v>19.5</v>
      </c>
      <c r="K45" s="30">
        <v>19.899999999999999</v>
      </c>
      <c r="L45" s="30">
        <v>0</v>
      </c>
      <c r="M45" s="30">
        <v>0</v>
      </c>
      <c r="N45" s="30">
        <v>0</v>
      </c>
      <c r="O45" s="30">
        <v>19.8</v>
      </c>
    </row>
    <row r="46" spans="1:15" ht="18.5" x14ac:dyDescent="0.45">
      <c r="A46" s="115"/>
      <c r="B46" s="23" t="s">
        <v>58</v>
      </c>
      <c r="C46" s="31">
        <v>23.1</v>
      </c>
      <c r="D46" s="31">
        <v>17.100000000000001</v>
      </c>
      <c r="E46" s="31">
        <v>17.7</v>
      </c>
      <c r="F46" s="31">
        <v>24.3</v>
      </c>
      <c r="G46" s="31">
        <v>26.4</v>
      </c>
      <c r="H46" s="31">
        <v>18.3</v>
      </c>
      <c r="I46" s="31">
        <v>25.4</v>
      </c>
      <c r="J46" s="31">
        <v>33.700000000000003</v>
      </c>
      <c r="K46" s="31">
        <v>24.8</v>
      </c>
      <c r="L46" s="31">
        <v>29.2</v>
      </c>
      <c r="M46" s="31">
        <v>30.4</v>
      </c>
      <c r="N46" s="31">
        <v>22</v>
      </c>
      <c r="O46" s="31">
        <v>26.5</v>
      </c>
    </row>
  </sheetData>
  <mergeCells count="9">
    <mergeCell ref="A35:A38"/>
    <mergeCell ref="A39:A42"/>
    <mergeCell ref="A43:A46"/>
    <mergeCell ref="A5:A8"/>
    <mergeCell ref="A9:A12"/>
    <mergeCell ref="A13:A16"/>
    <mergeCell ref="A20:A23"/>
    <mergeCell ref="A24:A27"/>
    <mergeCell ref="A28:A3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908B3-A657-4903-8756-2E970234B653}">
  <dimension ref="A1:A36"/>
  <sheetViews>
    <sheetView showGridLines="0" workbookViewId="0"/>
  </sheetViews>
  <sheetFormatPr defaultRowHeight="14.5" x14ac:dyDescent="0.35"/>
  <sheetData>
    <row r="1" spans="1:1" ht="15.5" x14ac:dyDescent="0.35">
      <c r="A1" s="2" t="s">
        <v>4</v>
      </c>
    </row>
    <row r="36" spans="1:1" ht="15.5" x14ac:dyDescent="0.35">
      <c r="A36" s="2" t="s">
        <v>5</v>
      </c>
    </row>
  </sheetData>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66641-2522-4AE7-97F2-F7191F3F1BFC}">
  <dimension ref="A1:I14"/>
  <sheetViews>
    <sheetView showGridLines="0" workbookViewId="0"/>
  </sheetViews>
  <sheetFormatPr defaultRowHeight="14.5" x14ac:dyDescent="0.35"/>
  <cols>
    <col min="1" max="1" width="32.453125" customWidth="1"/>
    <col min="2" max="2" width="39.7265625" style="1" customWidth="1"/>
    <col min="3" max="5" width="20.7265625" style="1" customWidth="1"/>
    <col min="6" max="9" width="16.7265625" style="1" customWidth="1"/>
  </cols>
  <sheetData>
    <row r="1" spans="1:5" ht="15.5" x14ac:dyDescent="0.35">
      <c r="A1" s="3" t="s">
        <v>140</v>
      </c>
      <c r="B1" s="3"/>
      <c r="C1" s="3"/>
    </row>
    <row r="2" spans="1:5" x14ac:dyDescent="0.35">
      <c r="A2" s="26"/>
    </row>
    <row r="3" spans="1:5" ht="18.5" x14ac:dyDescent="0.45">
      <c r="A3" s="20" t="s">
        <v>141</v>
      </c>
      <c r="B3" s="23" t="s">
        <v>142</v>
      </c>
      <c r="C3" s="23" t="s">
        <v>143</v>
      </c>
      <c r="D3" s="23" t="s">
        <v>144</v>
      </c>
      <c r="E3" s="23" t="s">
        <v>12</v>
      </c>
    </row>
    <row r="4" spans="1:5" ht="18.5" x14ac:dyDescent="0.45">
      <c r="A4" s="6" t="s">
        <v>145</v>
      </c>
      <c r="B4" s="111" t="s">
        <v>46</v>
      </c>
      <c r="C4" s="51">
        <v>25.5</v>
      </c>
      <c r="D4" s="51">
        <v>22.9</v>
      </c>
      <c r="E4" s="111">
        <v>804</v>
      </c>
    </row>
    <row r="5" spans="1:5" ht="18.5" x14ac:dyDescent="0.45">
      <c r="A5" s="6"/>
      <c r="B5" s="111" t="s">
        <v>47</v>
      </c>
      <c r="C5" s="51">
        <v>41.4</v>
      </c>
      <c r="D5" s="51">
        <v>37.5</v>
      </c>
      <c r="E5" s="111">
        <v>50</v>
      </c>
    </row>
    <row r="6" spans="1:5" ht="18.5" x14ac:dyDescent="0.45">
      <c r="A6" s="20"/>
      <c r="B6" s="23" t="s">
        <v>48</v>
      </c>
      <c r="C6" s="65">
        <v>43.4</v>
      </c>
      <c r="D6" s="65">
        <v>30.9</v>
      </c>
      <c r="E6" s="23">
        <v>18</v>
      </c>
    </row>
    <row r="7" spans="1:5" ht="18.5" x14ac:dyDescent="0.45">
      <c r="A7" s="52" t="s">
        <v>146</v>
      </c>
      <c r="B7" s="53" t="s">
        <v>46</v>
      </c>
      <c r="C7" s="60">
        <v>19.100000000000001</v>
      </c>
      <c r="D7" s="60">
        <v>16.399999999999999</v>
      </c>
      <c r="E7" s="53">
        <v>344</v>
      </c>
    </row>
    <row r="8" spans="1:5" ht="18.5" x14ac:dyDescent="0.45">
      <c r="A8" s="6" t="s">
        <v>147</v>
      </c>
      <c r="B8" s="111" t="s">
        <v>46</v>
      </c>
      <c r="C8" s="51">
        <v>31.5</v>
      </c>
      <c r="D8" s="51">
        <v>24.9</v>
      </c>
      <c r="E8" s="111">
        <v>118</v>
      </c>
    </row>
    <row r="9" spans="1:5" ht="18.5" x14ac:dyDescent="0.45">
      <c r="A9" s="6"/>
      <c r="B9" s="111" t="s">
        <v>47</v>
      </c>
      <c r="C9" s="66">
        <v>50.9</v>
      </c>
      <c r="D9" s="66">
        <v>45.2</v>
      </c>
      <c r="E9" s="111">
        <v>12</v>
      </c>
    </row>
    <row r="10" spans="1:5" ht="18.5" x14ac:dyDescent="0.45">
      <c r="A10" s="20"/>
      <c r="B10" s="23" t="s">
        <v>48</v>
      </c>
      <c r="C10" s="120">
        <v>71.3</v>
      </c>
      <c r="D10" s="120">
        <v>66</v>
      </c>
      <c r="E10" s="23">
        <v>31</v>
      </c>
    </row>
    <row r="12" spans="1:5" x14ac:dyDescent="0.35">
      <c r="A12" s="117" t="s">
        <v>148</v>
      </c>
      <c r="B12" s="117"/>
      <c r="C12" s="117"/>
      <c r="D12" s="117"/>
      <c r="E12" s="117"/>
    </row>
    <row r="13" spans="1:5" x14ac:dyDescent="0.35">
      <c r="A13" s="117"/>
      <c r="B13" s="117"/>
      <c r="C13" s="117"/>
      <c r="D13" s="117"/>
      <c r="E13" s="117"/>
    </row>
    <row r="14" spans="1:5" x14ac:dyDescent="0.35">
      <c r="A14" s="117"/>
      <c r="B14" s="117"/>
      <c r="C14" s="117"/>
      <c r="D14" s="117"/>
      <c r="E14" s="117"/>
    </row>
  </sheetData>
  <mergeCells count="1">
    <mergeCell ref="A12:E14"/>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2E89D-DB7C-4725-8CB8-DA543CC02AEA}">
  <dimension ref="A2:I24"/>
  <sheetViews>
    <sheetView showGridLines="0" workbookViewId="0"/>
  </sheetViews>
  <sheetFormatPr defaultRowHeight="14.5" x14ac:dyDescent="0.35"/>
  <cols>
    <col min="1" max="1" width="52.26953125" customWidth="1"/>
    <col min="2" max="5" width="19.26953125" style="1" customWidth="1"/>
  </cols>
  <sheetData>
    <row r="2" spans="1:5" ht="15.5" x14ac:dyDescent="0.35">
      <c r="A2" s="3" t="s">
        <v>140</v>
      </c>
    </row>
    <row r="4" spans="1:5" s="1" customFormat="1" ht="18.5" x14ac:dyDescent="0.45">
      <c r="A4" s="6"/>
      <c r="B4" s="118" t="s">
        <v>145</v>
      </c>
      <c r="C4" s="118"/>
      <c r="D4" s="118"/>
      <c r="E4" s="114" t="s">
        <v>146</v>
      </c>
    </row>
    <row r="5" spans="1:5" s="1" customFormat="1" ht="39" customHeight="1" x14ac:dyDescent="0.45">
      <c r="A5" s="20"/>
      <c r="B5" s="54" t="s">
        <v>46</v>
      </c>
      <c r="C5" s="9" t="s">
        <v>47</v>
      </c>
      <c r="D5" s="9" t="s">
        <v>48</v>
      </c>
      <c r="E5" s="115"/>
    </row>
    <row r="6" spans="1:5" s="1" customFormat="1" ht="18.5" x14ac:dyDescent="0.45">
      <c r="A6" s="6"/>
      <c r="B6" s="14"/>
      <c r="C6" s="111"/>
      <c r="D6" s="111"/>
      <c r="E6" s="109"/>
    </row>
    <row r="7" spans="1:5" s="1" customFormat="1" ht="18.5" x14ac:dyDescent="0.45">
      <c r="A7" s="61" t="s">
        <v>149</v>
      </c>
      <c r="B7" s="62"/>
      <c r="C7" s="62"/>
      <c r="D7" s="62"/>
      <c r="E7" s="62"/>
    </row>
    <row r="8" spans="1:5" s="1" customFormat="1" ht="18.5" x14ac:dyDescent="0.45">
      <c r="A8" s="6" t="s">
        <v>150</v>
      </c>
      <c r="B8" s="51">
        <v>8.1</v>
      </c>
      <c r="C8" s="58">
        <v>24.7</v>
      </c>
      <c r="D8" s="51">
        <v>4.7</v>
      </c>
      <c r="E8" s="51">
        <v>7.8</v>
      </c>
    </row>
    <row r="9" spans="1:5" s="1" customFormat="1" ht="18.5" x14ac:dyDescent="0.45">
      <c r="A9" s="6" t="s">
        <v>151</v>
      </c>
      <c r="B9" s="51">
        <v>6.4</v>
      </c>
      <c r="C9" s="58">
        <v>19.7</v>
      </c>
      <c r="D9" s="51">
        <v>2.6</v>
      </c>
      <c r="E9" s="51">
        <v>8.14</v>
      </c>
    </row>
    <row r="10" spans="1:5" s="1" customFormat="1" ht="18.5" x14ac:dyDescent="0.45">
      <c r="A10" s="6" t="s">
        <v>152</v>
      </c>
      <c r="B10" s="111">
        <v>552</v>
      </c>
      <c r="C10" s="111">
        <v>17</v>
      </c>
      <c r="D10" s="111">
        <v>20</v>
      </c>
      <c r="E10" s="111">
        <v>377</v>
      </c>
    </row>
    <row r="11" spans="1:5" ht="18.5" x14ac:dyDescent="0.45">
      <c r="A11" s="6"/>
      <c r="B11" s="111"/>
      <c r="C11" s="111"/>
      <c r="D11" s="111"/>
      <c r="E11" s="111"/>
    </row>
    <row r="12" spans="1:5" s="1" customFormat="1" ht="18.5" x14ac:dyDescent="0.45">
      <c r="A12" s="61" t="s">
        <v>153</v>
      </c>
      <c r="B12" s="62"/>
      <c r="C12" s="62"/>
      <c r="D12" s="62"/>
      <c r="E12" s="62"/>
    </row>
    <row r="13" spans="1:5" s="1" customFormat="1" ht="18.5" x14ac:dyDescent="0.45">
      <c r="A13" s="6" t="s">
        <v>150</v>
      </c>
      <c r="B13" s="51">
        <v>13.7</v>
      </c>
      <c r="C13" s="51">
        <v>17.7</v>
      </c>
      <c r="D13" s="58">
        <v>18</v>
      </c>
      <c r="E13" s="51">
        <v>9.9</v>
      </c>
    </row>
    <row r="14" spans="1:5" s="1" customFormat="1" ht="18.5" x14ac:dyDescent="0.45">
      <c r="A14" s="6" t="s">
        <v>151</v>
      </c>
      <c r="B14" s="51">
        <v>9.9</v>
      </c>
      <c r="C14" s="51">
        <v>13</v>
      </c>
      <c r="D14" s="58">
        <v>14.7</v>
      </c>
      <c r="E14" s="51">
        <v>8.1</v>
      </c>
    </row>
    <row r="15" spans="1:5" s="1" customFormat="1" ht="18.5" x14ac:dyDescent="0.45">
      <c r="A15" s="55" t="s">
        <v>154</v>
      </c>
      <c r="B15" s="111">
        <v>854</v>
      </c>
      <c r="C15" s="111">
        <v>43</v>
      </c>
      <c r="D15" s="111">
        <v>19</v>
      </c>
      <c r="E15" s="111">
        <v>357</v>
      </c>
    </row>
    <row r="16" spans="1:5" ht="18.5" x14ac:dyDescent="0.45">
      <c r="A16" s="6"/>
      <c r="B16" s="111"/>
      <c r="C16" s="111"/>
      <c r="D16" s="111"/>
      <c r="E16" s="111"/>
    </row>
    <row r="17" spans="1:9" s="1" customFormat="1" ht="18.5" x14ac:dyDescent="0.35">
      <c r="A17" s="61" t="s">
        <v>155</v>
      </c>
      <c r="B17" s="61"/>
      <c r="C17" s="61"/>
      <c r="D17" s="61"/>
      <c r="E17" s="61"/>
    </row>
    <row r="18" spans="1:9" s="1" customFormat="1" ht="18.5" x14ac:dyDescent="0.45">
      <c r="A18" s="6" t="s">
        <v>150</v>
      </c>
      <c r="B18" s="51">
        <v>4.3</v>
      </c>
      <c r="C18" s="51">
        <v>6.6</v>
      </c>
      <c r="D18" s="58">
        <v>9.6</v>
      </c>
      <c r="E18" s="51">
        <v>3.6</v>
      </c>
    </row>
    <row r="19" spans="1:9" s="1" customFormat="1" ht="18.5" x14ac:dyDescent="0.45">
      <c r="A19" s="6" t="s">
        <v>151</v>
      </c>
      <c r="B19" s="51">
        <v>3.1</v>
      </c>
      <c r="C19" s="51">
        <v>5</v>
      </c>
      <c r="D19" s="58">
        <v>8.9</v>
      </c>
      <c r="E19" s="51">
        <v>2.4</v>
      </c>
    </row>
    <row r="20" spans="1:9" s="1" customFormat="1" ht="18.5" x14ac:dyDescent="0.45">
      <c r="A20" s="55" t="s">
        <v>156</v>
      </c>
      <c r="B20" s="111">
        <v>796</v>
      </c>
      <c r="C20" s="111">
        <v>49</v>
      </c>
      <c r="D20" s="111">
        <v>18</v>
      </c>
      <c r="E20" s="111">
        <v>343</v>
      </c>
    </row>
    <row r="22" spans="1:9" x14ac:dyDescent="0.35">
      <c r="A22" s="117" t="s">
        <v>148</v>
      </c>
      <c r="B22" s="117"/>
      <c r="C22" s="117"/>
      <c r="D22" s="117"/>
      <c r="E22" s="117"/>
      <c r="F22" s="1"/>
      <c r="G22" s="1"/>
      <c r="H22" s="1"/>
      <c r="I22" s="1"/>
    </row>
    <row r="23" spans="1:9" x14ac:dyDescent="0.35">
      <c r="A23" s="117"/>
      <c r="B23" s="117"/>
      <c r="C23" s="117"/>
      <c r="D23" s="117"/>
      <c r="E23" s="117"/>
      <c r="F23" s="1"/>
      <c r="G23" s="1"/>
      <c r="H23" s="1"/>
      <c r="I23" s="1"/>
    </row>
    <row r="24" spans="1:9" x14ac:dyDescent="0.35">
      <c r="A24" s="117"/>
      <c r="B24" s="117"/>
      <c r="C24" s="117"/>
      <c r="D24" s="117"/>
      <c r="E24" s="117"/>
      <c r="F24" s="1"/>
      <c r="G24" s="1"/>
      <c r="H24" s="1"/>
      <c r="I24" s="1"/>
    </row>
  </sheetData>
  <mergeCells count="3">
    <mergeCell ref="B4:D4"/>
    <mergeCell ref="E4:E5"/>
    <mergeCell ref="A22:E24"/>
  </mergeCells>
  <pageMargins left="0.7" right="0.7" top="0.75" bottom="0.75" header="0.3" footer="0.3"/>
  <pageSetup paperSize="9" orientation="portrait" horizontalDpi="300" verticalDpi="3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F3EF0-EBAE-4F33-A499-A91C951DA4A0}">
  <dimension ref="A1:D28"/>
  <sheetViews>
    <sheetView showGridLines="0" workbookViewId="0">
      <selection activeCell="G1" sqref="G1"/>
    </sheetView>
  </sheetViews>
  <sheetFormatPr defaultRowHeight="14.5" x14ac:dyDescent="0.35"/>
  <cols>
    <col min="1" max="4" width="19" customWidth="1"/>
  </cols>
  <sheetData>
    <row r="1" spans="1:4" s="76" customFormat="1" ht="15.5" x14ac:dyDescent="0.35">
      <c r="A1" s="94" t="s">
        <v>157</v>
      </c>
    </row>
    <row r="4" spans="1:4" ht="15.5" x14ac:dyDescent="0.35">
      <c r="A4" s="119" t="s">
        <v>158</v>
      </c>
      <c r="B4" s="119"/>
      <c r="C4" s="91" t="s">
        <v>159</v>
      </c>
      <c r="D4" s="91" t="s">
        <v>160</v>
      </c>
    </row>
    <row r="5" spans="1:4" ht="15.5" x14ac:dyDescent="0.35">
      <c r="A5" s="3" t="s">
        <v>102</v>
      </c>
      <c r="B5" s="3" t="s">
        <v>161</v>
      </c>
      <c r="C5" s="90">
        <v>2944</v>
      </c>
      <c r="D5" s="90">
        <v>1963</v>
      </c>
    </row>
    <row r="6" spans="1:4" ht="15.5" x14ac:dyDescent="0.35">
      <c r="A6" s="3"/>
      <c r="B6" s="3" t="s">
        <v>162</v>
      </c>
      <c r="C6" s="90">
        <v>2972</v>
      </c>
      <c r="D6" s="90">
        <v>2539</v>
      </c>
    </row>
    <row r="7" spans="1:4" ht="15.5" x14ac:dyDescent="0.35">
      <c r="A7" s="3"/>
      <c r="B7" s="3" t="s">
        <v>163</v>
      </c>
      <c r="C7" s="90">
        <v>2927</v>
      </c>
      <c r="D7" s="90">
        <v>2447</v>
      </c>
    </row>
    <row r="8" spans="1:4" ht="15.5" x14ac:dyDescent="0.35">
      <c r="A8" s="3"/>
      <c r="B8" s="3" t="s">
        <v>164</v>
      </c>
      <c r="C8" s="90">
        <v>2955</v>
      </c>
      <c r="D8" s="90">
        <v>3332</v>
      </c>
    </row>
    <row r="9" spans="1:4" ht="15.5" x14ac:dyDescent="0.35">
      <c r="A9" s="3" t="s">
        <v>103</v>
      </c>
      <c r="B9" s="3" t="s">
        <v>161</v>
      </c>
      <c r="C9" s="90">
        <v>2929</v>
      </c>
      <c r="D9" s="90">
        <v>2958</v>
      </c>
    </row>
    <row r="10" spans="1:4" ht="15.5" x14ac:dyDescent="0.35">
      <c r="A10" s="3"/>
      <c r="B10" s="3" t="s">
        <v>162</v>
      </c>
      <c r="C10" s="90">
        <v>2895</v>
      </c>
      <c r="D10" s="90">
        <v>3056</v>
      </c>
    </row>
    <row r="11" spans="1:4" ht="15.5" x14ac:dyDescent="0.35">
      <c r="A11" s="3"/>
      <c r="B11" s="3" t="s">
        <v>163</v>
      </c>
      <c r="C11" s="90">
        <v>2997</v>
      </c>
      <c r="D11" s="90">
        <v>2683</v>
      </c>
    </row>
    <row r="12" spans="1:4" ht="15.5" x14ac:dyDescent="0.35">
      <c r="A12" s="3"/>
      <c r="B12" s="3" t="s">
        <v>164</v>
      </c>
      <c r="C12" s="90">
        <v>2972</v>
      </c>
      <c r="D12" s="90">
        <v>2796</v>
      </c>
    </row>
    <row r="13" spans="1:4" ht="15.5" x14ac:dyDescent="0.35">
      <c r="A13" s="3" t="s">
        <v>104</v>
      </c>
      <c r="B13" s="3" t="s">
        <v>161</v>
      </c>
      <c r="C13" s="90">
        <v>3108</v>
      </c>
      <c r="D13" s="90">
        <v>2600</v>
      </c>
    </row>
    <row r="14" spans="1:4" ht="15.5" x14ac:dyDescent="0.35">
      <c r="A14" s="3"/>
      <c r="B14" s="3" t="s">
        <v>162</v>
      </c>
      <c r="C14" s="90">
        <v>3132</v>
      </c>
      <c r="D14" s="90">
        <v>2680</v>
      </c>
    </row>
    <row r="15" spans="1:4" ht="15.5" x14ac:dyDescent="0.35">
      <c r="A15" s="3"/>
      <c r="B15" s="3" t="s">
        <v>163</v>
      </c>
      <c r="C15" s="90">
        <v>3685</v>
      </c>
      <c r="D15" s="90">
        <v>2728</v>
      </c>
    </row>
    <row r="16" spans="1:4" ht="15.5" x14ac:dyDescent="0.35">
      <c r="A16" s="3"/>
      <c r="B16" s="3" t="s">
        <v>164</v>
      </c>
      <c r="C16" s="90">
        <v>3437</v>
      </c>
      <c r="D16" s="90">
        <v>2733</v>
      </c>
    </row>
    <row r="17" spans="1:4" ht="15.5" x14ac:dyDescent="0.35">
      <c r="A17" s="3" t="s">
        <v>105</v>
      </c>
      <c r="B17" s="3" t="s">
        <v>161</v>
      </c>
      <c r="C17" s="90">
        <v>3104</v>
      </c>
      <c r="D17" s="90">
        <v>2428</v>
      </c>
    </row>
    <row r="18" spans="1:4" ht="15.5" x14ac:dyDescent="0.35">
      <c r="A18" s="3"/>
      <c r="B18" s="3" t="s">
        <v>162</v>
      </c>
      <c r="C18" s="90">
        <v>3193</v>
      </c>
      <c r="D18" s="90">
        <v>2431</v>
      </c>
    </row>
    <row r="19" spans="1:4" ht="15.5" x14ac:dyDescent="0.35">
      <c r="A19" s="3"/>
      <c r="B19" s="3" t="s">
        <v>163</v>
      </c>
      <c r="C19" s="90">
        <v>3075</v>
      </c>
      <c r="D19" s="90">
        <v>2741</v>
      </c>
    </row>
    <row r="20" spans="1:4" ht="15.5" x14ac:dyDescent="0.35">
      <c r="A20" s="3"/>
      <c r="B20" s="3" t="s">
        <v>164</v>
      </c>
      <c r="C20" s="90">
        <v>2867</v>
      </c>
      <c r="D20" s="90">
        <v>2666</v>
      </c>
    </row>
    <row r="21" spans="1:4" ht="15.5" x14ac:dyDescent="0.35">
      <c r="A21" s="3" t="s">
        <v>106</v>
      </c>
      <c r="B21" s="3" t="s">
        <v>161</v>
      </c>
      <c r="C21" s="90">
        <v>3203</v>
      </c>
      <c r="D21" s="90">
        <v>3540</v>
      </c>
    </row>
    <row r="22" spans="1:4" ht="15.5" x14ac:dyDescent="0.35">
      <c r="A22" s="3"/>
      <c r="B22" s="3" t="s">
        <v>162</v>
      </c>
      <c r="C22" s="90">
        <v>2849</v>
      </c>
      <c r="D22" s="90">
        <v>3705</v>
      </c>
    </row>
    <row r="23" spans="1:4" ht="15.5" x14ac:dyDescent="0.35">
      <c r="A23" s="3"/>
      <c r="B23" s="3" t="s">
        <v>163</v>
      </c>
      <c r="C23" s="90">
        <v>2772</v>
      </c>
      <c r="D23" s="90">
        <v>3350</v>
      </c>
    </row>
    <row r="24" spans="1:4" ht="15.5" x14ac:dyDescent="0.35">
      <c r="A24" s="3"/>
      <c r="B24" s="3" t="s">
        <v>164</v>
      </c>
      <c r="C24" s="90">
        <v>2900</v>
      </c>
      <c r="D24" s="90">
        <v>2759</v>
      </c>
    </row>
    <row r="25" spans="1:4" ht="15.5" x14ac:dyDescent="0.35">
      <c r="A25" s="3" t="s">
        <v>107</v>
      </c>
      <c r="B25" s="3" t="s">
        <v>161</v>
      </c>
      <c r="C25" s="90">
        <v>2631</v>
      </c>
      <c r="D25" s="90">
        <v>1514</v>
      </c>
    </row>
    <row r="26" spans="1:4" ht="15.5" x14ac:dyDescent="0.35">
      <c r="A26" s="3"/>
      <c r="B26" s="3" t="s">
        <v>162</v>
      </c>
      <c r="C26" s="90">
        <v>2647</v>
      </c>
      <c r="D26" s="90">
        <v>2253</v>
      </c>
    </row>
    <row r="27" spans="1:4" ht="15.5" x14ac:dyDescent="0.35">
      <c r="A27" s="3"/>
      <c r="B27" s="3" t="s">
        <v>163</v>
      </c>
      <c r="C27" s="90">
        <v>2783</v>
      </c>
      <c r="D27" s="90">
        <v>2880</v>
      </c>
    </row>
    <row r="28" spans="1:4" ht="15.5" x14ac:dyDescent="0.35">
      <c r="A28" s="3"/>
      <c r="B28" s="3" t="s">
        <v>164</v>
      </c>
      <c r="C28" s="90">
        <v>2825</v>
      </c>
      <c r="D28" s="90">
        <v>2474</v>
      </c>
    </row>
  </sheetData>
  <mergeCells count="1">
    <mergeCell ref="A4:B4"/>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5F601-BE7D-4A15-8DA3-F43A95DFF887}">
  <dimension ref="A1"/>
  <sheetViews>
    <sheetView showGridLines="0" workbookViewId="0">
      <selection activeCell="U17" sqref="U17"/>
    </sheetView>
  </sheetViews>
  <sheetFormatPr defaultRowHeight="14.5" x14ac:dyDescent="0.35"/>
  <sheetData>
    <row r="1" spans="1:1" ht="15.5" x14ac:dyDescent="0.35">
      <c r="A1" s="3" t="s">
        <v>165</v>
      </c>
    </row>
  </sheetData>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3E592-24B1-4319-A497-BE19D58F703D}">
  <dimension ref="A1"/>
  <sheetViews>
    <sheetView showGridLines="0" workbookViewId="0">
      <selection activeCell="U17" sqref="U17"/>
    </sheetView>
  </sheetViews>
  <sheetFormatPr defaultRowHeight="14.5" x14ac:dyDescent="0.35"/>
  <sheetData>
    <row r="1" spans="1:1" ht="15.5" x14ac:dyDescent="0.35">
      <c r="A1" s="2" t="s">
        <v>166</v>
      </c>
    </row>
  </sheetData>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3798-EBB1-4ABC-BA50-E82A4DBEC789}">
  <dimension ref="A1:N15"/>
  <sheetViews>
    <sheetView showGridLines="0" workbookViewId="0">
      <selection activeCell="U17" sqref="U17"/>
    </sheetView>
  </sheetViews>
  <sheetFormatPr defaultRowHeight="14.5" x14ac:dyDescent="0.35"/>
  <cols>
    <col min="1" max="1" width="32.54296875" customWidth="1"/>
    <col min="2" max="16" width="13.7265625" customWidth="1"/>
  </cols>
  <sheetData>
    <row r="1" spans="1:14" ht="15.5" x14ac:dyDescent="0.35">
      <c r="A1" s="70" t="s">
        <v>167</v>
      </c>
      <c r="B1" s="4"/>
      <c r="C1" s="4"/>
      <c r="D1" s="4"/>
      <c r="E1" s="4"/>
      <c r="F1" s="4"/>
      <c r="G1" s="4"/>
      <c r="H1" s="4"/>
      <c r="I1" s="4"/>
      <c r="J1" s="4"/>
      <c r="K1" s="4"/>
      <c r="L1" s="4"/>
      <c r="M1" s="4"/>
      <c r="N1" s="4"/>
    </row>
    <row r="2" spans="1:14" x14ac:dyDescent="0.35">
      <c r="A2" s="4"/>
      <c r="B2" s="4"/>
      <c r="C2" s="4"/>
      <c r="D2" s="4"/>
      <c r="E2" s="4"/>
      <c r="F2" s="4"/>
      <c r="G2" s="4"/>
      <c r="H2" s="4"/>
      <c r="I2" s="4"/>
      <c r="J2" s="4"/>
      <c r="K2" s="4"/>
      <c r="L2" s="4"/>
      <c r="M2" s="4"/>
      <c r="N2" s="4"/>
    </row>
    <row r="3" spans="1:14" ht="18.5" x14ac:dyDescent="0.45">
      <c r="A3" s="20"/>
      <c r="B3" s="56">
        <v>43983</v>
      </c>
      <c r="C3" s="56">
        <v>44013</v>
      </c>
      <c r="D3" s="56">
        <v>44044</v>
      </c>
      <c r="E3" s="56">
        <v>44075</v>
      </c>
      <c r="F3" s="56">
        <v>44105</v>
      </c>
      <c r="G3" s="56">
        <v>44136</v>
      </c>
      <c r="H3" s="56">
        <v>44166</v>
      </c>
      <c r="I3" s="56">
        <v>44197</v>
      </c>
      <c r="J3" s="56">
        <v>44228</v>
      </c>
    </row>
    <row r="4" spans="1:14" ht="18.5" x14ac:dyDescent="0.45">
      <c r="A4" s="6" t="s">
        <v>16</v>
      </c>
      <c r="B4" s="6">
        <v>8</v>
      </c>
      <c r="C4" s="6">
        <v>11</v>
      </c>
      <c r="D4" s="6">
        <v>18</v>
      </c>
      <c r="E4" s="6">
        <v>36</v>
      </c>
      <c r="F4" s="6">
        <v>41</v>
      </c>
      <c r="G4" s="6">
        <v>43</v>
      </c>
      <c r="H4" s="6">
        <v>36</v>
      </c>
      <c r="I4" s="6">
        <v>34</v>
      </c>
      <c r="J4" s="6">
        <v>21</v>
      </c>
    </row>
    <row r="5" spans="1:14" ht="18.5" x14ac:dyDescent="0.45">
      <c r="A5" s="6" t="s">
        <v>17</v>
      </c>
      <c r="B5" s="6">
        <v>4</v>
      </c>
      <c r="C5" s="6">
        <v>6</v>
      </c>
      <c r="D5" s="6">
        <v>4</v>
      </c>
      <c r="E5" s="6">
        <v>11</v>
      </c>
      <c r="F5" s="6">
        <v>11</v>
      </c>
      <c r="G5" s="6">
        <v>17</v>
      </c>
      <c r="H5" s="6">
        <v>17</v>
      </c>
      <c r="I5" s="6">
        <v>21</v>
      </c>
      <c r="J5" s="6">
        <v>20</v>
      </c>
    </row>
    <row r="6" spans="1:14" ht="18.5" x14ac:dyDescent="0.45">
      <c r="A6" s="6" t="s">
        <v>18</v>
      </c>
      <c r="B6" s="6">
        <v>0</v>
      </c>
      <c r="C6" s="6">
        <v>1</v>
      </c>
      <c r="D6" s="6">
        <v>3</v>
      </c>
      <c r="E6" s="6">
        <v>9</v>
      </c>
      <c r="F6" s="6">
        <v>15</v>
      </c>
      <c r="G6" s="6">
        <v>18</v>
      </c>
      <c r="H6" s="6">
        <v>20</v>
      </c>
      <c r="I6" s="6">
        <v>32</v>
      </c>
      <c r="J6" s="6">
        <v>36</v>
      </c>
    </row>
    <row r="7" spans="1:14" ht="18.5" x14ac:dyDescent="0.45">
      <c r="A7" s="6" t="s">
        <v>19</v>
      </c>
      <c r="B7" s="6">
        <v>1</v>
      </c>
      <c r="C7" s="6">
        <v>2</v>
      </c>
      <c r="D7" s="6">
        <v>2</v>
      </c>
      <c r="E7" s="6">
        <v>7</v>
      </c>
      <c r="F7" s="6">
        <v>9</v>
      </c>
      <c r="G7" s="6">
        <v>5</v>
      </c>
      <c r="H7" s="6"/>
      <c r="I7" s="6"/>
      <c r="J7" s="6"/>
    </row>
    <row r="8" spans="1:14" ht="18.5" x14ac:dyDescent="0.45">
      <c r="A8" s="6" t="s">
        <v>20</v>
      </c>
      <c r="B8" s="57">
        <v>3</v>
      </c>
      <c r="C8" s="57">
        <v>1</v>
      </c>
      <c r="D8" s="57">
        <v>1</v>
      </c>
      <c r="E8" s="57">
        <v>2</v>
      </c>
      <c r="F8" s="57">
        <v>10</v>
      </c>
      <c r="G8" s="57">
        <v>3</v>
      </c>
      <c r="H8" s="57">
        <v>6</v>
      </c>
      <c r="I8" s="57">
        <v>3</v>
      </c>
      <c r="J8" s="57">
        <v>4</v>
      </c>
    </row>
    <row r="9" spans="1:14" ht="18.5" x14ac:dyDescent="0.45">
      <c r="A9" s="6" t="s">
        <v>21</v>
      </c>
      <c r="B9" s="6">
        <v>0</v>
      </c>
      <c r="C9" s="6">
        <v>1</v>
      </c>
      <c r="D9" s="6">
        <v>0</v>
      </c>
      <c r="E9" s="6">
        <v>0</v>
      </c>
      <c r="F9" s="6">
        <v>4</v>
      </c>
      <c r="G9" s="6">
        <v>16</v>
      </c>
      <c r="H9" s="6">
        <v>7</v>
      </c>
      <c r="I9" s="6">
        <v>16</v>
      </c>
      <c r="J9" s="6">
        <v>11</v>
      </c>
    </row>
    <row r="10" spans="1:14" ht="18.5" x14ac:dyDescent="0.45">
      <c r="A10" s="6" t="s">
        <v>11</v>
      </c>
      <c r="B10" s="57">
        <v>16</v>
      </c>
      <c r="C10" s="57">
        <v>22</v>
      </c>
      <c r="D10" s="57">
        <v>28</v>
      </c>
      <c r="E10" s="57">
        <v>65</v>
      </c>
      <c r="F10" s="57">
        <v>90</v>
      </c>
      <c r="G10" s="57">
        <v>102</v>
      </c>
      <c r="H10" s="57">
        <v>86</v>
      </c>
      <c r="I10" s="57">
        <v>106</v>
      </c>
      <c r="J10" s="57">
        <v>92</v>
      </c>
    </row>
    <row r="13" spans="1:14" ht="18.5" x14ac:dyDescent="0.45">
      <c r="A13" s="48" t="s">
        <v>93</v>
      </c>
    </row>
    <row r="14" spans="1:14" ht="18.5" x14ac:dyDescent="0.45">
      <c r="A14" s="6" t="s">
        <v>20</v>
      </c>
      <c r="B14" s="6">
        <v>3</v>
      </c>
      <c r="C14" s="6">
        <v>3</v>
      </c>
      <c r="D14" s="6">
        <v>2</v>
      </c>
      <c r="E14" s="6">
        <v>3</v>
      </c>
      <c r="F14" s="6">
        <v>30</v>
      </c>
      <c r="G14" s="6">
        <v>9</v>
      </c>
      <c r="H14" s="6">
        <v>18</v>
      </c>
      <c r="I14" s="6">
        <v>7</v>
      </c>
      <c r="J14" s="6">
        <v>8</v>
      </c>
    </row>
    <row r="15" spans="1:14" ht="18.5" x14ac:dyDescent="0.45">
      <c r="A15" s="6" t="s">
        <v>11</v>
      </c>
      <c r="B15" s="6">
        <v>16</v>
      </c>
      <c r="C15" s="6">
        <v>24</v>
      </c>
      <c r="D15" s="6">
        <v>29</v>
      </c>
      <c r="E15" s="6">
        <v>66</v>
      </c>
      <c r="F15" s="6">
        <v>110</v>
      </c>
      <c r="G15" s="6">
        <v>108</v>
      </c>
      <c r="H15" s="6">
        <v>98</v>
      </c>
      <c r="I15" s="6">
        <v>110</v>
      </c>
      <c r="J15" s="6">
        <v>96</v>
      </c>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3977E-FA28-4477-9987-C4F8A4BEC13F}">
  <dimension ref="A1"/>
  <sheetViews>
    <sheetView showGridLines="0" workbookViewId="0">
      <selection activeCell="U17" sqref="U17"/>
    </sheetView>
  </sheetViews>
  <sheetFormatPr defaultRowHeight="14.5" x14ac:dyDescent="0.35"/>
  <sheetData>
    <row r="1" spans="1:1" s="71" customFormat="1" ht="15.5" x14ac:dyDescent="0.35">
      <c r="A1" s="72" t="s">
        <v>1</v>
      </c>
    </row>
  </sheetData>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D5C96-CD0D-40FB-A01F-0DB94F44C3D3}">
  <dimension ref="A1"/>
  <sheetViews>
    <sheetView showGridLines="0" workbookViewId="0">
      <selection activeCell="U17" sqref="U17"/>
    </sheetView>
  </sheetViews>
  <sheetFormatPr defaultRowHeight="14.5" x14ac:dyDescent="0.35"/>
  <sheetData>
    <row r="1" spans="1:1" s="74" customFormat="1" ht="15.5" x14ac:dyDescent="0.35">
      <c r="A1" s="73" t="s">
        <v>168</v>
      </c>
    </row>
  </sheetData>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1051F-6BA1-423B-AF1B-5B4FDE44AFF2}">
  <dimension ref="A1"/>
  <sheetViews>
    <sheetView showGridLines="0" workbookViewId="0">
      <selection activeCell="U17" sqref="U17"/>
    </sheetView>
  </sheetViews>
  <sheetFormatPr defaultRowHeight="14.5" x14ac:dyDescent="0.35"/>
  <sheetData>
    <row r="1" spans="1:1" s="74" customFormat="1" ht="15.5" x14ac:dyDescent="0.35">
      <c r="A1" s="73" t="s">
        <v>169</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B35A3-CFC9-40AF-9C4B-F0913828C880}">
  <dimension ref="A1"/>
  <sheetViews>
    <sheetView showGridLines="0" zoomScale="90" zoomScaleNormal="90" workbookViewId="0"/>
  </sheetViews>
  <sheetFormatPr defaultRowHeight="14.5" x14ac:dyDescent="0.35"/>
  <sheetData>
    <row r="1" spans="1:1" ht="15.5" x14ac:dyDescent="0.35">
      <c r="A1" s="2" t="s">
        <v>6</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E1DA5-F0C1-40F8-B50B-90728C564291}">
  <dimension ref="A1"/>
  <sheetViews>
    <sheetView showGridLines="0" workbookViewId="0"/>
  </sheetViews>
  <sheetFormatPr defaultRowHeight="14.5" x14ac:dyDescent="0.35"/>
  <sheetData>
    <row r="1" spans="1:1" ht="15.5" x14ac:dyDescent="0.35">
      <c r="A1" s="2" t="s">
        <v>7</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213B3-7449-4A62-B8E1-F65708550FEF}">
  <dimension ref="A1"/>
  <sheetViews>
    <sheetView showGridLines="0" workbookViewId="0"/>
  </sheetViews>
  <sheetFormatPr defaultRowHeight="14.5" x14ac:dyDescent="0.35"/>
  <sheetData>
    <row r="1" spans="1:1" ht="15.5" x14ac:dyDescent="0.35">
      <c r="A1" s="2" t="s">
        <v>8</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AD305-875D-4E45-8ECB-C1527339001B}">
  <dimension ref="A5:N10"/>
  <sheetViews>
    <sheetView workbookViewId="0">
      <selection activeCell="B10" sqref="B10"/>
    </sheetView>
  </sheetViews>
  <sheetFormatPr defaultRowHeight="14.5" x14ac:dyDescent="0.35"/>
  <cols>
    <col min="1" max="1" width="40.54296875" customWidth="1"/>
    <col min="2" max="2" width="9.81640625" bestFit="1" customWidth="1"/>
    <col min="11" max="11" width="9.54296875" bestFit="1" customWidth="1"/>
    <col min="13" max="13" width="9.81640625" bestFit="1" customWidth="1"/>
  </cols>
  <sheetData>
    <row r="5" spans="1:14" x14ac:dyDescent="0.35">
      <c r="A5" t="s">
        <v>9</v>
      </c>
    </row>
    <row r="7" spans="1:14" ht="18.5" x14ac:dyDescent="0.45">
      <c r="A7" s="54" t="s">
        <v>10</v>
      </c>
      <c r="B7" s="44">
        <f>'Table 8'!B3</f>
        <v>43983</v>
      </c>
      <c r="C7" s="44">
        <f>'Table 8'!C3</f>
        <v>44013</v>
      </c>
      <c r="D7" s="44">
        <f>'Table 8'!D3</f>
        <v>44044</v>
      </c>
      <c r="E7" s="44">
        <f>'Table 8'!E3</f>
        <v>44075</v>
      </c>
      <c r="F7" s="44">
        <f>'Table 8'!F3</f>
        <v>44105</v>
      </c>
      <c r="G7" s="44">
        <f>'Table 8'!G3</f>
        <v>44136</v>
      </c>
      <c r="H7" s="44">
        <f>'Table 8'!H3</f>
        <v>44166</v>
      </c>
      <c r="I7" s="44">
        <f>'Table 8'!I3</f>
        <v>44197</v>
      </c>
      <c r="J7" s="44">
        <f>'Table 8'!J3</f>
        <v>44228</v>
      </c>
      <c r="K7" s="44">
        <f>'Table 8'!K3</f>
        <v>44256</v>
      </c>
      <c r="L7" s="44">
        <f>'Table 8'!L3</f>
        <v>44287</v>
      </c>
      <c r="M7" s="44">
        <f>'Table 8'!M3</f>
        <v>44317</v>
      </c>
      <c r="N7" s="11" t="s">
        <v>11</v>
      </c>
    </row>
    <row r="8" spans="1:14" ht="18.5" x14ac:dyDescent="0.45">
      <c r="A8" s="14" t="s">
        <v>12</v>
      </c>
      <c r="B8" s="59"/>
      <c r="C8" s="59">
        <f>'Table 8'!C4</f>
        <v>3</v>
      </c>
      <c r="D8" s="59">
        <f>'Table 8'!D4</f>
        <v>5</v>
      </c>
      <c r="E8" s="59">
        <f>'Table 8'!E4</f>
        <v>2</v>
      </c>
      <c r="F8" s="59">
        <f>'Table 8'!F4</f>
        <v>7</v>
      </c>
      <c r="G8" s="59">
        <f>'Table 8'!G4</f>
        <v>7</v>
      </c>
      <c r="H8" s="59">
        <f>'Table 8'!H4</f>
        <v>18</v>
      </c>
      <c r="I8" s="59">
        <f>'Table 8'!I4</f>
        <v>13</v>
      </c>
      <c r="J8" s="59">
        <f>'Table 8'!J4</f>
        <v>8</v>
      </c>
      <c r="K8" s="59">
        <f>'Table 8'!K4</f>
        <v>15</v>
      </c>
      <c r="L8" s="59">
        <f>'Table 8'!L4</f>
        <v>17</v>
      </c>
      <c r="M8" s="59">
        <f>'Table 8'!M4</f>
        <v>17</v>
      </c>
      <c r="N8" s="63"/>
    </row>
    <row r="9" spans="1:14" ht="18.5" x14ac:dyDescent="0.45">
      <c r="A9" s="14" t="s">
        <v>13</v>
      </c>
      <c r="B9" s="17"/>
      <c r="C9" s="17">
        <f>'Table 8'!C5</f>
        <v>22.7</v>
      </c>
      <c r="D9" s="17">
        <f>'Table 8'!D5</f>
        <v>42.5</v>
      </c>
      <c r="E9" s="17">
        <f>'Table 8'!E5</f>
        <v>41.1</v>
      </c>
      <c r="F9" s="17">
        <f>'Table 8'!F5</f>
        <v>45.7</v>
      </c>
      <c r="G9" s="17">
        <f>'Table 8'!G5</f>
        <v>45.7</v>
      </c>
      <c r="H9" s="17">
        <f>'Table 8'!H5</f>
        <v>35.299999999999997</v>
      </c>
      <c r="I9" s="17">
        <f>'Table 8'!I5</f>
        <v>36.5</v>
      </c>
      <c r="J9" s="17">
        <f>'Table 8'!J5</f>
        <v>40.700000000000003</v>
      </c>
      <c r="K9" s="17">
        <f>'Table 8'!K5</f>
        <v>36.700000000000003</v>
      </c>
      <c r="L9" s="17">
        <f>'Table 8'!L5</f>
        <v>53.5</v>
      </c>
      <c r="M9" s="17">
        <f>'Table 8'!M5</f>
        <v>34.799999999999997</v>
      </c>
      <c r="N9" s="64"/>
    </row>
    <row r="10" spans="1:14" ht="18.5" x14ac:dyDescent="0.45">
      <c r="A10" s="14" t="s">
        <v>14</v>
      </c>
      <c r="B10" s="17"/>
      <c r="C10" s="17">
        <f>'Table 8'!C6</f>
        <v>23.4</v>
      </c>
      <c r="D10" s="17">
        <f>'Table 8'!D6</f>
        <v>45.6</v>
      </c>
      <c r="E10" s="17">
        <f>'Table 8'!E6</f>
        <v>41.1</v>
      </c>
      <c r="F10" s="17">
        <f>'Table 8'!F6</f>
        <v>32.6</v>
      </c>
      <c r="G10" s="17">
        <f>'Table 8'!G6</f>
        <v>50.9</v>
      </c>
      <c r="H10" s="17">
        <f>'Table 8'!H6</f>
        <v>39.4</v>
      </c>
      <c r="I10" s="17">
        <f>'Table 8'!I6</f>
        <v>40.299999999999997</v>
      </c>
      <c r="J10" s="17">
        <f>'Table 8'!J6</f>
        <v>40.700000000000003</v>
      </c>
      <c r="K10" s="17">
        <f>'Table 8'!K6</f>
        <v>33.700000000000003</v>
      </c>
      <c r="L10" s="17">
        <f>'Table 8'!L6</f>
        <v>51.9</v>
      </c>
      <c r="M10" s="17">
        <f>'Table 8'!M6</f>
        <v>30.3</v>
      </c>
      <c r="N10" s="6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5c71498-654d-4428-bb4e-8cbe11e89608">
      <UserInfo>
        <DisplayName>Knell, Philip</DisplayName>
        <AccountId>113</AccountId>
        <AccountType/>
      </UserInfo>
      <UserInfo>
        <DisplayName>Graham, Rachel</DisplayName>
        <AccountId>15</AccountId>
        <AccountType/>
      </UserInfo>
      <UserInfo>
        <DisplayName>Grout, Zara</DisplayName>
        <AccountId>400</AccountId>
        <AccountType/>
      </UserInfo>
      <UserInfo>
        <DisplayName>Scribbins, Matthew</DisplayName>
        <AccountId>218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82F9C3F780FB14E87852D40CF54ABBB" ma:contentTypeVersion="11" ma:contentTypeDescription="Create a new document." ma:contentTypeScope="" ma:versionID="0f339b85a88b8a779e1660b3fd599289">
  <xsd:schema xmlns:xsd="http://www.w3.org/2001/XMLSchema" xmlns:xs="http://www.w3.org/2001/XMLSchema" xmlns:p="http://schemas.microsoft.com/office/2006/metadata/properties" xmlns:ns2="811f8c68-ce00-413e-a331-39e35077626f" xmlns:ns3="55c71498-654d-4428-bb4e-8cbe11e89608" targetNamespace="http://schemas.microsoft.com/office/2006/metadata/properties" ma:root="true" ma:fieldsID="5911fb4ed4b1d0aacdd54b1ad4033bf5" ns2:_="" ns3:_="">
    <xsd:import namespace="811f8c68-ce00-413e-a331-39e35077626f"/>
    <xsd:import namespace="55c71498-654d-4428-bb4e-8cbe11e8960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1f8c68-ce00-413e-a331-39e3507762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c71498-654d-4428-bb4e-8cbe11e8960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A4F68972-B9AA-4730-8D48-8332DFE05146}">
  <ds:schemaRefs>
    <ds:schemaRef ds:uri="811f8c68-ce00-413e-a331-39e35077626f"/>
    <ds:schemaRef ds:uri="http://purl.org/dc/dcmitype/"/>
    <ds:schemaRef ds:uri="http://schemas.microsoft.com/office/2006/documentManagement/types"/>
    <ds:schemaRef ds:uri="http://schemas.microsoft.com/office/2006/metadata/properties"/>
    <ds:schemaRef ds:uri="55c71498-654d-4428-bb4e-8cbe11e89608"/>
    <ds:schemaRef ds:uri="http://purl.org/dc/terms/"/>
    <ds:schemaRef ds:uri="http://schemas.openxmlformats.org/package/2006/metadata/core-properties"/>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297F881B-FACC-4A64-A09E-3797822C507B}">
  <ds:schemaRefs>
    <ds:schemaRef ds:uri="http://schemas.microsoft.com/sharepoint/v3/contenttype/forms"/>
  </ds:schemaRefs>
</ds:datastoreItem>
</file>

<file path=customXml/itemProps3.xml><?xml version="1.0" encoding="utf-8"?>
<ds:datastoreItem xmlns:ds="http://schemas.openxmlformats.org/officeDocument/2006/customXml" ds:itemID="{6CC0AF07-9227-4F0B-9622-4ED7D207DD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1f8c68-ce00-413e-a331-39e35077626f"/>
    <ds:schemaRef ds:uri="55c71498-654d-4428-bb4e-8cbe11e896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828D61D-3D63-4FF6-A001-93CEAAFA0803}">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Figure 1</vt:lpstr>
      <vt:lpstr>COPY Figure 1</vt:lpstr>
      <vt:lpstr>Figure 2</vt:lpstr>
      <vt:lpstr>Figure 3</vt:lpstr>
      <vt:lpstr>Figure 4</vt:lpstr>
      <vt:lpstr>Figure 5</vt:lpstr>
      <vt:lpstr>Figure 6</vt:lpstr>
      <vt:lpstr>Figure 7</vt:lpstr>
      <vt:lpstr>for graphs only</vt:lpstr>
      <vt:lpstr>Figure 8</vt:lpstr>
      <vt:lpstr>virtual events for chart</vt:lpstr>
      <vt:lpstr>Figure 9</vt:lpstr>
      <vt:lpstr>Figure 10</vt:lpstr>
      <vt:lpstr>Figure 11</vt:lpstr>
      <vt:lpstr>Figure 12</vt:lpstr>
      <vt:lpstr>Figure 13</vt:lpstr>
      <vt:lpstr>Figure 14</vt:lpstr>
      <vt:lpstr>Figure 15</vt:lpstr>
      <vt:lpstr>Figure 16</vt:lpstr>
      <vt:lpstr>Figure 17</vt:lpstr>
      <vt:lpstr>Figure 18</vt:lpstr>
      <vt:lpstr>Figure 19</vt:lpstr>
      <vt:lpstr>Figure 20</vt:lpstr>
      <vt:lpstr>Figure 21</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Annex B</vt:lpstr>
      <vt:lpstr>Annex C | gov.uk timeliness</vt:lpstr>
      <vt:lpstr>Annex C | stages</vt:lpstr>
      <vt:lpstr>Annex D</vt:lpstr>
      <vt:lpstr>Figure 1 v2</vt:lpstr>
      <vt:lpstr>Figure 2 v2</vt:lpstr>
      <vt:lpstr>Table 12 (2)</vt:lpstr>
      <vt:lpstr>OLD Figure 1</vt:lpstr>
      <vt:lpstr>OLD Figure 2</vt:lpstr>
      <vt:lpstr>OLD Figure 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Scribbins, Matthew</dc:creator>
  <cp:keywords/>
  <dc:description/>
  <cp:lastModifiedBy>Scribbins, Matthew</cp:lastModifiedBy>
  <cp:revision/>
  <dcterms:created xsi:type="dcterms:W3CDTF">2020-10-26T10:24:30Z</dcterms:created>
  <dcterms:modified xsi:type="dcterms:W3CDTF">2021-06-22T15:19:13Z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0x010100C82F9C3F780FB14E87852D40CF54ABBB</vt:lpwstr>
  </property>
</Properties>
</file>