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ate1904="1" defaultThemeVersion="166925"/>
  <mc:AlternateContent xmlns:mc="http://schemas.openxmlformats.org/markup-compatibility/2006">
    <mc:Choice Requires="x15">
      <x15ac:absPath xmlns:x15ac="http://schemas.microsoft.com/office/spreadsheetml/2010/11/ac" url="C:\Users\Tessa.Morgan\Desktop\"/>
    </mc:Choice>
  </mc:AlternateContent>
  <xr:revisionPtr revIDLastSave="0" documentId="13_ncr:1_{86A899A9-3C43-44A4-94C1-7D64C80BC96D}" xr6:coauthVersionLast="45" xr6:coauthVersionMax="45" xr10:uidLastSave="{00000000-0000-0000-0000-000000000000}"/>
  <bookViews>
    <workbookView xWindow="-108" yWindow="-108" windowWidth="23256" windowHeight="12576" xr2:uid="{00000000-000D-0000-FFFF-FFFF00000000}"/>
  </bookViews>
  <sheets>
    <sheet name="Instructions" sheetId="1" r:id="rId1"/>
    <sheet name="Contact_CHRD_Details" sheetId="2" r:id="rId2"/>
    <sheet name="Standards" sheetId="3" r:id="rId3"/>
    <sheet name="NBS-S02 definition" sheetId="13" r:id="rId4"/>
    <sheet name="NBS-S12a definition" sheetId="11" r:id="rId5"/>
    <sheet name="NBS-S12b definition" sheetId="12" r:id="rId6"/>
    <sheet name="Glossary" sheetId="7" r:id="rId7"/>
    <sheet name="CHRD_Results" sheetId="8" state="hidden" r:id="rId8"/>
    <sheet name="Lookup_Values" sheetId="9" state="hidden" r:id="rId9"/>
  </sheets>
  <definedNames>
    <definedName name="CCG_Code">OFFSET(Lookup_Values!#REF!,0,0,COUNTA(Lookup_Values!$J:$J)-1,1)</definedName>
    <definedName name="CCG_Name">OFFSET(Lookup_Values!#REF!,0,0,COUNTA(Lookup_Values!$I:$I)-1,1)</definedName>
    <definedName name="CHIS_Name">OFFSET(Lookup_Values!$D$2,0,0,COUNTA(Lookup_Values!$D:$D)-1,1)</definedName>
    <definedName name="CHISS_Checks">OFFSET(Lookup_Values!$E$2,0,0,COUNTA(Lookup_Values!$E:$E)-1,1)</definedName>
    <definedName name="CHISS_Period">OFFSET(Lookup_Values!$F$2,0,0,COUNTA(Lookup_Values!$F:$F)-1,1)</definedName>
    <definedName name="Despatch_Method">OFFSET(Lookup_Values!$G$2,0,0,COUNTA(Lookup_Values!$G:$G)-1,1)</definedName>
    <definedName name="Import_FileName">Instructions!$D$21</definedName>
    <definedName name="LabName">Instructions!#REF!</definedName>
    <definedName name="_xlnm.Print_Area" localSheetId="1">Contact_CHRD_Details!$1:$23</definedName>
    <definedName name="_xlnm.Print_Area" localSheetId="0">Instructions!$A$1:$L$23</definedName>
    <definedName name="_xlnm.Print_Area" localSheetId="2">Standards!$B$4:$E$11</definedName>
    <definedName name="ReturnsYear">Instructions!$F$5</definedName>
    <definedName name="Status_Codes">OFFSET(Lookup_Values!$H$2,0,0,COUNTA(Lookup_Values!$H:$H)-1,1)</definedName>
    <definedName name="SubmissionDate">Instructions!$H$14</definedName>
    <definedName name="TrustType">OFFSET(Lookup_Values!$C$2,0,0,COUNTA(Lookup_Values!$C:$C)-1,1)</definedName>
    <definedName name="Yes_No">OFFSET(Lookup_Values!$B$2,0,0,COUNTA(Lookup_Values!$B:$B)-1,1)</definedName>
    <definedName name="Yes_No_NA">OFFSET(Lookup_Values!$A$2,0,0,COUNTA(Lookup_Values!$A:$A)-1,1)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3" l="1"/>
  <c r="J3" i="8" l="1"/>
  <c r="A3" i="8"/>
  <c r="B3" i="8"/>
  <c r="C3" i="8"/>
  <c r="D3" i="8"/>
  <c r="E3" i="8"/>
  <c r="F3" i="8"/>
  <c r="G3" i="8"/>
  <c r="H3" i="8"/>
  <c r="I3" i="8"/>
  <c r="K3" i="8"/>
  <c r="L3" i="8"/>
  <c r="M3" i="8"/>
  <c r="N3" i="8"/>
  <c r="O3" i="8"/>
  <c r="P3" i="8"/>
  <c r="D17" i="3"/>
  <c r="X3" i="8" l="1"/>
  <c r="W3" i="8"/>
  <c r="V3" i="8"/>
  <c r="U3" i="8"/>
  <c r="T3" i="8"/>
  <c r="S3" i="8"/>
  <c r="R3" i="8"/>
  <c r="Q3" i="8"/>
  <c r="D21" i="1"/>
  <c r="D18" i="1"/>
  <c r="C8" i="1"/>
  <c r="C6" i="1"/>
</calcChain>
</file>

<file path=xl/sharedStrings.xml><?xml version="1.0" encoding="utf-8"?>
<sst xmlns="http://schemas.openxmlformats.org/spreadsheetml/2006/main" count="486" uniqueCount="449">
  <si>
    <t>NHS Newborn Blood Spot Screening Programme Standards</t>
  </si>
  <si>
    <t xml:space="preserve">CHRD Data Return: </t>
  </si>
  <si>
    <r>
      <t xml:space="preserve">• Please ensure you complete </t>
    </r>
    <r>
      <rPr>
        <b/>
        <sz val="11"/>
        <color rgb="FFFF0000"/>
        <rFont val="Arial"/>
        <family val="2"/>
      </rPr>
      <t>all</t>
    </r>
    <r>
      <rPr>
        <sz val="11"/>
        <color rgb="FF000000"/>
        <rFont val="Arial"/>
        <family val="2"/>
      </rPr>
      <t xml:space="preserve"> data fields (boxes in yellow). There should be NO questions left blank. Enter a 0 if applicable.</t>
    </r>
  </si>
  <si>
    <t>• Definitions of the standards are provided for reference.</t>
  </si>
  <si>
    <t>• Use the drop-down lists to select the answer where appropriate.</t>
  </si>
  <si>
    <t>• If you are not able to give a figure, i.e. if certain data is held in another department and you do not have access to it, or if any figures have been obtained from another source, please indicate this in the associated comments box.</t>
  </si>
  <si>
    <t>Please enter date of report submission:</t>
  </si>
  <si>
    <t>nbs.data@phe.gov.uk</t>
  </si>
  <si>
    <t>File Name:</t>
  </si>
  <si>
    <t>CCG Name</t>
  </si>
  <si>
    <t>CCG Code</t>
  </si>
  <si>
    <t xml:space="preserve">Sub Region </t>
  </si>
  <si>
    <t>Name of CHRD administrator responsible for completing the data template</t>
  </si>
  <si>
    <t>Name of CHRD</t>
  </si>
  <si>
    <t>CHRD email address</t>
  </si>
  <si>
    <t>Name of Trust / organisation (host for CHRD)</t>
  </si>
  <si>
    <t>Name of CHRD manager within Trust or person responsible for data validation and sign off</t>
  </si>
  <si>
    <t>System Name</t>
  </si>
  <si>
    <t>Version Number
(if applicable)</t>
  </si>
  <si>
    <t>Name and version of child health information service system (e.g. RiO, System One etc)</t>
  </si>
  <si>
    <t>Do you receive newborn screening results with the screening status codes?</t>
  </si>
  <si>
    <t>Do you record results using screening status codes?</t>
  </si>
  <si>
    <t>How do you receive your results? Please select Yes/No for each answer</t>
  </si>
  <si>
    <t xml:space="preserve">Hard copy (paper) reports received by post </t>
  </si>
  <si>
    <t>Notifications sent from the laboratory by e-mail</t>
  </si>
  <si>
    <t>Electronic Messaging (not email)</t>
  </si>
  <si>
    <r>
      <t>Additional comments:</t>
    </r>
    <r>
      <rPr>
        <b/>
        <i/>
        <sz val="8"/>
        <color rgb="FF000000"/>
        <rFont val="Arial"/>
        <family val="2"/>
      </rPr>
      <t xml:space="preserve"> Enter any comments regarding this return if needed:</t>
    </r>
  </si>
  <si>
    <t>Standard 2. Timely identification of untested babies</t>
  </si>
  <si>
    <t>Comments</t>
  </si>
  <si>
    <t>What is the age range that you perform a search on for untested babies?</t>
  </si>
  <si>
    <t>Standard 12a.  Timeliness of results to parents (CCG responsibility at birth)</t>
  </si>
  <si>
    <t>Number of Babies with screen negative results for all nine conditions</t>
  </si>
  <si>
    <t>Number of Babies with results despatched within six weeks of birth</t>
  </si>
  <si>
    <t>How do you despatch screen negative results?</t>
  </si>
  <si>
    <t>Standard 12b.  Timeliness of results to parents (movers in)</t>
  </si>
  <si>
    <t>Number of Babies with results despatched within six weeks of notification of movement in</t>
  </si>
  <si>
    <t>Abbreviations</t>
  </si>
  <si>
    <t>CCG</t>
  </si>
  <si>
    <t>Clinical Commissioning Group</t>
  </si>
  <si>
    <t>CHIS</t>
  </si>
  <si>
    <t>Child Health Information Service</t>
  </si>
  <si>
    <t>CHISS</t>
  </si>
  <si>
    <t>Child Health Information Service System - The computer systems used to generate Cohort Data for analysis</t>
  </si>
  <si>
    <t>CHRD</t>
  </si>
  <si>
    <t>Child Health Records Department</t>
  </si>
  <si>
    <t xml:space="preserve">CF </t>
  </si>
  <si>
    <t xml:space="preserve">Cystic Fibrosis </t>
  </si>
  <si>
    <t xml:space="preserve">CHT </t>
  </si>
  <si>
    <t xml:space="preserve">Congenital Hypothyroidism </t>
  </si>
  <si>
    <t>GA1</t>
  </si>
  <si>
    <t>Glutaric Aciduria type 1</t>
  </si>
  <si>
    <t>GP</t>
  </si>
  <si>
    <t>General Practitioner</t>
  </si>
  <si>
    <t xml:space="preserve">HCU </t>
  </si>
  <si>
    <t>Homocystinuria</t>
  </si>
  <si>
    <t>IMD</t>
  </si>
  <si>
    <t xml:space="preserve">Inherited Metabolic Disease </t>
  </si>
  <si>
    <t xml:space="preserve">IVA </t>
  </si>
  <si>
    <t xml:space="preserve">Isovaleric Acidaemia </t>
  </si>
  <si>
    <t xml:space="preserve">MCADD </t>
  </si>
  <si>
    <t xml:space="preserve">Medium-Chain acyl-CoA Dehydrogenase Deficiency </t>
  </si>
  <si>
    <t xml:space="preserve">MSUD </t>
  </si>
  <si>
    <t>Maple Syrup Urine Disease</t>
  </si>
  <si>
    <t>NBSFS</t>
  </si>
  <si>
    <t>Newborn Blood Spot Failsafe Solution</t>
  </si>
  <si>
    <t xml:space="preserve">PHE </t>
  </si>
  <si>
    <t xml:space="preserve">Public Health England </t>
  </si>
  <si>
    <t xml:space="preserve">PKU </t>
  </si>
  <si>
    <t xml:space="preserve">Phenylketonuria </t>
  </si>
  <si>
    <t xml:space="preserve">SCD </t>
  </si>
  <si>
    <t xml:space="preserve">Sickle Cell Disease </t>
  </si>
  <si>
    <t>Standard 2</t>
  </si>
  <si>
    <t>Standard 12a</t>
  </si>
  <si>
    <t>Standard 12b</t>
  </si>
  <si>
    <t>Submission_Date</t>
  </si>
  <si>
    <t>CCG_Name</t>
  </si>
  <si>
    <t>CCG_Code</t>
  </si>
  <si>
    <t>CHRD_administrator</t>
  </si>
  <si>
    <t>CHRD_Name</t>
  </si>
  <si>
    <t>CHRD_Email</t>
  </si>
  <si>
    <t>CHRD_Host</t>
  </si>
  <si>
    <t>CHRD_Manager</t>
  </si>
  <si>
    <t>How often do you perform a regular check of your CHIS System (CHISS) for untested babies (not Newborn Failsafe)</t>
  </si>
  <si>
    <t>N/A</t>
  </si>
  <si>
    <t>Yes_No_NA</t>
  </si>
  <si>
    <t>Yes_No</t>
  </si>
  <si>
    <t>TrustType</t>
  </si>
  <si>
    <t>CHIS_Name</t>
  </si>
  <si>
    <t>CHISS_Checks</t>
  </si>
  <si>
    <t>CHISS_Period</t>
  </si>
  <si>
    <t>Despatch_Method</t>
  </si>
  <si>
    <t>Status_Codes</t>
  </si>
  <si>
    <t>NHS England Region</t>
  </si>
  <si>
    <t>Yes</t>
  </si>
  <si>
    <t>Acute</t>
  </si>
  <si>
    <t>CarePlus</t>
  </si>
  <si>
    <t>Daily</t>
  </si>
  <si>
    <t>≤10 days old</t>
  </si>
  <si>
    <t>Letter direct to Parents</t>
  </si>
  <si>
    <t>Yes, Status codes only</t>
  </si>
  <si>
    <t>NHS Barking and Dagenham</t>
  </si>
  <si>
    <t>07L</t>
  </si>
  <si>
    <t>London</t>
  </si>
  <si>
    <t>No</t>
  </si>
  <si>
    <t>Community</t>
  </si>
  <si>
    <t>CHIPS-Combined Healthcare Information Processing System</t>
  </si>
  <si>
    <t>At least weekly</t>
  </si>
  <si>
    <t>≥11 days old and ≤364 days old</t>
  </si>
  <si>
    <t>Letter to GP Practice</t>
  </si>
  <si>
    <t>Yes, Status and partial sub-codes</t>
  </si>
  <si>
    <t>East of England</t>
  </si>
  <si>
    <t>Foundation</t>
  </si>
  <si>
    <t>Community Child Health 2000</t>
  </si>
  <si>
    <t>Less than once per week</t>
  </si>
  <si>
    <t>≥12 days old and ≤364 days old</t>
  </si>
  <si>
    <t>Letter to Health Visitor</t>
  </si>
  <si>
    <t>Yes, Status and all sub-codes</t>
  </si>
  <si>
    <t>Midlands (Central)</t>
  </si>
  <si>
    <t>Social Enterprise</t>
  </si>
  <si>
    <t>Epex</t>
  </si>
  <si>
    <t>≥13 days old and ≤364 days old</t>
  </si>
  <si>
    <t>Email/Fax to GP Practice</t>
  </si>
  <si>
    <t>NHS Brent</t>
  </si>
  <si>
    <t>07P</t>
  </si>
  <si>
    <t>North Midlands</t>
  </si>
  <si>
    <t>Genesis In House Computal</t>
  </si>
  <si>
    <t>≥14 days old and ≤364 days old</t>
  </si>
  <si>
    <t>Email/Fax to Health Visitor</t>
  </si>
  <si>
    <t>West Midlands</t>
  </si>
  <si>
    <t xml:space="preserve">McKesson CarePlus </t>
  </si>
  <si>
    <t>≥15 days old and ≤364 days old</t>
  </si>
  <si>
    <t>Other (State in comments)</t>
  </si>
  <si>
    <t>Cheshire and Merseyside</t>
  </si>
  <si>
    <t>McKesson Swift</t>
  </si>
  <si>
    <t>≥16 days old and ≤364 days old</t>
  </si>
  <si>
    <t>NHS Central London (Westminster)</t>
  </si>
  <si>
    <t>09A</t>
  </si>
  <si>
    <t>Greater Manchester</t>
  </si>
  <si>
    <t>PARIS 4.5</t>
  </si>
  <si>
    <t>≥17 days old and ≤364 days old</t>
  </si>
  <si>
    <t>NHS City and Hackney</t>
  </si>
  <si>
    <t>07T</t>
  </si>
  <si>
    <t>Lancashire and South Cumbria</t>
  </si>
  <si>
    <t>RiO</t>
  </si>
  <si>
    <t>≥18 days old and ≤364 days old</t>
  </si>
  <si>
    <t>North East and Yorkshire (Cumbria and NE)</t>
  </si>
  <si>
    <t>SEPT ITT Support</t>
  </si>
  <si>
    <t>NHS Ealing</t>
  </si>
  <si>
    <t>07W</t>
  </si>
  <si>
    <t>South East (Hampshire, Isle of Wight and Thames Valley)</t>
  </si>
  <si>
    <t>TPP SystmOne</t>
  </si>
  <si>
    <t>South East (Kent, Surrey and Sussex)</t>
  </si>
  <si>
    <t>South West (South)</t>
  </si>
  <si>
    <t>Region</t>
  </si>
  <si>
    <t>NHS Hammersmith and Fulham</t>
  </si>
  <si>
    <t>08C</t>
  </si>
  <si>
    <t>NHS Harrow</t>
  </si>
  <si>
    <t>08E</t>
  </si>
  <si>
    <t>NHS Havering</t>
  </si>
  <si>
    <t>08F</t>
  </si>
  <si>
    <t>NHS Hillingdon</t>
  </si>
  <si>
    <t>08G</t>
  </si>
  <si>
    <t>NHS Hounslow</t>
  </si>
  <si>
    <t>07Y</t>
  </si>
  <si>
    <t>NHS Newham</t>
  </si>
  <si>
    <t>08M</t>
  </si>
  <si>
    <t>NHS Redbridge</t>
  </si>
  <si>
    <t>08N</t>
  </si>
  <si>
    <t>NHS Tower Hamlets</t>
  </si>
  <si>
    <t>08V</t>
  </si>
  <si>
    <t>NHS Waltham Forest</t>
  </si>
  <si>
    <t>08W</t>
  </si>
  <si>
    <t>NHS West London</t>
  </si>
  <si>
    <t>08Y</t>
  </si>
  <si>
    <t>NHS Basildon and Brentwood</t>
  </si>
  <si>
    <t>99E</t>
  </si>
  <si>
    <t>NHS Bedfordshire</t>
  </si>
  <si>
    <t>06F</t>
  </si>
  <si>
    <t>NHS Cambridgeshire and Peterborough</t>
  </si>
  <si>
    <t>06H</t>
  </si>
  <si>
    <t>NHS Castle Point and Rochford</t>
  </si>
  <si>
    <t>99F</t>
  </si>
  <si>
    <t>NHS East and North Hertfordshire</t>
  </si>
  <si>
    <t>06K</t>
  </si>
  <si>
    <t>NHS Herts Valleys</t>
  </si>
  <si>
    <t>06N</t>
  </si>
  <si>
    <t>NHS Ipswich and East Suffolk</t>
  </si>
  <si>
    <t>06L</t>
  </si>
  <si>
    <t>NHS Luton</t>
  </si>
  <si>
    <t>06P</t>
  </si>
  <si>
    <t>NHS Mid Essex</t>
  </si>
  <si>
    <t>06Q</t>
  </si>
  <si>
    <t>NHS Milton Keynes</t>
  </si>
  <si>
    <t>04F</t>
  </si>
  <si>
    <t>NHS North East Essex</t>
  </si>
  <si>
    <t>06T</t>
  </si>
  <si>
    <t>NHS Southend</t>
  </si>
  <si>
    <t>99G</t>
  </si>
  <si>
    <t>NHS Thurrock</t>
  </si>
  <si>
    <t>07G</t>
  </si>
  <si>
    <t>NHS West Essex</t>
  </si>
  <si>
    <t>07H</t>
  </si>
  <si>
    <t>NHS West Suffolk</t>
  </si>
  <si>
    <t>07K</t>
  </si>
  <si>
    <t>NHS East Leicestershire and Rutland</t>
  </si>
  <si>
    <t>03W</t>
  </si>
  <si>
    <t>NHS Leicester City</t>
  </si>
  <si>
    <t>04C</t>
  </si>
  <si>
    <t>NHS West Leicestershire</t>
  </si>
  <si>
    <t>04V</t>
  </si>
  <si>
    <t>NHS Cannock Chase</t>
  </si>
  <si>
    <t>04Y</t>
  </si>
  <si>
    <t>NHS Derby and Derbyshire</t>
  </si>
  <si>
    <t>15M</t>
  </si>
  <si>
    <t>NHS East Staffordshire</t>
  </si>
  <si>
    <t>05D</t>
  </si>
  <si>
    <t>NHS North Staffordshire</t>
  </si>
  <si>
    <t>05G</t>
  </si>
  <si>
    <t>NHS Shropshire</t>
  </si>
  <si>
    <t>05N</t>
  </si>
  <si>
    <t>NHS South East Staffordshire and Seisdon Peninsula</t>
  </si>
  <si>
    <t>05Q</t>
  </si>
  <si>
    <t>NHS Stafford and Surrounds</t>
  </si>
  <si>
    <t>05V</t>
  </si>
  <si>
    <t>05W</t>
  </si>
  <si>
    <t>NHS Telford and Wrekin</t>
  </si>
  <si>
    <t>05X</t>
  </si>
  <si>
    <t>NHS Birmingham and Solihull</t>
  </si>
  <si>
    <t>15E</t>
  </si>
  <si>
    <t>NHS Coventry and Rugby</t>
  </si>
  <si>
    <t>05A</t>
  </si>
  <si>
    <t>NHS Dudley</t>
  </si>
  <si>
    <t>05C</t>
  </si>
  <si>
    <t>NHS Sandwell and West Birmingham</t>
  </si>
  <si>
    <t>05L</t>
  </si>
  <si>
    <t>NHS South Warwickshire</t>
  </si>
  <si>
    <t>05R</t>
  </si>
  <si>
    <t>NHS Walsall</t>
  </si>
  <si>
    <t>05Y</t>
  </si>
  <si>
    <t>NHS Warwickshire North</t>
  </si>
  <si>
    <t>05H</t>
  </si>
  <si>
    <t>NHS Wolverhampton</t>
  </si>
  <si>
    <t>06A</t>
  </si>
  <si>
    <t>NHS Halton</t>
  </si>
  <si>
    <t>01F</t>
  </si>
  <si>
    <t>NHS Knowsley</t>
  </si>
  <si>
    <t>01J</t>
  </si>
  <si>
    <t>NHS Liverpool</t>
  </si>
  <si>
    <t>99A</t>
  </si>
  <si>
    <t>NHS South Sefton</t>
  </si>
  <si>
    <t>01T</t>
  </si>
  <si>
    <t>NHS Southport and Formby</t>
  </si>
  <si>
    <t>01V</t>
  </si>
  <si>
    <t>NHS St Helens</t>
  </si>
  <si>
    <t>01X</t>
  </si>
  <si>
    <t>NHS Warrington</t>
  </si>
  <si>
    <t>02E</t>
  </si>
  <si>
    <t>NHS Wirral</t>
  </si>
  <si>
    <t>12F</t>
  </si>
  <si>
    <t>NHS Bolton</t>
  </si>
  <si>
    <t>00T</t>
  </si>
  <si>
    <t>NHS Bury</t>
  </si>
  <si>
    <t>00V</t>
  </si>
  <si>
    <t>NHS Heywood, Middleton and Rochdale</t>
  </si>
  <si>
    <t>01D</t>
  </si>
  <si>
    <t>NHS Manchester</t>
  </si>
  <si>
    <t>14L</t>
  </si>
  <si>
    <t>NHS Oldham</t>
  </si>
  <si>
    <t>00Y</t>
  </si>
  <si>
    <t>NHS Salford</t>
  </si>
  <si>
    <t>01G</t>
  </si>
  <si>
    <t>NHS Stockport</t>
  </si>
  <si>
    <t>01W</t>
  </si>
  <si>
    <t>NHS Tameside and Glossop</t>
  </si>
  <si>
    <t>01Y</t>
  </si>
  <si>
    <t>NHS Trafford</t>
  </si>
  <si>
    <t>02A</t>
  </si>
  <si>
    <t>NHS Wigan Borough</t>
  </si>
  <si>
    <t>02H</t>
  </si>
  <si>
    <t>00Q</t>
  </si>
  <si>
    <t>NHS Blackpool</t>
  </si>
  <si>
    <t>00R</t>
  </si>
  <si>
    <t>NHS Chorley and South Ribble</t>
  </si>
  <si>
    <t>00X</t>
  </si>
  <si>
    <t>NHS East Lancashire</t>
  </si>
  <si>
    <t>01A</t>
  </si>
  <si>
    <t>NHS Fylde and Wyre</t>
  </si>
  <si>
    <t>02M</t>
  </si>
  <si>
    <t>NHS Greater Preston</t>
  </si>
  <si>
    <t>01E</t>
  </si>
  <si>
    <t>NHS Morecambe Bay</t>
  </si>
  <si>
    <t>01K</t>
  </si>
  <si>
    <t>NHS West Lancashire</t>
  </si>
  <si>
    <t>02G</t>
  </si>
  <si>
    <t>NHS Newcastle Gateshead</t>
  </si>
  <si>
    <t>13T</t>
  </si>
  <si>
    <t>NHS North Cumbria</t>
  </si>
  <si>
    <t>01H</t>
  </si>
  <si>
    <t>NHS North Tyneside</t>
  </si>
  <si>
    <t>99C</t>
  </si>
  <si>
    <t>NHS Northumberland</t>
  </si>
  <si>
    <t>00L</t>
  </si>
  <si>
    <t>NHS South Tyneside</t>
  </si>
  <si>
    <t>00N</t>
  </si>
  <si>
    <t>NHS Sunderland</t>
  </si>
  <si>
    <t>00P</t>
  </si>
  <si>
    <t>NHS Barnsley</t>
  </si>
  <si>
    <t>02P</t>
  </si>
  <si>
    <t>NHS Bassetlaw</t>
  </si>
  <si>
    <t>02Q</t>
  </si>
  <si>
    <t>NHS Calderdale</t>
  </si>
  <si>
    <t>02T</t>
  </si>
  <si>
    <t>NHS Doncaster</t>
  </si>
  <si>
    <t>02X</t>
  </si>
  <si>
    <t>02Y</t>
  </si>
  <si>
    <t>NHS Greater Huddersfield</t>
  </si>
  <si>
    <t>03A</t>
  </si>
  <si>
    <t>NHS Hull</t>
  </si>
  <si>
    <t>03F</t>
  </si>
  <si>
    <t>NHS Leeds</t>
  </si>
  <si>
    <t>15F</t>
  </si>
  <si>
    <t>NHS North East Lincolnshire</t>
  </si>
  <si>
    <t>03H</t>
  </si>
  <si>
    <t>NHS North Kirklees</t>
  </si>
  <si>
    <t>03J</t>
  </si>
  <si>
    <t>NHS North Lincolnshire</t>
  </si>
  <si>
    <t>03K</t>
  </si>
  <si>
    <t>NHS Rotherham</t>
  </si>
  <si>
    <t>03L</t>
  </si>
  <si>
    <t>NHS Sheffield</t>
  </si>
  <si>
    <t>03N</t>
  </si>
  <si>
    <t>03Q</t>
  </si>
  <si>
    <t>NHS Wakefield</t>
  </si>
  <si>
    <t>03R</t>
  </si>
  <si>
    <t>NHS Berkshire West</t>
  </si>
  <si>
    <t>15A</t>
  </si>
  <si>
    <t>NHS Buckinghamshire</t>
  </si>
  <si>
    <t>14Y</t>
  </si>
  <si>
    <t>NHS East Berkshire</t>
  </si>
  <si>
    <t>15D</t>
  </si>
  <si>
    <t>NHS Fareham and Gosport</t>
  </si>
  <si>
    <t>10K</t>
  </si>
  <si>
    <t>10L</t>
  </si>
  <si>
    <t>NHS North East Hampshire and Farnham</t>
  </si>
  <si>
    <t>99M</t>
  </si>
  <si>
    <t>NHS North Hampshire</t>
  </si>
  <si>
    <t>10J</t>
  </si>
  <si>
    <t>NHS Oxfordshire</t>
  </si>
  <si>
    <t>10Q</t>
  </si>
  <si>
    <t>NHS Portsmouth</t>
  </si>
  <si>
    <t>10R</t>
  </si>
  <si>
    <t>NHS South Eastern Hampshire</t>
  </si>
  <si>
    <t>10V</t>
  </si>
  <si>
    <t>NHS Southampton</t>
  </si>
  <si>
    <t>10X</t>
  </si>
  <si>
    <t>NHS Surrey Heath</t>
  </si>
  <si>
    <t>10C</t>
  </si>
  <si>
    <t>NHS West Hampshire</t>
  </si>
  <si>
    <t>11A</t>
  </si>
  <si>
    <t>NHS Brighton and Hove</t>
  </si>
  <si>
    <t>09D</t>
  </si>
  <si>
    <t>NHS Bristol, North Somerset and South Gloucestershire</t>
  </si>
  <si>
    <t>15C</t>
  </si>
  <si>
    <t>NHS Gloucestershire</t>
  </si>
  <si>
    <t>11M</t>
  </si>
  <si>
    <t>NHS Devon</t>
  </si>
  <si>
    <t>15N</t>
  </si>
  <si>
    <t>NHS Dorset</t>
  </si>
  <si>
    <t>11J</t>
  </si>
  <si>
    <t>NHS Kernow</t>
  </si>
  <si>
    <t>11N</t>
  </si>
  <si>
    <t>NHS Somerset</t>
  </si>
  <si>
    <t>11X</t>
  </si>
  <si>
    <t>National Commissioning Hub</t>
  </si>
  <si>
    <t>NCH</t>
  </si>
  <si>
    <t>Performance (auto calculated)</t>
  </si>
  <si>
    <t>Numerator: Number of babies who have a not suspected result for all the conditions tested for and have a results letter sent to their parents directly from the CHIS ≤ 6 weeks of birth.</t>
  </si>
  <si>
    <t>Denominator: number of babies who have a not suspected result for all the conditions tested for recorded on CHISS ≤ 6 weeks of birth.</t>
  </si>
  <si>
    <t>Numerator: number of babies who have a not suspected result for all the conditions tested for and have a results letter sent to their parents directly from the CHIS ≤ 6 weeks of notification of movement in.</t>
  </si>
  <si>
    <t>Denominator: number of babies who have a not suspected result for all the conditions tested for recorded on the CHISS ≤ 6 weeks of notification of movement in.</t>
  </si>
  <si>
    <t>Data collection tool for NHS Newborn Blood Spot Screening Programme Standards - Annual Data Collection: 2020-21</t>
  </si>
  <si>
    <t>Description</t>
  </si>
  <si>
    <t>The proportion of babies who have a not suspected result for all the conditions tested for and have a results letter sent to their parents directly from the child health information service (CHIS) ≤ 6 weeks of birth.</t>
  </si>
  <si>
    <t>Rationale</t>
  </si>
  <si>
    <t>To minimise anxiety for parents by conveying newborn blood spot (NBS) screening results in a timely manner.</t>
  </si>
  <si>
    <t>Definition</t>
  </si>
  <si>
    <t>Numerator: number of babies who have a not suspected result for all the conditions tested for and have a results letter sent to their parents directly from the CHIS ≤ 6 weeks of birth.
Denominator: number of babies who have a not suspected result for all the conditions tested for recorded on CHISS ≤ 6 weeks of birth.
We calculate performance by dividing numerator by denominator and multiplying by 100 to give a percentage.
Not suspected result – status code 04 and 10. Further information is available on the status codes.
This standard only includes babies who:
•have a not suspected result for all the conditions tested for
This standard excludes babies who:
•have a condition suspected or carrier result for any of the conditions tested for
•have a status code that denotes a declined condition, a repeat required or screening incomplete
•are covered by a CHIS that does not send results letters directly to parents (for example the results are communicated by health visitors instead)
Where not suspected results letters are not sent directly to parents by CHIS, SITs should provide evidence that health visitors have given the results to parents and documented this in the personal child health record (‘red book’). This could be achieved through local audit with stakeholders.</t>
  </si>
  <si>
    <t>Performance thresholds</t>
  </si>
  <si>
    <t>Acceptable level: ≥ 99.0%
Achievable level: ≥ 99.5%</t>
  </si>
  <si>
    <t xml:space="preserve">Reporting period
</t>
  </si>
  <si>
    <t>Annually for babies born in the previous year (1 April to 31 March)
Deadline: 30 June</t>
  </si>
  <si>
    <t>The proportion of babies who have a not suspected result for all the conditions tested for and have a results letter sent to their parents directly from the CHIS ≤ 6 weeks of notification of movement in.</t>
  </si>
  <si>
    <t>Numerator: number of babies who have a not suspected result for all the conditions tested for and have a results letter sent to their parents directly from the CHIS ≤ 6 weeks of notification of movement in.
Denominator: number of babies who have a not suspected result for all the conditions tested for recorded on the CHISS ≤ 6 weeks of notification of movement in.
We calculate performance by dividing numerator by denominator and multiplying by 100 to give a percentage.
Not suspected result – status code 04 and 10. Further information is available on the status codes.
This standard only includes babies who:
•move in without documented results (or declines) for all the conditions tested for and are offered screening; and
•have a not suspected result for all the conditions tested for
This standard excludes babies who:
•have a condition suspected or carrier result for any of the conditions tested for
•have a status code that denotes a declined condition, a repeat required or screening incomplete
•are covered by a CHIS that does not send results letters directly to parents (for example the results are communicated by health visitors instead)
Where not suspected results letters are not sent directly to parents by CHIS, screening and immunisation teams should provide evidence that health visitors have given the results to parents and documented this in the personal child health record (‘red book’). This could be achieved through local audit with stakeholders.</t>
  </si>
  <si>
    <t>The child health department has a process in place to identify babies with a null or incomplete newborn blood spot (NBS) result that meets the standard.</t>
  </si>
  <si>
    <t>The NBS programme relies on regular checks of the CHISS to identify babies with a null or incomplete result within an effective timeframe. Reports are produced to identify these babies and action is taken to follow them up, according to local protocols.</t>
  </si>
  <si>
    <t>Child health information services are asked to report whether they have a system in place that meets the standard for identifying babies with a null or incomplete NBS result for any of the 9 conditions.
There can be flexibility in the frequency and age range of reports providing the method complies with the acceptable performance threshold – for example daily check of babies between 17 and 364 days of age; weekly check of babies between 11 and 364 days of age.
For the purposes of this standard, day of birth is day 0.
Null or incomplete NBS result:
•no status code recorded
•status code 01 (newborn blood spot card received in laboratory)
•status code 03 (repeat or further sample required)</t>
  </si>
  <si>
    <t>Acceptable level: CHIS performs regular checks (ideally daily, minimum weekly) to identify babies between 17 and 364 days of age with a null or incomplete result.
Achievable level: CHIS performs regular checks (ideally daily, minimum weekly) to identify babies between 14 and 364 days of age with a null or incomplete result.</t>
  </si>
  <si>
    <t>Annually (1 April to 31 March)
Deadline: 30 June</t>
  </si>
  <si>
    <t>93C</t>
  </si>
  <si>
    <t>NHS North Central London</t>
  </si>
  <si>
    <t>72Q</t>
  </si>
  <si>
    <t>NHS South East London</t>
  </si>
  <si>
    <t>36L</t>
  </si>
  <si>
    <t>NHS South West London</t>
  </si>
  <si>
    <t>26A</t>
  </si>
  <si>
    <t>NHS Norfolk and Waveney</t>
  </si>
  <si>
    <t>18C</t>
  </si>
  <si>
    <t>NHS Herefordshire and Worcestershire</t>
  </si>
  <si>
    <t>71E</t>
  </si>
  <si>
    <t>NHS Lincolnshire</t>
  </si>
  <si>
    <t>78H</t>
  </si>
  <si>
    <t>NHS Northamptonshire</t>
  </si>
  <si>
    <t>52R</t>
  </si>
  <si>
    <t>NHS Nottingham and Nottinghamshire</t>
  </si>
  <si>
    <t>NHS Stoke On Trent</t>
  </si>
  <si>
    <t>36J</t>
  </si>
  <si>
    <t>NHS Bradford District and Craven</t>
  </si>
  <si>
    <t>84H</t>
  </si>
  <si>
    <t>NHS County Durham</t>
  </si>
  <si>
    <t>NHS East Riding Of Yorkshire</t>
  </si>
  <si>
    <t>42D</t>
  </si>
  <si>
    <t>NHS North Yorkshire</t>
  </si>
  <si>
    <t>16C</t>
  </si>
  <si>
    <t>NHS Tees Valley</t>
  </si>
  <si>
    <t>NHS Vale Of York</t>
  </si>
  <si>
    <t>NHS Blackburn With Darwen</t>
  </si>
  <si>
    <t>27D</t>
  </si>
  <si>
    <t>NHS Cheshire</t>
  </si>
  <si>
    <t>97R</t>
  </si>
  <si>
    <t>NHS East Sussex</t>
  </si>
  <si>
    <t>NHS Isle Of Wight</t>
  </si>
  <si>
    <t>91Q</t>
  </si>
  <si>
    <t>NHS Kent and Medway</t>
  </si>
  <si>
    <t>92A</t>
  </si>
  <si>
    <t>NHS Surrey Heartlands</t>
  </si>
  <si>
    <t>70F</t>
  </si>
  <si>
    <t>NHS West Sussex</t>
  </si>
  <si>
    <t>92G</t>
  </si>
  <si>
    <t>NHS Bath and North East Somerset, Swindon and Wiltshire</t>
  </si>
  <si>
    <t>North West</t>
  </si>
  <si>
    <t>South East</t>
  </si>
  <si>
    <t xml:space="preserve">South West </t>
  </si>
  <si>
    <t>2020-21</t>
  </si>
  <si>
    <t>How do you send screen negative results?</t>
  </si>
  <si>
    <t>How do you sned screen negative results?</t>
  </si>
  <si>
    <t>NBS-S02: coverage: timely identification of babies with a null or incomplete result recorded on the CHISS</t>
  </si>
  <si>
    <t>NBS-S12a: test: timeliness of results to parents for CCG responsibility at birth</t>
  </si>
  <si>
    <t>NBS-S12b: test: timeliness of results to parents for movers in</t>
  </si>
  <si>
    <t>When all returns are completed, please save this template as the name of CCG as written as file name shown below and email this sheet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</si>
</sst>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 (&quot;#,##0.00&quot;)&quot;;&quot; -&quot;00&quot; &quot;;&quot; &quot;@&quot; &quot;"/>
  </numFmts>
  <fonts count="50" x14ac:knownFonts="1">
    <font>
      <sz val="10"/>
      <color rgb="FF000000"/>
      <name val="Verdana"/>
      <family val="2"/>
    </font>
    <font>
      <sz val="10"/>
      <color rgb="FF000000"/>
      <name val="Verdana"/>
      <family val="2"/>
    </font>
    <font>
      <sz val="11"/>
      <color rgb="FF000000"/>
      <name val="Calibri"/>
      <family val="2"/>
    </font>
    <font>
      <sz val="11"/>
      <color rgb="FFFFFFFF"/>
      <name val="Calibri"/>
      <family val="2"/>
    </font>
    <font>
      <sz val="11"/>
      <color rgb="FFF20884"/>
      <name val="Calibri"/>
      <family val="2"/>
    </font>
    <font>
      <b/>
      <sz val="11"/>
      <color rgb="FFFF9900"/>
      <name val="Calibri"/>
      <family val="2"/>
    </font>
    <font>
      <b/>
      <sz val="10"/>
      <color rgb="FF000000"/>
      <name val="Verdana"/>
      <family val="2"/>
    </font>
    <font>
      <b/>
      <sz val="11"/>
      <color rgb="FFFFFFFF"/>
      <name val="Calibri"/>
      <family val="2"/>
    </font>
    <font>
      <i/>
      <sz val="11"/>
      <color rgb="FF808080"/>
      <name val="Calibri"/>
      <family val="2"/>
    </font>
    <font>
      <sz val="10"/>
      <color rgb="FF000000"/>
      <name val="Arial"/>
      <family val="2"/>
    </font>
    <font>
      <u/>
      <sz val="10"/>
      <color rgb="FF800080"/>
      <name val="Arial"/>
      <family val="2"/>
    </font>
    <font>
      <sz val="11"/>
      <color rgb="FF006411"/>
      <name val="Calibri"/>
      <family val="2"/>
    </font>
    <font>
      <b/>
      <sz val="15"/>
      <color rgb="FF333399"/>
      <name val="Calibri"/>
      <family val="2"/>
    </font>
    <font>
      <b/>
      <sz val="13"/>
      <color rgb="FF333399"/>
      <name val="Calibri"/>
      <family val="2"/>
    </font>
    <font>
      <b/>
      <sz val="11"/>
      <color rgb="FF333399"/>
      <name val="Calibri"/>
      <family val="2"/>
    </font>
    <font>
      <u/>
      <sz val="12"/>
      <color rgb="FF0000FF"/>
      <name val="Arial"/>
      <family val="2"/>
    </font>
    <font>
      <u/>
      <sz val="10"/>
      <color rgb="FF0000FF"/>
      <name val="Arial"/>
      <family val="2"/>
    </font>
    <font>
      <u/>
      <sz val="11"/>
      <color rgb="FF0000FF"/>
      <name val="Calibri"/>
      <family val="2"/>
    </font>
    <font>
      <u/>
      <sz val="10"/>
      <color rgb="FF0000D4"/>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333399"/>
      <name val="Cambria"/>
      <family val="1"/>
    </font>
    <font>
      <b/>
      <sz val="11"/>
      <color rgb="FF000000"/>
      <name val="Calibri"/>
      <family val="2"/>
    </font>
    <font>
      <sz val="11"/>
      <color rgb="FFDD0806"/>
      <name val="Calibri"/>
      <family val="2"/>
    </font>
    <font>
      <b/>
      <sz val="14"/>
      <color rgb="FF000000"/>
      <name val="Arial"/>
      <family val="2"/>
    </font>
    <font>
      <b/>
      <sz val="16"/>
      <color rgb="FF000000"/>
      <name val="Arial"/>
      <family val="2"/>
    </font>
    <font>
      <b/>
      <sz val="18"/>
      <color rgb="FF000000"/>
      <name val="Arial"/>
      <family val="2"/>
    </font>
    <font>
      <b/>
      <u/>
      <sz val="10"/>
      <color rgb="FF000000"/>
      <name val="Arial"/>
      <family val="2"/>
    </font>
    <font>
      <b/>
      <sz val="11"/>
      <color rgb="FFFF0000"/>
      <name val="Arial"/>
      <family val="2"/>
    </font>
    <font>
      <sz val="11"/>
      <color rgb="FF000000"/>
      <name val="Arial"/>
      <family val="2"/>
    </font>
    <font>
      <b/>
      <sz val="10"/>
      <color rgb="FF000000"/>
      <name val="Arial"/>
      <family val="2"/>
    </font>
    <font>
      <b/>
      <sz val="10"/>
      <color rgb="FFFF0000"/>
      <name val="Arial"/>
      <family val="2"/>
    </font>
    <font>
      <b/>
      <sz val="8"/>
      <color rgb="FF000000"/>
      <name val="Arial"/>
      <family val="2"/>
    </font>
    <font>
      <b/>
      <sz val="8"/>
      <color rgb="FF000000"/>
      <name val="Verdana"/>
      <family val="2"/>
    </font>
    <font>
      <b/>
      <sz val="8"/>
      <color rgb="FFFFFFFF"/>
      <name val="Arial"/>
      <family val="2"/>
    </font>
    <font>
      <b/>
      <sz val="9"/>
      <color rgb="FFFFFFFF"/>
      <name val="Arial"/>
      <family val="2"/>
    </font>
    <font>
      <b/>
      <sz val="9"/>
      <color rgb="FFFFFFFF"/>
      <name val="Verdana"/>
      <family val="2"/>
    </font>
    <font>
      <b/>
      <sz val="8"/>
      <color rgb="FFFFFFFF"/>
      <name val="Verdana"/>
      <family val="2"/>
    </font>
    <font>
      <sz val="8"/>
      <color rgb="FF000000"/>
      <name val="Arial"/>
      <family val="2"/>
    </font>
    <font>
      <b/>
      <i/>
      <sz val="8"/>
      <color rgb="FF000000"/>
      <name val="Arial"/>
      <family val="2"/>
    </font>
    <font>
      <b/>
      <sz val="8"/>
      <color rgb="FFFF0000"/>
      <name val="Arial"/>
      <family val="2"/>
    </font>
    <font>
      <sz val="12"/>
      <color rgb="FF000000"/>
      <name val="Arial"/>
      <family val="2"/>
    </font>
    <font>
      <b/>
      <sz val="12"/>
      <color rgb="FFFFFFFF"/>
      <name val="Arial"/>
      <family val="2"/>
    </font>
    <font>
      <b/>
      <sz val="11"/>
      <color rgb="FF000000"/>
      <name val="Arial"/>
      <family val="2"/>
    </font>
    <font>
      <b/>
      <sz val="12"/>
      <color rgb="FF000000"/>
      <name val="Arial"/>
      <family val="2"/>
    </font>
    <font>
      <b/>
      <sz val="10"/>
      <color rgb="FFFFFFFF"/>
      <name val="Arial"/>
      <family val="2"/>
    </font>
    <font>
      <b/>
      <sz val="10"/>
      <color rgb="FF262626"/>
      <name val="Arial"/>
      <family val="2"/>
    </font>
    <font>
      <sz val="10"/>
      <color rgb="FF262626"/>
      <name val="Arial"/>
      <family val="2"/>
    </font>
  </fonts>
  <fills count="36">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58C"/>
        <bgColor rgb="FFFFF58C"/>
      </patternFill>
    </fill>
    <fill>
      <patternFill patternType="solid">
        <fgColor rgb="FF4EE257"/>
        <bgColor rgb="FF4EE257"/>
      </patternFill>
    </fill>
    <fill>
      <patternFill patternType="solid">
        <fgColor rgb="FFC0C0C0"/>
        <bgColor rgb="FFC0C0C0"/>
      </patternFill>
    </fill>
    <fill>
      <patternFill patternType="solid">
        <fgColor rgb="FFFEA746"/>
        <bgColor rgb="FFFEA746"/>
      </patternFill>
    </fill>
    <fill>
      <patternFill patternType="solid">
        <fgColor rgb="FFFFFF99"/>
        <bgColor rgb="FFFFFF99"/>
      </patternFill>
    </fill>
    <fill>
      <patternFill patternType="solid">
        <fgColor rgb="FF99CCFF"/>
        <bgColor rgb="FF99CCFF"/>
      </patternFill>
    </fill>
    <fill>
      <patternFill patternType="solid">
        <fgColor rgb="FF33CCCC"/>
        <bgColor rgb="FF33CCCC"/>
      </patternFill>
    </fill>
    <fill>
      <patternFill patternType="solid">
        <fgColor rgb="FF90713A"/>
        <bgColor rgb="FF90713A"/>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FFFF00"/>
        <bgColor rgb="FFFFFF00"/>
      </patternFill>
    </fill>
    <fill>
      <patternFill patternType="solid">
        <fgColor rgb="FF00B050"/>
        <bgColor rgb="FF00B05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rgb="FFFF0000"/>
        <bgColor rgb="FFFF0000"/>
      </patternFill>
    </fill>
    <fill>
      <patternFill patternType="solid">
        <fgColor rgb="FFDD0806"/>
        <bgColor rgb="FFDD0806"/>
      </patternFill>
    </fill>
    <fill>
      <patternFill patternType="solid">
        <fgColor rgb="FF969696"/>
        <bgColor rgb="FF969696"/>
      </patternFill>
    </fill>
    <fill>
      <patternFill patternType="solid">
        <fgColor rgb="FFCCFFCC"/>
        <bgColor rgb="FFCCFFCC"/>
      </patternFill>
    </fill>
    <fill>
      <patternFill patternType="solid">
        <fgColor rgb="FF203764"/>
        <bgColor rgb="FF203764"/>
      </patternFill>
    </fill>
    <fill>
      <patternFill patternType="solid">
        <fgColor rgb="FFFFF2CC"/>
        <bgColor rgb="FFFFF2CC"/>
      </patternFill>
    </fill>
    <fill>
      <patternFill patternType="solid">
        <fgColor rgb="FFCCECFF"/>
        <bgColor rgb="FFCCECFF"/>
      </patternFill>
    </fill>
    <fill>
      <patternFill patternType="solid">
        <fgColor rgb="FFD9D9D9"/>
        <bgColor rgb="FFD9D9D9"/>
      </patternFill>
    </fill>
    <fill>
      <patternFill patternType="solid">
        <fgColor rgb="FFFFFFCC"/>
        <bgColor rgb="FFFFFFCC"/>
      </patternFill>
    </fill>
    <fill>
      <patternFill patternType="solid">
        <fgColor rgb="FFD6DCE4"/>
        <bgColor rgb="FFD6DCE4"/>
      </patternFill>
    </fill>
    <fill>
      <patternFill patternType="solid">
        <fgColor rgb="FF222B35"/>
        <bgColor rgb="FF222B35"/>
      </patternFill>
    </fill>
    <fill>
      <patternFill patternType="solid">
        <fgColor rgb="FFF2DCDB"/>
        <bgColor rgb="FFF2DCDB"/>
      </patternFill>
    </fill>
    <fill>
      <patternFill patternType="solid">
        <fgColor rgb="FFE4DFEC"/>
        <bgColor rgb="FFE4DFEC"/>
      </patternFill>
    </fill>
    <fill>
      <patternFill patternType="solid">
        <fgColor theme="3" tint="0.79998168889431442"/>
        <bgColor rgb="FFFFFFFF"/>
      </patternFill>
    </fill>
    <fill>
      <patternFill patternType="solid">
        <fgColor theme="0"/>
        <bgColor indexed="64"/>
      </patternFill>
    </fill>
  </fills>
  <borders count="57">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s>
  <cellStyleXfs count="245">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2" borderId="1" applyNumberFormat="0" applyAlignment="0" applyProtection="0"/>
    <xf numFmtId="0" fontId="1" fillId="15" borderId="0" applyNumberFormat="0" applyFont="0" applyBorder="0" applyAlignment="0" applyProtection="0"/>
    <xf numFmtId="0" fontId="6" fillId="16" borderId="0" applyNumberForma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16" borderId="0" applyNumberFormat="0" applyFont="0" applyBorder="0" applyAlignment="0" applyProtection="0"/>
    <xf numFmtId="0" fontId="1" fillId="22" borderId="0" applyNumberFormat="0" applyFont="0" applyBorder="0" applyAlignment="0" applyProtection="0"/>
    <xf numFmtId="0" fontId="1" fillId="18" borderId="0" applyNumberFormat="0" applyFont="0" applyBorder="0" applyAlignment="0" applyProtection="0"/>
    <xf numFmtId="0" fontId="7" fillId="23"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9" fillId="0" borderId="0" applyNumberFormat="0" applyBorder="0" applyProtection="0">
      <alignment wrapText="1"/>
    </xf>
    <xf numFmtId="0" fontId="9" fillId="0" borderId="0" applyNumberFormat="0" applyBorder="0" applyProtection="0">
      <alignment wrapText="1"/>
    </xf>
    <xf numFmtId="0" fontId="9" fillId="0" borderId="0" applyNumberFormat="0" applyBorder="0" applyProtection="0"/>
    <xf numFmtId="0" fontId="9" fillId="0" borderId="0" applyNumberFormat="0" applyBorder="0" applyProtection="0"/>
    <xf numFmtId="0" fontId="9" fillId="0" borderId="0" applyNumberFormat="0" applyBorder="0" applyProtection="0">
      <alignment wrapText="1"/>
    </xf>
    <xf numFmtId="0" fontId="9" fillId="0" borderId="0" applyNumberFormat="0" applyBorder="0" applyProtection="0">
      <alignment wrapText="1"/>
    </xf>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9" fillId="0" borderId="0" applyNumberFormat="0" applyBorder="0" applyProtection="0"/>
    <xf numFmtId="0" fontId="9" fillId="0" borderId="0" applyNumberFormat="0" applyBorder="0" applyProtection="0">
      <alignment wrapText="1"/>
    </xf>
    <xf numFmtId="0" fontId="2" fillId="0" borderId="0" applyNumberFormat="0" applyBorder="0" applyProtection="0"/>
    <xf numFmtId="0" fontId="9" fillId="0" borderId="0" applyNumberFormat="0" applyBorder="0" applyProtection="0">
      <alignment wrapText="1"/>
    </xf>
    <xf numFmtId="0" fontId="9" fillId="0" borderId="0" applyNumberFormat="0" applyBorder="0" applyProtection="0"/>
    <xf numFmtId="0" fontId="2"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alignment wrapText="1"/>
    </xf>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1" fillId="4" borderId="7" applyNumberFormat="0" applyFont="0" applyAlignment="0" applyProtection="0"/>
    <xf numFmtId="0" fontId="1" fillId="4" borderId="7" applyNumberFormat="0" applyFont="0" applyAlignment="0" applyProtection="0"/>
    <xf numFmtId="0" fontId="22"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92">
    <xf numFmtId="0" fontId="0" fillId="0" borderId="0" xfId="0"/>
    <xf numFmtId="0" fontId="2" fillId="2" borderId="0" xfId="216" applyFont="1" applyFill="1" applyAlignment="1"/>
    <xf numFmtId="0" fontId="2" fillId="0" borderId="0" xfId="216" applyFont="1" applyFill="1" applyAlignment="1"/>
    <xf numFmtId="0" fontId="2" fillId="25" borderId="0" xfId="216" applyFont="1" applyFill="1" applyAlignment="1"/>
    <xf numFmtId="0" fontId="9" fillId="2" borderId="0" xfId="225" applyFont="1" applyFill="1" applyAlignment="1"/>
    <xf numFmtId="0" fontId="27" fillId="2" borderId="10" xfId="225" applyFont="1" applyFill="1" applyBorder="1" applyAlignment="1">
      <alignment vertical="center" wrapText="1"/>
    </xf>
    <xf numFmtId="0" fontId="28" fillId="2" borderId="0" xfId="225" applyFont="1" applyFill="1" applyAlignment="1">
      <alignment wrapText="1"/>
    </xf>
    <xf numFmtId="0" fontId="26" fillId="2" borderId="0" xfId="225" applyFont="1" applyFill="1" applyAlignment="1">
      <alignment horizontal="left" wrapText="1"/>
    </xf>
    <xf numFmtId="0" fontId="27" fillId="2" borderId="0" xfId="225" applyFont="1" applyFill="1" applyAlignment="1">
      <alignment wrapText="1"/>
    </xf>
    <xf numFmtId="0" fontId="29" fillId="2" borderId="0" xfId="225" applyFont="1" applyFill="1" applyAlignment="1">
      <alignment wrapText="1"/>
    </xf>
    <xf numFmtId="0" fontId="9" fillId="2" borderId="0" xfId="225" applyFont="1" applyFill="1" applyAlignment="1">
      <alignment wrapText="1"/>
    </xf>
    <xf numFmtId="0" fontId="9" fillId="2" borderId="0" xfId="225" applyFont="1" applyFill="1" applyAlignment="1">
      <alignment vertical="center" wrapText="1"/>
    </xf>
    <xf numFmtId="0" fontId="0" fillId="2" borderId="0" xfId="0" applyFill="1"/>
    <xf numFmtId="0" fontId="0" fillId="0" borderId="0" xfId="0" applyFill="1"/>
    <xf numFmtId="0" fontId="9" fillId="2" borderId="0" xfId="225" applyFont="1" applyFill="1" applyAlignment="1">
      <alignment horizontal="left" wrapText="1"/>
    </xf>
    <xf numFmtId="14" fontId="9" fillId="2" borderId="0" xfId="225" applyNumberFormat="1" applyFont="1" applyFill="1" applyAlignment="1">
      <alignment horizontal="left" wrapText="1"/>
    </xf>
    <xf numFmtId="0" fontId="32" fillId="2" borderId="0" xfId="225" applyFont="1" applyFill="1" applyAlignment="1">
      <alignment horizontal="center" wrapText="1"/>
    </xf>
    <xf numFmtId="0" fontId="32" fillId="2" borderId="0" xfId="225" applyFont="1" applyFill="1" applyAlignment="1">
      <alignment vertical="center" wrapText="1"/>
    </xf>
    <xf numFmtId="0" fontId="33" fillId="2" borderId="0" xfId="225" applyFont="1" applyFill="1" applyAlignment="1">
      <alignment wrapText="1"/>
    </xf>
    <xf numFmtId="0" fontId="32" fillId="2" borderId="0" xfId="225" applyFont="1" applyFill="1" applyAlignment="1">
      <alignment wrapText="1"/>
    </xf>
    <xf numFmtId="0" fontId="0" fillId="2" borderId="0" xfId="0" applyFill="1" applyProtection="1"/>
    <xf numFmtId="0" fontId="2" fillId="2" borderId="0" xfId="0" applyFont="1" applyFill="1" applyAlignment="1" applyProtection="1">
      <alignment vertical="center"/>
    </xf>
    <xf numFmtId="0" fontId="0" fillId="25" borderId="0" xfId="0" applyFill="1" applyProtection="1"/>
    <xf numFmtId="0" fontId="9" fillId="25" borderId="0" xfId="225" applyFont="1" applyFill="1" applyAlignment="1">
      <alignment wrapText="1"/>
    </xf>
    <xf numFmtId="0" fontId="0" fillId="25" borderId="0" xfId="0" applyFill="1"/>
    <xf numFmtId="0" fontId="34" fillId="2" borderId="0" xfId="0" applyFont="1" applyFill="1" applyAlignment="1" applyProtection="1"/>
    <xf numFmtId="0" fontId="35" fillId="2" borderId="0" xfId="0" applyFont="1" applyFill="1" applyProtection="1"/>
    <xf numFmtId="0" fontId="35" fillId="0" borderId="0" xfId="0" applyFont="1" applyProtection="1"/>
    <xf numFmtId="0" fontId="34" fillId="0" borderId="0" xfId="0" applyFont="1" applyFill="1" applyAlignment="1" applyProtection="1"/>
    <xf numFmtId="0" fontId="34" fillId="0" borderId="0" xfId="0" applyFont="1" applyFill="1" applyAlignment="1" applyProtection="1">
      <alignment horizontal="center"/>
    </xf>
    <xf numFmtId="0" fontId="35" fillId="0" borderId="0" xfId="0" applyFont="1"/>
    <xf numFmtId="0" fontId="36" fillId="25" borderId="0" xfId="0" applyFont="1" applyFill="1" applyAlignment="1" applyProtection="1"/>
    <xf numFmtId="0" fontId="38" fillId="25" borderId="0" xfId="0" applyFont="1" applyFill="1" applyProtection="1"/>
    <xf numFmtId="0" fontId="39" fillId="25" borderId="0" xfId="0" applyFont="1" applyFill="1" applyProtection="1"/>
    <xf numFmtId="0" fontId="36" fillId="25" borderId="0" xfId="0" applyFont="1" applyFill="1" applyAlignment="1" applyProtection="1">
      <alignment horizontal="center"/>
    </xf>
    <xf numFmtId="0" fontId="39" fillId="25" borderId="0" xfId="0" applyFont="1" applyFill="1"/>
    <xf numFmtId="0" fontId="34" fillId="2" borderId="0" xfId="0" applyFont="1" applyFill="1" applyAlignment="1" applyProtection="1">
      <alignment vertical="center" wrapText="1" shrinkToFit="1"/>
    </xf>
    <xf numFmtId="0" fontId="34" fillId="2" borderId="0" xfId="0" applyFont="1" applyFill="1" applyAlignment="1" applyProtection="1">
      <alignment wrapText="1" shrinkToFit="1"/>
    </xf>
    <xf numFmtId="0" fontId="40" fillId="2" borderId="13" xfId="0" applyFont="1" applyFill="1" applyBorder="1" applyAlignment="1" applyProtection="1">
      <alignment horizontal="left" vertical="center" indent="1"/>
    </xf>
    <xf numFmtId="0" fontId="34" fillId="27" borderId="0" xfId="0" applyFont="1" applyFill="1" applyAlignment="1" applyProtection="1"/>
    <xf numFmtId="0" fontId="40" fillId="2" borderId="15" xfId="0" applyFont="1" applyFill="1" applyBorder="1" applyAlignment="1" applyProtection="1">
      <alignment horizontal="left" vertical="center" indent="1"/>
    </xf>
    <xf numFmtId="0" fontId="34" fillId="27" borderId="0" xfId="0" applyFont="1" applyFill="1" applyAlignment="1" applyProtection="1">
      <alignment vertical="center" wrapText="1" shrinkToFit="1"/>
    </xf>
    <xf numFmtId="0" fontId="34" fillId="27" borderId="0" xfId="0" applyFont="1" applyFill="1" applyAlignment="1" applyProtection="1">
      <alignment wrapText="1" shrinkToFit="1"/>
    </xf>
    <xf numFmtId="0" fontId="35" fillId="27" borderId="0" xfId="0" applyFont="1" applyFill="1" applyProtection="1"/>
    <xf numFmtId="0" fontId="34" fillId="2" borderId="0" xfId="0" applyFont="1" applyFill="1" applyAlignment="1" applyProtection="1">
      <alignment horizontal="center"/>
    </xf>
    <xf numFmtId="0" fontId="35" fillId="2" borderId="0" xfId="0" applyFont="1" applyFill="1" applyAlignment="1"/>
    <xf numFmtId="0" fontId="34" fillId="2" borderId="0" xfId="0" applyFont="1" applyFill="1" applyAlignment="1" applyProtection="1">
      <alignment horizontal="left" indent="1"/>
    </xf>
    <xf numFmtId="0" fontId="40" fillId="2" borderId="16" xfId="0" applyFont="1" applyFill="1" applyBorder="1" applyAlignment="1" applyProtection="1">
      <alignment horizontal="left" vertical="center" wrapText="1" indent="1"/>
    </xf>
    <xf numFmtId="0" fontId="42" fillId="2" borderId="0" xfId="0" applyFont="1" applyFill="1" applyAlignment="1" applyProtection="1">
      <alignment vertical="center" wrapText="1"/>
    </xf>
    <xf numFmtId="0" fontId="42" fillId="27" borderId="0" xfId="0" applyFont="1" applyFill="1" applyAlignment="1" applyProtection="1">
      <alignment vertical="center" wrapText="1"/>
    </xf>
    <xf numFmtId="0" fontId="34" fillId="27" borderId="0" xfId="0" applyFont="1" applyFill="1" applyAlignment="1" applyProtection="1">
      <alignment horizontal="left" indent="1"/>
    </xf>
    <xf numFmtId="0" fontId="40" fillId="2" borderId="16" xfId="0" applyFont="1" applyFill="1" applyBorder="1" applyAlignment="1" applyProtection="1">
      <alignment horizontal="left" vertical="center" indent="1"/>
    </xf>
    <xf numFmtId="0" fontId="35" fillId="2" borderId="0" xfId="0" applyFont="1" applyFill="1"/>
    <xf numFmtId="0" fontId="34" fillId="2" borderId="0" xfId="0" applyFont="1" applyFill="1" applyAlignment="1" applyProtection="1">
      <alignment horizontal="right" vertical="center" wrapText="1" indent="1"/>
    </xf>
    <xf numFmtId="0" fontId="34" fillId="2" borderId="0" xfId="0" applyFont="1" applyFill="1" applyAlignment="1" applyProtection="1">
      <alignment horizontal="center" vertical="center"/>
    </xf>
    <xf numFmtId="0" fontId="34" fillId="2" borderId="0" xfId="0" applyFont="1" applyFill="1" applyAlignment="1" applyProtection="1">
      <alignment horizontal="center" vertical="center" wrapText="1"/>
    </xf>
    <xf numFmtId="0" fontId="34" fillId="25" borderId="0" xfId="0" applyFont="1" applyFill="1" applyAlignment="1" applyProtection="1"/>
    <xf numFmtId="0" fontId="35" fillId="25" borderId="0" xfId="0" applyFont="1" applyFill="1" applyProtection="1"/>
    <xf numFmtId="0" fontId="34" fillId="0" borderId="0" xfId="0" applyFont="1" applyAlignment="1" applyProtection="1"/>
    <xf numFmtId="0" fontId="43" fillId="2" borderId="0" xfId="0" applyFont="1" applyFill="1" applyAlignment="1" applyProtection="1"/>
    <xf numFmtId="0" fontId="0" fillId="0" borderId="0" xfId="0" applyProtection="1"/>
    <xf numFmtId="0" fontId="43" fillId="25" borderId="0" xfId="0" applyFont="1" applyFill="1" applyAlignment="1" applyProtection="1"/>
    <xf numFmtId="0" fontId="43" fillId="2" borderId="0" xfId="0" applyFont="1" applyFill="1" applyAlignment="1" applyProtection="1">
      <alignment vertical="center" wrapText="1"/>
    </xf>
    <xf numFmtId="0" fontId="0" fillId="27" borderId="0" xfId="0" applyFill="1" applyProtection="1"/>
    <xf numFmtId="0" fontId="45" fillId="29" borderId="22" xfId="0" applyFont="1" applyFill="1" applyBorder="1" applyAlignment="1" applyProtection="1">
      <alignment horizontal="left" vertical="center" wrapText="1" indent="1"/>
      <protection locked="0"/>
    </xf>
    <xf numFmtId="0" fontId="46" fillId="2" borderId="0" xfId="0" applyFont="1" applyFill="1" applyAlignment="1" applyProtection="1">
      <alignment vertical="center"/>
    </xf>
    <xf numFmtId="0" fontId="6" fillId="2" borderId="23" xfId="0" applyFont="1" applyFill="1" applyBorder="1" applyProtection="1"/>
    <xf numFmtId="0" fontId="6" fillId="2" borderId="24" xfId="0" applyFont="1" applyFill="1" applyBorder="1" applyProtection="1"/>
    <xf numFmtId="0" fontId="6" fillId="2" borderId="25" xfId="0" applyFont="1" applyFill="1" applyBorder="1" applyProtection="1"/>
    <xf numFmtId="0" fontId="6" fillId="2" borderId="26" xfId="0" applyFont="1" applyFill="1" applyBorder="1" applyProtection="1"/>
    <xf numFmtId="0" fontId="45" fillId="29" borderId="28" xfId="0" applyFont="1" applyFill="1" applyBorder="1" applyAlignment="1" applyProtection="1">
      <alignment horizontal="left" vertical="center" wrapText="1" indent="1"/>
      <protection locked="0"/>
    </xf>
    <xf numFmtId="0" fontId="46" fillId="2" borderId="0" xfId="0" applyFont="1" applyFill="1" applyAlignment="1" applyProtection="1"/>
    <xf numFmtId="0" fontId="6" fillId="29" borderId="29" xfId="0" applyFont="1" applyFill="1" applyBorder="1" applyProtection="1"/>
    <xf numFmtId="0" fontId="6" fillId="29" borderId="30" xfId="0" applyFont="1" applyFill="1" applyBorder="1" applyProtection="1"/>
    <xf numFmtId="0" fontId="6" fillId="29" borderId="31" xfId="0" applyFont="1" applyFill="1" applyBorder="1" applyProtection="1"/>
    <xf numFmtId="0" fontId="43" fillId="27" borderId="0" xfId="0" applyFont="1" applyFill="1" applyAlignment="1" applyProtection="1"/>
    <xf numFmtId="0" fontId="43" fillId="29" borderId="32" xfId="220" applyFont="1" applyFill="1" applyBorder="1" applyAlignment="1" applyProtection="1">
      <alignment horizontal="left" vertical="center" wrapText="1" indent="1"/>
      <protection locked="0"/>
    </xf>
    <xf numFmtId="0" fontId="43" fillId="2" borderId="0" xfId="0" applyFont="1" applyFill="1" applyAlignment="1" applyProtection="1">
      <alignment vertical="center"/>
    </xf>
    <xf numFmtId="0" fontId="43" fillId="29" borderId="22" xfId="220" applyFont="1" applyFill="1" applyBorder="1" applyAlignment="1" applyProtection="1">
      <alignment horizontal="left" vertical="center" wrapText="1" indent="1"/>
      <protection locked="0"/>
    </xf>
    <xf numFmtId="0" fontId="0" fillId="2" borderId="0" xfId="0" applyFill="1" applyAlignment="1" applyProtection="1">
      <alignment vertical="center"/>
    </xf>
    <xf numFmtId="0" fontId="9" fillId="2" borderId="0" xfId="0" applyFont="1" applyFill="1" applyProtection="1"/>
    <xf numFmtId="0" fontId="43" fillId="0" borderId="0" xfId="0" applyFont="1" applyAlignment="1" applyProtection="1"/>
    <xf numFmtId="0" fontId="9" fillId="27" borderId="0" xfId="0" applyFont="1" applyFill="1" applyProtection="1"/>
    <xf numFmtId="0" fontId="45" fillId="0" borderId="11" xfId="215" applyFont="1" applyFill="1" applyBorder="1" applyAlignment="1">
      <alignment horizontal="left" wrapText="1"/>
    </xf>
    <xf numFmtId="0" fontId="31" fillId="0" borderId="11" xfId="215" applyFont="1" applyFill="1" applyBorder="1" applyAlignment="1">
      <alignment vertical="center" wrapText="1"/>
    </xf>
    <xf numFmtId="0" fontId="31" fillId="0" borderId="0" xfId="215" applyFont="1" applyFill="1" applyAlignment="1"/>
    <xf numFmtId="0" fontId="31" fillId="0" borderId="11" xfId="215" applyFont="1" applyFill="1" applyBorder="1" applyAlignment="1">
      <alignment horizontal="left" vertical="center" wrapText="1"/>
    </xf>
    <xf numFmtId="0" fontId="31" fillId="0" borderId="11" xfId="215" applyFont="1" applyFill="1" applyBorder="1" applyAlignment="1">
      <alignment horizontal="left" vertical="center"/>
    </xf>
    <xf numFmtId="0" fontId="31" fillId="0" borderId="11" xfId="215" applyFont="1" applyFill="1" applyBorder="1" applyAlignment="1"/>
    <xf numFmtId="0" fontId="32" fillId="0" borderId="0" xfId="0" applyFont="1"/>
    <xf numFmtId="0" fontId="32" fillId="15" borderId="11" xfId="0" applyFont="1" applyFill="1" applyBorder="1" applyAlignment="1">
      <alignment wrapText="1"/>
    </xf>
    <xf numFmtId="0" fontId="32" fillId="15" borderId="22" xfId="0" applyFont="1" applyFill="1" applyBorder="1" applyAlignment="1">
      <alignment wrapText="1"/>
    </xf>
    <xf numFmtId="0" fontId="32" fillId="15" borderId="11" xfId="0" applyFont="1" applyFill="1" applyBorder="1" applyAlignment="1" applyProtection="1">
      <alignment horizontal="left" vertical="center" wrapText="1" indent="1"/>
    </xf>
    <xf numFmtId="0" fontId="32" fillId="15" borderId="33" xfId="0" applyFont="1" applyFill="1" applyBorder="1" applyAlignment="1">
      <alignment wrapText="1"/>
    </xf>
    <xf numFmtId="0" fontId="32" fillId="32" borderId="11" xfId="0" applyFont="1" applyFill="1" applyBorder="1" applyAlignment="1">
      <alignment wrapText="1"/>
    </xf>
    <xf numFmtId="0" fontId="32" fillId="33" borderId="11" xfId="0" applyFont="1" applyFill="1" applyBorder="1" applyAlignment="1">
      <alignment wrapText="1"/>
    </xf>
    <xf numFmtId="0" fontId="32" fillId="0" borderId="11" xfId="0" applyFont="1" applyBorder="1" applyAlignment="1">
      <alignment wrapText="1"/>
    </xf>
    <xf numFmtId="0" fontId="32" fillId="0" borderId="0" xfId="0" applyFont="1" applyAlignment="1">
      <alignment wrapText="1"/>
    </xf>
    <xf numFmtId="0" fontId="32" fillId="15" borderId="11" xfId="0" applyFont="1" applyFill="1" applyBorder="1"/>
    <xf numFmtId="14" fontId="32" fillId="15" borderId="11" xfId="0" applyNumberFormat="1" applyFont="1" applyFill="1" applyBorder="1"/>
    <xf numFmtId="0" fontId="32" fillId="15" borderId="34" xfId="0" applyFont="1" applyFill="1" applyBorder="1"/>
    <xf numFmtId="0" fontId="32" fillId="32" borderId="11" xfId="0" applyFont="1" applyFill="1" applyBorder="1"/>
    <xf numFmtId="0" fontId="32" fillId="33" borderId="11" xfId="0" applyFont="1" applyFill="1" applyBorder="1"/>
    <xf numFmtId="0" fontId="32" fillId="0" borderId="11" xfId="0" applyFont="1" applyBorder="1"/>
    <xf numFmtId="0" fontId="9" fillId="0" borderId="0" xfId="0" applyFont="1"/>
    <xf numFmtId="0" fontId="0" fillId="2" borderId="12" xfId="0" applyFill="1" applyBorder="1"/>
    <xf numFmtId="0" fontId="0" fillId="2" borderId="10" xfId="0" applyFill="1" applyBorder="1"/>
    <xf numFmtId="0" fontId="0" fillId="2" borderId="15" xfId="0" applyFill="1" applyBorder="1"/>
    <xf numFmtId="0" fontId="0" fillId="2" borderId="19" xfId="0" applyFill="1" applyBorder="1"/>
    <xf numFmtId="0" fontId="37" fillId="25" borderId="0" xfId="0" applyFont="1" applyFill="1" applyAlignment="1" applyProtection="1">
      <alignment horizontal="center" vertical="center" wrapText="1" shrinkToFit="1"/>
    </xf>
    <xf numFmtId="0" fontId="45" fillId="28" borderId="20" xfId="0" applyFont="1" applyFill="1" applyBorder="1" applyAlignment="1" applyProtection="1">
      <alignment horizontal="left" vertical="center" wrapText="1" indent="1"/>
    </xf>
    <xf numFmtId="0" fontId="34" fillId="2" borderId="35" xfId="0" applyFont="1" applyFill="1" applyBorder="1" applyAlignment="1" applyProtection="1">
      <alignment horizontal="center" vertical="center"/>
    </xf>
    <xf numFmtId="0" fontId="34" fillId="2" borderId="29" xfId="0" applyFont="1" applyFill="1" applyBorder="1" applyAlignment="1" applyProtection="1">
      <alignment horizontal="center" vertical="center"/>
    </xf>
    <xf numFmtId="0" fontId="34" fillId="2" borderId="35" xfId="0" applyFont="1" applyFill="1" applyBorder="1" applyAlignment="1" applyProtection="1">
      <alignment horizontal="center" vertical="center" wrapText="1" shrinkToFit="1"/>
    </xf>
    <xf numFmtId="0" fontId="0" fillId="2" borderId="0" xfId="0" applyFill="1" applyBorder="1"/>
    <xf numFmtId="0" fontId="34" fillId="2" borderId="35" xfId="0" applyFont="1" applyFill="1" applyBorder="1" applyAlignment="1" applyProtection="1">
      <alignment horizontal="left" vertical="center" wrapText="1" indent="1"/>
    </xf>
    <xf numFmtId="0" fontId="34" fillId="2" borderId="42" xfId="216" applyFont="1" applyFill="1" applyBorder="1" applyAlignment="1">
      <alignment horizontal="left" vertical="center" indent="1"/>
    </xf>
    <xf numFmtId="0" fontId="34" fillId="2" borderId="43" xfId="216" applyFont="1" applyFill="1" applyBorder="1" applyAlignment="1">
      <alignment horizontal="left" vertical="center" indent="1"/>
    </xf>
    <xf numFmtId="0" fontId="34" fillId="2" borderId="44" xfId="216" applyFont="1" applyFill="1" applyBorder="1" applyAlignment="1">
      <alignment horizontal="left" vertical="center" indent="1"/>
    </xf>
    <xf numFmtId="0" fontId="0" fillId="2" borderId="12" xfId="0" applyFill="1" applyBorder="1"/>
    <xf numFmtId="0" fontId="31" fillId="29" borderId="48" xfId="0" applyFont="1" applyFill="1" applyBorder="1" applyAlignment="1" applyProtection="1">
      <alignment horizontal="left" vertical="center" wrapText="1" indent="1"/>
      <protection locked="0"/>
    </xf>
    <xf numFmtId="0" fontId="43" fillId="29" borderId="39" xfId="220" applyFont="1" applyFill="1" applyBorder="1" applyAlignment="1" applyProtection="1">
      <alignment horizontal="left" vertical="center" wrapText="1" indent="1"/>
      <protection locked="0"/>
    </xf>
    <xf numFmtId="0" fontId="45" fillId="28" borderId="50" xfId="0" applyFont="1" applyFill="1" applyBorder="1" applyAlignment="1" applyProtection="1">
      <alignment horizontal="left" vertical="center" wrapText="1" indent="1"/>
    </xf>
    <xf numFmtId="0" fontId="45" fillId="28" borderId="45" xfId="0" applyFont="1" applyFill="1" applyBorder="1" applyAlignment="1" applyProtection="1">
      <alignment horizontal="left" vertical="center" wrapText="1" indent="1"/>
    </xf>
    <xf numFmtId="0" fontId="48" fillId="30" borderId="46" xfId="0" applyFont="1" applyFill="1" applyBorder="1" applyAlignment="1">
      <alignment horizontal="left" vertical="center" wrapText="1" indent="1"/>
    </xf>
    <xf numFmtId="0" fontId="49" fillId="30" borderId="46" xfId="0" applyFont="1" applyFill="1" applyBorder="1" applyAlignment="1">
      <alignment horizontal="left" vertical="center" wrapText="1" indent="1"/>
    </xf>
    <xf numFmtId="0" fontId="48" fillId="2" borderId="46" xfId="0" applyFont="1" applyFill="1" applyBorder="1" applyAlignment="1">
      <alignment horizontal="left" vertical="center" wrapText="1" indent="1"/>
    </xf>
    <xf numFmtId="0" fontId="49" fillId="34" borderId="46" xfId="0" applyFont="1" applyFill="1" applyBorder="1" applyAlignment="1">
      <alignment horizontal="left" vertical="center" wrapText="1" indent="1"/>
    </xf>
    <xf numFmtId="0" fontId="48" fillId="30" borderId="46" xfId="0" applyFont="1" applyFill="1" applyBorder="1" applyAlignment="1">
      <alignment horizontal="center" vertical="center" wrapText="1"/>
    </xf>
    <xf numFmtId="0" fontId="0" fillId="35" borderId="0" xfId="0" applyFill="1"/>
    <xf numFmtId="0" fontId="9" fillId="2" borderId="46" xfId="0" applyFont="1" applyFill="1" applyBorder="1" applyAlignment="1">
      <alignment horizontal="left" vertical="top" wrapText="1" indent="1"/>
    </xf>
    <xf numFmtId="0" fontId="49" fillId="2" borderId="46" xfId="0" applyFont="1" applyFill="1" applyBorder="1" applyAlignment="1">
      <alignment horizontal="left" vertical="center" wrapText="1" indent="1"/>
    </xf>
    <xf numFmtId="0" fontId="40" fillId="2" borderId="15" xfId="0" applyFont="1" applyFill="1" applyBorder="1" applyAlignment="1" applyProtection="1">
      <alignment horizontal="left" vertical="center" wrapText="1" indent="1"/>
    </xf>
    <xf numFmtId="0" fontId="40" fillId="2" borderId="35" xfId="0" applyFont="1" applyFill="1" applyBorder="1" applyAlignment="1" applyProtection="1">
      <alignment horizontal="left" vertical="center" wrapText="1" indent="1"/>
    </xf>
    <xf numFmtId="0" fontId="40" fillId="2" borderId="35" xfId="0" applyFont="1" applyFill="1" applyBorder="1" applyAlignment="1" applyProtection="1">
      <alignment horizontal="left" vertical="center" indent="1"/>
    </xf>
    <xf numFmtId="0" fontId="34" fillId="2" borderId="54" xfId="0" applyFont="1" applyFill="1" applyBorder="1" applyAlignment="1" applyProtection="1">
      <alignment horizontal="left" vertical="center" wrapText="1" indent="1"/>
    </xf>
    <xf numFmtId="0" fontId="32" fillId="15" borderId="22" xfId="0" applyFont="1" applyFill="1" applyBorder="1" applyAlignment="1"/>
    <xf numFmtId="0" fontId="32" fillId="15" borderId="49" xfId="0" applyFont="1" applyFill="1" applyBorder="1" applyAlignment="1"/>
    <xf numFmtId="0" fontId="32" fillId="15" borderId="33" xfId="0" applyFont="1" applyFill="1" applyBorder="1" applyAlignment="1"/>
    <xf numFmtId="0" fontId="9" fillId="2" borderId="46" xfId="0" applyFont="1" applyFill="1" applyBorder="1" applyAlignment="1">
      <alignment horizontal="left" vertical="center" wrapText="1" indent="1"/>
    </xf>
    <xf numFmtId="10" fontId="31" fillId="29" borderId="53" xfId="0" applyNumberFormat="1" applyFont="1" applyFill="1" applyBorder="1" applyAlignment="1" applyProtection="1">
      <alignment horizontal="left" vertical="center" wrapText="1" indent="1"/>
    </xf>
    <xf numFmtId="0" fontId="0" fillId="26" borderId="25" xfId="0" applyFill="1" applyBorder="1" applyProtection="1">
      <protection locked="0"/>
    </xf>
    <xf numFmtId="0" fontId="0" fillId="26" borderId="46" xfId="0" applyFill="1" applyBorder="1" applyProtection="1">
      <protection locked="0"/>
    </xf>
    <xf numFmtId="0" fontId="15" fillId="26" borderId="46" xfId="125" applyFill="1" applyBorder="1" applyProtection="1">
      <protection locked="0"/>
    </xf>
    <xf numFmtId="0" fontId="34" fillId="26" borderId="14" xfId="0" applyFont="1" applyFill="1" applyBorder="1" applyAlignment="1" applyProtection="1">
      <alignment horizontal="center" vertical="center" wrapText="1"/>
      <protection locked="0"/>
    </xf>
    <xf numFmtId="0" fontId="0" fillId="26" borderId="35" xfId="0" applyFill="1" applyBorder="1" applyProtection="1">
      <protection locked="0"/>
    </xf>
    <xf numFmtId="0" fontId="0" fillId="26" borderId="55" xfId="0" applyFill="1" applyBorder="1" applyProtection="1">
      <protection locked="0"/>
    </xf>
    <xf numFmtId="0" fontId="0" fillId="26" borderId="56" xfId="0" applyFill="1" applyBorder="1" applyProtection="1">
      <protection locked="0"/>
    </xf>
    <xf numFmtId="0" fontId="0" fillId="2" borderId="12" xfId="0" applyFill="1" applyBorder="1"/>
    <xf numFmtId="0" fontId="26" fillId="2" borderId="10" xfId="225" applyFont="1" applyFill="1" applyBorder="1" applyAlignment="1">
      <alignment horizontal="left" vertical="center" wrapText="1"/>
    </xf>
    <xf numFmtId="0" fontId="26" fillId="2" borderId="0" xfId="225" applyFont="1" applyFill="1" applyAlignment="1">
      <alignment horizontal="left" wrapText="1"/>
    </xf>
    <xf numFmtId="0" fontId="29" fillId="2" borderId="0" xfId="225" applyFont="1" applyFill="1" applyAlignment="1">
      <alignment horizontal="left" wrapText="1"/>
    </xf>
    <xf numFmtId="0" fontId="30" fillId="2" borderId="0" xfId="225" applyFont="1" applyFill="1" applyAlignment="1">
      <alignment horizontal="left" vertical="center" wrapText="1"/>
    </xf>
    <xf numFmtId="0" fontId="31" fillId="2" borderId="0" xfId="225" applyFont="1" applyFill="1" applyAlignment="1">
      <alignment horizontal="left" vertical="center" wrapText="1"/>
    </xf>
    <xf numFmtId="0" fontId="32" fillId="2" borderId="11" xfId="225" applyFont="1" applyFill="1" applyBorder="1" applyAlignment="1">
      <alignment horizontal="left" vertical="center" wrapText="1"/>
    </xf>
    <xf numFmtId="0" fontId="0" fillId="26" borderId="11" xfId="0" applyFill="1" applyBorder="1"/>
    <xf numFmtId="0" fontId="32" fillId="2" borderId="0" xfId="225" applyFont="1" applyFill="1" applyAlignment="1">
      <alignment horizontal="left" vertical="center" wrapText="1"/>
    </xf>
    <xf numFmtId="0" fontId="15" fillId="2" borderId="0" xfId="125" applyFont="1" applyFill="1" applyAlignment="1" applyProtection="1">
      <alignment horizontal="left" wrapText="1"/>
      <protection locked="0"/>
    </xf>
    <xf numFmtId="0" fontId="32" fillId="2" borderId="0" xfId="225" applyFont="1" applyFill="1" applyAlignment="1">
      <alignment horizontal="left" wrapText="1"/>
    </xf>
    <xf numFmtId="0" fontId="0" fillId="2" borderId="0" xfId="0" applyFill="1"/>
    <xf numFmtId="0" fontId="0" fillId="2" borderId="0" xfId="0" applyFill="1" applyAlignment="1" applyProtection="1">
      <alignment horizontal="right" vertical="center"/>
    </xf>
    <xf numFmtId="0" fontId="41" fillId="2" borderId="12" xfId="0" applyFont="1" applyFill="1" applyBorder="1" applyAlignment="1" applyProtection="1">
      <alignment horizontal="center" vertical="center" wrapText="1" shrinkToFit="1"/>
    </xf>
    <xf numFmtId="0" fontId="41" fillId="2" borderId="38" xfId="0" applyFont="1" applyFill="1" applyBorder="1" applyAlignment="1" applyProtection="1">
      <alignment horizontal="center" vertical="center" wrapText="1" shrinkToFit="1"/>
    </xf>
    <xf numFmtId="0" fontId="41" fillId="2" borderId="39" xfId="0" applyFont="1" applyFill="1" applyBorder="1" applyAlignment="1" applyProtection="1">
      <alignment horizontal="center" vertical="center" wrapText="1" shrinkToFit="1"/>
    </xf>
    <xf numFmtId="0" fontId="41" fillId="2" borderId="40" xfId="0" applyFont="1" applyFill="1" applyBorder="1" applyAlignment="1" applyProtection="1">
      <alignment horizontal="center" vertical="center" wrapText="1" shrinkToFit="1"/>
    </xf>
    <xf numFmtId="0" fontId="34" fillId="2" borderId="35" xfId="0" applyFont="1" applyFill="1" applyBorder="1" applyAlignment="1" applyProtection="1">
      <alignment horizontal="center" vertical="center" wrapText="1" shrinkToFit="1"/>
    </xf>
    <xf numFmtId="0" fontId="34" fillId="2" borderId="36" xfId="0" applyFont="1" applyFill="1" applyBorder="1" applyAlignment="1" applyProtection="1">
      <alignment horizontal="center" vertical="center" wrapText="1" shrinkToFit="1"/>
    </xf>
    <xf numFmtId="0" fontId="34" fillId="2" borderId="37" xfId="0" applyFont="1" applyFill="1" applyBorder="1" applyAlignment="1" applyProtection="1">
      <alignment horizontal="center" vertical="center" wrapText="1" shrinkToFit="1"/>
    </xf>
    <xf numFmtId="0" fontId="0" fillId="26" borderId="18" xfId="0" applyFill="1" applyBorder="1" applyAlignment="1" applyProtection="1">
      <alignment horizontal="center"/>
      <protection locked="0"/>
    </xf>
    <xf numFmtId="0" fontId="0" fillId="26" borderId="12" xfId="0" applyFill="1" applyBorder="1" applyAlignment="1" applyProtection="1">
      <alignment horizontal="center"/>
      <protection locked="0"/>
    </xf>
    <xf numFmtId="0" fontId="0" fillId="26" borderId="41" xfId="0" applyFill="1" applyBorder="1" applyAlignment="1" applyProtection="1">
      <alignment horizontal="center"/>
      <protection locked="0"/>
    </xf>
    <xf numFmtId="0" fontId="0" fillId="26" borderId="35" xfId="0" applyFill="1" applyBorder="1" applyAlignment="1" applyProtection="1">
      <alignment horizontal="center"/>
      <protection locked="0"/>
    </xf>
    <xf numFmtId="0" fontId="0" fillId="26" borderId="36" xfId="0" applyFill="1" applyBorder="1" applyAlignment="1" applyProtection="1">
      <alignment horizontal="center"/>
      <protection locked="0"/>
    </xf>
    <xf numFmtId="0" fontId="0" fillId="26" borderId="37" xfId="0" applyFill="1" applyBorder="1" applyAlignment="1" applyProtection="1">
      <alignment horizontal="center"/>
      <protection locked="0"/>
    </xf>
    <xf numFmtId="0" fontId="45" fillId="28" borderId="20" xfId="0" applyFont="1" applyFill="1" applyBorder="1" applyAlignment="1" applyProtection="1">
      <alignment horizontal="left" vertical="center" wrapText="1" indent="1"/>
    </xf>
    <xf numFmtId="0" fontId="31" fillId="28" borderId="17" xfId="0" applyFont="1" applyFill="1" applyBorder="1" applyAlignment="1" applyProtection="1">
      <alignment horizontal="left" vertical="center" wrapText="1" indent="1"/>
    </xf>
    <xf numFmtId="0" fontId="31" fillId="28" borderId="27" xfId="220" applyFont="1" applyFill="1" applyBorder="1" applyAlignment="1">
      <alignment horizontal="left" vertical="center" wrapText="1" indent="1"/>
    </xf>
    <xf numFmtId="0" fontId="45" fillId="28" borderId="50" xfId="0" applyFont="1" applyFill="1" applyBorder="1" applyAlignment="1" applyProtection="1">
      <alignment horizontal="left" vertical="center" wrapText="1" indent="1"/>
    </xf>
    <xf numFmtId="0" fontId="45" fillId="28" borderId="52" xfId="0" applyFont="1" applyFill="1" applyBorder="1" applyAlignment="1" applyProtection="1">
      <alignment horizontal="left" vertical="center" wrapText="1" indent="1"/>
    </xf>
    <xf numFmtId="0" fontId="31" fillId="28" borderId="35" xfId="220" applyFont="1" applyFill="1" applyBorder="1" applyAlignment="1">
      <alignment horizontal="left" vertical="center" wrapText="1" indent="1"/>
    </xf>
    <xf numFmtId="0" fontId="31" fillId="28" borderId="36" xfId="220" applyFont="1" applyFill="1" applyBorder="1" applyAlignment="1">
      <alignment horizontal="left" vertical="center" wrapText="1" indent="1"/>
    </xf>
    <xf numFmtId="0" fontId="44" fillId="25" borderId="0" xfId="0" applyFont="1" applyFill="1" applyAlignment="1" applyProtection="1">
      <alignment horizontal="center" vertical="center" wrapText="1" shrinkToFit="1"/>
    </xf>
    <xf numFmtId="0" fontId="0" fillId="2" borderId="21" xfId="0" applyFill="1" applyBorder="1"/>
    <xf numFmtId="0" fontId="31" fillId="28" borderId="27" xfId="0" applyFont="1" applyFill="1" applyBorder="1" applyAlignment="1" applyProtection="1">
      <alignment horizontal="left" vertical="center" wrapText="1" indent="1"/>
    </xf>
    <xf numFmtId="0" fontId="31" fillId="28" borderId="46" xfId="0" applyFont="1" applyFill="1" applyBorder="1" applyAlignment="1" applyProtection="1">
      <alignment horizontal="left" vertical="center" wrapText="1" indent="1"/>
    </xf>
    <xf numFmtId="0" fontId="0" fillId="2" borderId="46" xfId="0" applyFill="1" applyBorder="1" applyAlignment="1">
      <alignment horizontal="center" wrapText="1"/>
    </xf>
    <xf numFmtId="0" fontId="31" fillId="28" borderId="51" xfId="0" applyFont="1" applyFill="1" applyBorder="1" applyAlignment="1" applyProtection="1">
      <alignment horizontal="left" vertical="center" wrapText="1" indent="1"/>
    </xf>
    <xf numFmtId="0" fontId="31" fillId="28" borderId="47" xfId="220" applyFont="1" applyFill="1" applyBorder="1" applyAlignment="1">
      <alignment horizontal="left" vertical="center" wrapText="1" indent="1"/>
    </xf>
    <xf numFmtId="0" fontId="47" fillId="31" borderId="46" xfId="0" applyFont="1" applyFill="1" applyBorder="1" applyAlignment="1">
      <alignment horizontal="left" vertical="center" wrapText="1" indent="1"/>
    </xf>
    <xf numFmtId="0" fontId="32" fillId="32" borderId="11" xfId="0" applyFont="1" applyFill="1" applyBorder="1" applyAlignment="1">
      <alignment horizontal="center"/>
    </xf>
    <xf numFmtId="0" fontId="32" fillId="33" borderId="11" xfId="0" applyFont="1" applyFill="1" applyBorder="1" applyAlignment="1">
      <alignment horizontal="center"/>
    </xf>
    <xf numFmtId="0" fontId="32" fillId="0" borderId="11" xfId="0" applyFont="1" applyFill="1" applyBorder="1" applyAlignment="1">
      <alignment horizontal="center"/>
    </xf>
  </cellXfs>
  <cellStyles count="245">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f1" xfId="28" xr:uid="{00000000-0005-0000-0000-00001A000000}"/>
    <cellStyle name="cf10" xfId="29" xr:uid="{00000000-0005-0000-0000-00001B000000}"/>
    <cellStyle name="cf2" xfId="30" xr:uid="{00000000-0005-0000-0000-00001C000000}"/>
    <cellStyle name="cf3" xfId="31" xr:uid="{00000000-0005-0000-0000-00001D000000}"/>
    <cellStyle name="cf4" xfId="32" xr:uid="{00000000-0005-0000-0000-00001E000000}"/>
    <cellStyle name="cf5" xfId="33" xr:uid="{00000000-0005-0000-0000-00001F000000}"/>
    <cellStyle name="cf6" xfId="34" xr:uid="{00000000-0005-0000-0000-000020000000}"/>
    <cellStyle name="cf7" xfId="35" xr:uid="{00000000-0005-0000-0000-000021000000}"/>
    <cellStyle name="cf8" xfId="36" xr:uid="{00000000-0005-0000-0000-000022000000}"/>
    <cellStyle name="cf9" xfId="37" xr:uid="{00000000-0005-0000-0000-000023000000}"/>
    <cellStyle name="Check Cell 2" xfId="38" xr:uid="{00000000-0005-0000-0000-000024000000}"/>
    <cellStyle name="Comma 2" xfId="39" xr:uid="{00000000-0005-0000-0000-000025000000}"/>
    <cellStyle name="Explanatory Text 2" xfId="40" xr:uid="{00000000-0005-0000-0000-000026000000}"/>
    <cellStyle name="ExportHeaderStyleLeft" xfId="41" xr:uid="{00000000-0005-0000-0000-000027000000}"/>
    <cellStyle name="Followed Hyperlink 10" xfId="42" xr:uid="{00000000-0005-0000-0000-000028000000}"/>
    <cellStyle name="Followed Hyperlink 11" xfId="43" xr:uid="{00000000-0005-0000-0000-000029000000}"/>
    <cellStyle name="Followed Hyperlink 12" xfId="44" xr:uid="{00000000-0005-0000-0000-00002A000000}"/>
    <cellStyle name="Followed Hyperlink 13" xfId="45" xr:uid="{00000000-0005-0000-0000-00002B000000}"/>
    <cellStyle name="Followed Hyperlink 14" xfId="46" xr:uid="{00000000-0005-0000-0000-00002C000000}"/>
    <cellStyle name="Followed Hyperlink 15" xfId="47" xr:uid="{00000000-0005-0000-0000-00002D000000}"/>
    <cellStyle name="Followed Hyperlink 16" xfId="48" xr:uid="{00000000-0005-0000-0000-00002E000000}"/>
    <cellStyle name="Followed Hyperlink 17" xfId="49" xr:uid="{00000000-0005-0000-0000-00002F000000}"/>
    <cellStyle name="Followed Hyperlink 18" xfId="50" xr:uid="{00000000-0005-0000-0000-000030000000}"/>
    <cellStyle name="Followed Hyperlink 19" xfId="51" xr:uid="{00000000-0005-0000-0000-000031000000}"/>
    <cellStyle name="Followed Hyperlink 2" xfId="52" xr:uid="{00000000-0005-0000-0000-000032000000}"/>
    <cellStyle name="Followed Hyperlink 20" xfId="53" xr:uid="{00000000-0005-0000-0000-000033000000}"/>
    <cellStyle name="Followed Hyperlink 21" xfId="54" xr:uid="{00000000-0005-0000-0000-000034000000}"/>
    <cellStyle name="Followed Hyperlink 22" xfId="55" xr:uid="{00000000-0005-0000-0000-000035000000}"/>
    <cellStyle name="Followed Hyperlink 23" xfId="56" xr:uid="{00000000-0005-0000-0000-000036000000}"/>
    <cellStyle name="Followed Hyperlink 24" xfId="57" xr:uid="{00000000-0005-0000-0000-000037000000}"/>
    <cellStyle name="Followed Hyperlink 25" xfId="58" xr:uid="{00000000-0005-0000-0000-000038000000}"/>
    <cellStyle name="Followed Hyperlink 26" xfId="59" xr:uid="{00000000-0005-0000-0000-000039000000}"/>
    <cellStyle name="Followed Hyperlink 27" xfId="60" xr:uid="{00000000-0005-0000-0000-00003A000000}"/>
    <cellStyle name="Followed Hyperlink 28" xfId="61" xr:uid="{00000000-0005-0000-0000-00003B000000}"/>
    <cellStyle name="Followed Hyperlink 29" xfId="62" xr:uid="{00000000-0005-0000-0000-00003C000000}"/>
    <cellStyle name="Followed Hyperlink 3" xfId="63" xr:uid="{00000000-0005-0000-0000-00003D000000}"/>
    <cellStyle name="Followed Hyperlink 30" xfId="64" xr:uid="{00000000-0005-0000-0000-00003E000000}"/>
    <cellStyle name="Followed Hyperlink 31" xfId="65" xr:uid="{00000000-0005-0000-0000-00003F000000}"/>
    <cellStyle name="Followed Hyperlink 32" xfId="66" xr:uid="{00000000-0005-0000-0000-000040000000}"/>
    <cellStyle name="Followed Hyperlink 33" xfId="67" xr:uid="{00000000-0005-0000-0000-000041000000}"/>
    <cellStyle name="Followed Hyperlink 34" xfId="68" xr:uid="{00000000-0005-0000-0000-000042000000}"/>
    <cellStyle name="Followed Hyperlink 35" xfId="69" xr:uid="{00000000-0005-0000-0000-000043000000}"/>
    <cellStyle name="Followed Hyperlink 36" xfId="70" xr:uid="{00000000-0005-0000-0000-000044000000}"/>
    <cellStyle name="Followed Hyperlink 37" xfId="71" xr:uid="{00000000-0005-0000-0000-000045000000}"/>
    <cellStyle name="Followed Hyperlink 38" xfId="72" xr:uid="{00000000-0005-0000-0000-000046000000}"/>
    <cellStyle name="Followed Hyperlink 39" xfId="73" xr:uid="{00000000-0005-0000-0000-000047000000}"/>
    <cellStyle name="Followed Hyperlink 4" xfId="74" xr:uid="{00000000-0005-0000-0000-000048000000}"/>
    <cellStyle name="Followed Hyperlink 40" xfId="75" xr:uid="{00000000-0005-0000-0000-000049000000}"/>
    <cellStyle name="Followed Hyperlink 41" xfId="76" xr:uid="{00000000-0005-0000-0000-00004A000000}"/>
    <cellStyle name="Followed Hyperlink 42" xfId="77" xr:uid="{00000000-0005-0000-0000-00004B000000}"/>
    <cellStyle name="Followed Hyperlink 43" xfId="78" xr:uid="{00000000-0005-0000-0000-00004C000000}"/>
    <cellStyle name="Followed Hyperlink 44" xfId="79" xr:uid="{00000000-0005-0000-0000-00004D000000}"/>
    <cellStyle name="Followed Hyperlink 45" xfId="80" xr:uid="{00000000-0005-0000-0000-00004E000000}"/>
    <cellStyle name="Followed Hyperlink 46" xfId="81" xr:uid="{00000000-0005-0000-0000-00004F000000}"/>
    <cellStyle name="Followed Hyperlink 47" xfId="82" xr:uid="{00000000-0005-0000-0000-000050000000}"/>
    <cellStyle name="Followed Hyperlink 48" xfId="83" xr:uid="{00000000-0005-0000-0000-000051000000}"/>
    <cellStyle name="Followed Hyperlink 49" xfId="84" xr:uid="{00000000-0005-0000-0000-000052000000}"/>
    <cellStyle name="Followed Hyperlink 5" xfId="85" xr:uid="{00000000-0005-0000-0000-000053000000}"/>
    <cellStyle name="Followed Hyperlink 50" xfId="86" xr:uid="{00000000-0005-0000-0000-000054000000}"/>
    <cellStyle name="Followed Hyperlink 51" xfId="87" xr:uid="{00000000-0005-0000-0000-000055000000}"/>
    <cellStyle name="Followed Hyperlink 52" xfId="88" xr:uid="{00000000-0005-0000-0000-000056000000}"/>
    <cellStyle name="Followed Hyperlink 53" xfId="89" xr:uid="{00000000-0005-0000-0000-000057000000}"/>
    <cellStyle name="Followed Hyperlink 54" xfId="90" xr:uid="{00000000-0005-0000-0000-000058000000}"/>
    <cellStyle name="Followed Hyperlink 55" xfId="91" xr:uid="{00000000-0005-0000-0000-000059000000}"/>
    <cellStyle name="Followed Hyperlink 56" xfId="92" xr:uid="{00000000-0005-0000-0000-00005A000000}"/>
    <cellStyle name="Followed Hyperlink 57" xfId="93" xr:uid="{00000000-0005-0000-0000-00005B000000}"/>
    <cellStyle name="Followed Hyperlink 58" xfId="94" xr:uid="{00000000-0005-0000-0000-00005C000000}"/>
    <cellStyle name="Followed Hyperlink 59" xfId="95" xr:uid="{00000000-0005-0000-0000-00005D000000}"/>
    <cellStyle name="Followed Hyperlink 6" xfId="96" xr:uid="{00000000-0005-0000-0000-00005E000000}"/>
    <cellStyle name="Followed Hyperlink 60" xfId="97" xr:uid="{00000000-0005-0000-0000-00005F000000}"/>
    <cellStyle name="Followed Hyperlink 61" xfId="98" xr:uid="{00000000-0005-0000-0000-000060000000}"/>
    <cellStyle name="Followed Hyperlink 62" xfId="99" xr:uid="{00000000-0005-0000-0000-000061000000}"/>
    <cellStyle name="Followed Hyperlink 63" xfId="100" xr:uid="{00000000-0005-0000-0000-000062000000}"/>
    <cellStyle name="Followed Hyperlink 64" xfId="101" xr:uid="{00000000-0005-0000-0000-000063000000}"/>
    <cellStyle name="Followed Hyperlink 65" xfId="102" xr:uid="{00000000-0005-0000-0000-000064000000}"/>
    <cellStyle name="Followed Hyperlink 66" xfId="103" xr:uid="{00000000-0005-0000-0000-000065000000}"/>
    <cellStyle name="Followed Hyperlink 67" xfId="104" xr:uid="{00000000-0005-0000-0000-000066000000}"/>
    <cellStyle name="Followed Hyperlink 68" xfId="105" xr:uid="{00000000-0005-0000-0000-000067000000}"/>
    <cellStyle name="Followed Hyperlink 69" xfId="106" xr:uid="{00000000-0005-0000-0000-000068000000}"/>
    <cellStyle name="Followed Hyperlink 7" xfId="107" xr:uid="{00000000-0005-0000-0000-000069000000}"/>
    <cellStyle name="Followed Hyperlink 70" xfId="108" xr:uid="{00000000-0005-0000-0000-00006A000000}"/>
    <cellStyle name="Followed Hyperlink 71" xfId="109" xr:uid="{00000000-0005-0000-0000-00006B000000}"/>
    <cellStyle name="Followed Hyperlink 72" xfId="110" xr:uid="{00000000-0005-0000-0000-00006C000000}"/>
    <cellStyle name="Followed Hyperlink 73" xfId="111" xr:uid="{00000000-0005-0000-0000-00006D000000}"/>
    <cellStyle name="Followed Hyperlink 74" xfId="112" xr:uid="{00000000-0005-0000-0000-00006E000000}"/>
    <cellStyle name="Followed Hyperlink 75" xfId="113" xr:uid="{00000000-0005-0000-0000-00006F000000}"/>
    <cellStyle name="Followed Hyperlink 76" xfId="114" xr:uid="{00000000-0005-0000-0000-000070000000}"/>
    <cellStyle name="Followed Hyperlink 77" xfId="115" xr:uid="{00000000-0005-0000-0000-000071000000}"/>
    <cellStyle name="Followed Hyperlink 78" xfId="116" xr:uid="{00000000-0005-0000-0000-000072000000}"/>
    <cellStyle name="Followed Hyperlink 79" xfId="117" xr:uid="{00000000-0005-0000-0000-000073000000}"/>
    <cellStyle name="Followed Hyperlink 8" xfId="118" xr:uid="{00000000-0005-0000-0000-000074000000}"/>
    <cellStyle name="Followed Hyperlink 9" xfId="119" xr:uid="{00000000-0005-0000-0000-000075000000}"/>
    <cellStyle name="Good 2" xfId="120" xr:uid="{00000000-0005-0000-0000-000076000000}"/>
    <cellStyle name="Heading 1 2" xfId="121" xr:uid="{00000000-0005-0000-0000-000077000000}"/>
    <cellStyle name="Heading 2 2" xfId="122" xr:uid="{00000000-0005-0000-0000-000078000000}"/>
    <cellStyle name="Heading 3 2" xfId="123" xr:uid="{00000000-0005-0000-0000-000079000000}"/>
    <cellStyle name="Heading 4 2" xfId="124" xr:uid="{00000000-0005-0000-0000-00007A000000}"/>
    <cellStyle name="Hyperlink" xfId="125" xr:uid="{00000000-0005-0000-0000-00007B000000}"/>
    <cellStyle name="Hyperlink 10" xfId="126" xr:uid="{00000000-0005-0000-0000-00007C000000}"/>
    <cellStyle name="Hyperlink 11" xfId="127" xr:uid="{00000000-0005-0000-0000-00007D000000}"/>
    <cellStyle name="Hyperlink 12" xfId="128" xr:uid="{00000000-0005-0000-0000-00007E000000}"/>
    <cellStyle name="Hyperlink 13" xfId="129" xr:uid="{00000000-0005-0000-0000-00007F000000}"/>
    <cellStyle name="Hyperlink 14" xfId="130" xr:uid="{00000000-0005-0000-0000-000080000000}"/>
    <cellStyle name="Hyperlink 15" xfId="131" xr:uid="{00000000-0005-0000-0000-000081000000}"/>
    <cellStyle name="Hyperlink 16" xfId="132" xr:uid="{00000000-0005-0000-0000-000082000000}"/>
    <cellStyle name="Hyperlink 17" xfId="133" xr:uid="{00000000-0005-0000-0000-000083000000}"/>
    <cellStyle name="Hyperlink 18" xfId="134" xr:uid="{00000000-0005-0000-0000-000084000000}"/>
    <cellStyle name="Hyperlink 19" xfId="135" xr:uid="{00000000-0005-0000-0000-000085000000}"/>
    <cellStyle name="Hyperlink 2" xfId="136" xr:uid="{00000000-0005-0000-0000-000086000000}"/>
    <cellStyle name="Hyperlink 2 2" xfId="137" xr:uid="{00000000-0005-0000-0000-000087000000}"/>
    <cellStyle name="Hyperlink 2 3" xfId="138" xr:uid="{00000000-0005-0000-0000-000088000000}"/>
    <cellStyle name="Hyperlink 20" xfId="139" xr:uid="{00000000-0005-0000-0000-000089000000}"/>
    <cellStyle name="Hyperlink 21" xfId="140" xr:uid="{00000000-0005-0000-0000-00008A000000}"/>
    <cellStyle name="Hyperlink 22" xfId="141" xr:uid="{00000000-0005-0000-0000-00008B000000}"/>
    <cellStyle name="Hyperlink 23" xfId="142" xr:uid="{00000000-0005-0000-0000-00008C000000}"/>
    <cellStyle name="Hyperlink 24" xfId="143" xr:uid="{00000000-0005-0000-0000-00008D000000}"/>
    <cellStyle name="Hyperlink 25" xfId="144" xr:uid="{00000000-0005-0000-0000-00008E000000}"/>
    <cellStyle name="Hyperlink 26" xfId="145" xr:uid="{00000000-0005-0000-0000-00008F000000}"/>
    <cellStyle name="Hyperlink 27" xfId="146" xr:uid="{00000000-0005-0000-0000-000090000000}"/>
    <cellStyle name="Hyperlink 28" xfId="147" xr:uid="{00000000-0005-0000-0000-000091000000}"/>
    <cellStyle name="Hyperlink 29" xfId="148" xr:uid="{00000000-0005-0000-0000-000092000000}"/>
    <cellStyle name="Hyperlink 3" xfId="149" xr:uid="{00000000-0005-0000-0000-000093000000}"/>
    <cellStyle name="Hyperlink 30" xfId="150" xr:uid="{00000000-0005-0000-0000-000094000000}"/>
    <cellStyle name="Hyperlink 31" xfId="151" xr:uid="{00000000-0005-0000-0000-000095000000}"/>
    <cellStyle name="Hyperlink 32" xfId="152" xr:uid="{00000000-0005-0000-0000-000096000000}"/>
    <cellStyle name="Hyperlink 33" xfId="153" xr:uid="{00000000-0005-0000-0000-000097000000}"/>
    <cellStyle name="Hyperlink 34" xfId="154" xr:uid="{00000000-0005-0000-0000-000098000000}"/>
    <cellStyle name="Hyperlink 35" xfId="155" xr:uid="{00000000-0005-0000-0000-000099000000}"/>
    <cellStyle name="Hyperlink 36" xfId="156" xr:uid="{00000000-0005-0000-0000-00009A000000}"/>
    <cellStyle name="Hyperlink 37" xfId="157" xr:uid="{00000000-0005-0000-0000-00009B000000}"/>
    <cellStyle name="Hyperlink 38" xfId="158" xr:uid="{00000000-0005-0000-0000-00009C000000}"/>
    <cellStyle name="Hyperlink 39" xfId="159" xr:uid="{00000000-0005-0000-0000-00009D000000}"/>
    <cellStyle name="Hyperlink 4" xfId="160" xr:uid="{00000000-0005-0000-0000-00009E000000}"/>
    <cellStyle name="Hyperlink 40" xfId="161" xr:uid="{00000000-0005-0000-0000-00009F000000}"/>
    <cellStyle name="Hyperlink 41" xfId="162" xr:uid="{00000000-0005-0000-0000-0000A0000000}"/>
    <cellStyle name="Hyperlink 42" xfId="163" xr:uid="{00000000-0005-0000-0000-0000A1000000}"/>
    <cellStyle name="Hyperlink 43" xfId="164" xr:uid="{00000000-0005-0000-0000-0000A2000000}"/>
    <cellStyle name="Hyperlink 44" xfId="165" xr:uid="{00000000-0005-0000-0000-0000A3000000}"/>
    <cellStyle name="Hyperlink 45" xfId="166" xr:uid="{00000000-0005-0000-0000-0000A4000000}"/>
    <cellStyle name="Hyperlink 46" xfId="167" xr:uid="{00000000-0005-0000-0000-0000A5000000}"/>
    <cellStyle name="Hyperlink 47" xfId="168" xr:uid="{00000000-0005-0000-0000-0000A6000000}"/>
    <cellStyle name="Hyperlink 48" xfId="169" xr:uid="{00000000-0005-0000-0000-0000A7000000}"/>
    <cellStyle name="Hyperlink 49" xfId="170" xr:uid="{00000000-0005-0000-0000-0000A8000000}"/>
    <cellStyle name="Hyperlink 5" xfId="171" xr:uid="{00000000-0005-0000-0000-0000A9000000}"/>
    <cellStyle name="Hyperlink 50" xfId="172" xr:uid="{00000000-0005-0000-0000-0000AA000000}"/>
    <cellStyle name="Hyperlink 51" xfId="173" xr:uid="{00000000-0005-0000-0000-0000AB000000}"/>
    <cellStyle name="Hyperlink 52" xfId="174" xr:uid="{00000000-0005-0000-0000-0000AC000000}"/>
    <cellStyle name="Hyperlink 53" xfId="175" xr:uid="{00000000-0005-0000-0000-0000AD000000}"/>
    <cellStyle name="Hyperlink 54" xfId="176" xr:uid="{00000000-0005-0000-0000-0000AE000000}"/>
    <cellStyle name="Hyperlink 55" xfId="177" xr:uid="{00000000-0005-0000-0000-0000AF000000}"/>
    <cellStyle name="Hyperlink 56" xfId="178" xr:uid="{00000000-0005-0000-0000-0000B0000000}"/>
    <cellStyle name="Hyperlink 57" xfId="179" xr:uid="{00000000-0005-0000-0000-0000B1000000}"/>
    <cellStyle name="Hyperlink 58" xfId="180" xr:uid="{00000000-0005-0000-0000-0000B2000000}"/>
    <cellStyle name="Hyperlink 59" xfId="181" xr:uid="{00000000-0005-0000-0000-0000B3000000}"/>
    <cellStyle name="Hyperlink 6" xfId="182" xr:uid="{00000000-0005-0000-0000-0000B4000000}"/>
    <cellStyle name="Hyperlink 60" xfId="183" xr:uid="{00000000-0005-0000-0000-0000B5000000}"/>
    <cellStyle name="Hyperlink 61" xfId="184" xr:uid="{00000000-0005-0000-0000-0000B6000000}"/>
    <cellStyle name="Hyperlink 62" xfId="185" xr:uid="{00000000-0005-0000-0000-0000B7000000}"/>
    <cellStyle name="Hyperlink 63" xfId="186" xr:uid="{00000000-0005-0000-0000-0000B8000000}"/>
    <cellStyle name="Hyperlink 64" xfId="187" xr:uid="{00000000-0005-0000-0000-0000B9000000}"/>
    <cellStyle name="Hyperlink 65" xfId="188" xr:uid="{00000000-0005-0000-0000-0000BA000000}"/>
    <cellStyle name="Hyperlink 66" xfId="189" xr:uid="{00000000-0005-0000-0000-0000BB000000}"/>
    <cellStyle name="Hyperlink 67" xfId="190" xr:uid="{00000000-0005-0000-0000-0000BC000000}"/>
    <cellStyle name="Hyperlink 68" xfId="191" xr:uid="{00000000-0005-0000-0000-0000BD000000}"/>
    <cellStyle name="Hyperlink 69" xfId="192" xr:uid="{00000000-0005-0000-0000-0000BE000000}"/>
    <cellStyle name="Hyperlink 7" xfId="193" xr:uid="{00000000-0005-0000-0000-0000BF000000}"/>
    <cellStyle name="Hyperlink 70" xfId="194" xr:uid="{00000000-0005-0000-0000-0000C0000000}"/>
    <cellStyle name="Hyperlink 71" xfId="195" xr:uid="{00000000-0005-0000-0000-0000C1000000}"/>
    <cellStyle name="Hyperlink 72" xfId="196" xr:uid="{00000000-0005-0000-0000-0000C2000000}"/>
    <cellStyle name="Hyperlink 73" xfId="197" xr:uid="{00000000-0005-0000-0000-0000C3000000}"/>
    <cellStyle name="Hyperlink 74" xfId="198" xr:uid="{00000000-0005-0000-0000-0000C4000000}"/>
    <cellStyle name="Hyperlink 75" xfId="199" xr:uid="{00000000-0005-0000-0000-0000C5000000}"/>
    <cellStyle name="Hyperlink 76" xfId="200" xr:uid="{00000000-0005-0000-0000-0000C6000000}"/>
    <cellStyle name="Hyperlink 77" xfId="201" xr:uid="{00000000-0005-0000-0000-0000C7000000}"/>
    <cellStyle name="Hyperlink 78" xfId="202" xr:uid="{00000000-0005-0000-0000-0000C8000000}"/>
    <cellStyle name="Hyperlink 79" xfId="203" xr:uid="{00000000-0005-0000-0000-0000C9000000}"/>
    <cellStyle name="Hyperlink 8" xfId="204" xr:uid="{00000000-0005-0000-0000-0000CA000000}"/>
    <cellStyle name="Hyperlink 9" xfId="205" xr:uid="{00000000-0005-0000-0000-0000CB000000}"/>
    <cellStyle name="Input 2" xfId="206" xr:uid="{00000000-0005-0000-0000-0000CC000000}"/>
    <cellStyle name="Linked Cell 2" xfId="207" xr:uid="{00000000-0005-0000-0000-0000CD000000}"/>
    <cellStyle name="Neutral 2" xfId="208" xr:uid="{00000000-0005-0000-0000-0000CE000000}"/>
    <cellStyle name="Normal" xfId="0" builtinId="0" customBuiltin="1"/>
    <cellStyle name="Normal 10" xfId="209" xr:uid="{00000000-0005-0000-0000-0000D0000000}"/>
    <cellStyle name="Normal 10 2" xfId="210" xr:uid="{00000000-0005-0000-0000-0000D1000000}"/>
    <cellStyle name="Normal 11" xfId="211" xr:uid="{00000000-0005-0000-0000-0000D2000000}"/>
    <cellStyle name="Normal 12" xfId="212" xr:uid="{00000000-0005-0000-0000-0000D3000000}"/>
    <cellStyle name="Normal 13" xfId="213" xr:uid="{00000000-0005-0000-0000-0000D4000000}"/>
    <cellStyle name="Normal 14" xfId="214" xr:uid="{00000000-0005-0000-0000-0000D5000000}"/>
    <cellStyle name="Normal 15" xfId="215" xr:uid="{00000000-0005-0000-0000-0000D6000000}"/>
    <cellStyle name="Normal 2" xfId="216" xr:uid="{00000000-0005-0000-0000-0000D7000000}"/>
    <cellStyle name="Normal 2 2" xfId="217" xr:uid="{00000000-0005-0000-0000-0000D8000000}"/>
    <cellStyle name="Normal 2 3" xfId="218" xr:uid="{00000000-0005-0000-0000-0000D9000000}"/>
    <cellStyle name="Normal 22" xfId="219" xr:uid="{00000000-0005-0000-0000-0000DA000000}"/>
    <cellStyle name="Normal 3" xfId="220" xr:uid="{00000000-0005-0000-0000-0000DB000000}"/>
    <cellStyle name="Normal 3 2" xfId="221" xr:uid="{00000000-0005-0000-0000-0000DC000000}"/>
    <cellStyle name="Normal 3 3" xfId="222" xr:uid="{00000000-0005-0000-0000-0000DD000000}"/>
    <cellStyle name="Normal 4" xfId="223" xr:uid="{00000000-0005-0000-0000-0000DE000000}"/>
    <cellStyle name="Normal 4 2" xfId="224" xr:uid="{00000000-0005-0000-0000-0000DF000000}"/>
    <cellStyle name="Normal 5" xfId="225" xr:uid="{00000000-0005-0000-0000-0000E0000000}"/>
    <cellStyle name="Normal 5 2" xfId="226" xr:uid="{00000000-0005-0000-0000-0000E1000000}"/>
    <cellStyle name="Normal 6" xfId="227" xr:uid="{00000000-0005-0000-0000-0000E2000000}"/>
    <cellStyle name="Normal 6 2" xfId="228" xr:uid="{00000000-0005-0000-0000-0000E3000000}"/>
    <cellStyle name="Normal 6_Copy of Copy of 2014-15 NBS Laboratory_Annual_Data_Manchester_Willink" xfId="229" xr:uid="{00000000-0005-0000-0000-0000E4000000}"/>
    <cellStyle name="Normal 7" xfId="230" xr:uid="{00000000-0005-0000-0000-0000E5000000}"/>
    <cellStyle name="Normal 7 2" xfId="231" xr:uid="{00000000-0005-0000-0000-0000E6000000}"/>
    <cellStyle name="Normal 7_Copy of Copy of 2014-15 NBS Laboratory_Annual_Data_Manchester_Willink" xfId="232" xr:uid="{00000000-0005-0000-0000-0000E7000000}"/>
    <cellStyle name="Normal 8" xfId="233" xr:uid="{00000000-0005-0000-0000-0000E8000000}"/>
    <cellStyle name="Normal 8 2" xfId="234" xr:uid="{00000000-0005-0000-0000-0000E9000000}"/>
    <cellStyle name="Normal 9" xfId="235" xr:uid="{00000000-0005-0000-0000-0000EA000000}"/>
    <cellStyle name="Normal 9 2" xfId="236" xr:uid="{00000000-0005-0000-0000-0000EB000000}"/>
    <cellStyle name="Note 2" xfId="237" xr:uid="{00000000-0005-0000-0000-0000EC000000}"/>
    <cellStyle name="Note 3" xfId="238" xr:uid="{00000000-0005-0000-0000-0000ED000000}"/>
    <cellStyle name="Output 2" xfId="239" xr:uid="{00000000-0005-0000-0000-0000EE000000}"/>
    <cellStyle name="Percent" xfId="1" builtinId="5" customBuiltin="1"/>
    <cellStyle name="Percent 2" xfId="240" xr:uid="{00000000-0005-0000-0000-0000F0000000}"/>
    <cellStyle name="Percent 3" xfId="241" xr:uid="{00000000-0005-0000-0000-0000F1000000}"/>
    <cellStyle name="Title 2" xfId="242" xr:uid="{00000000-0005-0000-0000-0000F2000000}"/>
    <cellStyle name="Total 2" xfId="243" xr:uid="{00000000-0005-0000-0000-0000F3000000}"/>
    <cellStyle name="Warning Text 2" xfId="244" xr:uid="{00000000-0005-0000-0000-0000F4000000}"/>
  </cellStyles>
  <dxfs count="4">
    <dxf>
      <fill>
        <patternFill patternType="solid">
          <fgColor rgb="FFDD0806"/>
          <bgColor rgb="FFDD0806"/>
        </patternFill>
      </fill>
    </dxf>
    <dxf>
      <fill>
        <patternFill patternType="solid">
          <fgColor rgb="FFDD0806"/>
          <bgColor rgb="FFDD0806"/>
        </patternFill>
      </fill>
    </dxf>
    <dxf>
      <fill>
        <patternFill patternType="solid">
          <fgColor rgb="FFDD0806"/>
          <bgColor rgb="FFDD0806"/>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203197" y="129543"/>
    <xdr:ext cx="1788520" cy="1044299"/>
    <xdr:pic>
      <xdr:nvPicPr>
        <xdr:cNvPr id="2" name="Picture 4">
          <a:extLst>
            <a:ext uri="{FF2B5EF4-FFF2-40B4-BE49-F238E27FC236}">
              <a16:creationId xmlns:a16="http://schemas.microsoft.com/office/drawing/2014/main" id="{96AE1912-7807-4D0D-AA94-CD93FEC94BB6}"/>
            </a:ext>
          </a:extLst>
        </xdr:cNvPr>
        <xdr:cNvPicPr>
          <a:picLocks noChangeAspect="1"/>
        </xdr:cNvPicPr>
      </xdr:nvPicPr>
      <xdr:blipFill>
        <a:blip xmlns:r="http://schemas.openxmlformats.org/officeDocument/2006/relationships" r:embed="rId1"/>
        <a:srcRect/>
        <a:stretch>
          <a:fillRect/>
        </a:stretch>
      </xdr:blipFill>
      <xdr:spPr>
        <a:xfrm>
          <a:off x="203197" y="129543"/>
          <a:ext cx="1788520" cy="1044299"/>
        </a:xfrm>
        <a:prstGeom prst="rect">
          <a:avLst/>
        </a:prstGeom>
        <a:noFill/>
        <a:ln cap="flat">
          <a:noFill/>
        </a:ln>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essa.Morgan2@nhs.net?subject=CHRD%20Data%20Return%202015-1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workbookViewId="0">
      <selection activeCell="H14" sqref="H14:I14"/>
    </sheetView>
  </sheetViews>
  <sheetFormatPr defaultColWidth="0" defaultRowHeight="0" customHeight="1" zeroHeight="1" x14ac:dyDescent="0.3"/>
  <cols>
    <col min="1" max="1" width="2.36328125" style="3" customWidth="1"/>
    <col min="2" max="2" width="2.6328125" style="3" customWidth="1"/>
    <col min="3" max="3" width="7.90625" style="3" customWidth="1"/>
    <col min="4" max="7" width="8" style="3" customWidth="1"/>
    <col min="8" max="8" width="12.90625" style="3" customWidth="1"/>
    <col min="9" max="9" width="19.90625" style="3" customWidth="1"/>
    <col min="10" max="10" width="0.36328125" style="3" customWidth="1"/>
    <col min="11" max="11" width="9.36328125" style="3" customWidth="1"/>
    <col min="12" max="12" width="2.36328125" style="3" customWidth="1"/>
    <col min="13" max="13" width="8" style="3" hidden="1" customWidth="1"/>
    <col min="14" max="16384" width="8" style="3" hidden="1"/>
  </cols>
  <sheetData>
    <row r="1" spans="1:12" s="2" customFormat="1" ht="77.400000000000006" customHeight="1" x14ac:dyDescent="0.3">
      <c r="A1" s="1"/>
      <c r="B1" s="1"/>
      <c r="C1" s="1"/>
      <c r="D1" s="1"/>
      <c r="E1" s="1"/>
      <c r="F1" s="1"/>
      <c r="G1" s="1"/>
      <c r="H1" s="1"/>
      <c r="I1" s="1"/>
      <c r="J1" s="1"/>
      <c r="K1" s="1"/>
      <c r="L1" s="1"/>
    </row>
    <row r="2" spans="1:12" s="2" customFormat="1" ht="18.600000000000001" customHeight="1" x14ac:dyDescent="0.3">
      <c r="A2" s="1"/>
      <c r="B2" s="1"/>
      <c r="C2" s="1"/>
      <c r="D2" s="1"/>
      <c r="E2" s="1"/>
      <c r="F2" s="1"/>
      <c r="G2" s="1"/>
      <c r="H2" s="1"/>
      <c r="I2" s="1"/>
      <c r="J2" s="1"/>
      <c r="K2" s="1"/>
      <c r="L2" s="1"/>
    </row>
    <row r="3" spans="1:12" ht="18.600000000000001" customHeight="1" thickBot="1" x14ac:dyDescent="0.35"/>
    <row r="4" spans="1:12" s="2" customFormat="1" ht="42" customHeight="1" x14ac:dyDescent="0.4">
      <c r="A4" s="1"/>
      <c r="B4" s="4"/>
      <c r="C4" s="149" t="s">
        <v>0</v>
      </c>
      <c r="D4" s="149"/>
      <c r="E4" s="149"/>
      <c r="F4" s="149"/>
      <c r="G4" s="149"/>
      <c r="H4" s="149"/>
      <c r="I4" s="149"/>
      <c r="J4" s="5"/>
      <c r="K4" s="6"/>
      <c r="L4" s="1"/>
    </row>
    <row r="5" spans="1:12" s="2" customFormat="1" ht="23.25" customHeight="1" x14ac:dyDescent="0.4">
      <c r="A5" s="1"/>
      <c r="B5" s="4"/>
      <c r="C5" s="150" t="s">
        <v>1</v>
      </c>
      <c r="D5" s="150"/>
      <c r="E5" s="150"/>
      <c r="F5" s="150" t="s">
        <v>442</v>
      </c>
      <c r="G5" s="150"/>
      <c r="H5" s="7"/>
      <c r="I5" s="7"/>
      <c r="J5" s="8"/>
      <c r="K5" s="6"/>
      <c r="L5" s="1"/>
    </row>
    <row r="6" spans="1:12" s="2" customFormat="1" ht="15" customHeight="1" x14ac:dyDescent="0.3">
      <c r="A6" s="1"/>
      <c r="B6" s="4"/>
      <c r="C6" s="151" t="str">
        <f>CONCATENATE("All data from 1st April "&amp;LEFT(ReturnsYear,4) &amp; " - 31st March 20"&amp;RIGHT(ReturnsYear,2))</f>
        <v>All data from 1st April 2020 - 31st March 2021</v>
      </c>
      <c r="D6" s="151"/>
      <c r="E6" s="151"/>
      <c r="F6" s="151"/>
      <c r="G6" s="151"/>
      <c r="H6" s="9"/>
      <c r="I6" s="9"/>
      <c r="J6" s="9"/>
      <c r="K6" s="9"/>
      <c r="L6" s="1"/>
    </row>
    <row r="7" spans="1:12" s="2" customFormat="1" ht="14.4" x14ac:dyDescent="0.3">
      <c r="A7" s="1"/>
      <c r="B7" s="4"/>
      <c r="C7" s="10"/>
      <c r="D7" s="10"/>
      <c r="E7" s="10"/>
      <c r="F7" s="10"/>
      <c r="G7" s="10"/>
      <c r="H7" s="10"/>
      <c r="I7" s="10"/>
      <c r="J7" s="10"/>
      <c r="K7" s="10"/>
      <c r="L7" s="1"/>
    </row>
    <row r="8" spans="1:12" s="2" customFormat="1" ht="18.75" customHeight="1" x14ac:dyDescent="0.3">
      <c r="A8" s="1"/>
      <c r="B8" s="4"/>
      <c r="C8" s="152" t="str">
        <f>CONCATENATE("• This report should be run after 30th April 20"&amp;RIGHT(ReturnsYear,2))</f>
        <v>• This report should be run after 30th April 2021</v>
      </c>
      <c r="D8" s="152"/>
      <c r="E8" s="152"/>
      <c r="F8" s="152"/>
      <c r="G8" s="152"/>
      <c r="H8" s="152"/>
      <c r="I8" s="152"/>
      <c r="J8" s="152"/>
      <c r="K8" s="11"/>
      <c r="L8" s="1"/>
    </row>
    <row r="9" spans="1:12" s="13" customFormat="1" ht="36" customHeight="1" x14ac:dyDescent="0.25">
      <c r="A9" s="12"/>
      <c r="B9" s="4"/>
      <c r="C9" s="153" t="s">
        <v>2</v>
      </c>
      <c r="D9" s="153"/>
      <c r="E9" s="153"/>
      <c r="F9" s="153"/>
      <c r="G9" s="153"/>
      <c r="H9" s="153"/>
      <c r="I9" s="153"/>
      <c r="J9" s="153"/>
      <c r="K9" s="11"/>
      <c r="L9" s="12"/>
    </row>
    <row r="10" spans="1:12" s="2" customFormat="1" ht="20.25" customHeight="1" x14ac:dyDescent="0.3">
      <c r="A10" s="1"/>
      <c r="B10" s="4"/>
      <c r="C10" s="153" t="s">
        <v>3</v>
      </c>
      <c r="D10" s="153"/>
      <c r="E10" s="153"/>
      <c r="F10" s="153"/>
      <c r="G10" s="153"/>
      <c r="H10" s="153"/>
      <c r="I10" s="153"/>
      <c r="J10" s="153"/>
      <c r="K10" s="11"/>
      <c r="L10" s="1"/>
    </row>
    <row r="11" spans="1:12" s="2" customFormat="1" ht="20.25" customHeight="1" x14ac:dyDescent="0.3">
      <c r="A11" s="1"/>
      <c r="B11" s="4"/>
      <c r="C11" s="153" t="s">
        <v>4</v>
      </c>
      <c r="D11" s="153"/>
      <c r="E11" s="153"/>
      <c r="F11" s="153"/>
      <c r="G11" s="153"/>
      <c r="H11" s="153"/>
      <c r="I11" s="153"/>
      <c r="J11" s="153"/>
      <c r="K11" s="11"/>
      <c r="L11" s="1"/>
    </row>
    <row r="12" spans="1:12" s="2" customFormat="1" ht="48.75" customHeight="1" x14ac:dyDescent="0.3">
      <c r="A12" s="1"/>
      <c r="B12" s="4"/>
      <c r="C12" s="153" t="s">
        <v>5</v>
      </c>
      <c r="D12" s="153"/>
      <c r="E12" s="153"/>
      <c r="F12" s="153"/>
      <c r="G12" s="153"/>
      <c r="H12" s="153"/>
      <c r="I12" s="153"/>
      <c r="J12" s="153"/>
      <c r="K12" s="11"/>
      <c r="L12" s="1"/>
    </row>
    <row r="13" spans="1:12" s="2" customFormat="1" ht="15" customHeight="1" x14ac:dyDescent="0.3">
      <c r="A13" s="1"/>
      <c r="B13" s="4"/>
      <c r="C13" s="14"/>
      <c r="D13" s="14"/>
      <c r="E13" s="14"/>
      <c r="F13" s="14"/>
      <c r="G13" s="14"/>
      <c r="H13" s="15"/>
      <c r="I13" s="14"/>
      <c r="J13" s="14"/>
      <c r="K13" s="14"/>
      <c r="L13" s="1"/>
    </row>
    <row r="14" spans="1:12" s="2" customFormat="1" ht="26.4" customHeight="1" x14ac:dyDescent="0.3">
      <c r="A14" s="1"/>
      <c r="B14" s="4"/>
      <c r="C14" s="154" t="s">
        <v>6</v>
      </c>
      <c r="D14" s="154"/>
      <c r="E14" s="154"/>
      <c r="F14" s="154"/>
      <c r="G14" s="154"/>
      <c r="H14" s="155"/>
      <c r="I14" s="155"/>
      <c r="J14" s="14"/>
      <c r="K14" s="14"/>
      <c r="L14" s="1"/>
    </row>
    <row r="15" spans="1:12" s="2" customFormat="1" ht="94.2" customHeight="1" x14ac:dyDescent="0.3">
      <c r="A15" s="1"/>
      <c r="B15" s="4"/>
      <c r="C15" s="16"/>
      <c r="D15" s="16"/>
      <c r="E15" s="16"/>
      <c r="F15" s="16"/>
      <c r="G15" s="16"/>
      <c r="H15" s="148"/>
      <c r="I15" s="148"/>
      <c r="J15" s="16"/>
      <c r="K15" s="10"/>
      <c r="L15" s="1"/>
    </row>
    <row r="16" spans="1:12" s="2" customFormat="1" ht="33.75" customHeight="1" x14ac:dyDescent="0.3">
      <c r="A16" s="1"/>
      <c r="B16" s="4"/>
      <c r="C16" s="17"/>
      <c r="D16" s="156" t="s">
        <v>448</v>
      </c>
      <c r="E16" s="156"/>
      <c r="F16" s="156"/>
      <c r="G16" s="156"/>
      <c r="H16" s="156"/>
      <c r="I16" s="156"/>
      <c r="J16" s="17"/>
      <c r="K16" s="10"/>
      <c r="L16" s="1"/>
    </row>
    <row r="17" spans="1:12" s="2" customFormat="1" ht="19.5" customHeight="1" x14ac:dyDescent="0.3">
      <c r="A17" s="1"/>
      <c r="B17" s="4"/>
      <c r="C17" s="4"/>
      <c r="D17" s="157" t="s">
        <v>7</v>
      </c>
      <c r="E17" s="157"/>
      <c r="F17" s="157"/>
      <c r="G17" s="157"/>
      <c r="H17" s="18"/>
      <c r="I17" s="16"/>
      <c r="J17" s="19"/>
      <c r="K17" s="10"/>
      <c r="L17" s="1"/>
    </row>
    <row r="18" spans="1:12" s="2" customFormat="1" ht="20.25" customHeight="1" x14ac:dyDescent="0.3">
      <c r="A18" s="1"/>
      <c r="B18" s="4"/>
      <c r="C18" s="19"/>
      <c r="D18" s="158" t="str">
        <f>CONCATENATE("Please state ""CHRD Data Return " &amp;ReturnsYear &amp;""" in subject line")</f>
        <v>Please state "CHRD Data Return 2020-21" in subject line</v>
      </c>
      <c r="E18" s="158"/>
      <c r="F18" s="158"/>
      <c r="G18" s="158"/>
      <c r="H18" s="158"/>
      <c r="I18" s="158"/>
      <c r="J18" s="19"/>
      <c r="K18" s="10"/>
      <c r="L18" s="1"/>
    </row>
    <row r="19" spans="1:12" s="2" customFormat="1" ht="7.95" customHeight="1" x14ac:dyDescent="0.3">
      <c r="A19" s="1"/>
      <c r="B19" s="4"/>
      <c r="C19" s="10"/>
      <c r="D19" s="159"/>
      <c r="E19" s="159"/>
      <c r="F19" s="159"/>
      <c r="G19" s="159"/>
      <c r="H19" s="159"/>
      <c r="I19" s="159"/>
      <c r="J19" s="10"/>
      <c r="K19" s="10"/>
      <c r="L19" s="1"/>
    </row>
    <row r="20" spans="1:12" customFormat="1" ht="11.25" customHeight="1" x14ac:dyDescent="0.3">
      <c r="A20" s="20"/>
      <c r="B20" s="20"/>
      <c r="C20" s="20"/>
      <c r="D20" s="20"/>
      <c r="E20" s="20"/>
      <c r="F20" s="20"/>
      <c r="G20" s="20"/>
      <c r="H20" s="20"/>
      <c r="I20" s="20"/>
      <c r="J20" s="20"/>
      <c r="K20" s="10"/>
      <c r="L20" s="1"/>
    </row>
    <row r="21" spans="1:12" customFormat="1" ht="13.65" customHeight="1" x14ac:dyDescent="0.3">
      <c r="A21" s="20"/>
      <c r="B21" s="160" t="s">
        <v>8</v>
      </c>
      <c r="C21" s="160"/>
      <c r="D21" s="21">
        <f>Contact_CHRD_Details!C4:C4</f>
        <v>0</v>
      </c>
      <c r="E21" s="20"/>
      <c r="F21" s="20"/>
      <c r="G21" s="20"/>
      <c r="H21" s="20"/>
      <c r="I21" s="20"/>
      <c r="J21" s="10"/>
      <c r="K21" s="1"/>
      <c r="L21" s="1"/>
    </row>
    <row r="22" spans="1:12" s="24" customFormat="1" ht="11.25" customHeight="1" x14ac:dyDescent="0.3">
      <c r="A22" s="22"/>
      <c r="B22" s="22"/>
      <c r="C22" s="22"/>
      <c r="D22" s="22"/>
      <c r="E22" s="22"/>
      <c r="F22" s="22"/>
      <c r="G22" s="22"/>
      <c r="H22" s="22"/>
      <c r="I22" s="22"/>
      <c r="J22" s="22"/>
      <c r="K22" s="23"/>
      <c r="L22" s="3"/>
    </row>
    <row r="23" spans="1:12" s="24" customFormat="1" ht="6" customHeight="1" x14ac:dyDescent="0.3">
      <c r="A23" s="3"/>
      <c r="B23" s="3"/>
      <c r="C23" s="3"/>
      <c r="D23" s="3"/>
      <c r="E23" s="3"/>
      <c r="F23" s="3"/>
      <c r="G23" s="3"/>
      <c r="H23" s="3"/>
      <c r="I23" s="3"/>
      <c r="J23" s="3"/>
      <c r="K23" s="3"/>
      <c r="L23" s="3"/>
    </row>
    <row r="24" spans="1:12" ht="14.4" hidden="1" x14ac:dyDescent="0.3"/>
    <row r="25" spans="1:12" ht="14.4" hidden="1" x14ac:dyDescent="0.3"/>
    <row r="26" spans="1:12" ht="14.4" hidden="1" x14ac:dyDescent="0.3"/>
    <row r="27" spans="1:12" ht="14.4" hidden="1" x14ac:dyDescent="0.3"/>
    <row r="28" spans="1:12" ht="15" hidden="1" customHeight="1" x14ac:dyDescent="0.3"/>
    <row r="29" spans="1:12" ht="15" hidden="1" customHeight="1" x14ac:dyDescent="0.3"/>
    <row r="30" spans="1:12" ht="15" hidden="1" customHeight="1" x14ac:dyDescent="0.3"/>
    <row r="31" spans="1:12" ht="15" hidden="1" customHeight="1" x14ac:dyDescent="0.3"/>
    <row r="32" spans="1:12"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sheetData>
  <mergeCells count="17">
    <mergeCell ref="D16:I16"/>
    <mergeCell ref="D17:G17"/>
    <mergeCell ref="D18:I18"/>
    <mergeCell ref="D19:I19"/>
    <mergeCell ref="B21:C21"/>
    <mergeCell ref="H15:I15"/>
    <mergeCell ref="C4:I4"/>
    <mergeCell ref="C5:E5"/>
    <mergeCell ref="F5:G5"/>
    <mergeCell ref="C6:G6"/>
    <mergeCell ref="C8:J8"/>
    <mergeCell ref="C9:J9"/>
    <mergeCell ref="C10:J10"/>
    <mergeCell ref="C11:J11"/>
    <mergeCell ref="C12:J12"/>
    <mergeCell ref="C14:G14"/>
    <mergeCell ref="H14:I14"/>
  </mergeCells>
  <dataValidations count="1">
    <dataValidation type="custom" errorStyle="warning" allowBlank="1" showInputMessage="1" showErrorMessage="1" errorTitle="Invalid entry" error="Possible reasons:_x000a_Date is not in the format dd/mm/yyyy._x000a_Date entered is before 30th April in the current returns year._x000a_Please check and re-enter." promptTitle="Report Date" prompt="Enter date of report submission in the format dd/mm/yyyy" sqref="H14" xr:uid="{00000000-0002-0000-0000-000000000000}">
      <formula1>SubmissionDate&gt;=DATE(LEFT(ReturnsYear,4)+1,4,30)</formula1>
    </dataValidation>
  </dataValidations>
  <hyperlinks>
    <hyperlink ref="D17" r:id="rId1" xr:uid="{00000000-0004-0000-0000-000000000000}"/>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workbookViewId="0">
      <selection activeCell="C4" sqref="C4"/>
    </sheetView>
  </sheetViews>
  <sheetFormatPr defaultColWidth="0" defaultRowHeight="16.95" customHeight="1" x14ac:dyDescent="0.2"/>
  <cols>
    <col min="1" max="1" width="2.26953125" style="58" customWidth="1"/>
    <col min="2" max="2" width="52" style="58" customWidth="1"/>
    <col min="3" max="3" width="35.36328125" style="58" customWidth="1"/>
    <col min="4" max="4" width="8.08984375" style="58" customWidth="1"/>
    <col min="5" max="5" width="5.08984375" style="58" customWidth="1"/>
    <col min="6" max="6" width="18" style="58" customWidth="1"/>
    <col min="7" max="7" width="4" style="27" customWidth="1"/>
    <col min="8" max="11" width="0" style="27" hidden="1" customWidth="1"/>
    <col min="12" max="12" width="0" style="28" hidden="1" customWidth="1"/>
    <col min="13" max="13" width="0" style="29" hidden="1" customWidth="1"/>
    <col min="14" max="14" width="0" style="28" hidden="1" customWidth="1"/>
    <col min="15" max="15" width="9.453125" style="28" hidden="1" customWidth="1"/>
    <col min="16" max="16384" width="9.453125" style="28" hidden="1"/>
  </cols>
  <sheetData>
    <row r="1" spans="1:21" s="30" customFormat="1" ht="16.95" customHeight="1" x14ac:dyDescent="0.2">
      <c r="A1" s="25"/>
      <c r="B1" s="25"/>
      <c r="C1" s="25"/>
      <c r="D1" s="25"/>
      <c r="E1" s="25"/>
      <c r="F1" s="25"/>
      <c r="G1" s="26"/>
      <c r="H1" s="27"/>
      <c r="I1" s="27"/>
      <c r="J1" s="27"/>
      <c r="K1" s="27"/>
      <c r="L1" s="28"/>
      <c r="M1" s="29"/>
      <c r="N1" s="28"/>
      <c r="O1" s="28"/>
      <c r="P1" s="28"/>
      <c r="Q1" s="28"/>
      <c r="R1" s="28"/>
      <c r="S1" s="28"/>
      <c r="T1" s="28"/>
      <c r="U1" s="28"/>
    </row>
    <row r="2" spans="1:21" s="35" customFormat="1" ht="22.95" customHeight="1" x14ac:dyDescent="0.2">
      <c r="A2" s="31"/>
      <c r="B2" s="109" t="s">
        <v>380</v>
      </c>
      <c r="C2" s="109"/>
      <c r="D2" s="109"/>
      <c r="E2" s="109"/>
      <c r="F2" s="109"/>
      <c r="G2" s="32"/>
      <c r="H2" s="33"/>
      <c r="I2" s="33"/>
      <c r="J2" s="33"/>
      <c r="K2" s="33"/>
      <c r="L2" s="31"/>
      <c r="M2" s="34"/>
      <c r="N2" s="31"/>
      <c r="O2" s="31"/>
      <c r="P2" s="31"/>
      <c r="Q2" s="31"/>
      <c r="R2" s="31"/>
      <c r="S2" s="31"/>
      <c r="T2" s="31"/>
      <c r="U2" s="31"/>
    </row>
    <row r="3" spans="1:21" s="30" customFormat="1" ht="16.95" customHeight="1" thickBot="1" x14ac:dyDescent="0.25">
      <c r="A3" s="25"/>
      <c r="B3" s="36"/>
      <c r="C3" s="36"/>
      <c r="D3" s="36"/>
      <c r="E3" s="37"/>
      <c r="F3" s="25"/>
      <c r="G3" s="26"/>
      <c r="H3" s="27"/>
      <c r="I3" s="27"/>
      <c r="J3" s="27"/>
      <c r="K3" s="27"/>
      <c r="L3" s="28"/>
      <c r="M3" s="29"/>
      <c r="N3" s="28"/>
      <c r="O3" s="28"/>
      <c r="P3" s="28"/>
      <c r="Q3" s="28"/>
      <c r="R3" s="28"/>
      <c r="S3" s="28"/>
      <c r="T3" s="28"/>
      <c r="U3" s="28"/>
    </row>
    <row r="4" spans="1:21" s="39" customFormat="1" ht="16.95" customHeight="1" thickBot="1" x14ac:dyDescent="0.25">
      <c r="A4" s="25"/>
      <c r="B4" s="38" t="s">
        <v>9</v>
      </c>
      <c r="C4" s="141"/>
      <c r="D4" s="111" t="s">
        <v>10</v>
      </c>
      <c r="E4" s="112"/>
      <c r="F4" s="144"/>
      <c r="G4" s="25"/>
    </row>
    <row r="5" spans="1:21" s="30" customFormat="1" ht="16.95" customHeight="1" thickBot="1" x14ac:dyDescent="0.25">
      <c r="A5" s="25"/>
      <c r="B5" s="40" t="s">
        <v>11</v>
      </c>
      <c r="C5" s="142"/>
      <c r="D5" s="36"/>
      <c r="E5" s="37"/>
      <c r="F5" s="25"/>
      <c r="G5" s="26"/>
      <c r="H5" s="27"/>
      <c r="I5" s="27"/>
      <c r="J5" s="27"/>
      <c r="K5" s="27"/>
      <c r="L5" s="28"/>
      <c r="M5" s="29"/>
      <c r="N5" s="28"/>
      <c r="O5" s="28"/>
      <c r="P5" s="28"/>
      <c r="Q5" s="28"/>
      <c r="R5" s="28"/>
      <c r="S5" s="28"/>
      <c r="T5" s="28"/>
      <c r="U5" s="28"/>
    </row>
    <row r="6" spans="1:21" s="30" customFormat="1" ht="24.6" customHeight="1" thickBot="1" x14ac:dyDescent="0.25">
      <c r="A6" s="25"/>
      <c r="B6" s="40" t="s">
        <v>12</v>
      </c>
      <c r="C6" s="142"/>
      <c r="D6" s="161"/>
      <c r="E6" s="161"/>
      <c r="F6" s="162"/>
      <c r="G6" s="36"/>
      <c r="H6" s="41"/>
      <c r="I6" s="41"/>
      <c r="J6" s="41"/>
      <c r="K6" s="41"/>
      <c r="L6" s="41"/>
      <c r="M6" s="42"/>
      <c r="N6" s="39"/>
      <c r="O6" s="43"/>
      <c r="P6" s="27"/>
      <c r="Q6" s="27"/>
      <c r="R6" s="27"/>
      <c r="S6" s="27"/>
      <c r="T6" s="28"/>
      <c r="U6" s="29"/>
    </row>
    <row r="7" spans="1:21" ht="16.95" customHeight="1" thickBot="1" x14ac:dyDescent="0.25">
      <c r="A7" s="25"/>
      <c r="B7" s="40" t="s">
        <v>13</v>
      </c>
      <c r="C7" s="142"/>
      <c r="D7" s="163"/>
      <c r="E7" s="163"/>
      <c r="F7" s="164"/>
      <c r="G7" s="44"/>
      <c r="H7" s="28"/>
      <c r="I7" s="28"/>
      <c r="J7" s="28"/>
      <c r="K7" s="28"/>
      <c r="M7" s="28"/>
    </row>
    <row r="8" spans="1:21" ht="16.95" customHeight="1" thickBot="1" x14ac:dyDescent="0.3">
      <c r="A8" s="25"/>
      <c r="B8" s="40" t="s">
        <v>14</v>
      </c>
      <c r="C8" s="143"/>
      <c r="D8" s="119"/>
      <c r="E8" s="105"/>
      <c r="F8" s="105"/>
      <c r="G8" s="26"/>
      <c r="K8" s="28"/>
      <c r="L8" s="29"/>
      <c r="M8" s="28"/>
    </row>
    <row r="9" spans="1:21" ht="24" customHeight="1" thickBot="1" x14ac:dyDescent="0.25">
      <c r="A9" s="25"/>
      <c r="B9" s="132" t="s">
        <v>15</v>
      </c>
      <c r="C9" s="142"/>
      <c r="D9" s="45"/>
      <c r="E9" s="45"/>
      <c r="F9" s="45"/>
      <c r="G9" s="26"/>
      <c r="K9" s="28"/>
      <c r="L9" s="29"/>
      <c r="M9" s="28"/>
    </row>
    <row r="10" spans="1:21" s="50" customFormat="1" ht="31.95" customHeight="1" thickBot="1" x14ac:dyDescent="0.25">
      <c r="A10" s="46"/>
      <c r="B10" s="133" t="s">
        <v>16</v>
      </c>
      <c r="C10" s="142"/>
      <c r="D10" s="48"/>
      <c r="E10" s="48"/>
      <c r="F10" s="48"/>
      <c r="G10" s="48"/>
      <c r="H10" s="49"/>
    </row>
    <row r="11" spans="1:21" s="30" customFormat="1" ht="16.95" customHeight="1" thickBot="1" x14ac:dyDescent="0.25">
      <c r="A11" s="25"/>
      <c r="B11" s="36"/>
      <c r="C11" s="36"/>
      <c r="D11" s="36"/>
      <c r="E11" s="37"/>
      <c r="F11" s="25"/>
      <c r="G11" s="26"/>
      <c r="H11" s="27"/>
      <c r="I11" s="27"/>
      <c r="J11" s="27"/>
      <c r="K11" s="27"/>
      <c r="L11" s="28"/>
      <c r="M11" s="29"/>
      <c r="N11" s="28"/>
      <c r="O11" s="28"/>
      <c r="P11" s="28"/>
      <c r="Q11" s="28"/>
      <c r="R11" s="28"/>
      <c r="S11" s="28"/>
      <c r="T11" s="28"/>
      <c r="U11" s="28"/>
    </row>
    <row r="12" spans="1:21" s="30" customFormat="1" ht="25.95" customHeight="1" thickBot="1" x14ac:dyDescent="0.25">
      <c r="A12" s="25"/>
      <c r="B12" s="36"/>
      <c r="C12" s="113" t="s">
        <v>17</v>
      </c>
      <c r="D12" s="165" t="s">
        <v>18</v>
      </c>
      <c r="E12" s="166"/>
      <c r="F12" s="167"/>
      <c r="G12" s="26"/>
      <c r="H12" s="27"/>
      <c r="I12" s="27"/>
      <c r="J12" s="27"/>
      <c r="K12" s="27"/>
      <c r="L12" s="28"/>
      <c r="M12" s="29"/>
      <c r="N12" s="28"/>
      <c r="O12" s="28"/>
      <c r="P12" s="28"/>
      <c r="Q12" s="28"/>
      <c r="R12" s="28"/>
      <c r="S12" s="28"/>
      <c r="T12" s="28"/>
      <c r="U12" s="28"/>
    </row>
    <row r="13" spans="1:21" s="30" customFormat="1" ht="25.95" customHeight="1" thickBot="1" x14ac:dyDescent="0.25">
      <c r="A13" s="25"/>
      <c r="B13" s="47" t="s">
        <v>19</v>
      </c>
      <c r="C13" s="145"/>
      <c r="D13" s="171"/>
      <c r="E13" s="172"/>
      <c r="F13" s="173"/>
      <c r="G13" s="26"/>
      <c r="H13" s="27"/>
      <c r="I13" s="27"/>
      <c r="J13" s="27"/>
      <c r="K13" s="27"/>
      <c r="L13" s="28"/>
      <c r="M13" s="29"/>
      <c r="N13" s="28"/>
    </row>
    <row r="14" spans="1:21" s="30" customFormat="1" ht="25.95" customHeight="1" thickBot="1" x14ac:dyDescent="0.25">
      <c r="A14" s="25"/>
      <c r="B14" s="51" t="s">
        <v>20</v>
      </c>
      <c r="C14" s="145"/>
      <c r="D14" s="107"/>
      <c r="E14" s="106"/>
      <c r="F14" s="106"/>
      <c r="G14" s="26"/>
      <c r="H14" s="27"/>
      <c r="I14" s="27"/>
      <c r="J14" s="27"/>
      <c r="K14" s="27"/>
      <c r="L14" s="27"/>
      <c r="M14" s="28"/>
      <c r="N14" s="29"/>
    </row>
    <row r="15" spans="1:21" s="30" customFormat="1" ht="25.95" customHeight="1" thickBot="1" x14ac:dyDescent="0.25">
      <c r="A15" s="25"/>
      <c r="B15" s="51" t="s">
        <v>21</v>
      </c>
      <c r="C15" s="145"/>
      <c r="D15" s="108"/>
      <c r="E15" s="114"/>
      <c r="F15" s="114"/>
      <c r="G15" s="26"/>
      <c r="H15" s="27"/>
      <c r="I15" s="27"/>
      <c r="J15" s="27"/>
      <c r="K15" s="27"/>
      <c r="L15" s="27"/>
      <c r="M15" s="28"/>
      <c r="N15" s="29"/>
    </row>
    <row r="16" spans="1:21" s="30" customFormat="1" ht="16.95" customHeight="1" thickBot="1" x14ac:dyDescent="0.25">
      <c r="A16" s="25"/>
      <c r="B16" s="36"/>
      <c r="C16" s="36"/>
      <c r="D16" s="36"/>
      <c r="E16" s="37"/>
      <c r="F16" s="25"/>
      <c r="G16" s="26"/>
      <c r="H16" s="27"/>
      <c r="I16" s="27"/>
      <c r="J16" s="27"/>
      <c r="K16" s="27"/>
      <c r="L16" s="28"/>
      <c r="M16" s="29"/>
      <c r="N16" s="28"/>
    </row>
    <row r="17" spans="1:14" ht="16.95" customHeight="1" thickBot="1" x14ac:dyDescent="0.25">
      <c r="A17" s="25"/>
      <c r="B17" s="115" t="s">
        <v>22</v>
      </c>
      <c r="C17" s="135"/>
      <c r="D17" s="52"/>
      <c r="E17" s="52"/>
      <c r="F17" s="52"/>
      <c r="G17" s="26"/>
      <c r="J17" s="28"/>
      <c r="K17" s="29"/>
      <c r="M17" s="28"/>
    </row>
    <row r="18" spans="1:14" ht="16.95" customHeight="1" thickBot="1" x14ac:dyDescent="0.25">
      <c r="A18" s="25"/>
      <c r="B18" s="134" t="s">
        <v>23</v>
      </c>
      <c r="C18" s="146"/>
      <c r="D18" s="52"/>
      <c r="E18" s="52"/>
      <c r="F18" s="52"/>
      <c r="G18" s="26"/>
      <c r="J18" s="28"/>
      <c r="K18" s="29"/>
      <c r="M18" s="28"/>
    </row>
    <row r="19" spans="1:14" ht="16.95" customHeight="1" thickBot="1" x14ac:dyDescent="0.25">
      <c r="A19" s="25"/>
      <c r="B19" s="134" t="s">
        <v>24</v>
      </c>
      <c r="C19" s="146"/>
      <c r="D19" s="52"/>
      <c r="E19" s="52"/>
      <c r="F19" s="52"/>
      <c r="G19" s="26"/>
      <c r="K19" s="28"/>
      <c r="L19" s="29"/>
      <c r="M19" s="28"/>
    </row>
    <row r="20" spans="1:14" ht="16.95" customHeight="1" thickBot="1" x14ac:dyDescent="0.25">
      <c r="A20" s="25"/>
      <c r="B20" s="134" t="s">
        <v>25</v>
      </c>
      <c r="C20" s="147"/>
      <c r="D20" s="52"/>
      <c r="E20" s="52"/>
      <c r="F20" s="52"/>
      <c r="G20" s="26"/>
      <c r="K20" s="28"/>
      <c r="L20" s="29"/>
      <c r="M20" s="28"/>
    </row>
    <row r="21" spans="1:14" ht="16.95" customHeight="1" thickBot="1" x14ac:dyDescent="0.25">
      <c r="A21" s="25"/>
      <c r="B21" s="53"/>
      <c r="C21" s="53"/>
      <c r="D21" s="55"/>
      <c r="E21" s="55"/>
      <c r="F21" s="54"/>
      <c r="G21" s="26"/>
      <c r="K21" s="28"/>
      <c r="L21" s="29"/>
      <c r="M21" s="28"/>
    </row>
    <row r="22" spans="1:14" ht="16.95" customHeight="1" x14ac:dyDescent="0.2">
      <c r="A22" s="25"/>
      <c r="B22" s="116" t="s">
        <v>26</v>
      </c>
      <c r="C22" s="117"/>
      <c r="D22" s="117"/>
      <c r="E22" s="117"/>
      <c r="F22" s="118"/>
      <c r="G22" s="26"/>
      <c r="I22" s="28"/>
      <c r="J22" s="29"/>
      <c r="K22" s="28"/>
      <c r="M22" s="28"/>
    </row>
    <row r="23" spans="1:14" s="30" customFormat="1" ht="46.95" customHeight="1" x14ac:dyDescent="0.2">
      <c r="A23" s="25"/>
      <c r="B23" s="168"/>
      <c r="C23" s="169"/>
      <c r="D23" s="169"/>
      <c r="E23" s="169"/>
      <c r="F23" s="170"/>
      <c r="G23" s="26"/>
      <c r="H23" s="27"/>
      <c r="I23" s="27"/>
      <c r="J23" s="27"/>
      <c r="K23" s="27"/>
      <c r="L23" s="28"/>
      <c r="M23" s="29"/>
      <c r="N23" s="28"/>
    </row>
    <row r="24" spans="1:14" s="25" customFormat="1" ht="16.95" customHeight="1" x14ac:dyDescent="0.2">
      <c r="A24" s="56"/>
      <c r="B24" s="56"/>
      <c r="C24" s="56"/>
      <c r="D24" s="56"/>
      <c r="E24" s="56"/>
      <c r="F24" s="56"/>
      <c r="G24" s="57"/>
      <c r="H24" s="26"/>
      <c r="I24" s="26"/>
      <c r="J24" s="26"/>
      <c r="K24" s="26"/>
      <c r="M24" s="44"/>
    </row>
    <row r="25" spans="1:14" s="25" customFormat="1" ht="16.95" customHeight="1" x14ac:dyDescent="0.2">
      <c r="G25" s="26"/>
      <c r="H25" s="26"/>
      <c r="I25" s="26"/>
      <c r="J25" s="26"/>
      <c r="K25" s="26"/>
      <c r="M25" s="44"/>
    </row>
  </sheetData>
  <sheetProtection algorithmName="SHA-512" hashValue="0W9LuImut5A4lpo0tta5YqpyJOVfRY2NS7iyF++EMOjs3SylXuyjP8J5WUNvahL5WrnlrCR91oRZYuyX36Iw6g==" saltValue="Ldq3/IpPKVCOS8Np/EBKzA==" spinCount="100000" sheet="1" objects="1" scenarios="1" selectLockedCells="1"/>
  <mergeCells count="4">
    <mergeCell ref="D6:F7"/>
    <mergeCell ref="D12:F12"/>
    <mergeCell ref="B23:F23"/>
    <mergeCell ref="D13:F13"/>
  </mergeCells>
  <dataValidations count="1">
    <dataValidation type="list" allowBlank="1" showInputMessage="1" showErrorMessage="1" errorTitle="Invalid response" error="Please select from the drop-down list." promptTitle="Status codes" prompt="Please select from the drop-down list._x000a_Use the comments box at the bottom of the form if required." sqref="G14:G15" xr:uid="{00000000-0002-0000-0100-000000000000}">
      <formula1>Status_Codes</formula1>
    </dataValidation>
  </dataValidations>
  <pageMargins left="0.25" right="0.25" top="0.75" bottom="0.75" header="0.30000000000000004" footer="0.30000000000000004"/>
  <pageSetup paperSize="0" scale="86" fitToWidth="0" fitToHeight="0" orientation="landscape" horizontalDpi="0" verticalDpi="0" copies="0"/>
  <headerFooter alignWithMargins="0"/>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Entry not in list" error="You have entered a CCG name not found in the drop down list. If this is correct, select &quot;Yes&quot;. Otherwise, please seelct &quot;No&quot; and re-enter." promptTitle="CCG Code" xr:uid="{00000000-0002-0000-0100-000001000000}">
          <x14:formula1>
            <xm:f>Lookup_Values!$I$2:$I$137</xm:f>
          </x14:formula1>
          <xm:sqref>F4</xm:sqref>
        </x14:dataValidation>
        <x14:dataValidation type="list" allowBlank="1" showInputMessage="1" showErrorMessage="1" xr:uid="{00000000-0002-0000-0100-000004000000}">
          <x14:formula1>
            <xm:f>Lookup_Values!$D$2:$D$12</xm:f>
          </x14:formula1>
          <xm:sqref>C13</xm:sqref>
        </x14:dataValidation>
        <x14:dataValidation type="list" allowBlank="1" showInputMessage="1" showErrorMessage="1" xr:uid="{00000000-0002-0000-0100-000005000000}">
          <x14:formula1>
            <xm:f>Lookup_Values!$B$2:$B$3</xm:f>
          </x14:formula1>
          <xm:sqref>C14 C15 C18 C19 C20</xm:sqref>
        </x14:dataValidation>
        <x14:dataValidation type="list" errorStyle="warning" allowBlank="1" showInputMessage="1" showErrorMessage="1" errorTitle="Entry not in list" error="You have entered a CCG name not found in the drop down list. If this is correct, select &quot;Yes&quot;. Otherwise, please select &quot;No&quot; and re-enter." promptTitle="CCG Name" prompt="Select CCG Name from the drop down list" xr:uid="{00000000-0002-0000-0100-000002000000}">
          <x14:formula1>
            <xm:f>Lookup_Values!$J$2:$J$137</xm:f>
          </x14:formula1>
          <xm:sqref>C4</xm:sqref>
        </x14:dataValidation>
        <x14:dataValidation type="list" allowBlank="1" showInputMessage="1" showErrorMessage="1" xr:uid="{00000000-0002-0000-0100-000003000000}">
          <x14:formula1>
            <xm:f>Lookup_Values!$K$2:$K$8</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5"/>
  <sheetViews>
    <sheetView workbookViewId="0">
      <selection activeCell="E9" sqref="E9:E12"/>
    </sheetView>
  </sheetViews>
  <sheetFormatPr defaultRowHeight="0" customHeight="1" zeroHeight="1" x14ac:dyDescent="0.25"/>
  <cols>
    <col min="1" max="1" width="3.7265625" style="81" customWidth="1"/>
    <col min="2" max="2" width="26.90625" style="81" customWidth="1"/>
    <col min="3" max="3" width="45" style="81" customWidth="1"/>
    <col min="4" max="4" width="38.7265625" style="81" customWidth="1"/>
    <col min="5" max="5" width="30.26953125" style="81" customWidth="1"/>
    <col min="6" max="6" width="5.36328125" style="81" customWidth="1"/>
    <col min="7" max="7" width="6.26953125" style="60" customWidth="1"/>
    <col min="8" max="8" width="14.26953125" style="60" hidden="1" customWidth="1"/>
    <col min="9" max="9" width="15.08984375" style="60" hidden="1" customWidth="1"/>
    <col min="10" max="12" width="15.453125" style="60" hidden="1" customWidth="1"/>
    <col min="13" max="15" width="9.453125" style="60" hidden="1" customWidth="1"/>
    <col min="16" max="36" width="0" style="60" hidden="1" customWidth="1"/>
    <col min="37" max="16379" width="9.453125" style="60" hidden="1" customWidth="1"/>
    <col min="16380" max="16384" width="0" style="60" hidden="1" customWidth="1"/>
  </cols>
  <sheetData>
    <row r="1" spans="1:13 16379:16384" ht="20.399999999999999" customHeight="1" x14ac:dyDescent="0.25">
      <c r="A1" s="59"/>
      <c r="B1" s="59"/>
      <c r="C1" s="59"/>
      <c r="D1" s="59"/>
      <c r="E1" s="59"/>
      <c r="F1" s="59"/>
      <c r="G1" s="20"/>
    </row>
    <row r="2" spans="1:13 16379:16384" s="22" customFormat="1" ht="33" customHeight="1" x14ac:dyDescent="0.25">
      <c r="A2" s="61"/>
      <c r="B2" s="181" t="s">
        <v>380</v>
      </c>
      <c r="C2" s="181"/>
      <c r="D2" s="181"/>
      <c r="E2" s="181"/>
      <c r="F2" s="181"/>
      <c r="G2" s="181"/>
    </row>
    <row r="3" spans="1:13 16379:16384" ht="30.6" customHeight="1" thickBot="1" x14ac:dyDescent="0.3">
      <c r="A3" s="59"/>
      <c r="B3" s="59"/>
      <c r="C3" s="59"/>
      <c r="D3" s="59"/>
      <c r="E3" s="59"/>
      <c r="F3" s="59"/>
      <c r="G3" s="20"/>
    </row>
    <row r="4" spans="1:13 16379:16384" ht="38.4" customHeight="1" thickBot="1" x14ac:dyDescent="0.3">
      <c r="A4" s="59"/>
      <c r="B4" s="174" t="s">
        <v>27</v>
      </c>
      <c r="C4" s="174"/>
      <c r="D4" s="174"/>
      <c r="E4" s="110" t="s">
        <v>28</v>
      </c>
      <c r="F4" s="59"/>
      <c r="G4" s="62"/>
      <c r="H4" s="63"/>
      <c r="I4" s="63"/>
      <c r="J4" s="63"/>
      <c r="K4" s="63"/>
      <c r="L4" s="63"/>
      <c r="M4" s="63"/>
      <c r="XFB4"/>
      <c r="XFC4"/>
      <c r="XFD4"/>
    </row>
    <row r="5" spans="1:13 16379:16384" s="67" customFormat="1" ht="44.4" customHeight="1" thickBot="1" x14ac:dyDescent="0.3">
      <c r="A5" s="59"/>
      <c r="B5" s="175" t="s">
        <v>82</v>
      </c>
      <c r="C5" s="175"/>
      <c r="D5" s="64"/>
      <c r="E5" s="182"/>
      <c r="F5" s="20"/>
      <c r="G5" s="65"/>
      <c r="H5" s="66"/>
      <c r="XEY5" s="68"/>
      <c r="XEZ5" s="69"/>
      <c r="XFA5" s="69"/>
    </row>
    <row r="6" spans="1:13 16379:16384" s="73" customFormat="1" ht="35.4" customHeight="1" thickBot="1" x14ac:dyDescent="0.35">
      <c r="A6" s="59"/>
      <c r="B6" s="183" t="s">
        <v>29</v>
      </c>
      <c r="C6" s="183"/>
      <c r="D6" s="70"/>
      <c r="E6" s="182"/>
      <c r="F6" s="20"/>
      <c r="G6" s="71"/>
      <c r="H6" s="72"/>
      <c r="XEY6" s="74"/>
    </row>
    <row r="7" spans="1:13 16379:16384" ht="17.399999999999999" customHeight="1" thickBot="1" x14ac:dyDescent="0.3">
      <c r="A7" s="20"/>
      <c r="B7" s="59"/>
      <c r="C7" s="59"/>
      <c r="D7" s="59"/>
      <c r="E7" s="59"/>
      <c r="F7" s="59"/>
      <c r="G7" s="62"/>
      <c r="H7" s="75"/>
      <c r="I7" s="63"/>
      <c r="J7" s="63"/>
      <c r="K7" s="63"/>
      <c r="L7" s="63"/>
      <c r="M7" s="63"/>
      <c r="XFB7"/>
      <c r="XFC7"/>
      <c r="XFD7"/>
    </row>
    <row r="8" spans="1:13 16379:16384" ht="30" customHeight="1" x14ac:dyDescent="0.25">
      <c r="A8" s="20"/>
      <c r="B8" s="174" t="s">
        <v>30</v>
      </c>
      <c r="C8" s="174"/>
      <c r="D8" s="174"/>
      <c r="E8" s="122" t="s">
        <v>28</v>
      </c>
      <c r="F8" s="59"/>
      <c r="G8" s="62"/>
      <c r="H8" s="75"/>
      <c r="I8" s="63"/>
      <c r="J8" s="63"/>
      <c r="K8" s="63"/>
      <c r="L8" s="63"/>
      <c r="M8" s="63"/>
      <c r="XFB8"/>
      <c r="XFC8"/>
      <c r="XFD8"/>
    </row>
    <row r="9" spans="1:13 16379:16384" ht="31.2" customHeight="1" x14ac:dyDescent="0.25">
      <c r="A9" s="59"/>
      <c r="B9" s="175" t="s">
        <v>377</v>
      </c>
      <c r="C9" s="175"/>
      <c r="D9" s="76"/>
      <c r="E9" s="185"/>
      <c r="F9" s="20"/>
      <c r="G9" s="77"/>
      <c r="H9" s="63"/>
      <c r="I9" s="63"/>
      <c r="J9" s="63"/>
      <c r="K9" s="63"/>
      <c r="L9" s="63"/>
      <c r="M9" s="63"/>
      <c r="XFB9"/>
      <c r="XFC9"/>
      <c r="XFD9"/>
    </row>
    <row r="10" spans="1:13 16379:16384" ht="52.2" customHeight="1" x14ac:dyDescent="0.2">
      <c r="A10" s="20"/>
      <c r="B10" s="175" t="s">
        <v>376</v>
      </c>
      <c r="C10" s="175"/>
      <c r="D10" s="78"/>
      <c r="E10" s="185"/>
      <c r="F10" s="20"/>
      <c r="XFB10"/>
      <c r="XFC10"/>
      <c r="XFD10"/>
    </row>
    <row r="11" spans="1:13 16379:16384" ht="29.25" customHeight="1" thickBot="1" x14ac:dyDescent="0.25">
      <c r="A11" s="20"/>
      <c r="B11" s="176" t="s">
        <v>444</v>
      </c>
      <c r="C11" s="176"/>
      <c r="D11" s="120"/>
      <c r="E11" s="185"/>
      <c r="F11" s="20"/>
      <c r="G11" s="20"/>
      <c r="H11" s="63"/>
      <c r="I11" s="63"/>
      <c r="J11" s="63"/>
      <c r="K11" s="63"/>
      <c r="L11" s="63"/>
      <c r="M11" s="63"/>
      <c r="XFB11"/>
      <c r="XFC11"/>
      <c r="XFD11"/>
    </row>
    <row r="12" spans="1:13 16379:16384" ht="29.25" customHeight="1" thickBot="1" x14ac:dyDescent="0.25">
      <c r="A12" s="20"/>
      <c r="B12" s="179" t="s">
        <v>375</v>
      </c>
      <c r="C12" s="180"/>
      <c r="D12" s="140" t="e">
        <f>D10/D9</f>
        <v>#DIV/0!</v>
      </c>
      <c r="E12" s="185"/>
      <c r="F12" s="20"/>
      <c r="G12" s="20"/>
      <c r="H12" s="63"/>
      <c r="I12" s="63"/>
      <c r="J12" s="63"/>
      <c r="K12" s="63"/>
      <c r="L12" s="63"/>
      <c r="M12" s="63"/>
      <c r="XFB12"/>
      <c r="XFC12"/>
      <c r="XFD12"/>
    </row>
    <row r="13" spans="1:13 16379:16384" ht="29.25" customHeight="1" x14ac:dyDescent="0.2">
      <c r="A13" s="20"/>
      <c r="B13" s="177" t="s">
        <v>34</v>
      </c>
      <c r="C13" s="177"/>
      <c r="D13" s="178"/>
      <c r="E13" s="123" t="s">
        <v>28</v>
      </c>
      <c r="F13" s="20"/>
      <c r="G13" s="20"/>
      <c r="H13" s="63"/>
      <c r="I13" s="63"/>
      <c r="J13" s="63"/>
      <c r="K13" s="63"/>
      <c r="L13" s="63"/>
      <c r="M13" s="63"/>
      <c r="XFB13"/>
      <c r="XFC13"/>
      <c r="XFD13"/>
    </row>
    <row r="14" spans="1:13 16379:16384" ht="48.6" customHeight="1" x14ac:dyDescent="0.2">
      <c r="A14" s="20"/>
      <c r="B14" s="184" t="s">
        <v>379</v>
      </c>
      <c r="C14" s="184"/>
      <c r="D14" s="121"/>
      <c r="E14" s="185"/>
      <c r="F14" s="20"/>
      <c r="G14" s="20"/>
      <c r="H14" s="63"/>
      <c r="I14" s="63"/>
      <c r="J14" s="63"/>
      <c r="K14" s="63"/>
      <c r="L14" s="63"/>
      <c r="M14" s="63"/>
      <c r="XFB14"/>
      <c r="XFC14"/>
      <c r="XFD14"/>
    </row>
    <row r="15" spans="1:13 16379:16384" ht="45.6" customHeight="1" x14ac:dyDescent="0.2">
      <c r="A15" s="20"/>
      <c r="B15" s="186" t="s">
        <v>378</v>
      </c>
      <c r="C15" s="186"/>
      <c r="D15" s="78"/>
      <c r="E15" s="185"/>
      <c r="F15" s="20"/>
      <c r="G15" s="20"/>
      <c r="H15" s="63"/>
      <c r="I15" s="63"/>
      <c r="J15" s="63"/>
      <c r="K15" s="63"/>
      <c r="L15" s="63"/>
      <c r="M15" s="63"/>
      <c r="XFB15"/>
      <c r="XFC15"/>
      <c r="XFD15"/>
    </row>
    <row r="16" spans="1:13 16379:16384" ht="29.25" customHeight="1" thickBot="1" x14ac:dyDescent="0.25">
      <c r="A16" s="20"/>
      <c r="B16" s="187" t="s">
        <v>443</v>
      </c>
      <c r="C16" s="187"/>
      <c r="D16" s="120"/>
      <c r="E16" s="185"/>
      <c r="F16" s="20"/>
      <c r="G16" s="20"/>
      <c r="H16" s="63"/>
      <c r="I16" s="63"/>
      <c r="J16" s="63"/>
      <c r="K16" s="63"/>
      <c r="L16" s="63"/>
      <c r="M16" s="63"/>
      <c r="XFB16"/>
      <c r="XFC16"/>
      <c r="XFD16"/>
    </row>
    <row r="17" spans="1:13 16382:16384" ht="25.95" customHeight="1" thickBot="1" x14ac:dyDescent="0.25">
      <c r="A17" s="20"/>
      <c r="B17" s="179" t="s">
        <v>375</v>
      </c>
      <c r="C17" s="180"/>
      <c r="D17" s="140" t="e">
        <f>D15/D14</f>
        <v>#DIV/0!</v>
      </c>
      <c r="E17" s="185"/>
      <c r="F17" s="20"/>
      <c r="G17" s="79"/>
      <c r="H17" s="63"/>
      <c r="I17" s="63"/>
      <c r="J17" s="63"/>
      <c r="K17" s="63"/>
      <c r="L17" s="63"/>
      <c r="M17" s="63"/>
      <c r="XFB17"/>
      <c r="XFC17"/>
      <c r="XFD17"/>
    </row>
    <row r="18" spans="1:13 16382:16384" ht="17.399999999999999" customHeight="1" x14ac:dyDescent="0.25">
      <c r="A18" s="59"/>
      <c r="B18" s="20"/>
      <c r="C18" s="20"/>
      <c r="D18" s="20"/>
      <c r="E18" s="59"/>
      <c r="F18" s="20"/>
      <c r="G18" s="20"/>
      <c r="H18" s="63"/>
      <c r="I18" s="63"/>
      <c r="J18" s="63"/>
      <c r="K18" s="63"/>
      <c r="L18" s="63"/>
      <c r="M18" s="63"/>
    </row>
    <row r="19" spans="1:13 16382:16384" ht="17.399999999999999" customHeight="1" x14ac:dyDescent="0.25">
      <c r="A19" s="59"/>
      <c r="B19" s="20"/>
      <c r="C19" s="20"/>
      <c r="D19" s="20"/>
      <c r="E19" s="59"/>
      <c r="F19" s="20"/>
      <c r="G19" s="20"/>
      <c r="H19" s="63"/>
      <c r="I19" s="63"/>
      <c r="J19" s="63"/>
      <c r="K19" s="63"/>
      <c r="L19" s="63"/>
      <c r="M19" s="63"/>
    </row>
    <row r="20" spans="1:13 16382:16384" s="22" customFormat="1" ht="17.399999999999999" customHeight="1" x14ac:dyDescent="0.25">
      <c r="A20" s="61"/>
      <c r="E20" s="61"/>
      <c r="XFB20" s="24"/>
      <c r="XFC20" s="24"/>
      <c r="XFD20" s="24"/>
    </row>
    <row r="21" spans="1:13 16382:16384" ht="21.75" customHeight="1" x14ac:dyDescent="0.25">
      <c r="A21" s="20"/>
      <c r="B21" s="20"/>
      <c r="C21" s="20"/>
      <c r="D21" s="20"/>
      <c r="E21" s="20"/>
      <c r="F21" s="20"/>
      <c r="G21" s="80"/>
      <c r="H21" s="63"/>
      <c r="I21" s="63"/>
      <c r="J21" s="63"/>
      <c r="K21" s="63"/>
      <c r="L21" s="63"/>
      <c r="M21" s="63"/>
    </row>
    <row r="22" spans="1:13 16382:16384" ht="0" hidden="1" customHeight="1" x14ac:dyDescent="0.25">
      <c r="G22" s="82"/>
      <c r="XFB22"/>
      <c r="XFC22"/>
      <c r="XFD22"/>
    </row>
    <row r="23" spans="1:13 16382:16384" ht="0" hidden="1" customHeight="1" x14ac:dyDescent="0.25">
      <c r="XFB23"/>
      <c r="XFC23"/>
      <c r="XFD23"/>
    </row>
    <row r="24" spans="1:13 16382:16384" ht="0" hidden="1" customHeight="1" x14ac:dyDescent="0.25"/>
    <row r="25" spans="1:13 16382:16384" ht="0" hidden="1" customHeight="1" x14ac:dyDescent="0.25"/>
  </sheetData>
  <sheetProtection selectLockedCells="1"/>
  <mergeCells count="17">
    <mergeCell ref="B17:C17"/>
    <mergeCell ref="B14:C14"/>
    <mergeCell ref="E9:E12"/>
    <mergeCell ref="E14:E17"/>
    <mergeCell ref="B15:C15"/>
    <mergeCell ref="B16:C16"/>
    <mergeCell ref="B2:G2"/>
    <mergeCell ref="B4:D4"/>
    <mergeCell ref="B5:C5"/>
    <mergeCell ref="E5:E6"/>
    <mergeCell ref="B6:C6"/>
    <mergeCell ref="B8:D8"/>
    <mergeCell ref="B9:C9"/>
    <mergeCell ref="B10:C10"/>
    <mergeCell ref="B11:C11"/>
    <mergeCell ref="B13:D13"/>
    <mergeCell ref="B12:C12"/>
  </mergeCells>
  <conditionalFormatting sqref="D5">
    <cfRule type="expression" dxfId="3" priority="4" stopIfTrue="1">
      <formula>IF((D5+#REF!)&gt;#REF!,1,0)</formula>
    </cfRule>
  </conditionalFormatting>
  <conditionalFormatting sqref="D6">
    <cfRule type="expression" dxfId="2" priority="6" stopIfTrue="1">
      <formula>IF((D6+#REF!)&gt;#REF!,1,0)</formula>
    </cfRule>
  </conditionalFormatting>
  <conditionalFormatting sqref="D5">
    <cfRule type="expression" dxfId="1" priority="3" stopIfTrue="1">
      <formula>IF(D5&gt;#REF!,1,0)</formula>
    </cfRule>
  </conditionalFormatting>
  <conditionalFormatting sqref="D6">
    <cfRule type="expression" dxfId="0" priority="5" stopIfTrue="1">
      <formula>IF(D6&gt;#REF!,1,0)</formula>
    </cfRule>
  </conditionalFormatting>
  <dataValidations count="3">
    <dataValidation type="whole" operator="greaterThanOrEqual" allowBlank="1" showInputMessage="1" showErrorMessage="1" errorTitle="Invalid entry" error="Entry must be a whole number. If no entries, please enter 0." promptTitle="Results received &lt;=6 weeks" prompt="Enter Number of Babies receiving results within 6 weeks of birth._x000a_If none, enter zero." sqref="D10" xr:uid="{8ECAB53D-9C5B-40F6-8DFB-20C8BEF27EB5}">
      <formula1>0</formula1>
    </dataValidation>
    <dataValidation type="whole" operator="greaterThanOrEqual" allowBlank="1" showInputMessage="1" showErrorMessage="1" errorTitle="Invalid entry" error="Entry must be a whole number. If no entries, please enter 0." promptTitle="Results received &lt;=6 weeks" prompt="Enter Number of Babies receiving results within 6 weeks of notification of movement in._x000a_If none, enter zero." sqref="D15" xr:uid="{BF9DCAAB-7417-447D-87E6-FBFF5FEEFBB8}">
      <formula1>0</formula1>
    </dataValidation>
    <dataValidation type="whole" operator="greaterThanOrEqual" allowBlank="1" showInputMessage="1" showErrorMessage="1" errorTitle="Invalid entry" error="Entry must be a whole number. If no entries, please enter 0." promptTitle="Screen negative results" prompt="Enter Number of Babies with screen negative results. If none, enter zero." sqref="D9 D14" xr:uid="{CD1ED27C-CD80-486F-9A83-59CD97ECFFF5}">
      <formula1>0</formula1>
    </dataValidation>
  </dataValidations>
  <pageMargins left="0.25" right="0.25" top="0.75" bottom="0.75" header="0.30000000000000004" footer="0.30000000000000004"/>
  <pageSetup paperSize="9" scale="81" fitToWidth="0"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F4907773-99A5-4581-9D2F-EA9729FCB9CD}">
          <x14:formula1>
            <xm:f>Lookup_Values!$E$2:$E$4</xm:f>
          </x14:formula1>
          <xm:sqref>D5</xm:sqref>
        </x14:dataValidation>
        <x14:dataValidation type="list" allowBlank="1" showInputMessage="1" showErrorMessage="1" xr:uid="{C2E729B1-DE52-4CBE-B852-F13CD480F429}">
          <x14:formula1>
            <xm:f>Lookup_Values!$F$2:$F$10</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C27A7-B7EB-4D4E-8A36-8AAF7AE94E41}">
  <dimension ref="B2:C7"/>
  <sheetViews>
    <sheetView zoomScale="98" zoomScaleNormal="98" workbookViewId="0">
      <selection activeCell="D3" sqref="D3"/>
    </sheetView>
  </sheetViews>
  <sheetFormatPr defaultColWidth="47.453125" defaultRowHeight="12.6" x14ac:dyDescent="0.2"/>
  <cols>
    <col min="1" max="1" width="2.36328125" customWidth="1"/>
    <col min="2" max="2" width="19" customWidth="1"/>
    <col min="3" max="3" width="57.7265625" customWidth="1"/>
  </cols>
  <sheetData>
    <row r="2" spans="2:3" ht="27" customHeight="1" x14ac:dyDescent="0.2">
      <c r="B2" s="188" t="s">
        <v>445</v>
      </c>
      <c r="C2" s="188"/>
    </row>
    <row r="3" spans="2:3" ht="52.95" customHeight="1" x14ac:dyDescent="0.2">
      <c r="B3" s="124" t="s">
        <v>381</v>
      </c>
      <c r="C3" s="125" t="s">
        <v>393</v>
      </c>
    </row>
    <row r="4" spans="2:3" ht="83.4" customHeight="1" x14ac:dyDescent="0.2">
      <c r="B4" s="126" t="s">
        <v>383</v>
      </c>
      <c r="C4" s="131" t="s">
        <v>394</v>
      </c>
    </row>
    <row r="5" spans="2:3" ht="241.5" customHeight="1" x14ac:dyDescent="0.2">
      <c r="B5" s="124" t="s">
        <v>385</v>
      </c>
      <c r="C5" s="127" t="s">
        <v>395</v>
      </c>
    </row>
    <row r="6" spans="2:3" ht="104.4" customHeight="1" x14ac:dyDescent="0.2">
      <c r="B6" s="126" t="s">
        <v>387</v>
      </c>
      <c r="C6" s="130" t="s">
        <v>396</v>
      </c>
    </row>
    <row r="7" spans="2:3" ht="39.6" x14ac:dyDescent="0.2">
      <c r="B7" s="128" t="s">
        <v>389</v>
      </c>
      <c r="C7" s="124" t="s">
        <v>397</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6DDFD-1ACC-4A37-A690-082E3D8CE3AF}">
  <dimension ref="A1:D12"/>
  <sheetViews>
    <sheetView zoomScale="89" zoomScaleNormal="89" workbookViewId="0">
      <selection activeCell="I5" sqref="I5"/>
    </sheetView>
  </sheetViews>
  <sheetFormatPr defaultRowHeight="12.6" x14ac:dyDescent="0.2"/>
  <cols>
    <col min="1" max="1" width="1.90625" customWidth="1"/>
    <col min="2" max="2" width="18.453125" customWidth="1"/>
    <col min="3" max="3" width="68.90625" customWidth="1"/>
  </cols>
  <sheetData>
    <row r="1" spans="1:4" x14ac:dyDescent="0.2">
      <c r="A1" s="129"/>
      <c r="B1" s="129"/>
      <c r="C1" s="129"/>
      <c r="D1" s="129"/>
    </row>
    <row r="2" spans="1:4" ht="21.75" customHeight="1" x14ac:dyDescent="0.2">
      <c r="A2" s="129"/>
      <c r="B2" s="188" t="s">
        <v>446</v>
      </c>
      <c r="C2" s="188"/>
    </row>
    <row r="3" spans="1:4" ht="47.25" customHeight="1" x14ac:dyDescent="0.2">
      <c r="A3" s="129"/>
      <c r="B3" s="124" t="s">
        <v>381</v>
      </c>
      <c r="C3" s="125" t="s">
        <v>382</v>
      </c>
    </row>
    <row r="4" spans="1:4" ht="32.25" customHeight="1" x14ac:dyDescent="0.2">
      <c r="A4" s="129"/>
      <c r="B4" s="126" t="s">
        <v>383</v>
      </c>
      <c r="C4" s="131" t="s">
        <v>384</v>
      </c>
    </row>
    <row r="5" spans="1:4" ht="303.60000000000002" x14ac:dyDescent="0.2">
      <c r="A5" s="129"/>
      <c r="B5" s="124" t="s">
        <v>385</v>
      </c>
      <c r="C5" s="127" t="s">
        <v>386</v>
      </c>
    </row>
    <row r="6" spans="1:4" ht="50.25" customHeight="1" x14ac:dyDescent="0.2">
      <c r="A6" s="129"/>
      <c r="B6" s="126" t="s">
        <v>387</v>
      </c>
      <c r="C6" s="130" t="s">
        <v>388</v>
      </c>
    </row>
    <row r="7" spans="1:4" ht="49.5" customHeight="1" x14ac:dyDescent="0.2">
      <c r="A7" s="129"/>
      <c r="B7" s="128" t="s">
        <v>389</v>
      </c>
      <c r="C7" s="124" t="s">
        <v>390</v>
      </c>
    </row>
    <row r="8" spans="1:4" x14ac:dyDescent="0.2">
      <c r="A8" s="129"/>
    </row>
    <row r="9" spans="1:4" x14ac:dyDescent="0.2">
      <c r="A9" s="129"/>
    </row>
    <row r="10" spans="1:4" x14ac:dyDescent="0.2">
      <c r="A10" s="129"/>
    </row>
    <row r="11" spans="1:4" x14ac:dyDescent="0.2">
      <c r="A11" s="129"/>
    </row>
    <row r="12" spans="1:4" x14ac:dyDescent="0.2">
      <c r="A12" s="129"/>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693E7-32A0-40F2-9C35-CB0349DEDE36}">
  <dimension ref="B2:C7"/>
  <sheetViews>
    <sheetView zoomScale="87" zoomScaleNormal="87" workbookViewId="0">
      <selection activeCell="G5" sqref="G5"/>
    </sheetView>
  </sheetViews>
  <sheetFormatPr defaultRowHeight="12.6" x14ac:dyDescent="0.2"/>
  <cols>
    <col min="1" max="1" width="2.26953125" customWidth="1"/>
    <col min="2" max="2" width="14.453125" customWidth="1"/>
    <col min="3" max="3" width="83.26953125" customWidth="1"/>
  </cols>
  <sheetData>
    <row r="2" spans="2:3" ht="24" customHeight="1" x14ac:dyDescent="0.2">
      <c r="B2" s="188" t="s">
        <v>447</v>
      </c>
      <c r="C2" s="188"/>
    </row>
    <row r="3" spans="2:3" ht="36" customHeight="1" x14ac:dyDescent="0.2">
      <c r="B3" s="124" t="s">
        <v>381</v>
      </c>
      <c r="C3" s="125" t="s">
        <v>391</v>
      </c>
    </row>
    <row r="4" spans="2:3" ht="30" customHeight="1" x14ac:dyDescent="0.2">
      <c r="B4" s="126" t="s">
        <v>383</v>
      </c>
      <c r="C4" s="131" t="s">
        <v>384</v>
      </c>
    </row>
    <row r="5" spans="2:3" ht="395.25" customHeight="1" x14ac:dyDescent="0.2">
      <c r="B5" s="124" t="s">
        <v>385</v>
      </c>
      <c r="C5" s="127" t="s">
        <v>392</v>
      </c>
    </row>
    <row r="6" spans="2:3" ht="67.5" customHeight="1" x14ac:dyDescent="0.2">
      <c r="B6" s="126" t="s">
        <v>387</v>
      </c>
      <c r="C6" s="139" t="s">
        <v>388</v>
      </c>
    </row>
    <row r="7" spans="2:3" ht="39.6" x14ac:dyDescent="0.2">
      <c r="B7" s="128" t="s">
        <v>389</v>
      </c>
      <c r="C7" s="124" t="s">
        <v>390</v>
      </c>
    </row>
  </sheetData>
  <mergeCells count="1">
    <mergeCell ref="B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2"/>
  <sheetViews>
    <sheetView workbookViewId="0">
      <selection activeCell="A11" sqref="A11:XFD11"/>
    </sheetView>
  </sheetViews>
  <sheetFormatPr defaultColWidth="0" defaultRowHeight="13.8" zeroHeight="1" x14ac:dyDescent="0.25"/>
  <cols>
    <col min="1" max="1" width="12.90625" style="85" customWidth="1"/>
    <col min="2" max="2" width="47.6328125" style="85" customWidth="1"/>
    <col min="3" max="3" width="9" style="85" hidden="1" customWidth="1"/>
    <col min="4" max="16384" width="9" style="85" hidden="1"/>
  </cols>
  <sheetData>
    <row r="1" spans="1:2" x14ac:dyDescent="0.25">
      <c r="A1" s="83" t="s">
        <v>36</v>
      </c>
      <c r="B1" s="84"/>
    </row>
    <row r="2" spans="1:2" ht="16.5" customHeight="1" x14ac:dyDescent="0.25">
      <c r="A2" s="86" t="s">
        <v>37</v>
      </c>
      <c r="B2" s="86" t="s">
        <v>38</v>
      </c>
    </row>
    <row r="3" spans="1:2" ht="16.5" customHeight="1" x14ac:dyDescent="0.25">
      <c r="A3" s="86" t="s">
        <v>39</v>
      </c>
      <c r="B3" s="86" t="s">
        <v>40</v>
      </c>
    </row>
    <row r="4" spans="1:2" ht="27.6" x14ac:dyDescent="0.25">
      <c r="A4" s="86" t="s">
        <v>41</v>
      </c>
      <c r="B4" s="86" t="s">
        <v>42</v>
      </c>
    </row>
    <row r="5" spans="1:2" ht="16.5" customHeight="1" x14ac:dyDescent="0.25">
      <c r="A5" s="87" t="s">
        <v>43</v>
      </c>
      <c r="B5" s="87" t="s">
        <v>44</v>
      </c>
    </row>
    <row r="6" spans="1:2" ht="16.5" customHeight="1" x14ac:dyDescent="0.25">
      <c r="A6" s="87" t="s">
        <v>45</v>
      </c>
      <c r="B6" s="87" t="s">
        <v>46</v>
      </c>
    </row>
    <row r="7" spans="1:2" ht="16.5" customHeight="1" x14ac:dyDescent="0.25">
      <c r="A7" s="87" t="s">
        <v>47</v>
      </c>
      <c r="B7" s="87" t="s">
        <v>48</v>
      </c>
    </row>
    <row r="8" spans="1:2" ht="16.5" customHeight="1" x14ac:dyDescent="0.25">
      <c r="A8" s="87" t="s">
        <v>49</v>
      </c>
      <c r="B8" s="87" t="s">
        <v>50</v>
      </c>
    </row>
    <row r="9" spans="1:2" ht="16.5" customHeight="1" x14ac:dyDescent="0.25">
      <c r="A9" s="87" t="s">
        <v>51</v>
      </c>
      <c r="B9" s="87" t="s">
        <v>52</v>
      </c>
    </row>
    <row r="10" spans="1:2" ht="16.5" customHeight="1" x14ac:dyDescent="0.25">
      <c r="A10" s="87" t="s">
        <v>53</v>
      </c>
      <c r="B10" s="87" t="s">
        <v>54</v>
      </c>
    </row>
    <row r="11" spans="1:2" ht="16.5" customHeight="1" x14ac:dyDescent="0.25">
      <c r="A11" s="87" t="s">
        <v>55</v>
      </c>
      <c r="B11" s="87" t="s">
        <v>56</v>
      </c>
    </row>
    <row r="12" spans="1:2" ht="16.5" customHeight="1" x14ac:dyDescent="0.25">
      <c r="A12" s="87" t="s">
        <v>57</v>
      </c>
      <c r="B12" s="87" t="s">
        <v>58</v>
      </c>
    </row>
    <row r="13" spans="1:2" ht="16.5" customHeight="1" x14ac:dyDescent="0.25">
      <c r="A13" s="87" t="s">
        <v>59</v>
      </c>
      <c r="B13" s="87" t="s">
        <v>60</v>
      </c>
    </row>
    <row r="14" spans="1:2" ht="16.5" customHeight="1" x14ac:dyDescent="0.25">
      <c r="A14" s="87" t="s">
        <v>61</v>
      </c>
      <c r="B14" s="87" t="s">
        <v>62</v>
      </c>
    </row>
    <row r="15" spans="1:2" ht="16.5" customHeight="1" x14ac:dyDescent="0.25">
      <c r="A15" s="86" t="s">
        <v>63</v>
      </c>
      <c r="B15" s="86" t="s">
        <v>64</v>
      </c>
    </row>
    <row r="16" spans="1:2" ht="16.5" customHeight="1" x14ac:dyDescent="0.25">
      <c r="A16" s="87" t="s">
        <v>65</v>
      </c>
      <c r="B16" s="87" t="s">
        <v>66</v>
      </c>
    </row>
    <row r="17" spans="1:2" ht="16.5" customHeight="1" x14ac:dyDescent="0.25">
      <c r="A17" s="87" t="s">
        <v>67</v>
      </c>
      <c r="B17" s="87" t="s">
        <v>68</v>
      </c>
    </row>
    <row r="18" spans="1:2" ht="16.5" customHeight="1" x14ac:dyDescent="0.25">
      <c r="A18" s="87" t="s">
        <v>69</v>
      </c>
      <c r="B18" s="87" t="s">
        <v>70</v>
      </c>
    </row>
    <row r="19" spans="1:2" x14ac:dyDescent="0.25">
      <c r="A19" s="88"/>
      <c r="B19" s="88"/>
    </row>
    <row r="20" spans="1:2" x14ac:dyDescent="0.25"/>
    <row r="21" spans="1:2" x14ac:dyDescent="0.25"/>
    <row r="22" spans="1:2" x14ac:dyDescent="0.25"/>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
  <sheetViews>
    <sheetView workbookViewId="0">
      <selection activeCell="F3" sqref="F3"/>
    </sheetView>
  </sheetViews>
  <sheetFormatPr defaultColWidth="9.7265625" defaultRowHeight="13.2" x14ac:dyDescent="0.25"/>
  <cols>
    <col min="1" max="1" width="9.7265625" style="89" customWidth="1"/>
    <col min="2" max="2" width="15" style="89" customWidth="1"/>
    <col min="3" max="4" width="7.08984375" style="89" customWidth="1"/>
    <col min="5" max="5" width="41.90625" style="89" bestFit="1" customWidth="1"/>
    <col min="6" max="6" width="10.26953125" style="89" bestFit="1" customWidth="1"/>
    <col min="7" max="7" width="13.36328125" style="89" bestFit="1" customWidth="1"/>
    <col min="8" max="8" width="7.08984375" style="89" bestFit="1" customWidth="1"/>
    <col min="9" max="10" width="7.08984375" style="89" customWidth="1"/>
    <col min="11" max="17" width="12.90625" style="89" customWidth="1"/>
    <col min="18" max="18" width="14.453125" style="89" customWidth="1"/>
    <col min="19" max="19" width="15.90625" style="89" customWidth="1"/>
    <col min="20" max="20" width="16.08984375" style="89" customWidth="1"/>
    <col min="21" max="21" width="15.08984375" style="89" customWidth="1"/>
    <col min="22" max="22" width="17.08984375" style="89" customWidth="1"/>
    <col min="23" max="23" width="20.90625" style="89" customWidth="1"/>
    <col min="24" max="24" width="15.08984375" style="89" bestFit="1" customWidth="1"/>
    <col min="25" max="25" width="9.7265625" style="89" customWidth="1"/>
    <col min="26" max="16384" width="9.7265625" style="89"/>
  </cols>
  <sheetData>
    <row r="1" spans="1:24" x14ac:dyDescent="0.25">
      <c r="A1" s="136"/>
      <c r="B1" s="137"/>
      <c r="C1" s="137"/>
      <c r="D1" s="137"/>
      <c r="E1" s="137"/>
      <c r="F1" s="137"/>
      <c r="G1" s="137"/>
      <c r="H1" s="137"/>
      <c r="I1" s="137"/>
      <c r="J1" s="137"/>
      <c r="K1" s="137"/>
      <c r="L1" s="137"/>
      <c r="M1" s="137"/>
      <c r="N1" s="137"/>
      <c r="O1" s="137"/>
      <c r="P1" s="138"/>
      <c r="Q1" s="189" t="s">
        <v>71</v>
      </c>
      <c r="R1" s="189"/>
      <c r="S1" s="190" t="s">
        <v>72</v>
      </c>
      <c r="T1" s="190"/>
      <c r="U1" s="190"/>
      <c r="V1" s="191" t="s">
        <v>73</v>
      </c>
      <c r="W1" s="191"/>
      <c r="X1" s="191"/>
    </row>
    <row r="2" spans="1:24" s="97" customFormat="1" ht="50.4" customHeight="1" x14ac:dyDescent="0.25">
      <c r="A2" s="90" t="s">
        <v>74</v>
      </c>
      <c r="B2" s="90" t="s">
        <v>75</v>
      </c>
      <c r="C2" s="90" t="s">
        <v>11</v>
      </c>
      <c r="D2" s="90" t="s">
        <v>76</v>
      </c>
      <c r="E2" s="90" t="s">
        <v>77</v>
      </c>
      <c r="F2" s="90" t="s">
        <v>78</v>
      </c>
      <c r="G2" s="90" t="s">
        <v>79</v>
      </c>
      <c r="H2" s="91" t="s">
        <v>80</v>
      </c>
      <c r="I2" s="90" t="s">
        <v>81</v>
      </c>
      <c r="J2" s="90" t="s">
        <v>19</v>
      </c>
      <c r="K2" s="92" t="s">
        <v>20</v>
      </c>
      <c r="L2" s="92" t="s">
        <v>21</v>
      </c>
      <c r="M2" s="90" t="s">
        <v>23</v>
      </c>
      <c r="N2" s="90" t="s">
        <v>24</v>
      </c>
      <c r="O2" s="90" t="s">
        <v>25</v>
      </c>
      <c r="P2" s="93" t="s">
        <v>28</v>
      </c>
      <c r="Q2" s="94" t="s">
        <v>82</v>
      </c>
      <c r="R2" s="94" t="s">
        <v>29</v>
      </c>
      <c r="S2" s="95" t="s">
        <v>31</v>
      </c>
      <c r="T2" s="95" t="s">
        <v>32</v>
      </c>
      <c r="U2" s="95" t="s">
        <v>33</v>
      </c>
      <c r="V2" s="96" t="s">
        <v>31</v>
      </c>
      <c r="W2" s="96" t="s">
        <v>35</v>
      </c>
      <c r="X2" s="96" t="s">
        <v>33</v>
      </c>
    </row>
    <row r="3" spans="1:24" ht="14.4" customHeight="1" x14ac:dyDescent="0.25">
      <c r="A3" s="99" t="str">
        <f>IF(SubmissionDate="","N/A",SubmissionDate)</f>
        <v>N/A</v>
      </c>
      <c r="B3" s="98">
        <f>Contact_CHRD_Details!C4</f>
        <v>0</v>
      </c>
      <c r="C3" s="98">
        <f>Contact_CHRD_Details!C5</f>
        <v>0</v>
      </c>
      <c r="D3" s="98">
        <f>Contact_CHRD_Details!F4</f>
        <v>0</v>
      </c>
      <c r="E3" s="98">
        <f>Contact_CHRD_Details!C6</f>
        <v>0</v>
      </c>
      <c r="F3" s="98">
        <f>Contact_CHRD_Details!C7</f>
        <v>0</v>
      </c>
      <c r="G3" s="98">
        <f>Contact_CHRD_Details!C8</f>
        <v>0</v>
      </c>
      <c r="H3" s="98">
        <f>Contact_CHRD_Details!C9</f>
        <v>0</v>
      </c>
      <c r="I3" s="100">
        <f>Contact_CHRD_Details!C10</f>
        <v>0</v>
      </c>
      <c r="J3" s="100">
        <f>Contact_CHRD_Details!C13</f>
        <v>0</v>
      </c>
      <c r="K3" s="100">
        <f>Contact_CHRD_Details!C14</f>
        <v>0</v>
      </c>
      <c r="L3" s="100">
        <f>Contact_CHRD_Details!C15</f>
        <v>0</v>
      </c>
      <c r="M3" s="100">
        <f>Contact_CHRD_Details!C18</f>
        <v>0</v>
      </c>
      <c r="N3" s="100">
        <f>Contact_CHRD_Details!C19</f>
        <v>0</v>
      </c>
      <c r="O3" s="100">
        <f>Contact_CHRD_Details!C20</f>
        <v>0</v>
      </c>
      <c r="P3" s="98">
        <f>Contact_CHRD_Details!B23</f>
        <v>0</v>
      </c>
      <c r="Q3" s="101">
        <f>Standards!D5</f>
        <v>0</v>
      </c>
      <c r="R3" s="101">
        <f>Standards!D6</f>
        <v>0</v>
      </c>
      <c r="S3" s="102">
        <f>Standards!D9</f>
        <v>0</v>
      </c>
      <c r="T3" s="102">
        <f>Standards!D10</f>
        <v>0</v>
      </c>
      <c r="U3" s="102">
        <f>Standards!D11</f>
        <v>0</v>
      </c>
      <c r="V3" s="103">
        <f>Standards!D14</f>
        <v>0</v>
      </c>
      <c r="W3" s="103">
        <f>Standards!D15</f>
        <v>0</v>
      </c>
      <c r="X3" s="103">
        <f>Standards!D16</f>
        <v>0</v>
      </c>
    </row>
    <row r="4" spans="1:24" ht="13.35" customHeight="1" x14ac:dyDescent="0.25"/>
  </sheetData>
  <mergeCells count="3">
    <mergeCell ref="Q1:R1"/>
    <mergeCell ref="S1:U1"/>
    <mergeCell ref="V1:X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3"/>
  <sheetViews>
    <sheetView workbookViewId="0">
      <selection activeCell="N31" sqref="N31"/>
    </sheetView>
  </sheetViews>
  <sheetFormatPr defaultColWidth="9" defaultRowHeight="13.2" x14ac:dyDescent="0.25"/>
  <cols>
    <col min="1" max="2" width="9" style="104" customWidth="1"/>
    <col min="3" max="3" width="13.36328125" style="104" bestFit="1" customWidth="1"/>
    <col min="4" max="4" width="42.453125" style="104" customWidth="1"/>
    <col min="5" max="5" width="19.36328125" style="104" bestFit="1" customWidth="1"/>
    <col min="6" max="6" width="24.26953125" bestFit="1" customWidth="1"/>
    <col min="7" max="7" width="20.6328125" style="104" bestFit="1" customWidth="1"/>
    <col min="8" max="8" width="26" style="104" bestFit="1" customWidth="1"/>
    <col min="9" max="9" width="11.453125" style="104" customWidth="1"/>
    <col min="10" max="10" width="32.08984375" style="104" customWidth="1"/>
    <col min="11" max="11" width="18.08984375" style="104" customWidth="1"/>
    <col min="12" max="12" width="9" style="104" customWidth="1"/>
    <col min="13" max="16384" width="9" style="104"/>
  </cols>
  <sheetData>
    <row r="1" spans="1:11" x14ac:dyDescent="0.25">
      <c r="A1" s="89" t="s">
        <v>84</v>
      </c>
      <c r="B1" s="89" t="s">
        <v>85</v>
      </c>
      <c r="C1" s="89" t="s">
        <v>86</v>
      </c>
      <c r="D1" s="89" t="s">
        <v>87</v>
      </c>
      <c r="E1" s="89" t="s">
        <v>88</v>
      </c>
      <c r="F1" s="89" t="s">
        <v>89</v>
      </c>
      <c r="G1" s="89" t="s">
        <v>90</v>
      </c>
      <c r="H1" s="89" t="s">
        <v>91</v>
      </c>
      <c r="I1" s="89" t="s">
        <v>76</v>
      </c>
      <c r="J1" s="89" t="s">
        <v>75</v>
      </c>
      <c r="K1" s="89" t="s">
        <v>92</v>
      </c>
    </row>
    <row r="2" spans="1:11" x14ac:dyDescent="0.25">
      <c r="A2" s="104" t="s">
        <v>93</v>
      </c>
      <c r="B2" s="104" t="s">
        <v>93</v>
      </c>
      <c r="C2" s="104" t="s">
        <v>94</v>
      </c>
      <c r="D2" s="104" t="s">
        <v>95</v>
      </c>
      <c r="E2" s="104" t="s">
        <v>96</v>
      </c>
      <c r="F2" s="104" t="s">
        <v>97</v>
      </c>
      <c r="G2" s="104" t="s">
        <v>98</v>
      </c>
      <c r="H2" s="104" t="s">
        <v>99</v>
      </c>
      <c r="I2" s="104" t="s">
        <v>101</v>
      </c>
      <c r="J2" t="s">
        <v>100</v>
      </c>
      <c r="K2" s="104" t="s">
        <v>102</v>
      </c>
    </row>
    <row r="3" spans="1:11" x14ac:dyDescent="0.25">
      <c r="A3" s="104" t="s">
        <v>103</v>
      </c>
      <c r="B3" s="104" t="s">
        <v>103</v>
      </c>
      <c r="C3" s="104" t="s">
        <v>104</v>
      </c>
      <c r="D3" s="104" t="s">
        <v>105</v>
      </c>
      <c r="E3" s="104" t="s">
        <v>106</v>
      </c>
      <c r="F3" s="104" t="s">
        <v>107</v>
      </c>
      <c r="G3" s="104" t="s">
        <v>108</v>
      </c>
      <c r="H3" s="104" t="s">
        <v>109</v>
      </c>
      <c r="I3" s="104" t="s">
        <v>123</v>
      </c>
      <c r="J3" t="s">
        <v>122</v>
      </c>
      <c r="K3" s="104" t="s">
        <v>110</v>
      </c>
    </row>
    <row r="4" spans="1:11" x14ac:dyDescent="0.25">
      <c r="A4" s="104" t="s">
        <v>83</v>
      </c>
      <c r="C4" s="104" t="s">
        <v>111</v>
      </c>
      <c r="D4" s="104" t="s">
        <v>112</v>
      </c>
      <c r="E4" s="104" t="s">
        <v>113</v>
      </c>
      <c r="F4" s="104" t="s">
        <v>114</v>
      </c>
      <c r="G4" s="104" t="s">
        <v>115</v>
      </c>
      <c r="H4" s="104" t="s">
        <v>116</v>
      </c>
      <c r="I4" s="104" t="s">
        <v>136</v>
      </c>
      <c r="J4" t="s">
        <v>135</v>
      </c>
      <c r="K4" s="104" t="s">
        <v>117</v>
      </c>
    </row>
    <row r="5" spans="1:11" x14ac:dyDescent="0.25">
      <c r="C5" s="104" t="s">
        <v>118</v>
      </c>
      <c r="D5" s="104" t="s">
        <v>119</v>
      </c>
      <c r="F5" s="104" t="s">
        <v>120</v>
      </c>
      <c r="G5" s="104" t="s">
        <v>121</v>
      </c>
      <c r="H5" s="104" t="s">
        <v>103</v>
      </c>
      <c r="I5" s="104" t="s">
        <v>141</v>
      </c>
      <c r="J5" t="s">
        <v>140</v>
      </c>
      <c r="K5" s="104" t="s">
        <v>439</v>
      </c>
    </row>
    <row r="6" spans="1:11" x14ac:dyDescent="0.25">
      <c r="D6" s="104" t="s">
        <v>125</v>
      </c>
      <c r="F6" s="104" t="s">
        <v>126</v>
      </c>
      <c r="G6" s="104" t="s">
        <v>127</v>
      </c>
      <c r="I6" s="104" t="s">
        <v>148</v>
      </c>
      <c r="J6" t="s">
        <v>147</v>
      </c>
      <c r="K6" s="104" t="s">
        <v>145</v>
      </c>
    </row>
    <row r="7" spans="1:11" x14ac:dyDescent="0.25">
      <c r="D7" s="104" t="s">
        <v>129</v>
      </c>
      <c r="F7" s="104" t="s">
        <v>130</v>
      </c>
      <c r="G7" s="104" t="s">
        <v>131</v>
      </c>
      <c r="I7" s="104" t="s">
        <v>155</v>
      </c>
      <c r="J7" t="s">
        <v>154</v>
      </c>
      <c r="K7" s="104" t="s">
        <v>440</v>
      </c>
    </row>
    <row r="8" spans="1:11" x14ac:dyDescent="0.25">
      <c r="D8" s="104" t="s">
        <v>133</v>
      </c>
      <c r="F8" s="104" t="s">
        <v>134</v>
      </c>
      <c r="I8" s="104" t="s">
        <v>157</v>
      </c>
      <c r="J8" t="s">
        <v>156</v>
      </c>
      <c r="K8" s="104" t="s">
        <v>441</v>
      </c>
    </row>
    <row r="9" spans="1:11" x14ac:dyDescent="0.25">
      <c r="D9" s="104" t="s">
        <v>138</v>
      </c>
      <c r="F9" s="104" t="s">
        <v>139</v>
      </c>
      <c r="I9" s="104" t="s">
        <v>159</v>
      </c>
      <c r="J9" t="s">
        <v>158</v>
      </c>
    </row>
    <row r="10" spans="1:11" x14ac:dyDescent="0.25">
      <c r="D10" s="104" t="s">
        <v>143</v>
      </c>
      <c r="F10" s="104" t="s">
        <v>144</v>
      </c>
      <c r="I10" s="104" t="s">
        <v>161</v>
      </c>
      <c r="J10" t="s">
        <v>160</v>
      </c>
    </row>
    <row r="11" spans="1:11" x14ac:dyDescent="0.25">
      <c r="D11" s="104" t="s">
        <v>146</v>
      </c>
      <c r="I11" s="104" t="s">
        <v>163</v>
      </c>
      <c r="J11" t="s">
        <v>162</v>
      </c>
    </row>
    <row r="12" spans="1:11" x14ac:dyDescent="0.25">
      <c r="D12" s="104" t="s">
        <v>150</v>
      </c>
      <c r="I12" s="104" t="s">
        <v>165</v>
      </c>
      <c r="J12" t="s">
        <v>164</v>
      </c>
    </row>
    <row r="13" spans="1:11" x14ac:dyDescent="0.25">
      <c r="I13" s="104" t="s">
        <v>398</v>
      </c>
      <c r="J13" t="s">
        <v>399</v>
      </c>
    </row>
    <row r="14" spans="1:11" x14ac:dyDescent="0.25">
      <c r="E14" s="104" t="s">
        <v>153</v>
      </c>
      <c r="I14" s="104" t="s">
        <v>167</v>
      </c>
      <c r="J14" t="s">
        <v>166</v>
      </c>
    </row>
    <row r="15" spans="1:11" x14ac:dyDescent="0.25">
      <c r="E15" s="104" t="s">
        <v>110</v>
      </c>
      <c r="I15" s="104" t="s">
        <v>400</v>
      </c>
      <c r="J15" t="s">
        <v>401</v>
      </c>
    </row>
    <row r="16" spans="1:11" x14ac:dyDescent="0.25">
      <c r="E16" s="104" t="s">
        <v>117</v>
      </c>
      <c r="I16" s="104" t="s">
        <v>402</v>
      </c>
      <c r="J16" t="s">
        <v>403</v>
      </c>
    </row>
    <row r="17" spans="5:10" x14ac:dyDescent="0.25">
      <c r="E17" s="104" t="s">
        <v>124</v>
      </c>
      <c r="I17" s="104" t="s">
        <v>169</v>
      </c>
      <c r="J17" t="s">
        <v>168</v>
      </c>
    </row>
    <row r="18" spans="5:10" x14ac:dyDescent="0.25">
      <c r="E18" s="104" t="s">
        <v>128</v>
      </c>
      <c r="I18" s="104" t="s">
        <v>171</v>
      </c>
      <c r="J18" t="s">
        <v>170</v>
      </c>
    </row>
    <row r="19" spans="5:10" x14ac:dyDescent="0.25">
      <c r="E19" s="104" t="s">
        <v>132</v>
      </c>
      <c r="I19" s="104" t="s">
        <v>173</v>
      </c>
      <c r="J19" t="s">
        <v>172</v>
      </c>
    </row>
    <row r="20" spans="5:10" x14ac:dyDescent="0.25">
      <c r="E20" s="104" t="s">
        <v>137</v>
      </c>
      <c r="I20" s="104" t="s">
        <v>175</v>
      </c>
      <c r="J20" t="s">
        <v>174</v>
      </c>
    </row>
    <row r="21" spans="5:10" x14ac:dyDescent="0.25">
      <c r="E21" s="104" t="s">
        <v>142</v>
      </c>
      <c r="I21" s="104" t="s">
        <v>177</v>
      </c>
      <c r="J21" t="s">
        <v>176</v>
      </c>
    </row>
    <row r="22" spans="5:10" x14ac:dyDescent="0.25">
      <c r="E22" s="104" t="s">
        <v>145</v>
      </c>
      <c r="I22" s="104" t="s">
        <v>179</v>
      </c>
      <c r="J22" t="s">
        <v>178</v>
      </c>
    </row>
    <row r="23" spans="5:10" x14ac:dyDescent="0.25">
      <c r="E23" s="104" t="s">
        <v>149</v>
      </c>
      <c r="I23" s="104" t="s">
        <v>181</v>
      </c>
      <c r="J23" t="s">
        <v>180</v>
      </c>
    </row>
    <row r="24" spans="5:10" x14ac:dyDescent="0.25">
      <c r="E24" s="104" t="s">
        <v>151</v>
      </c>
      <c r="I24" s="104" t="s">
        <v>183</v>
      </c>
      <c r="J24" t="s">
        <v>182</v>
      </c>
    </row>
    <row r="25" spans="5:10" x14ac:dyDescent="0.25">
      <c r="E25" s="104" t="s">
        <v>152</v>
      </c>
      <c r="I25" s="104" t="s">
        <v>185</v>
      </c>
      <c r="J25" t="s">
        <v>184</v>
      </c>
    </row>
    <row r="26" spans="5:10" x14ac:dyDescent="0.25">
      <c r="I26" s="104" t="s">
        <v>187</v>
      </c>
      <c r="J26" t="s">
        <v>186</v>
      </c>
    </row>
    <row r="27" spans="5:10" x14ac:dyDescent="0.25">
      <c r="I27" s="104" t="s">
        <v>189</v>
      </c>
      <c r="J27" t="s">
        <v>188</v>
      </c>
    </row>
    <row r="28" spans="5:10" x14ac:dyDescent="0.25">
      <c r="I28" s="104" t="s">
        <v>191</v>
      </c>
      <c r="J28" t="s">
        <v>190</v>
      </c>
    </row>
    <row r="29" spans="5:10" x14ac:dyDescent="0.25">
      <c r="I29" s="104" t="s">
        <v>193</v>
      </c>
      <c r="J29" t="s">
        <v>192</v>
      </c>
    </row>
    <row r="30" spans="5:10" x14ac:dyDescent="0.25">
      <c r="I30" s="104" t="s">
        <v>404</v>
      </c>
      <c r="J30" t="s">
        <v>405</v>
      </c>
    </row>
    <row r="31" spans="5:10" x14ac:dyDescent="0.25">
      <c r="I31" s="104" t="s">
        <v>195</v>
      </c>
      <c r="J31" t="s">
        <v>194</v>
      </c>
    </row>
    <row r="32" spans="5:10" x14ac:dyDescent="0.25">
      <c r="I32" s="104" t="s">
        <v>197</v>
      </c>
      <c r="J32" t="s">
        <v>196</v>
      </c>
    </row>
    <row r="33" spans="9:10" x14ac:dyDescent="0.25">
      <c r="I33" s="104" t="s">
        <v>199</v>
      </c>
      <c r="J33" t="s">
        <v>198</v>
      </c>
    </row>
    <row r="34" spans="9:10" x14ac:dyDescent="0.25">
      <c r="I34" s="104" t="s">
        <v>201</v>
      </c>
      <c r="J34" t="s">
        <v>200</v>
      </c>
    </row>
    <row r="35" spans="9:10" x14ac:dyDescent="0.25">
      <c r="I35" s="104" t="s">
        <v>203</v>
      </c>
      <c r="J35" t="s">
        <v>202</v>
      </c>
    </row>
    <row r="36" spans="9:10" x14ac:dyDescent="0.25">
      <c r="I36" s="104" t="s">
        <v>228</v>
      </c>
      <c r="J36" t="s">
        <v>227</v>
      </c>
    </row>
    <row r="37" spans="9:10" x14ac:dyDescent="0.25">
      <c r="I37" s="104" t="s">
        <v>211</v>
      </c>
      <c r="J37" t="s">
        <v>210</v>
      </c>
    </row>
    <row r="38" spans="9:10" x14ac:dyDescent="0.25">
      <c r="I38" s="104" t="s">
        <v>230</v>
      </c>
      <c r="J38" t="s">
        <v>229</v>
      </c>
    </row>
    <row r="39" spans="9:10" x14ac:dyDescent="0.25">
      <c r="I39" s="104" t="s">
        <v>213</v>
      </c>
      <c r="J39" t="s">
        <v>212</v>
      </c>
    </row>
    <row r="40" spans="9:10" x14ac:dyDescent="0.25">
      <c r="I40" s="104" t="s">
        <v>232</v>
      </c>
      <c r="J40" t="s">
        <v>231</v>
      </c>
    </row>
    <row r="41" spans="9:10" x14ac:dyDescent="0.25">
      <c r="I41" s="104" t="s">
        <v>205</v>
      </c>
      <c r="J41" t="s">
        <v>204</v>
      </c>
    </row>
    <row r="42" spans="9:10" x14ac:dyDescent="0.25">
      <c r="I42" s="104" t="s">
        <v>215</v>
      </c>
      <c r="J42" t="s">
        <v>214</v>
      </c>
    </row>
    <row r="43" spans="9:10" x14ac:dyDescent="0.25">
      <c r="I43" s="104" t="s">
        <v>406</v>
      </c>
      <c r="J43" t="s">
        <v>407</v>
      </c>
    </row>
    <row r="44" spans="9:10" x14ac:dyDescent="0.25">
      <c r="I44" s="104" t="s">
        <v>207</v>
      </c>
      <c r="J44" t="s">
        <v>206</v>
      </c>
    </row>
    <row r="45" spans="9:10" x14ac:dyDescent="0.25">
      <c r="I45" s="104" t="s">
        <v>408</v>
      </c>
      <c r="J45" t="s">
        <v>409</v>
      </c>
    </row>
    <row r="46" spans="9:10" x14ac:dyDescent="0.25">
      <c r="I46" s="104" t="s">
        <v>217</v>
      </c>
      <c r="J46" t="s">
        <v>216</v>
      </c>
    </row>
    <row r="47" spans="9:10" x14ac:dyDescent="0.25">
      <c r="I47" s="104" t="s">
        <v>410</v>
      </c>
      <c r="J47" t="s">
        <v>411</v>
      </c>
    </row>
    <row r="48" spans="9:10" x14ac:dyDescent="0.25">
      <c r="I48" s="104" t="s">
        <v>412</v>
      </c>
      <c r="J48" t="s">
        <v>413</v>
      </c>
    </row>
    <row r="49" spans="9:10" x14ac:dyDescent="0.25">
      <c r="I49" s="104" t="s">
        <v>234</v>
      </c>
      <c r="J49" t="s">
        <v>233</v>
      </c>
    </row>
    <row r="50" spans="9:10" x14ac:dyDescent="0.25">
      <c r="I50" s="104" t="s">
        <v>219</v>
      </c>
      <c r="J50" t="s">
        <v>218</v>
      </c>
    </row>
    <row r="51" spans="9:10" x14ac:dyDescent="0.25">
      <c r="I51" s="104" t="s">
        <v>221</v>
      </c>
      <c r="J51" t="s">
        <v>220</v>
      </c>
    </row>
    <row r="52" spans="9:10" x14ac:dyDescent="0.25">
      <c r="I52" s="104" t="s">
        <v>236</v>
      </c>
      <c r="J52" t="s">
        <v>235</v>
      </c>
    </row>
    <row r="53" spans="9:10" x14ac:dyDescent="0.25">
      <c r="I53" s="104" t="s">
        <v>223</v>
      </c>
      <c r="J53" t="s">
        <v>222</v>
      </c>
    </row>
    <row r="54" spans="9:10" x14ac:dyDescent="0.25">
      <c r="I54" s="104" t="s">
        <v>224</v>
      </c>
      <c r="J54" t="s">
        <v>414</v>
      </c>
    </row>
    <row r="55" spans="9:10" x14ac:dyDescent="0.25">
      <c r="I55" s="104" t="s">
        <v>226</v>
      </c>
      <c r="J55" t="s">
        <v>225</v>
      </c>
    </row>
    <row r="56" spans="9:10" x14ac:dyDescent="0.25">
      <c r="I56" s="104" t="s">
        <v>238</v>
      </c>
      <c r="J56" t="s">
        <v>237</v>
      </c>
    </row>
    <row r="57" spans="9:10" x14ac:dyDescent="0.25">
      <c r="I57" s="104" t="s">
        <v>240</v>
      </c>
      <c r="J57" t="s">
        <v>239</v>
      </c>
    </row>
    <row r="58" spans="9:10" x14ac:dyDescent="0.25">
      <c r="I58" s="104" t="s">
        <v>209</v>
      </c>
      <c r="J58" t="s">
        <v>208</v>
      </c>
    </row>
    <row r="59" spans="9:10" x14ac:dyDescent="0.25">
      <c r="I59" s="104" t="s">
        <v>242</v>
      </c>
      <c r="J59" t="s">
        <v>241</v>
      </c>
    </row>
    <row r="60" spans="9:10" x14ac:dyDescent="0.25">
      <c r="I60" s="104" t="s">
        <v>307</v>
      </c>
      <c r="J60" t="s">
        <v>306</v>
      </c>
    </row>
    <row r="61" spans="9:10" x14ac:dyDescent="0.25">
      <c r="I61" s="104" t="s">
        <v>309</v>
      </c>
      <c r="J61" t="s">
        <v>308</v>
      </c>
    </row>
    <row r="62" spans="9:10" x14ac:dyDescent="0.25">
      <c r="I62" s="104" t="s">
        <v>415</v>
      </c>
      <c r="J62" t="s">
        <v>416</v>
      </c>
    </row>
    <row r="63" spans="9:10" x14ac:dyDescent="0.25">
      <c r="I63" s="104" t="s">
        <v>311</v>
      </c>
      <c r="J63" t="s">
        <v>310</v>
      </c>
    </row>
    <row r="64" spans="9:10" x14ac:dyDescent="0.25">
      <c r="I64" s="104" t="s">
        <v>417</v>
      </c>
      <c r="J64" t="s">
        <v>418</v>
      </c>
    </row>
    <row r="65" spans="9:10" x14ac:dyDescent="0.25">
      <c r="I65" s="104" t="s">
        <v>313</v>
      </c>
      <c r="J65" t="s">
        <v>312</v>
      </c>
    </row>
    <row r="66" spans="9:10" x14ac:dyDescent="0.25">
      <c r="I66" s="104" t="s">
        <v>314</v>
      </c>
      <c r="J66" t="s">
        <v>419</v>
      </c>
    </row>
    <row r="67" spans="9:10" x14ac:dyDescent="0.25">
      <c r="I67" s="104" t="s">
        <v>316</v>
      </c>
      <c r="J67" t="s">
        <v>315</v>
      </c>
    </row>
    <row r="68" spans="9:10" x14ac:dyDescent="0.25">
      <c r="I68" s="104" t="s">
        <v>318</v>
      </c>
      <c r="J68" t="s">
        <v>317</v>
      </c>
    </row>
    <row r="69" spans="9:10" x14ac:dyDescent="0.25">
      <c r="I69" s="104" t="s">
        <v>320</v>
      </c>
      <c r="J69" t="s">
        <v>319</v>
      </c>
    </row>
    <row r="70" spans="9:10" x14ac:dyDescent="0.25">
      <c r="I70" s="104" t="s">
        <v>295</v>
      </c>
      <c r="J70" t="s">
        <v>294</v>
      </c>
    </row>
    <row r="71" spans="9:10" x14ac:dyDescent="0.25">
      <c r="I71" s="104" t="s">
        <v>297</v>
      </c>
      <c r="J71" t="s">
        <v>296</v>
      </c>
    </row>
    <row r="72" spans="9:10" x14ac:dyDescent="0.25">
      <c r="I72" s="104" t="s">
        <v>322</v>
      </c>
      <c r="J72" t="s">
        <v>321</v>
      </c>
    </row>
    <row r="73" spans="9:10" x14ac:dyDescent="0.25">
      <c r="I73" s="104" t="s">
        <v>324</v>
      </c>
      <c r="J73" t="s">
        <v>323</v>
      </c>
    </row>
    <row r="74" spans="9:10" x14ac:dyDescent="0.25">
      <c r="I74" s="104" t="s">
        <v>326</v>
      </c>
      <c r="J74" t="s">
        <v>325</v>
      </c>
    </row>
    <row r="75" spans="9:10" x14ac:dyDescent="0.25">
      <c r="I75" s="104" t="s">
        <v>299</v>
      </c>
      <c r="J75" t="s">
        <v>298</v>
      </c>
    </row>
    <row r="76" spans="9:10" x14ac:dyDescent="0.25">
      <c r="I76" s="104" t="s">
        <v>420</v>
      </c>
      <c r="J76" t="s">
        <v>421</v>
      </c>
    </row>
    <row r="77" spans="9:10" x14ac:dyDescent="0.25">
      <c r="I77" s="104" t="s">
        <v>301</v>
      </c>
      <c r="J77" t="s">
        <v>300</v>
      </c>
    </row>
    <row r="78" spans="9:10" x14ac:dyDescent="0.25">
      <c r="I78" s="104" t="s">
        <v>328</v>
      </c>
      <c r="J78" t="s">
        <v>327</v>
      </c>
    </row>
    <row r="79" spans="9:10" x14ac:dyDescent="0.25">
      <c r="I79" s="104" t="s">
        <v>330</v>
      </c>
      <c r="J79" t="s">
        <v>329</v>
      </c>
    </row>
    <row r="80" spans="9:10" x14ac:dyDescent="0.25">
      <c r="I80" s="104" t="s">
        <v>303</v>
      </c>
      <c r="J80" t="s">
        <v>302</v>
      </c>
    </row>
    <row r="81" spans="9:10" x14ac:dyDescent="0.25">
      <c r="I81" s="104" t="s">
        <v>305</v>
      </c>
      <c r="J81" t="s">
        <v>304</v>
      </c>
    </row>
    <row r="82" spans="9:10" x14ac:dyDescent="0.25">
      <c r="I82" s="104" t="s">
        <v>422</v>
      </c>
      <c r="J82" t="s">
        <v>423</v>
      </c>
    </row>
    <row r="83" spans="9:10" x14ac:dyDescent="0.25">
      <c r="I83" s="104" t="s">
        <v>331</v>
      </c>
      <c r="J83" t="s">
        <v>424</v>
      </c>
    </row>
    <row r="84" spans="9:10" x14ac:dyDescent="0.25">
      <c r="I84" s="104" t="s">
        <v>333</v>
      </c>
      <c r="J84" t="s">
        <v>332</v>
      </c>
    </row>
    <row r="85" spans="9:10" x14ac:dyDescent="0.25">
      <c r="I85" s="104" t="s">
        <v>279</v>
      </c>
      <c r="J85" t="s">
        <v>425</v>
      </c>
    </row>
    <row r="86" spans="9:10" x14ac:dyDescent="0.25">
      <c r="I86" s="104" t="s">
        <v>281</v>
      </c>
      <c r="J86" t="s">
        <v>280</v>
      </c>
    </row>
    <row r="87" spans="9:10" x14ac:dyDescent="0.25">
      <c r="I87" s="104" t="s">
        <v>260</v>
      </c>
      <c r="J87" t="s">
        <v>259</v>
      </c>
    </row>
    <row r="88" spans="9:10" x14ac:dyDescent="0.25">
      <c r="I88" s="104" t="s">
        <v>262</v>
      </c>
      <c r="J88" t="s">
        <v>261</v>
      </c>
    </row>
    <row r="89" spans="9:10" x14ac:dyDescent="0.25">
      <c r="I89" s="104" t="s">
        <v>426</v>
      </c>
      <c r="J89" t="s">
        <v>427</v>
      </c>
    </row>
    <row r="90" spans="9:10" x14ac:dyDescent="0.25">
      <c r="I90" s="104" t="s">
        <v>283</v>
      </c>
      <c r="J90" t="s">
        <v>282</v>
      </c>
    </row>
    <row r="91" spans="9:10" x14ac:dyDescent="0.25">
      <c r="I91" s="104" t="s">
        <v>285</v>
      </c>
      <c r="J91" t="s">
        <v>284</v>
      </c>
    </row>
    <row r="92" spans="9:10" x14ac:dyDescent="0.25">
      <c r="I92" s="104" t="s">
        <v>287</v>
      </c>
      <c r="J92" t="s">
        <v>286</v>
      </c>
    </row>
    <row r="93" spans="9:10" x14ac:dyDescent="0.25">
      <c r="I93" s="104" t="s">
        <v>289</v>
      </c>
      <c r="J93" t="s">
        <v>288</v>
      </c>
    </row>
    <row r="94" spans="9:10" x14ac:dyDescent="0.25">
      <c r="I94" s="104" t="s">
        <v>244</v>
      </c>
      <c r="J94" t="s">
        <v>243</v>
      </c>
    </row>
    <row r="95" spans="9:10" x14ac:dyDescent="0.25">
      <c r="I95" s="104" t="s">
        <v>264</v>
      </c>
      <c r="J95" t="s">
        <v>263</v>
      </c>
    </row>
    <row r="96" spans="9:10" x14ac:dyDescent="0.25">
      <c r="I96" s="104" t="s">
        <v>246</v>
      </c>
      <c r="J96" t="s">
        <v>245</v>
      </c>
    </row>
    <row r="97" spans="9:10" x14ac:dyDescent="0.25">
      <c r="I97" s="104" t="s">
        <v>248</v>
      </c>
      <c r="J97" t="s">
        <v>247</v>
      </c>
    </row>
    <row r="98" spans="9:10" x14ac:dyDescent="0.25">
      <c r="I98" s="104" t="s">
        <v>266</v>
      </c>
      <c r="J98" t="s">
        <v>265</v>
      </c>
    </row>
    <row r="99" spans="9:10" x14ac:dyDescent="0.25">
      <c r="I99" s="104" t="s">
        <v>291</v>
      </c>
      <c r="J99" t="s">
        <v>290</v>
      </c>
    </row>
    <row r="100" spans="9:10" x14ac:dyDescent="0.25">
      <c r="I100" s="104" t="s">
        <v>268</v>
      </c>
      <c r="J100" t="s">
        <v>267</v>
      </c>
    </row>
    <row r="101" spans="9:10" x14ac:dyDescent="0.25">
      <c r="I101" s="104" t="s">
        <v>270</v>
      </c>
      <c r="J101" t="s">
        <v>269</v>
      </c>
    </row>
    <row r="102" spans="9:10" x14ac:dyDescent="0.25">
      <c r="I102" s="104" t="s">
        <v>250</v>
      </c>
      <c r="J102" t="s">
        <v>249</v>
      </c>
    </row>
    <row r="103" spans="9:10" x14ac:dyDescent="0.25">
      <c r="I103" s="104" t="s">
        <v>252</v>
      </c>
      <c r="J103" t="s">
        <v>251</v>
      </c>
    </row>
    <row r="104" spans="9:10" x14ac:dyDescent="0.25">
      <c r="I104" s="104" t="s">
        <v>254</v>
      </c>
      <c r="J104" t="s">
        <v>253</v>
      </c>
    </row>
    <row r="105" spans="9:10" x14ac:dyDescent="0.25">
      <c r="I105" s="104" t="s">
        <v>272</v>
      </c>
      <c r="J105" t="s">
        <v>271</v>
      </c>
    </row>
    <row r="106" spans="9:10" x14ac:dyDescent="0.25">
      <c r="I106" s="104" t="s">
        <v>274</v>
      </c>
      <c r="J106" t="s">
        <v>273</v>
      </c>
    </row>
    <row r="107" spans="9:10" x14ac:dyDescent="0.25">
      <c r="I107" s="104" t="s">
        <v>276</v>
      </c>
      <c r="J107" t="s">
        <v>275</v>
      </c>
    </row>
    <row r="108" spans="9:10" x14ac:dyDescent="0.25">
      <c r="I108" s="104" t="s">
        <v>256</v>
      </c>
      <c r="J108" t="s">
        <v>255</v>
      </c>
    </row>
    <row r="109" spans="9:10" x14ac:dyDescent="0.25">
      <c r="I109" s="104" t="s">
        <v>293</v>
      </c>
      <c r="J109" t="s">
        <v>292</v>
      </c>
    </row>
    <row r="110" spans="9:10" x14ac:dyDescent="0.25">
      <c r="I110" s="104" t="s">
        <v>278</v>
      </c>
      <c r="J110" t="s">
        <v>277</v>
      </c>
    </row>
    <row r="111" spans="9:10" x14ac:dyDescent="0.25">
      <c r="I111" s="104" t="s">
        <v>258</v>
      </c>
      <c r="J111" t="s">
        <v>257</v>
      </c>
    </row>
    <row r="112" spans="9:10" x14ac:dyDescent="0.25">
      <c r="I112" s="104" t="s">
        <v>335</v>
      </c>
      <c r="J112" t="s">
        <v>334</v>
      </c>
    </row>
    <row r="113" spans="9:10" x14ac:dyDescent="0.25">
      <c r="I113" s="104" t="s">
        <v>360</v>
      </c>
      <c r="J113" t="s">
        <v>359</v>
      </c>
    </row>
    <row r="114" spans="9:10" x14ac:dyDescent="0.25">
      <c r="I114" s="104" t="s">
        <v>337</v>
      </c>
      <c r="J114" t="s">
        <v>336</v>
      </c>
    </row>
    <row r="115" spans="9:10" x14ac:dyDescent="0.25">
      <c r="I115" s="104" t="s">
        <v>339</v>
      </c>
      <c r="J115" t="s">
        <v>338</v>
      </c>
    </row>
    <row r="116" spans="9:10" x14ac:dyDescent="0.25">
      <c r="I116" s="104" t="s">
        <v>428</v>
      </c>
      <c r="J116" t="s">
        <v>429</v>
      </c>
    </row>
    <row r="117" spans="9:10" x14ac:dyDescent="0.25">
      <c r="I117" s="104" t="s">
        <v>341</v>
      </c>
      <c r="J117" t="s">
        <v>340</v>
      </c>
    </row>
    <row r="118" spans="9:10" x14ac:dyDescent="0.25">
      <c r="I118" s="104" t="s">
        <v>342</v>
      </c>
      <c r="J118" t="s">
        <v>430</v>
      </c>
    </row>
    <row r="119" spans="9:10" x14ac:dyDescent="0.25">
      <c r="I119" s="104" t="s">
        <v>431</v>
      </c>
      <c r="J119" t="s">
        <v>432</v>
      </c>
    </row>
    <row r="120" spans="9:10" x14ac:dyDescent="0.25">
      <c r="I120" s="104" t="s">
        <v>344</v>
      </c>
      <c r="J120" t="s">
        <v>343</v>
      </c>
    </row>
    <row r="121" spans="9:10" x14ac:dyDescent="0.25">
      <c r="I121" s="104" t="s">
        <v>346</v>
      </c>
      <c r="J121" t="s">
        <v>345</v>
      </c>
    </row>
    <row r="122" spans="9:10" x14ac:dyDescent="0.25">
      <c r="I122" s="104" t="s">
        <v>348</v>
      </c>
      <c r="J122" t="s">
        <v>347</v>
      </c>
    </row>
    <row r="123" spans="9:10" x14ac:dyDescent="0.25">
      <c r="I123" s="104" t="s">
        <v>350</v>
      </c>
      <c r="J123" t="s">
        <v>349</v>
      </c>
    </row>
    <row r="124" spans="9:10" x14ac:dyDescent="0.25">
      <c r="I124" s="104" t="s">
        <v>352</v>
      </c>
      <c r="J124" t="s">
        <v>351</v>
      </c>
    </row>
    <row r="125" spans="9:10" x14ac:dyDescent="0.25">
      <c r="I125" s="104" t="s">
        <v>354</v>
      </c>
      <c r="J125" t="s">
        <v>353</v>
      </c>
    </row>
    <row r="126" spans="9:10" x14ac:dyDescent="0.25">
      <c r="I126" s="104" t="s">
        <v>433</v>
      </c>
      <c r="J126" t="s">
        <v>434</v>
      </c>
    </row>
    <row r="127" spans="9:10" x14ac:dyDescent="0.25">
      <c r="I127" s="104" t="s">
        <v>356</v>
      </c>
      <c r="J127" t="s">
        <v>355</v>
      </c>
    </row>
    <row r="128" spans="9:10" x14ac:dyDescent="0.25">
      <c r="I128" s="104" t="s">
        <v>358</v>
      </c>
      <c r="J128" t="s">
        <v>357</v>
      </c>
    </row>
    <row r="129" spans="9:10" x14ac:dyDescent="0.25">
      <c r="I129" s="104" t="s">
        <v>435</v>
      </c>
      <c r="J129" t="s">
        <v>436</v>
      </c>
    </row>
    <row r="130" spans="9:10" x14ac:dyDescent="0.25">
      <c r="I130" s="104" t="s">
        <v>437</v>
      </c>
      <c r="J130" t="s">
        <v>438</v>
      </c>
    </row>
    <row r="131" spans="9:10" x14ac:dyDescent="0.25">
      <c r="I131" s="104" t="s">
        <v>362</v>
      </c>
      <c r="J131" t="s">
        <v>361</v>
      </c>
    </row>
    <row r="132" spans="9:10" x14ac:dyDescent="0.25">
      <c r="I132" s="104" t="s">
        <v>366</v>
      </c>
      <c r="J132" t="s">
        <v>365</v>
      </c>
    </row>
    <row r="133" spans="9:10" x14ac:dyDescent="0.25">
      <c r="I133" s="104" t="s">
        <v>368</v>
      </c>
      <c r="J133" t="s">
        <v>367</v>
      </c>
    </row>
    <row r="134" spans="9:10" x14ac:dyDescent="0.25">
      <c r="I134" s="104" t="s">
        <v>364</v>
      </c>
      <c r="J134" t="s">
        <v>363</v>
      </c>
    </row>
    <row r="135" spans="9:10" x14ac:dyDescent="0.25">
      <c r="I135" s="104" t="s">
        <v>370</v>
      </c>
      <c r="J135" t="s">
        <v>369</v>
      </c>
    </row>
    <row r="136" spans="9:10" x14ac:dyDescent="0.25">
      <c r="I136" s="104" t="s">
        <v>372</v>
      </c>
      <c r="J136" t="s">
        <v>371</v>
      </c>
    </row>
    <row r="137" spans="9:10" x14ac:dyDescent="0.25">
      <c r="I137" s="104" t="s">
        <v>374</v>
      </c>
      <c r="J137" t="s">
        <v>373</v>
      </c>
    </row>
    <row r="138" spans="9:10" x14ac:dyDescent="0.25">
      <c r="J138"/>
    </row>
    <row r="139" spans="9:10" x14ac:dyDescent="0.25">
      <c r="J139"/>
    </row>
    <row r="140" spans="9:10" x14ac:dyDescent="0.25">
      <c r="J140"/>
    </row>
    <row r="141" spans="9:10" x14ac:dyDescent="0.25">
      <c r="J141"/>
    </row>
    <row r="142" spans="9:10" x14ac:dyDescent="0.25">
      <c r="J142"/>
    </row>
    <row r="143" spans="9:10" x14ac:dyDescent="0.25">
      <c r="J143"/>
    </row>
    <row r="144" spans="9:10" x14ac:dyDescent="0.25">
      <c r="J144"/>
    </row>
    <row r="145" spans="10:10" x14ac:dyDescent="0.25">
      <c r="J145"/>
    </row>
    <row r="146" spans="10:10" x14ac:dyDescent="0.25">
      <c r="J146"/>
    </row>
    <row r="147" spans="10:10" x14ac:dyDescent="0.25">
      <c r="J147"/>
    </row>
    <row r="148" spans="10:10" x14ac:dyDescent="0.25">
      <c r="J148"/>
    </row>
    <row r="149" spans="10:10" x14ac:dyDescent="0.25">
      <c r="J149"/>
    </row>
    <row r="150" spans="10:10" x14ac:dyDescent="0.25">
      <c r="J150"/>
    </row>
    <row r="151" spans="10:10" x14ac:dyDescent="0.25">
      <c r="J151"/>
    </row>
    <row r="152" spans="10:10" x14ac:dyDescent="0.25">
      <c r="J152"/>
    </row>
    <row r="153" spans="10:10" x14ac:dyDescent="0.25">
      <c r="J153"/>
    </row>
    <row r="154" spans="10:10" x14ac:dyDescent="0.25">
      <c r="J154"/>
    </row>
    <row r="155" spans="10:10" x14ac:dyDescent="0.25">
      <c r="J155"/>
    </row>
    <row r="156" spans="10:10" x14ac:dyDescent="0.25">
      <c r="J156"/>
    </row>
    <row r="157" spans="10:10" x14ac:dyDescent="0.25">
      <c r="J157"/>
    </row>
    <row r="158" spans="10:10" x14ac:dyDescent="0.25">
      <c r="J158"/>
    </row>
    <row r="159" spans="10:10" x14ac:dyDescent="0.25">
      <c r="J159"/>
    </row>
    <row r="160" spans="10:10" x14ac:dyDescent="0.25">
      <c r="J160"/>
    </row>
    <row r="161" spans="10:10" x14ac:dyDescent="0.25">
      <c r="J161"/>
    </row>
    <row r="162" spans="10:10" x14ac:dyDescent="0.25">
      <c r="J162"/>
    </row>
    <row r="163" spans="10:10" x14ac:dyDescent="0.25">
      <c r="J163"/>
    </row>
    <row r="164" spans="10:10" x14ac:dyDescent="0.25">
      <c r="J164"/>
    </row>
    <row r="165" spans="10:10" x14ac:dyDescent="0.25">
      <c r="J165"/>
    </row>
    <row r="166" spans="10:10" x14ac:dyDescent="0.25">
      <c r="J166"/>
    </row>
    <row r="167" spans="10:10" x14ac:dyDescent="0.25">
      <c r="J167"/>
    </row>
    <row r="168" spans="10:10" x14ac:dyDescent="0.25">
      <c r="J168"/>
    </row>
    <row r="169" spans="10:10" x14ac:dyDescent="0.25">
      <c r="J169"/>
    </row>
    <row r="170" spans="10:10" x14ac:dyDescent="0.25">
      <c r="J170"/>
    </row>
    <row r="171" spans="10:10" x14ac:dyDescent="0.25">
      <c r="J171"/>
    </row>
    <row r="172" spans="10:10" x14ac:dyDescent="0.25">
      <c r="J172"/>
    </row>
    <row r="173" spans="10:10" x14ac:dyDescent="0.25">
      <c r="J173"/>
    </row>
    <row r="174" spans="10:10" x14ac:dyDescent="0.25">
      <c r="J174"/>
    </row>
    <row r="175" spans="10:10" x14ac:dyDescent="0.25">
      <c r="J175"/>
    </row>
    <row r="176" spans="10:10" x14ac:dyDescent="0.25">
      <c r="J176"/>
    </row>
    <row r="177" spans="10:10" x14ac:dyDescent="0.25">
      <c r="J177"/>
    </row>
    <row r="178" spans="10:10" x14ac:dyDescent="0.25">
      <c r="J178"/>
    </row>
    <row r="179" spans="10:10" x14ac:dyDescent="0.25">
      <c r="J179"/>
    </row>
    <row r="180" spans="10:10" x14ac:dyDescent="0.25">
      <c r="J180"/>
    </row>
    <row r="181" spans="10:10" x14ac:dyDescent="0.25">
      <c r="J181"/>
    </row>
    <row r="182" spans="10:10" x14ac:dyDescent="0.25">
      <c r="J182"/>
    </row>
    <row r="183" spans="10:10" x14ac:dyDescent="0.25">
      <c r="J183"/>
    </row>
    <row r="184" spans="10:10" x14ac:dyDescent="0.25">
      <c r="J184"/>
    </row>
    <row r="185" spans="10:10" x14ac:dyDescent="0.25">
      <c r="J185"/>
    </row>
    <row r="186" spans="10:10" x14ac:dyDescent="0.25">
      <c r="J186"/>
    </row>
    <row r="187" spans="10:10" x14ac:dyDescent="0.25">
      <c r="J187"/>
    </row>
    <row r="188" spans="10:10" x14ac:dyDescent="0.25">
      <c r="J188"/>
    </row>
    <row r="189" spans="10:10" x14ac:dyDescent="0.25">
      <c r="J189"/>
    </row>
    <row r="190" spans="10:10" x14ac:dyDescent="0.25">
      <c r="J190"/>
    </row>
    <row r="191" spans="10:10" x14ac:dyDescent="0.25">
      <c r="J191"/>
    </row>
    <row r="192" spans="10:10" x14ac:dyDescent="0.25">
      <c r="J192"/>
    </row>
    <row r="193" spans="10:10" x14ac:dyDescent="0.25">
      <c r="J193"/>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Contact_CHRD_Details</vt:lpstr>
      <vt:lpstr>Standards</vt:lpstr>
      <vt:lpstr>NBS-S02 definition</vt:lpstr>
      <vt:lpstr>NBS-S12a definition</vt:lpstr>
      <vt:lpstr>NBS-S12b definition</vt:lpstr>
      <vt:lpstr>Glossary</vt:lpstr>
      <vt:lpstr>CHRD_Results</vt:lpstr>
      <vt:lpstr>Lookup_Values</vt:lpstr>
      <vt:lpstr>Import_FileName</vt:lpstr>
      <vt:lpstr>Contact_CHRD_Details!Print_Area</vt:lpstr>
      <vt:lpstr>Instructions!Print_Area</vt:lpstr>
      <vt:lpstr>Standards!Print_Area</vt:lpstr>
      <vt:lpstr>ReturnsYear</vt:lpstr>
      <vt:lpstr>SubmissionDate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Coppinger</dc:creator>
  <cp:lastModifiedBy>Tessa Morgan</cp:lastModifiedBy>
  <cp:lastPrinted>2015-04-23T09:58:02Z</cp:lastPrinted>
  <dcterms:created xsi:type="dcterms:W3CDTF">2009-09-20T11:07:30Z</dcterms:created>
  <dcterms:modified xsi:type="dcterms:W3CDTF">2021-05-27T11:45:03Z</dcterms:modified>
</cp:coreProperties>
</file>