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Daniel.Judd\Desktop\"/>
    </mc:Choice>
  </mc:AlternateContent>
  <xr:revisionPtr revIDLastSave="0" documentId="13_ncr:1_{F9F8B2DC-C6CF-4942-823C-7B100F6567CB}" xr6:coauthVersionLast="45" xr6:coauthVersionMax="45" xr10:uidLastSave="{00000000-0000-0000-0000-000000000000}"/>
  <bookViews>
    <workbookView xWindow="-110" yWindow="-110" windowWidth="19420" windowHeight="10420" xr2:uid="{00000000-000D-0000-FFFF-FFFF00000000}"/>
  </bookViews>
  <sheets>
    <sheet name="Overview" sheetId="10" r:id="rId1"/>
    <sheet name="Background" sheetId="11" r:id="rId2"/>
    <sheet name="System" sheetId="4" r:id="rId3"/>
    <sheet name="Communication" sheetId="1" r:id="rId4"/>
    <sheet name="Training" sheetId="5" r:id="rId5"/>
    <sheet name="Treatment" sheetId="6" r:id="rId6"/>
    <sheet name="Scores" sheetId="8" r:id="rId7"/>
  </sheets>
  <definedNames>
    <definedName name="_xlnm.Print_Area" localSheetId="1">Background!$A$1:$E$5</definedName>
    <definedName name="_xlnm.Print_Area" localSheetId="3">Communication!$A$1:$H$29</definedName>
    <definedName name="_xlnm.Print_Area" localSheetId="0">Overview!$A$1:$E$5</definedName>
    <definedName name="_xlnm.Print_Area" localSheetId="6">Scores!$A$1:$G$52</definedName>
    <definedName name="_xlnm.Print_Area" localSheetId="2">System!$A$1:$H$35</definedName>
    <definedName name="_xlnm.Print_Area" localSheetId="4">Training!$B$2:$G$11</definedName>
    <definedName name="_xlnm.Print_Area" localSheetId="5">Treatment!$A$1:$H$33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6" l="1"/>
  <c r="J18" i="6"/>
  <c r="I19" i="6"/>
  <c r="J19" i="6"/>
  <c r="I20" i="6"/>
  <c r="J20" i="6"/>
  <c r="I21" i="6"/>
  <c r="J21" i="6"/>
  <c r="I22" i="6"/>
  <c r="J22" i="6"/>
  <c r="I23" i="6"/>
  <c r="J23" i="6"/>
  <c r="I24" i="6"/>
  <c r="J24" i="6"/>
  <c r="I25" i="6"/>
  <c r="J25" i="6"/>
  <c r="I26" i="6"/>
  <c r="J26" i="6"/>
  <c r="I10" i="6"/>
  <c r="J10" i="6"/>
  <c r="I11" i="6"/>
  <c r="J11" i="6"/>
  <c r="I12" i="6"/>
  <c r="J12" i="6"/>
  <c r="I13" i="6"/>
  <c r="J13" i="6"/>
  <c r="I14" i="6"/>
  <c r="J14" i="6"/>
  <c r="I15" i="6"/>
  <c r="J15" i="6"/>
  <c r="I5" i="6"/>
  <c r="J5" i="6"/>
  <c r="I6" i="6"/>
  <c r="J6" i="6"/>
  <c r="I7" i="6"/>
  <c r="J7" i="6"/>
  <c r="I8" i="6"/>
  <c r="J8" i="6"/>
  <c r="I5" i="5"/>
  <c r="J5" i="5"/>
  <c r="I6" i="5"/>
  <c r="J6" i="5"/>
  <c r="I7" i="5"/>
  <c r="J7" i="5"/>
  <c r="I8" i="5"/>
  <c r="J8" i="5"/>
  <c r="I9" i="5"/>
  <c r="J9" i="5"/>
  <c r="I10" i="5"/>
  <c r="J10" i="5"/>
  <c r="I19" i="1"/>
  <c r="J19" i="1"/>
  <c r="I20" i="1"/>
  <c r="J20" i="1"/>
  <c r="J28" i="1" s="1"/>
  <c r="I21" i="1"/>
  <c r="J21" i="1"/>
  <c r="I22" i="1"/>
  <c r="J22" i="1"/>
  <c r="I23" i="1"/>
  <c r="J23" i="1"/>
  <c r="I24" i="1"/>
  <c r="J24" i="1"/>
  <c r="I25" i="1"/>
  <c r="J25" i="1"/>
  <c r="I26" i="1"/>
  <c r="J26" i="1"/>
  <c r="I27" i="1"/>
  <c r="I28" i="1" s="1"/>
  <c r="J27" i="1"/>
  <c r="J12" i="1"/>
  <c r="I4" i="1"/>
  <c r="I12" i="1" s="1"/>
  <c r="J4" i="1"/>
  <c r="I26" i="4"/>
  <c r="J26" i="4"/>
  <c r="I27" i="4"/>
  <c r="J27" i="4"/>
  <c r="I28" i="4"/>
  <c r="J28" i="4"/>
  <c r="I29" i="4"/>
  <c r="J29" i="4"/>
  <c r="I30" i="4"/>
  <c r="J30" i="4"/>
  <c r="I31" i="4"/>
  <c r="J31" i="4"/>
  <c r="I32" i="4"/>
  <c r="J32" i="4"/>
  <c r="I33" i="4"/>
  <c r="J33" i="4"/>
  <c r="I12" i="4"/>
  <c r="J12" i="4"/>
  <c r="I13" i="4"/>
  <c r="J13" i="4"/>
  <c r="I14" i="4"/>
  <c r="J14" i="4"/>
  <c r="I15" i="4"/>
  <c r="J15" i="4"/>
  <c r="I16" i="4"/>
  <c r="J16" i="4"/>
  <c r="I17" i="4"/>
  <c r="J17" i="4"/>
  <c r="I18" i="4"/>
  <c r="J18" i="4"/>
  <c r="J16" i="6" l="1"/>
  <c r="J27" i="6"/>
  <c r="J29" i="6"/>
  <c r="J30" i="6"/>
  <c r="J31" i="6"/>
  <c r="J4" i="6"/>
  <c r="J4" i="5"/>
  <c r="J13" i="1"/>
  <c r="J14" i="1"/>
  <c r="J15" i="1"/>
  <c r="J16" i="1"/>
  <c r="J18" i="1"/>
  <c r="J6" i="1"/>
  <c r="J7" i="1"/>
  <c r="J8" i="1"/>
  <c r="J9" i="1"/>
  <c r="J10" i="1"/>
  <c r="J11" i="1"/>
  <c r="J5" i="1"/>
  <c r="J5" i="4"/>
  <c r="J6" i="4"/>
  <c r="J7" i="4"/>
  <c r="J8" i="4"/>
  <c r="J9" i="4"/>
  <c r="J11" i="4"/>
  <c r="J20" i="4"/>
  <c r="J21" i="4"/>
  <c r="J22" i="4"/>
  <c r="J23" i="4"/>
  <c r="J25" i="4"/>
  <c r="J4" i="4"/>
  <c r="J9" i="6" l="1"/>
  <c r="F21" i="8" s="1"/>
  <c r="I21" i="8" s="1"/>
  <c r="J32" i="6"/>
  <c r="F24" i="8" s="1"/>
  <c r="I24" i="8" s="1"/>
  <c r="J11" i="5"/>
  <c r="F17" i="8" s="1"/>
  <c r="I17" i="8" s="1"/>
  <c r="F11" i="8"/>
  <c r="I11" i="8" s="1"/>
  <c r="J34" i="4"/>
  <c r="F7" i="8" s="1"/>
  <c r="I7" i="8" s="1"/>
  <c r="J10" i="4"/>
  <c r="F4" i="8" s="1"/>
  <c r="I4" i="8" s="1"/>
  <c r="J24" i="4"/>
  <c r="F6" i="8" s="1"/>
  <c r="I6" i="8" s="1"/>
  <c r="J17" i="6"/>
  <c r="F22" i="8" s="1"/>
  <c r="I22" i="8" s="1"/>
  <c r="J17" i="1"/>
  <c r="F12" i="8" s="1"/>
  <c r="I12" i="8" s="1"/>
  <c r="J28" i="6"/>
  <c r="F23" i="8" s="1"/>
  <c r="I23" i="8" s="1"/>
  <c r="I30" i="6" l="1"/>
  <c r="I31" i="6"/>
  <c r="I29" i="6"/>
  <c r="I27" i="6"/>
  <c r="I16" i="6"/>
  <c r="I4" i="6"/>
  <c r="I4" i="5"/>
  <c r="F13" i="8"/>
  <c r="I13" i="8" s="1"/>
  <c r="I18" i="1"/>
  <c r="I14" i="1"/>
  <c r="I15" i="1"/>
  <c r="I16" i="1"/>
  <c r="I13" i="1"/>
  <c r="I6" i="1"/>
  <c r="I7" i="1"/>
  <c r="I8" i="1"/>
  <c r="I9" i="1"/>
  <c r="I10" i="1"/>
  <c r="I11" i="1"/>
  <c r="I5" i="1"/>
  <c r="I21" i="4"/>
  <c r="I22" i="4"/>
  <c r="I23" i="4"/>
  <c r="I25" i="4"/>
  <c r="I20" i="4"/>
  <c r="J19" i="4"/>
  <c r="F5" i="8" s="1"/>
  <c r="I5" i="8" s="1"/>
  <c r="I11" i="4"/>
  <c r="I5" i="4"/>
  <c r="I6" i="4"/>
  <c r="I7" i="4"/>
  <c r="I8" i="4"/>
  <c r="I9" i="4"/>
  <c r="I4" i="4"/>
  <c r="I11" i="5" l="1"/>
  <c r="I17" i="1"/>
  <c r="I34" i="4"/>
  <c r="E7" i="8" s="1"/>
  <c r="H7" i="8" s="1"/>
  <c r="I24" i="4"/>
  <c r="E6" i="8" s="1"/>
  <c r="H6" i="8" s="1"/>
  <c r="I10" i="4"/>
  <c r="I19" i="4"/>
  <c r="E5" i="8" s="1"/>
  <c r="H5" i="8" s="1"/>
  <c r="I28" i="6"/>
  <c r="I9" i="6"/>
  <c r="E21" i="8" s="1"/>
  <c r="I32" i="6"/>
  <c r="I17" i="6"/>
  <c r="C35" i="8"/>
  <c r="B44" i="8" l="1"/>
  <c r="H21" i="8"/>
  <c r="F25" i="8"/>
  <c r="E17" i="8"/>
  <c r="H17" i="8" s="1"/>
  <c r="E13" i="8" l="1"/>
  <c r="H13" i="8" s="1"/>
  <c r="C47" i="8" l="1"/>
  <c r="C46" i="8"/>
  <c r="C45" i="8"/>
  <c r="D25" i="8"/>
  <c r="F18" i="8"/>
  <c r="E18" i="8"/>
  <c r="D18" i="8"/>
  <c r="C40" i="8"/>
  <c r="B40" i="8"/>
  <c r="F14" i="8"/>
  <c r="D14" i="8"/>
  <c r="C36" i="8"/>
  <c r="B36" i="8"/>
  <c r="C34" i="8"/>
  <c r="F8" i="8"/>
  <c r="D8" i="8"/>
  <c r="C30" i="8"/>
  <c r="C29" i="8"/>
  <c r="C28" i="8"/>
  <c r="C27" i="8"/>
  <c r="E11" i="8" l="1"/>
  <c r="E24" i="8"/>
  <c r="E22" i="8"/>
  <c r="E23" i="8"/>
  <c r="C44" i="8"/>
  <c r="E12" i="8"/>
  <c r="H12" i="8" s="1"/>
  <c r="B29" i="8"/>
  <c r="B28" i="8"/>
  <c r="E4" i="8"/>
  <c r="B46" i="8" l="1"/>
  <c r="H23" i="8"/>
  <c r="B45" i="8"/>
  <c r="H22" i="8"/>
  <c r="B47" i="8"/>
  <c r="H24" i="8"/>
  <c r="B27" i="8"/>
  <c r="H4" i="8"/>
  <c r="B34" i="8"/>
  <c r="H11" i="8"/>
  <c r="E25" i="8"/>
  <c r="B35" i="8"/>
  <c r="E14" i="8"/>
  <c r="E8" i="8"/>
  <c r="B3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Dave Jones</author>
  </authors>
  <commentList>
    <comment ref="E4" authorId="0" shapeId="0" xr:uid="{00000000-0006-0000-0200-000001000000}">
      <text>
        <r>
          <rPr>
            <b/>
            <sz val="9"/>
            <color indexed="81"/>
            <rFont val="Tahoma"/>
            <family val="2"/>
          </rPr>
          <t xml:space="preserve">Editor's note:
</t>
        </r>
        <r>
          <rPr>
            <sz val="9"/>
            <color indexed="81"/>
            <rFont val="Tahoma"/>
            <family val="2"/>
          </rPr>
          <t>To start a new line within an excel box  press Alt + Return together.</t>
        </r>
      </text>
    </comment>
  </commentList>
</comments>
</file>

<file path=xl/sharedStrings.xml><?xml version="1.0" encoding="utf-8"?>
<sst xmlns="http://schemas.openxmlformats.org/spreadsheetml/2006/main" count="241" uniqueCount="181">
  <si>
    <t>Systems of delivery and implementation</t>
  </si>
  <si>
    <t>Communication</t>
  </si>
  <si>
    <t>Training</t>
  </si>
  <si>
    <t>Treatments</t>
  </si>
  <si>
    <t>Policy</t>
  </si>
  <si>
    <t>Communicating benefits and risks</t>
  </si>
  <si>
    <t>On admission</t>
  </si>
  <si>
    <t xml:space="preserve">System </t>
  </si>
  <si>
    <t>1.2</t>
  </si>
  <si>
    <t>1.7</t>
  </si>
  <si>
    <t>4.10</t>
  </si>
  <si>
    <t>Comments</t>
  </si>
  <si>
    <t>Total for section</t>
  </si>
  <si>
    <t>Actions</t>
  </si>
  <si>
    <t>Max</t>
  </si>
  <si>
    <t>Total</t>
  </si>
  <si>
    <t>Review</t>
  </si>
  <si>
    <t>4.11</t>
  </si>
  <si>
    <t>4.12</t>
  </si>
  <si>
    <t>4.13</t>
  </si>
  <si>
    <t>4.14</t>
  </si>
  <si>
    <t>4.15</t>
  </si>
  <si>
    <t>4.16</t>
  </si>
  <si>
    <t>4.17</t>
  </si>
  <si>
    <t>Evidence</t>
  </si>
  <si>
    <t>2.10</t>
  </si>
  <si>
    <t>Leadership</t>
  </si>
  <si>
    <t>Additional actions for midwives</t>
  </si>
  <si>
    <t>4.18</t>
  </si>
  <si>
    <t>4.19</t>
  </si>
  <si>
    <t>4.20</t>
  </si>
  <si>
    <t>4.21</t>
  </si>
  <si>
    <t>4.22</t>
  </si>
  <si>
    <t>4.23</t>
  </si>
  <si>
    <t>Strategy</t>
  </si>
  <si>
    <t xml:space="preserve">Are a range of licensed nicotine-containing products available for sale in hospital to visitors and staff?
</t>
  </si>
  <si>
    <t>4.2</t>
  </si>
  <si>
    <t>4.3</t>
  </si>
  <si>
    <t>4.4</t>
  </si>
  <si>
    <t>4.5</t>
  </si>
  <si>
    <t>4.6</t>
  </si>
  <si>
    <t>4.7</t>
  </si>
  <si>
    <t>4.8</t>
  </si>
  <si>
    <t>2.7</t>
  </si>
  <si>
    <t>2.8</t>
  </si>
  <si>
    <t>2.9</t>
  </si>
  <si>
    <t>2.11</t>
  </si>
  <si>
    <t>2.12</t>
  </si>
  <si>
    <t>2.13</t>
  </si>
  <si>
    <t>2.15</t>
  </si>
  <si>
    <t>Review score</t>
  </si>
  <si>
    <t>1.2 Leadership</t>
  </si>
  <si>
    <t>1.4 Policy</t>
  </si>
  <si>
    <t>2.1 Communicating the policy</t>
  </si>
  <si>
    <t>2.2 Communicating benefits and risks</t>
  </si>
  <si>
    <t>2.3 Keeping records</t>
  </si>
  <si>
    <t>3.1 Training</t>
  </si>
  <si>
    <t xml:space="preserve">4.1 System </t>
  </si>
  <si>
    <t>4.2 On admission</t>
  </si>
  <si>
    <t>4.4 Additional actions for midwives</t>
  </si>
  <si>
    <t xml:space="preserve">Do you ensure that people using nicotine replacement therapy (NRT) patches should remove them 24 hours before microvascular reconstructive surgery and surgery using vasopressin injections?
</t>
  </si>
  <si>
    <t xml:space="preserve">Does your organisation provide everyone with verbal and written information and advice about the smokefree policy before their appointment, procedure or hospital stay?
</t>
  </si>
  <si>
    <t xml:space="preserve">Do staff discuss the potential to reduce the dose of some drugs when stopping smoking with secondary care users and their carers, advising them to seek medical advice if they notice any side effects of changing smoking behaviour?
</t>
  </si>
  <si>
    <t xml:space="preserve">Does this information include advice not to smoke near the patient; this includes not smoking in the house or private vehicle?
</t>
  </si>
  <si>
    <t xml:space="preserve">Are systems in place to alert the person’s healthcare providers and prescribers of any changes in smoking behaviour because other drug doses may need adjusting?
</t>
  </si>
  <si>
    <t xml:space="preserve">Are all secondary care buildings and grounds smokefree?
</t>
  </si>
  <si>
    <t xml:space="preserve">Are sufficient resources in place, to enable secondary care providers to maintain smokefree policies?
</t>
  </si>
  <si>
    <t xml:space="preserve">Are systems in place to monitor and audit the implementation and impact of the recommendations in NICE guidance 48?
</t>
  </si>
  <si>
    <t xml:space="preserve">Have you removed shelters or other designated outdoor smoking areas?
</t>
  </si>
  <si>
    <t xml:space="preserve">Was your smokefree policy developed in collaboration with staff and people who use secondary care services or their representatives?
</t>
  </si>
  <si>
    <t xml:space="preserve">Are all staff are aware of the smokefree policy and do they comply with it?
</t>
  </si>
  <si>
    <t xml:space="preserve">Does your policy protect staff from tobacco smoke when they are visiting the homes of people using secondary care services?
</t>
  </si>
  <si>
    <t>No evidence</t>
  </si>
  <si>
    <t>Some evidence</t>
  </si>
  <si>
    <t>Strong evidence</t>
  </si>
  <si>
    <t>During contact with partners of pregnant and breastfeeding women, do staff provide clear advice about the danger that other people's tobacco smoke poses to the pregnant woman and to the baby – before and after birth; do they recommend not smoking around the pregnant woman, mother or baby; and offer partners who smoke help to stop?</t>
  </si>
  <si>
    <t>Do you monitor compliance with smokefree policies and resolve any breaches?</t>
  </si>
  <si>
    <t>Communicating the policy</t>
  </si>
  <si>
    <t xml:space="preserve">Do you provide clear information and advice about the risks of smoking and secondhand smoke during contact with partners, parents, other household members and offer people who want to stop or reduce smoking a referral to a hospital or local stop smoking service, as appropriate?
</t>
  </si>
  <si>
    <t xml:space="preserve">Do you ensure that people who use medications that are affected by smoking (or stopping smoking) are monitored, and the dosage adjusted if appropriate?
</t>
  </si>
  <si>
    <t>Do you provide tobacco treatment support (or a referral into community support) in outpatient settings for people receiving secondary care services in the community or at outpatient clinics (including pre-operative assessments)?</t>
  </si>
  <si>
    <t>Does the designated lead ensure that progress and outcomes in each clinical area are monitored. For example the recording of individual smoking status on admission, the number of smokers offered support to quit, uptake of those interventions, provision of stop smoking pharmacotherapies, 4-week quit rates, training of staff?</t>
  </si>
  <si>
    <t>Do midwives follow recommendation 1 in NICE guidance on quitting smoking in pregnancy and following childbirth (NICE public health guidance 26)? This recommends that, in addition to the actions covered here, midwives should;
- assess the woman's exposure to tobacco smoke through discussion and use of a carbon monoxide (CO) assessment
- refer all women who smoke (including those who smoke infrequently), have stopped in the last 2 weeks or have a CO reading indicative of smoking into stop smoking support.</t>
  </si>
  <si>
    <t>1.1 Strategy</t>
  </si>
  <si>
    <t>1.3 Commissioned Services</t>
  </si>
  <si>
    <t xml:space="preserve">Are all staff provided with information about the smokefree policy and instructions about their roles and responsibilities in maintaining a smokefree environment?
</t>
  </si>
  <si>
    <t xml:space="preserve">When people are discharged from hospital do you ensure they have sufficient stop smoking pharmacotherapy to last at least 1 week or until their next contact with stop smoking support?
</t>
  </si>
  <si>
    <t>3.1</t>
  </si>
  <si>
    <t>3.2</t>
  </si>
  <si>
    <t>3.3</t>
  </si>
  <si>
    <t>3.4</t>
  </si>
  <si>
    <t>Links: NHS Long Term Plan (https://www.longtermplan.nhs.uk/)</t>
  </si>
  <si>
    <t xml:space="preserve">Does the designated lead ensure that the quality of NHS-funded tobacco treatment services maintains high standards?
</t>
  </si>
  <si>
    <t>Are discussions and decisions related to the treatment of tobacco dependency recorded in the patient's records (preferably electronic-records)?</t>
  </si>
  <si>
    <t xml:space="preserve">Do you offer harm-reduction approaches for smoking? Do you provide and encourage the use of nicotine-containing products for anyone who does not want, is not ready or is unable to stop smoking, to help them abstain?
</t>
  </si>
  <si>
    <t>Evidence Score</t>
  </si>
  <si>
    <t>Review Score</t>
  </si>
  <si>
    <t>Evidence%</t>
  </si>
  <si>
    <t>Review%</t>
  </si>
  <si>
    <t>Has an executive sponsor been identified?</t>
  </si>
  <si>
    <t>Is Vaping allowed onsite or within grounds?</t>
  </si>
  <si>
    <t>Has a Communications Strategy been developed around the Smokefree policy?</t>
  </si>
  <si>
    <t xml:space="preserve">Does your communications strategy address the needs of all patients who use secondary care services including their parents or carers; all staff and visitors; and the wider local population?
</t>
  </si>
  <si>
    <t>Are electronic systems in place for consistently recording smoking status of patients on admission? Does this provide a prompt for action for those patients identified as smokers?</t>
  </si>
  <si>
    <t xml:space="preserve">Does the system record the offer and acceptance of support from hospital-based support from a Tobacco Treatment Service?
</t>
  </si>
  <si>
    <t xml:space="preserve">Does the system record the offer and acceptance of support following discharge, to local community-based stop smoking support / primary care?
</t>
  </si>
  <si>
    <t>Are systems in place to monitor training uptake across the Trust?</t>
  </si>
  <si>
    <t>Tobacco Treatment Service</t>
  </si>
  <si>
    <t xml:space="preserve">Do you advise staff who do not want, or are not ready or able to stop completely to use nicotine-containing products to help them abstain during working hours?
</t>
  </si>
  <si>
    <t xml:space="preserve">Before a planned or likely admission, do you work with patients to address the management of smoking on admission or in their personal care plan?
</t>
  </si>
  <si>
    <t xml:space="preserve">Are systems in place for all inpatients who smoke to routinely receive an offer of onsite tobacco treatment support during their inpatient stay (opt out)?
</t>
  </si>
  <si>
    <t>Does your hospital support inpatients who choose to use an e-cigarette/vape?  Does your hospital offer and provide inpatients with e-cigarettes or Vapes (Mental Health Trusts)?</t>
  </si>
  <si>
    <t xml:space="preserve">Are ward staff (including non prescribers) able to initiate pharmacotherapy if accepted?  Are there sufficient stocks/supplies available on wards? </t>
  </si>
  <si>
    <t>Do clinicians and prescribers have access to training on pharmacotherapies (NRT/Varenicline) to treat tobacco dependency?</t>
  </si>
  <si>
    <t xml:space="preserve">Does the system record the offer and acceptance of medication to manage nicotine withdrawal on admission?
</t>
  </si>
  <si>
    <t xml:space="preserve">Is there a robust system in place for the Foundation Trust to record smoking status following discharge (28 days), to enable monitoring, evaluation and continued service development?
</t>
  </si>
  <si>
    <t>2.1</t>
  </si>
  <si>
    <t>2.2</t>
  </si>
  <si>
    <t>2.3</t>
  </si>
  <si>
    <t>2.4</t>
  </si>
  <si>
    <t>2.5</t>
  </si>
  <si>
    <t>2.6</t>
  </si>
  <si>
    <t>2.14</t>
  </si>
  <si>
    <t>2.16</t>
  </si>
  <si>
    <t>2.17</t>
  </si>
  <si>
    <t>2.18</t>
  </si>
  <si>
    <t>2.19</t>
  </si>
  <si>
    <t>2.20</t>
  </si>
  <si>
    <t>2.21</t>
  </si>
  <si>
    <t>2.22</t>
  </si>
  <si>
    <t>3.5</t>
  </si>
  <si>
    <t>3.6</t>
  </si>
  <si>
    <t>3.7</t>
  </si>
  <si>
    <t>4.9</t>
  </si>
  <si>
    <t>4.24</t>
  </si>
  <si>
    <t>4.25</t>
  </si>
  <si>
    <t xml:space="preserve">Does your local Foundation Trust Health Inequalities / Prevention Plans consider the impact of smoking on particular groups of people at high risk, such as those who are pregnant, those with chronic respiratory and circulatory conditions?
</t>
  </si>
  <si>
    <t xml:space="preserve">Does your local Foundation Trust Health Inequalities / Prevention Plans identify the number of pregnant women who smoke, the proportion reached by services and the numbers who successfully stop smoking?
</t>
  </si>
  <si>
    <t xml:space="preserve">Does the ICS Strategic Plan and your local FT Health Inequalities / Prevention Plans identify the number of patients with chronic conditions related to smoking who smoke, the proportion reached by services and the numbers who successfully stop smoking?
</t>
  </si>
  <si>
    <t xml:space="preserve">Does the local tobacco control policy make it explicit that all secondary care staff should communicate key messages about tobacco-related harm, be able to deliver very brief advice to everyone who uses secondary care services and provide NHS funded treatment?
</t>
  </si>
  <si>
    <t xml:space="preserve">Have you assigned a clinical or medical director to lead on the treatment of tobacco dependency for people who use, or work in, secondary care services?  
</t>
  </si>
  <si>
    <t xml:space="preserve">Does the designated lead ensure that the organisation has an annual improvement programme for the treatment of tobacco dependency for people who use, or work in, secondary care services?
</t>
  </si>
  <si>
    <t xml:space="preserve">Does the designated lead ensure that there is an organisation-wide smokefree policy in place which covers the 16 recommendations in NICE PH48?
'Smokefree policy' includes:
- identifying patients who smoke, clinical management of nicotine withdrawal and offering medication and behavioural support to stop
- providing stop smoking training for frontline staff
- provision for staff with treatment &amp; support to stop smoking
- provision for a smokefree site
- position on e-cigarette use on site, including use in grounds and charging of devices
</t>
  </si>
  <si>
    <t xml:space="preserve">Does your organisation routinely offer on an opt out basis, all inpatients who smoke treatment to stop smoking completely whilst in hospital, either to support a quit attempt or temporary abstinence? As part of  this support, do you provide immediate access to licensed nicotine-containing products or other pharmacotherapies when appropriate?
</t>
  </si>
  <si>
    <t>Is there a requirement within service specifications that all staff are trained to manage nicotine withdrawal, to deliver very brief advice on stopping smoking and are aware of tobacco treatment pathways (such as referral to hospital-based tobacco treatment advisors)?</t>
  </si>
  <si>
    <t>Are all licensed stop smoking pharmacotherapies (such as Nicotine Replacement Therapy and Varenicline) included in secondary care formularies?</t>
  </si>
  <si>
    <t>Does your hospital offer onsite tobacco treatment services on an opt out basis to all admitted patients who smoke? (including behavioural support and pharmacotherapy)</t>
  </si>
  <si>
    <t xml:space="preserve">Have directors and senior managers of secondary care services or their representatives (including clinical leaders, occupational health services and estates management) been involved in developing and delivering the communications strategy around the smokefree policy?
</t>
  </si>
  <si>
    <t>Do you provide information (either written or verbal) detailing the medication available to manage nicotine withdrawal symptoms and the range of support that patients who smoke can expect to receive upon admission to hospital?</t>
  </si>
  <si>
    <t>Do you provide information for relatives, carers, friends and other visitors explaining why the hospital is smokefree and give information about locally available support to stop smoking?</t>
  </si>
  <si>
    <t xml:space="preserve">Do staff emphasise that nicotine is not the major cause of damage to people’s health from smoking tobacco, and that any risks from using nicotine-containing products (e.g. Nicotine Replacement Therapy (NRT), e-cigarettes/Vaping) are much lower than those of smoking?
</t>
  </si>
  <si>
    <t>Keeping records: Data management &amp; reporting</t>
  </si>
  <si>
    <t xml:space="preserve">Is there a robust electronic system in place to ensure continuity of care between secondary care, primary care and local community-based stop smoking support for smokers using secondary care services?
</t>
  </si>
  <si>
    <t xml:space="preserve">Do electronic records align with national recommendations and enable easy access to audit and report? </t>
  </si>
  <si>
    <t>Does this measure what treatments were provided? Is this monitored?</t>
  </si>
  <si>
    <t>Training (VBA and Bedside Interventions / Tobacco Treatment Services)</t>
  </si>
  <si>
    <t>Are all frontline staff trained in Very Brief Advice for stop smoking?  Does this include:
- the clinical management of nicotine withdrawal and awareness of local systems in place to provide treatment?
- prescribing pathways for inpatient tobacco treatment support? 
- referral pathways into community stop smoking support?</t>
  </si>
  <si>
    <t>Are all frontline staff trained in how to refer patients into the onsite NHS-funded tobacco treatment service AND/OR into community stop smoking support as appropriate?</t>
  </si>
  <si>
    <t>Are all staff who deliver onsite behavioural stop smoking support trained to the minimum standard described by the NCSCT (National Centre for Smoking Cessation and Training), with additional training that is relevant to their clinical specialism?</t>
  </si>
  <si>
    <t>Do you ensure online training can be completed and updated annually as part of NHS mandatory training (for example, training modules provided by the NCSCT or HEE (Health Education England))?</t>
  </si>
  <si>
    <t xml:space="preserve">Do your pharmacies and managers ensure that inpatients have access to stop smoking pharmacotherapies at all times? And that pharmacotherapy is provided to smokers within 2 hours of admission, if the patient accepts it?  Are there procedures in place to ensure inpatients receive a continuous supply of stop smoking pharmacotherapies  as needed
</t>
  </si>
  <si>
    <t xml:space="preserve">Have you taken action in line with NICE guidance on workplace interventions to promote smoking cessation (NICE public health guidance 5);
- advise all staff who smoke to stop?
- offer staff in-house stop smoking support including treatment?
- provide staff with referral to community Stop Smoking Services if preferred?
- allow staff to attend stop smoking services during working hours without loss of pay?
</t>
  </si>
  <si>
    <t xml:space="preserve">During the first face-to-face contact, do ward staff ask everyone if they smoke or have recently stopped smoking and record smoking status and the date they stopped, if applicable, in the person’s records (preferably electronic-records) and any hand-held notes?
</t>
  </si>
  <si>
    <t xml:space="preserve">Do ward staff advise all people who smoke that licensed nicotine-containing products can help them manage nicotine withdrawal? And routinely offer all smokers Nicotine Replacement Therapy and other stop smoking pharmacotherapies to help them to stop smoking?  
</t>
  </si>
  <si>
    <t>Does your organisation have trained dedicated staff who deliver stop smoking behavioural support onsite to inpatients who smoke as part of routine care pathways? Does this support take place within 24 hours of admission?</t>
  </si>
  <si>
    <t xml:space="preserve">Are staff providing onsite behavioural support to stop smoking aware of referral pathways (for patients on discharge) into ongoing stop smoking support, and routinely make referrals in consultation with patients?
</t>
  </si>
  <si>
    <t>Does your organisations Tobacco Treatment Service provide a follow-up discussion with any admitted smokers who have received tobacco treatment support, within 1-2 weeks of their admission? This could be by phone (if patient discharged at this point) or in person (if still an inpatient). Is smoking status recorded at this point, and further stop smoking support offered as appropriate?</t>
  </si>
  <si>
    <t>Does your organisation provide a 28-day follow-up appointment with smokers who received tobacco treatment as inpatients? Is carbon monoxide-verified smoking status recorded at this appointment?</t>
  </si>
  <si>
    <t xml:space="preserve">Midwives should help women who do not smoke but register CO levels of 4 parts per million (ppm) or more to identify the source of CO and take further action as
appropriate.
</t>
  </si>
  <si>
    <t>4.3 Tobacco Treatment Service</t>
  </si>
  <si>
    <t>Commissioned Services</t>
  </si>
  <si>
    <t xml:space="preserve">Does the designated lead ensure that monitoring of implementation and outcomes is consistent with national recommendations? </t>
  </si>
  <si>
    <t xml:space="preserve">Does the NHS contract include smokefree strategies, such as treatment for tobacco dependency (systematically identifying smokers, providing pharmacotherapy to manage nicotine withdrawal, opt out referral for support to quit), training for staff, communications and creating smokefree environments?
</t>
  </si>
  <si>
    <t>Is there a Trust Smokefree Steering group, with suggested membership including Clinical lead, Programme lead,  Pharmacy, Communications, Estates, HR, Data analyst / Business Intelligence, LA Tobacco Control Leads, ICS prevention lead,  local Stop Smoking Service?</t>
  </si>
  <si>
    <t xml:space="preserve">Have senior managers in secondary care, Public Health commissioners and CCGs developed a local stop smoking care pathway and referral procedure (including feedback &amp; follow up processes) to ensure there is continuity of care between primary, community and secondary care?
</t>
  </si>
  <si>
    <r>
      <rPr>
        <b/>
        <sz val="11"/>
        <rFont val="Arial"/>
        <family val="2"/>
      </rPr>
      <t xml:space="preserve">Background
</t>
    </r>
    <r>
      <rPr>
        <sz val="11"/>
        <rFont val="Arial"/>
        <family val="2"/>
      </rPr>
      <t xml:space="preserve">Smoking is uniquely harmful, causing damage not only to smokers themselves but also to the people around them. It is the leading cause of premature death, killing 74,600 people in England each year. For every death caused by smoking, another 20 smokers are suffering from a smoking-related disease. In England in 2019 to 2020 there were an estimated 506,100 smoking-related admissions to hospital - over 1,350 each day. One in 5 patients in hospital beds are smokers. 
Smoking is one of the main causes of health inequalities in England, with the harm concentrated in more disadvantaged communities and groups.
Smoking is not a lifestyle choice but a chronic relapsing condition needing treatment. Stopping smoking at any time has considerable health benefits. For people using secondary care services, there are other advantages, including shorter hospital stays, lower drug doses, fewer complications, higher survival rates, better wound healing, decreased infections and fewer re-admissions after surgery.
</t>
    </r>
    <r>
      <rPr>
        <b/>
        <sz val="11"/>
        <rFont val="Arial"/>
        <family val="2"/>
      </rPr>
      <t xml:space="preserve">
The approach
</t>
    </r>
    <r>
      <rPr>
        <sz val="11"/>
        <rFont val="Arial"/>
        <family val="2"/>
      </rPr>
      <t xml:space="preserve">Helping smokers to quit is the job of the whole health and care system. For clinicians, encouraging and helping patients to stop smoking is the most effective thing they can do to improve health outcomes for patients who smoke. 
All smokers should be offered stop smoking advice and referral to evidenced based support at all relevant points in their journeys through the health system. The NHS is committed to being Smokefree by 2020 and the NHS Long Term Plan commits to offering all inpatients, pregnant women and priority outpatient groups NHS funded tobacco treatment by 2024. This will include in-house behavioural support and pharmacotherapy on an opt-out basis. 
</t>
    </r>
  </si>
  <si>
    <t>Do you recommend and offer licensed nicotine-containing products (usually a combination of transdermal patches with a fast-acting product such as an inhalator, gum, lozenges or spray) to all people who smoke, or varenicline or bupropion as sole therapy as appropriate?
Notes:
Do not offer varenicline or bupropion to pregnant or breastfeeding women or people under the age of 18.
Varenicline and bupropion can be used with caution in people with certain mental health problems.</t>
  </si>
  <si>
    <t xml:space="preserve">Do your pharmacies stock Varenicline, Bupropion and a range of licensed nicotine-containing products (including transdermal patches and a range of fast-acting products) for patients and staff?
</t>
  </si>
  <si>
    <t xml:space="preserve">Do all staff, on first face-to-face contact, advise everyone who smokes that secondary care settings are smokefree, and they must therefore abstain from smoking while admitted to or using secondary care services?
</t>
  </si>
  <si>
    <t xml:space="preserve">Do you offer measurements of exhaled carbon monoxide during each face-to-face contact with smokers, to motivate and provide feedback on progress?
</t>
  </si>
  <si>
    <t>Are all frontline staff provided with training in relation to the Varenicline, Bupropion, including smokefree grounds and position on vaping, and feel confident to communicate this to patients and visitors.  Do frontline staff know how to escalate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</si>
</sst>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1"/>
      <color theme="1"/>
      <name val="Arial"/>
      <family val="2"/>
    </font>
    <font>
      <b/>
      <sz val="11"/>
      <color theme="1"/>
      <name val="Arial"/>
      <family val="2"/>
    </font>
    <font>
      <b/>
      <sz val="11"/>
      <color indexed="8"/>
      <name val="Arial"/>
      <family val="2"/>
    </font>
    <font>
      <b/>
      <sz val="11"/>
      <color theme="1"/>
      <name val="Calibri"/>
      <family val="2"/>
      <scheme val="minor"/>
    </font>
    <font>
      <u/>
      <sz val="11"/>
      <color theme="10"/>
      <name val="Calibri"/>
      <family val="2"/>
    </font>
    <font>
      <sz val="11"/>
      <name val="Arial"/>
      <family val="2"/>
    </font>
    <font>
      <b/>
      <sz val="11"/>
      <color theme="0"/>
      <name val="Calibri"/>
      <family val="2"/>
      <scheme val="minor"/>
    </font>
    <font>
      <sz val="11"/>
      <color theme="0"/>
      <name val="Calibri"/>
      <family val="2"/>
      <scheme val="minor"/>
    </font>
    <font>
      <b/>
      <sz val="11"/>
      <color theme="0" tint="-0.14999847407452621"/>
      <name val="Arial"/>
      <family val="2"/>
    </font>
    <font>
      <sz val="9"/>
      <color indexed="81"/>
      <name val="Tahoma"/>
      <family val="2"/>
    </font>
    <font>
      <b/>
      <sz val="9"/>
      <color indexed="81"/>
      <name val="Tahoma"/>
      <family val="2"/>
    </font>
    <font>
      <sz val="11"/>
      <color rgb="FFFF0000"/>
      <name val="Calibri"/>
      <family val="2"/>
      <scheme val="minor"/>
    </font>
    <font>
      <b/>
      <sz val="11"/>
      <color rgb="FFFF0000"/>
      <name val="Arial"/>
      <family val="2"/>
    </font>
    <font>
      <sz val="11"/>
      <color rgb="FFFF0000"/>
      <name val="Arial"/>
      <family val="2"/>
    </font>
    <font>
      <u/>
      <sz val="11"/>
      <color theme="10"/>
      <name val="Calibri"/>
      <family val="2"/>
      <scheme val="minor"/>
    </font>
    <font>
      <sz val="11"/>
      <color theme="1"/>
      <name val="Calibri"/>
      <family val="2"/>
      <scheme val="minor"/>
    </font>
    <font>
      <b/>
      <sz val="11"/>
      <color rgb="FFFF0000"/>
      <name val="Calibri"/>
      <family val="2"/>
      <scheme val="minor"/>
    </font>
    <font>
      <b/>
      <sz val="11"/>
      <color theme="0"/>
      <name val="Arial"/>
      <family val="2"/>
    </font>
    <font>
      <sz val="11"/>
      <color theme="0"/>
      <name val="Arial"/>
      <family val="2"/>
    </font>
    <font>
      <sz val="8"/>
      <name val="Calibri"/>
      <family val="2"/>
      <scheme val="minor"/>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15" fillId="0" borderId="0" applyNumberFormat="0" applyFill="0" applyBorder="0" applyAlignment="0" applyProtection="0"/>
    <xf numFmtId="9" fontId="16" fillId="0" borderId="0" applyFont="0" applyFill="0" applyBorder="0" applyAlignment="0" applyProtection="0"/>
  </cellStyleXfs>
  <cellXfs count="201">
    <xf numFmtId="0" fontId="0" fillId="0" borderId="0" xfId="0"/>
    <xf numFmtId="49" fontId="1" fillId="0" borderId="0" xfId="0" applyNumberFormat="1" applyFont="1" applyBorder="1" applyAlignment="1">
      <alignment horizontal="left" vertical="top" wrapText="1"/>
    </xf>
    <xf numFmtId="0" fontId="1" fillId="0" borderId="0" xfId="0" applyFont="1"/>
    <xf numFmtId="0" fontId="1" fillId="0" borderId="0" xfId="0" applyFont="1" applyBorder="1"/>
    <xf numFmtId="0" fontId="1" fillId="0" borderId="0" xfId="0" applyFont="1" applyBorder="1" applyAlignment="1">
      <alignment horizontal="left"/>
    </xf>
    <xf numFmtId="0" fontId="1" fillId="0" borderId="0" xfId="0" applyFont="1" applyAlignment="1">
      <alignment horizontal="left"/>
    </xf>
    <xf numFmtId="0" fontId="0" fillId="0" borderId="0" xfId="0" applyBorder="1"/>
    <xf numFmtId="0" fontId="1" fillId="0" borderId="0" xfId="0" applyFont="1" applyFill="1"/>
    <xf numFmtId="0" fontId="1" fillId="0" borderId="0" xfId="0" applyFont="1" applyAlignment="1">
      <alignment wrapText="1"/>
    </xf>
    <xf numFmtId="0" fontId="1" fillId="0" borderId="0" xfId="0" applyFont="1" applyBorder="1" applyAlignment="1">
      <alignment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Fill="1" applyBorder="1"/>
    <xf numFmtId="0" fontId="2" fillId="2" borderId="4" xfId="0" applyFont="1" applyFill="1" applyBorder="1"/>
    <xf numFmtId="0" fontId="1" fillId="0" borderId="8" xfId="0" applyFont="1" applyFill="1" applyBorder="1" applyAlignment="1">
      <alignment horizontal="center" vertical="center" wrapText="1"/>
    </xf>
    <xf numFmtId="49" fontId="2" fillId="2" borderId="4" xfId="0" applyNumberFormat="1" applyFont="1" applyFill="1" applyBorder="1" applyAlignment="1">
      <alignment horizontal="right" vertical="top" wrapText="1"/>
    </xf>
    <xf numFmtId="0" fontId="2" fillId="0" borderId="1" xfId="0" applyFont="1" applyBorder="1" applyAlignment="1">
      <alignment horizontal="center" vertical="center" wrapText="1"/>
    </xf>
    <xf numFmtId="0" fontId="2" fillId="2" borderId="4" xfId="0" applyFont="1" applyFill="1" applyBorder="1" applyAlignment="1">
      <alignment wrapText="1"/>
    </xf>
    <xf numFmtId="0" fontId="2" fillId="2" borderId="10" xfId="0" applyFont="1" applyFill="1" applyBorder="1" applyAlignment="1">
      <alignment horizontal="center" vertical="center" wrapText="1"/>
    </xf>
    <xf numFmtId="0" fontId="2" fillId="3" borderId="4" xfId="0" applyFont="1" applyFill="1" applyBorder="1" applyAlignment="1">
      <alignment wrapText="1"/>
    </xf>
    <xf numFmtId="0" fontId="2" fillId="3" borderId="4" xfId="0" applyFont="1" applyFill="1" applyBorder="1" applyAlignment="1">
      <alignment horizontal="center" vertical="center" wrapText="1"/>
    </xf>
    <xf numFmtId="0" fontId="3" fillId="0" borderId="0" xfId="0" applyFont="1" applyBorder="1"/>
    <xf numFmtId="0" fontId="2" fillId="2" borderId="0" xfId="0" applyFont="1" applyFill="1" applyBorder="1" applyAlignment="1">
      <alignment wrapText="1"/>
    </xf>
    <xf numFmtId="49" fontId="2" fillId="0" borderId="4" xfId="0" applyNumberFormat="1" applyFont="1" applyFill="1" applyBorder="1" applyAlignment="1">
      <alignment horizontal="left" vertical="top" wrapText="1"/>
    </xf>
    <xf numFmtId="0" fontId="2" fillId="0" borderId="8"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xf>
    <xf numFmtId="0" fontId="2" fillId="0" borderId="0" xfId="0" applyFont="1" applyFill="1" applyBorder="1" applyAlignment="1">
      <alignment horizontal="center" vertical="center" wrapText="1"/>
    </xf>
    <xf numFmtId="49" fontId="2" fillId="0" borderId="5" xfId="0" applyNumberFormat="1" applyFont="1" applyBorder="1" applyAlignment="1">
      <alignment horizontal="left" vertical="top" wrapText="1"/>
    </xf>
    <xf numFmtId="49" fontId="1" fillId="0" borderId="20" xfId="0" applyNumberFormat="1" applyFont="1" applyBorder="1" applyAlignment="1">
      <alignment horizontal="left" vertical="top" wrapText="1"/>
    </xf>
    <xf numFmtId="49" fontId="1" fillId="0" borderId="22" xfId="0" applyNumberFormat="1" applyFont="1" applyBorder="1" applyAlignment="1">
      <alignment horizontal="left" vertical="top" wrapText="1"/>
    </xf>
    <xf numFmtId="0" fontId="1" fillId="2" borderId="25" xfId="0" applyFont="1" applyFill="1" applyBorder="1" applyAlignment="1">
      <alignment horizontal="left"/>
    </xf>
    <xf numFmtId="0" fontId="2" fillId="2" borderId="25" xfId="0" applyFont="1" applyFill="1" applyBorder="1" applyAlignment="1">
      <alignment horizontal="left"/>
    </xf>
    <xf numFmtId="0" fontId="1" fillId="2" borderId="13" xfId="0" applyFont="1" applyFill="1" applyBorder="1" applyAlignment="1">
      <alignment horizontal="left"/>
    </xf>
    <xf numFmtId="0" fontId="2" fillId="2" borderId="19" xfId="0" applyFont="1" applyFill="1" applyBorder="1" applyAlignment="1">
      <alignment horizontal="center" vertical="center" wrapText="1"/>
    </xf>
    <xf numFmtId="49" fontId="1" fillId="0" borderId="25" xfId="0" applyNumberFormat="1" applyFont="1" applyFill="1" applyBorder="1" applyAlignment="1">
      <alignment horizontal="left" vertical="top" wrapText="1"/>
    </xf>
    <xf numFmtId="0" fontId="1" fillId="0"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3" borderId="25" xfId="0" applyFont="1" applyFill="1" applyBorder="1" applyAlignment="1">
      <alignment horizontal="left"/>
    </xf>
    <xf numFmtId="0" fontId="2" fillId="3" borderId="23" xfId="0" applyFont="1" applyFill="1" applyBorder="1" applyAlignment="1">
      <alignment horizontal="center" vertical="center" wrapText="1"/>
    </xf>
    <xf numFmtId="49" fontId="1" fillId="0" borderId="25" xfId="0" applyNumberFormat="1" applyFont="1" applyBorder="1" applyAlignment="1">
      <alignment horizontal="left" vertical="top"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Border="1" applyAlignment="1">
      <alignment horizontal="left"/>
    </xf>
    <xf numFmtId="0" fontId="4" fillId="0" borderId="0" xfId="0" applyFont="1" applyBorder="1"/>
    <xf numFmtId="0" fontId="2" fillId="2" borderId="23" xfId="0" applyFont="1" applyFill="1" applyBorder="1" applyAlignment="1">
      <alignment horizontal="center" vertical="center" wrapText="1"/>
    </xf>
    <xf numFmtId="0" fontId="1" fillId="0" borderId="8" xfId="0" applyFont="1" applyBorder="1" applyAlignment="1" applyProtection="1">
      <alignment horizontal="center" vertical="center" wrapText="1"/>
      <protection locked="0"/>
    </xf>
    <xf numFmtId="49" fontId="1" fillId="0" borderId="31"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33" xfId="0" applyFont="1" applyFill="1" applyBorder="1" applyAlignment="1">
      <alignment horizontal="center" vertical="center" wrapText="1"/>
    </xf>
    <xf numFmtId="49" fontId="6" fillId="0" borderId="3" xfId="0" applyNumberFormat="1" applyFont="1" applyBorder="1" applyAlignment="1">
      <alignment horizontal="left" vertical="top" wrapText="1"/>
    </xf>
    <xf numFmtId="49" fontId="6" fillId="0" borderId="6" xfId="0" applyNumberFormat="1" applyFont="1" applyBorder="1" applyAlignment="1">
      <alignment horizontal="left" vertical="top" wrapText="1"/>
    </xf>
    <xf numFmtId="0" fontId="3" fillId="0" borderId="0" xfId="0" applyFont="1" applyBorder="1" applyAlignment="1">
      <alignment wrapText="1"/>
    </xf>
    <xf numFmtId="0" fontId="1" fillId="0" borderId="0" xfId="0" applyFont="1" applyFill="1" applyAlignment="1">
      <alignment horizontal="center" vertical="center" wrapText="1"/>
    </xf>
    <xf numFmtId="9" fontId="7" fillId="0" borderId="0" xfId="0" applyNumberFormat="1" applyFont="1" applyBorder="1"/>
    <xf numFmtId="9" fontId="8" fillId="0" borderId="0" xfId="0" applyNumberFormat="1" applyFont="1" applyBorder="1"/>
    <xf numFmtId="9" fontId="8" fillId="0" borderId="0" xfId="0" applyNumberFormat="1" applyFont="1"/>
    <xf numFmtId="0" fontId="2" fillId="2" borderId="4" xfId="0" applyFont="1" applyFill="1" applyBorder="1" applyAlignment="1">
      <alignment vertical="center"/>
    </xf>
    <xf numFmtId="0" fontId="2" fillId="2" borderId="1" xfId="0" applyFont="1" applyFill="1" applyBorder="1" applyAlignment="1">
      <alignment vertical="center"/>
    </xf>
    <xf numFmtId="0" fontId="1" fillId="4" borderId="0" xfId="0" applyFont="1" applyFill="1"/>
    <xf numFmtId="0" fontId="0" fillId="3" borderId="11" xfId="0" applyFill="1" applyBorder="1"/>
    <xf numFmtId="0" fontId="1" fillId="3" borderId="12" xfId="0" applyFont="1" applyFill="1" applyBorder="1"/>
    <xf numFmtId="0" fontId="0" fillId="3" borderId="35" xfId="0" applyFill="1" applyBorder="1"/>
    <xf numFmtId="0" fontId="0" fillId="3" borderId="13" xfId="0" applyFill="1" applyBorder="1"/>
    <xf numFmtId="0" fontId="0" fillId="3" borderId="36" xfId="0" applyFill="1" applyBorder="1"/>
    <xf numFmtId="0" fontId="0" fillId="3" borderId="37" xfId="0" applyFill="1" applyBorder="1"/>
    <xf numFmtId="0" fontId="1" fillId="3" borderId="38" xfId="0" applyFont="1" applyFill="1" applyBorder="1"/>
    <xf numFmtId="0" fontId="0" fillId="3" borderId="39" xfId="0" applyFill="1" applyBorder="1"/>
    <xf numFmtId="0" fontId="1" fillId="0" borderId="0" xfId="0" applyFont="1" applyFill="1" applyBorder="1" applyAlignment="1">
      <alignment vertical="top"/>
    </xf>
    <xf numFmtId="0" fontId="1" fillId="0" borderId="0" xfId="0" applyFont="1" applyAlignment="1">
      <alignment vertical="top"/>
    </xf>
    <xf numFmtId="0" fontId="1" fillId="0" borderId="0" xfId="0" applyFont="1" applyFill="1" applyAlignment="1">
      <alignment vertical="top"/>
    </xf>
    <xf numFmtId="0" fontId="1" fillId="0" borderId="0" xfId="0" applyFont="1"/>
    <xf numFmtId="0" fontId="1" fillId="0" borderId="3" xfId="0" applyFont="1" applyBorder="1" applyAlignment="1">
      <alignment horizontal="left" vertical="top" wrapText="1"/>
    </xf>
    <xf numFmtId="49" fontId="2" fillId="2" borderId="4" xfId="0" applyNumberFormat="1" applyFont="1" applyFill="1" applyBorder="1" applyAlignment="1">
      <alignment horizontal="left" vertical="top" wrapText="1"/>
    </xf>
    <xf numFmtId="0" fontId="2" fillId="2" borderId="1" xfId="0" applyFont="1" applyFill="1" applyBorder="1" applyAlignment="1">
      <alignment horizontal="center" vertical="center" wrapText="1"/>
    </xf>
    <xf numFmtId="49" fontId="2" fillId="2" borderId="10" xfId="0" applyNumberFormat="1" applyFont="1" applyFill="1" applyBorder="1" applyAlignment="1">
      <alignment horizontal="left" vertical="top" wrapText="1"/>
    </xf>
    <xf numFmtId="0" fontId="2" fillId="3" borderId="15" xfId="0" applyFont="1" applyFill="1" applyBorder="1" applyAlignment="1">
      <alignment horizontal="left"/>
    </xf>
    <xf numFmtId="0" fontId="2" fillId="3" borderId="16" xfId="0" applyFont="1" applyFill="1" applyBorder="1" applyAlignment="1">
      <alignment wrapText="1"/>
    </xf>
    <xf numFmtId="49" fontId="1" fillId="2" borderId="25" xfId="0" applyNumberFormat="1" applyFont="1" applyFill="1" applyBorder="1" applyAlignment="1">
      <alignment horizontal="left" vertical="top" wrapText="1"/>
    </xf>
    <xf numFmtId="49" fontId="1" fillId="2" borderId="26" xfId="0" applyNumberFormat="1" applyFont="1" applyFill="1" applyBorder="1" applyAlignment="1">
      <alignment horizontal="left" vertical="top" wrapText="1"/>
    </xf>
    <xf numFmtId="49" fontId="2" fillId="2" borderId="27" xfId="0" applyNumberFormat="1" applyFont="1" applyFill="1" applyBorder="1" applyAlignment="1">
      <alignment horizontal="right" vertical="top" wrapText="1"/>
    </xf>
    <xf numFmtId="0" fontId="2" fillId="2" borderId="27" xfId="0" applyFont="1" applyFill="1" applyBorder="1" applyAlignment="1">
      <alignment horizontal="center" vertical="center" wrapText="1"/>
    </xf>
    <xf numFmtId="0" fontId="1" fillId="2" borderId="27" xfId="0" applyFont="1" applyFill="1" applyBorder="1"/>
    <xf numFmtId="49" fontId="1" fillId="2" borderId="18" xfId="0" applyNumberFormat="1" applyFont="1" applyFill="1" applyBorder="1" applyAlignment="1">
      <alignment horizontal="left" vertical="top" wrapText="1"/>
    </xf>
    <xf numFmtId="0" fontId="1"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2" fillId="2" borderId="4"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2" fillId="3" borderId="16" xfId="0" applyFont="1" applyFill="1" applyBorder="1"/>
    <xf numFmtId="0" fontId="2" fillId="2" borderId="8" xfId="0" applyFont="1" applyFill="1" applyBorder="1" applyAlignment="1">
      <alignment horizontal="center" vertical="center" wrapText="1"/>
    </xf>
    <xf numFmtId="49" fontId="1" fillId="2" borderId="40" xfId="0" applyNumberFormat="1" applyFont="1" applyFill="1" applyBorder="1" applyAlignment="1">
      <alignment horizontal="left" vertical="top" wrapText="1"/>
    </xf>
    <xf numFmtId="49" fontId="2" fillId="2" borderId="41" xfId="0" applyNumberFormat="1" applyFont="1" applyFill="1" applyBorder="1" applyAlignment="1">
      <alignment horizontal="right" vertical="top" wrapText="1"/>
    </xf>
    <xf numFmtId="0" fontId="2" fillId="2" borderId="41" xfId="0" applyFont="1" applyFill="1" applyBorder="1" applyAlignment="1">
      <alignment horizontal="center" vertical="center" wrapText="1"/>
    </xf>
    <xf numFmtId="0" fontId="2" fillId="2" borderId="4" xfId="0" applyFont="1" applyFill="1" applyBorder="1" applyAlignment="1">
      <alignment vertical="top" wrapText="1"/>
    </xf>
    <xf numFmtId="2" fontId="1" fillId="0" borderId="20" xfId="0" applyNumberFormat="1" applyFont="1" applyBorder="1" applyAlignment="1">
      <alignment horizontal="left" vertical="top" wrapText="1"/>
    </xf>
    <xf numFmtId="2" fontId="1" fillId="2" borderId="25" xfId="0" applyNumberFormat="1" applyFont="1" applyFill="1" applyBorder="1" applyAlignment="1">
      <alignment horizontal="left" vertical="top" wrapText="1"/>
    </xf>
    <xf numFmtId="164" fontId="1" fillId="0" borderId="20" xfId="0" applyNumberFormat="1" applyFont="1" applyBorder="1" applyAlignment="1">
      <alignment horizontal="left" vertical="top" wrapText="1"/>
    </xf>
    <xf numFmtId="164" fontId="1" fillId="0" borderId="22" xfId="0" applyNumberFormat="1" applyFont="1" applyBorder="1" applyAlignment="1">
      <alignment horizontal="left" vertical="top" wrapText="1"/>
    </xf>
    <xf numFmtId="0" fontId="1" fillId="0" borderId="0" xfId="0" applyFont="1" applyFill="1" applyBorder="1" applyAlignment="1">
      <alignment vertical="top"/>
    </xf>
    <xf numFmtId="0" fontId="1" fillId="0" borderId="0" xfId="0" applyFont="1" applyAlignment="1">
      <alignment vertical="top"/>
    </xf>
    <xf numFmtId="0" fontId="1" fillId="0" borderId="0" xfId="0" applyFont="1" applyFill="1" applyAlignment="1">
      <alignment vertical="top"/>
    </xf>
    <xf numFmtId="0" fontId="1" fillId="0" borderId="14"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2" fontId="1" fillId="2" borderId="25" xfId="0" applyNumberFormat="1" applyFont="1" applyFill="1" applyBorder="1" applyAlignment="1">
      <alignment horizontal="left"/>
    </xf>
    <xf numFmtId="164" fontId="1" fillId="2" borderId="25" xfId="0" applyNumberFormat="1" applyFont="1" applyFill="1" applyBorder="1" applyAlignment="1">
      <alignment horizontal="left"/>
    </xf>
    <xf numFmtId="0" fontId="3" fillId="0" borderId="38" xfId="0" applyFont="1" applyBorder="1" applyAlignment="1">
      <alignment horizontal="center" vertical="center" wrapText="1"/>
    </xf>
    <xf numFmtId="0" fontId="2" fillId="2" borderId="21" xfId="0" applyFont="1" applyFill="1" applyBorder="1" applyAlignment="1">
      <alignment horizontal="center" vertical="center" wrapText="1"/>
    </xf>
    <xf numFmtId="0" fontId="1" fillId="0" borderId="9"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2" fillId="2" borderId="4" xfId="0" applyFont="1" applyFill="1" applyBorder="1" applyAlignment="1">
      <alignment horizontal="left" vertical="top" wrapText="1"/>
    </xf>
    <xf numFmtId="0" fontId="2" fillId="2" borderId="42" xfId="0" applyFont="1" applyFill="1" applyBorder="1" applyAlignment="1">
      <alignment vertical="center" wrapText="1"/>
    </xf>
    <xf numFmtId="0" fontId="2" fillId="2" borderId="8" xfId="0" applyFont="1" applyFill="1" applyBorder="1" applyAlignment="1">
      <alignment vertical="center" wrapText="1"/>
    </xf>
    <xf numFmtId="0" fontId="1" fillId="0" borderId="1"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Border="1" applyAlignment="1">
      <alignment horizontal="left" vertical="top" wrapText="1"/>
    </xf>
    <xf numFmtId="9" fontId="14" fillId="0" borderId="0" xfId="0" applyNumberFormat="1" applyFont="1"/>
    <xf numFmtId="0" fontId="14" fillId="0" borderId="0" xfId="0" applyFont="1"/>
    <xf numFmtId="0" fontId="14" fillId="0" borderId="0" xfId="0" applyFont="1" applyFill="1" applyBorder="1"/>
    <xf numFmtId="0" fontId="14" fillId="0" borderId="0" xfId="0" applyFont="1" applyBorder="1"/>
    <xf numFmtId="0" fontId="12" fillId="0" borderId="0" xfId="0" applyFont="1"/>
    <xf numFmtId="0" fontId="15" fillId="4" borderId="0" xfId="2" applyFill="1"/>
    <xf numFmtId="0" fontId="1" fillId="4" borderId="8" xfId="0" applyFont="1" applyFill="1" applyBorder="1" applyAlignment="1" applyProtection="1">
      <alignment vertical="top"/>
      <protection locked="0"/>
    </xf>
    <xf numFmtId="0" fontId="1" fillId="0" borderId="9" xfId="0" applyFont="1" applyBorder="1" applyAlignment="1" applyProtection="1">
      <alignment vertical="top"/>
      <protection locked="0"/>
    </xf>
    <xf numFmtId="0" fontId="1" fillId="0" borderId="3" xfId="0" applyFont="1" applyBorder="1" applyAlignment="1" applyProtection="1">
      <alignment vertical="top"/>
      <protection locked="0"/>
    </xf>
    <xf numFmtId="0" fontId="1" fillId="4" borderId="8" xfId="0" applyFont="1" applyFill="1" applyBorder="1" applyAlignment="1" applyProtection="1">
      <alignment vertical="top" wrapText="1"/>
      <protection locked="0"/>
    </xf>
    <xf numFmtId="0" fontId="1" fillId="0" borderId="6" xfId="0" applyFont="1" applyBorder="1" applyAlignment="1" applyProtection="1">
      <alignment vertical="top"/>
      <protection locked="0"/>
    </xf>
    <xf numFmtId="0" fontId="1" fillId="0" borderId="1" xfId="0" applyFont="1" applyBorder="1" applyAlignment="1">
      <alignment vertical="top"/>
    </xf>
    <xf numFmtId="0" fontId="1" fillId="0" borderId="3"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left" vertical="top"/>
    </xf>
    <xf numFmtId="0" fontId="1" fillId="0" borderId="3" xfId="0" applyFont="1" applyBorder="1" applyAlignment="1">
      <alignment horizontal="left" vertical="top"/>
    </xf>
    <xf numFmtId="0" fontId="1" fillId="0" borderId="7" xfId="0" applyFont="1" applyBorder="1" applyAlignment="1">
      <alignment horizontal="left" vertical="top"/>
    </xf>
    <xf numFmtId="0" fontId="1" fillId="0" borderId="6" xfId="0" applyFont="1" applyBorder="1" applyAlignment="1">
      <alignment horizontal="left" vertical="top"/>
    </xf>
    <xf numFmtId="0" fontId="14" fillId="0" borderId="1" xfId="0" applyFont="1" applyBorder="1" applyAlignment="1">
      <alignment vertical="top"/>
    </xf>
    <xf numFmtId="0" fontId="14" fillId="4" borderId="8" xfId="0" applyFont="1" applyFill="1" applyBorder="1" applyAlignment="1" applyProtection="1">
      <alignment vertical="top"/>
      <protection locked="0"/>
    </xf>
    <xf numFmtId="0" fontId="14" fillId="0" borderId="1" xfId="0" applyFont="1" applyBorder="1" applyAlignment="1">
      <alignment horizontal="left" vertical="top"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6" fillId="4" borderId="1" xfId="0" applyFont="1" applyFill="1" applyBorder="1" applyAlignment="1">
      <alignment vertical="top" wrapText="1"/>
    </xf>
    <xf numFmtId="0" fontId="6" fillId="0" borderId="3" xfId="0" applyFont="1" applyBorder="1" applyAlignment="1">
      <alignment vertical="top" wrapText="1"/>
    </xf>
    <xf numFmtId="0" fontId="1" fillId="0" borderId="0" xfId="0" applyFont="1" applyFill="1" applyAlignment="1">
      <alignment vertical="top" wrapText="1"/>
    </xf>
    <xf numFmtId="0" fontId="1" fillId="0" borderId="21" xfId="0" applyFont="1" applyBorder="1" applyAlignment="1" applyProtection="1">
      <alignment horizontal="center" vertical="center" wrapText="1"/>
      <protection locked="0"/>
    </xf>
    <xf numFmtId="2" fontId="1" fillId="0" borderId="43" xfId="0" applyNumberFormat="1" applyFont="1" applyBorder="1" applyAlignment="1">
      <alignment horizontal="left" vertical="top" wrapText="1"/>
    </xf>
    <xf numFmtId="0" fontId="1" fillId="0" borderId="7"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9" fillId="2" borderId="44" xfId="0" applyFont="1" applyFill="1" applyBorder="1" applyAlignment="1">
      <alignment horizontal="center" vertical="center" wrapText="1"/>
    </xf>
    <xf numFmtId="0" fontId="2" fillId="2" borderId="23" xfId="0" applyFont="1" applyFill="1" applyBorder="1"/>
    <xf numFmtId="0" fontId="1" fillId="2" borderId="45" xfId="0" applyFont="1" applyFill="1" applyBorder="1"/>
    <xf numFmtId="0" fontId="2" fillId="2" borderId="23" xfId="0" applyFont="1" applyFill="1" applyBorder="1" applyAlignment="1">
      <alignment horizontal="left" vertical="top"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1" fillId="3" borderId="0" xfId="0" applyFont="1" applyFill="1" applyBorder="1"/>
    <xf numFmtId="0" fontId="1" fillId="3" borderId="0" xfId="0" applyFont="1" applyFill="1" applyBorder="1" applyAlignment="1">
      <alignment horizontal="left" vertical="top" wrapText="1"/>
    </xf>
    <xf numFmtId="0" fontId="17" fillId="0" borderId="0" xfId="0" applyFont="1" applyBorder="1"/>
    <xf numFmtId="0" fontId="13" fillId="0" borderId="0" xfId="0" applyFont="1"/>
    <xf numFmtId="9" fontId="18" fillId="0" borderId="0" xfId="0" applyNumberFormat="1" applyFont="1"/>
    <xf numFmtId="9" fontId="19" fillId="0" borderId="0" xfId="0" applyNumberFormat="1" applyFont="1"/>
    <xf numFmtId="9" fontId="19" fillId="0" borderId="0" xfId="0" applyNumberFormat="1" applyFont="1" applyFill="1" applyBorder="1"/>
    <xf numFmtId="9" fontId="19" fillId="0" borderId="0" xfId="3" applyFont="1"/>
    <xf numFmtId="0" fontId="1" fillId="0" borderId="24" xfId="0" applyFont="1" applyBorder="1" applyAlignment="1" applyProtection="1">
      <alignment horizontal="center" vertical="center" wrapText="1"/>
      <protection locked="0"/>
    </xf>
    <xf numFmtId="49" fontId="1" fillId="0" borderId="18" xfId="0" applyNumberFormat="1" applyFont="1" applyFill="1" applyBorder="1" applyAlignment="1">
      <alignment horizontal="left" vertical="top" wrapText="1"/>
    </xf>
    <xf numFmtId="0" fontId="2" fillId="0" borderId="1" xfId="0" applyFont="1" applyFill="1" applyBorder="1" applyAlignment="1">
      <alignment vertical="center"/>
    </xf>
    <xf numFmtId="0" fontId="2" fillId="0" borderId="3" xfId="0" applyFont="1" applyFill="1" applyBorder="1" applyAlignment="1">
      <alignment vertical="center"/>
    </xf>
    <xf numFmtId="0" fontId="1" fillId="0" borderId="7" xfId="0" quotePrefix="1" applyFont="1" applyBorder="1" applyAlignment="1" applyProtection="1">
      <alignment horizontal="left" vertical="top" wrapText="1"/>
      <protection locked="0"/>
    </xf>
    <xf numFmtId="0" fontId="1" fillId="0" borderId="1" xfId="0" quotePrefix="1" applyFont="1" applyBorder="1" applyAlignment="1">
      <alignment vertical="top"/>
    </xf>
    <xf numFmtId="0" fontId="6" fillId="4" borderId="8" xfId="0" applyFont="1" applyFill="1" applyBorder="1" applyAlignment="1" applyProtection="1">
      <alignment vertical="top" wrapText="1"/>
      <protection locked="0"/>
    </xf>
    <xf numFmtId="0" fontId="6" fillId="0" borderId="1" xfId="0" applyFont="1" applyBorder="1" applyAlignment="1">
      <alignment horizontal="left" vertical="top" wrapText="1"/>
    </xf>
    <xf numFmtId="49" fontId="6" fillId="0" borderId="9" xfId="0" applyNumberFormat="1" applyFont="1" applyBorder="1" applyAlignment="1">
      <alignment horizontal="left" vertical="top" wrapText="1"/>
    </xf>
    <xf numFmtId="49" fontId="6" fillId="4" borderId="3" xfId="0" applyNumberFormat="1" applyFont="1" applyFill="1" applyBorder="1" applyAlignment="1">
      <alignment horizontal="left" vertical="top" wrapText="1"/>
    </xf>
    <xf numFmtId="49" fontId="6" fillId="4" borderId="34" xfId="0" applyNumberFormat="1" applyFont="1" applyFill="1" applyBorder="1" applyAlignment="1">
      <alignment horizontal="left" vertical="top" wrapText="1"/>
    </xf>
    <xf numFmtId="49" fontId="6" fillId="4" borderId="9" xfId="0" applyNumberFormat="1" applyFont="1" applyFill="1" applyBorder="1" applyAlignment="1">
      <alignment horizontal="left" vertical="top" wrapText="1"/>
    </xf>
    <xf numFmtId="49" fontId="6" fillId="4" borderId="1" xfId="0" applyNumberFormat="1" applyFont="1" applyFill="1" applyBorder="1" applyAlignment="1">
      <alignment horizontal="left" vertical="top" wrapText="1"/>
    </xf>
    <xf numFmtId="49" fontId="6" fillId="0" borderId="1" xfId="0" applyNumberFormat="1" applyFont="1" applyBorder="1" applyAlignment="1">
      <alignment horizontal="left" vertical="top" wrapText="1"/>
    </xf>
    <xf numFmtId="0" fontId="6" fillId="0" borderId="9" xfId="0" applyFont="1" applyBorder="1" applyAlignment="1">
      <alignment vertical="top" wrapText="1"/>
    </xf>
    <xf numFmtId="0" fontId="6" fillId="0" borderId="1" xfId="0" applyFont="1" applyBorder="1" applyAlignment="1" applyProtection="1">
      <alignment horizontal="left" vertical="top" wrapText="1"/>
      <protection locked="0"/>
    </xf>
    <xf numFmtId="49" fontId="6" fillId="4" borderId="7"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6" fillId="0" borderId="3" xfId="0" applyFont="1" applyBorder="1" applyAlignment="1">
      <alignment horizontal="left" vertical="top" wrapText="1"/>
    </xf>
    <xf numFmtId="0" fontId="6" fillId="4" borderId="3" xfId="0" applyFont="1" applyFill="1" applyBorder="1" applyAlignment="1">
      <alignment vertical="top" wrapText="1"/>
    </xf>
    <xf numFmtId="0" fontId="21" fillId="2" borderId="4" xfId="0" applyFont="1" applyFill="1" applyBorder="1" applyAlignment="1">
      <alignment wrapText="1"/>
    </xf>
    <xf numFmtId="0" fontId="6" fillId="4" borderId="8" xfId="0" applyFont="1" applyFill="1" applyBorder="1" applyAlignment="1">
      <alignment vertical="top" wrapText="1"/>
    </xf>
    <xf numFmtId="0" fontId="21" fillId="3" borderId="16" xfId="0" applyFont="1" applyFill="1" applyBorder="1" applyAlignment="1">
      <alignment wrapText="1"/>
    </xf>
    <xf numFmtId="49" fontId="21" fillId="2" borderId="10" xfId="0" applyNumberFormat="1" applyFont="1" applyFill="1" applyBorder="1" applyAlignment="1">
      <alignment horizontal="left" vertical="top" wrapText="1"/>
    </xf>
    <xf numFmtId="0" fontId="6" fillId="0" borderId="9" xfId="0" applyFont="1" applyBorder="1" applyAlignment="1">
      <alignment horizontal="left" vertical="top" wrapText="1"/>
    </xf>
    <xf numFmtId="0" fontId="6" fillId="0" borderId="6" xfId="0" applyFont="1" applyBorder="1" applyAlignment="1">
      <alignment horizontal="left" vertical="top" wrapText="1"/>
    </xf>
    <xf numFmtId="49" fontId="21" fillId="2" borderId="4" xfId="0" applyNumberFormat="1" applyFont="1" applyFill="1" applyBorder="1" applyAlignment="1">
      <alignment horizontal="left" vertical="top" wrapText="1"/>
    </xf>
    <xf numFmtId="0" fontId="6" fillId="0" borderId="3" xfId="0" applyFont="1" applyFill="1" applyBorder="1" applyAlignment="1">
      <alignment vertical="top" wrapText="1"/>
    </xf>
    <xf numFmtId="0" fontId="6" fillId="4" borderId="2" xfId="0" applyFont="1" applyFill="1" applyBorder="1" applyAlignment="1">
      <alignment horizontal="left" vertical="top" wrapText="1"/>
    </xf>
    <xf numFmtId="0" fontId="2" fillId="3" borderId="3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cellXfs>
  <cellStyles count="4">
    <cellStyle name="Hyperlink" xfId="2" builtinId="8"/>
    <cellStyle name="Hyperlink 2" xfId="1" xr:uid="{00000000-0005-0000-0000-000001000000}"/>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Your scores as a percentage of total available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radarChart>
        <c:radarStyle val="marker"/>
        <c:varyColors val="0"/>
        <c:ser>
          <c:idx val="0"/>
          <c:order val="0"/>
          <c:tx>
            <c:v>Your Score</c:v>
          </c:tx>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(Scores!$C$4:$C$7,Scores!$C$11:$C$13,Scores!$C$17,Scores!$C$21:$C$24)</c:f>
              <c:strCache>
                <c:ptCount val="12"/>
                <c:pt idx="0">
                  <c:v>1.1 Strategy</c:v>
                </c:pt>
                <c:pt idx="1">
                  <c:v>1.2 Leadership</c:v>
                </c:pt>
                <c:pt idx="2">
                  <c:v>1.3 Commissioned Services</c:v>
                </c:pt>
                <c:pt idx="3">
                  <c:v>1.4 Policy</c:v>
                </c:pt>
                <c:pt idx="4">
                  <c:v>2.1 Communicating the policy</c:v>
                </c:pt>
                <c:pt idx="5">
                  <c:v>2.2 Communicating benefits and risks</c:v>
                </c:pt>
                <c:pt idx="6">
                  <c:v>2.3 Keeping records</c:v>
                </c:pt>
                <c:pt idx="7">
                  <c:v>3.1 Training</c:v>
                </c:pt>
                <c:pt idx="8">
                  <c:v>4.1 System </c:v>
                </c:pt>
                <c:pt idx="9">
                  <c:v>4.2 On admission</c:v>
                </c:pt>
                <c:pt idx="10">
                  <c:v>4.3 Tobacco Treatment Service</c:v>
                </c:pt>
                <c:pt idx="11">
                  <c:v>4.4 Additional actions for midwives</c:v>
                </c:pt>
              </c:strCache>
            </c:strRef>
          </c:cat>
          <c:val>
            <c:numRef>
              <c:f>(Scores!$H$4:$H$7,Scores!$H$11:$H$13,Scores!$H$17,Scores!$H$21:$H$24)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AA8-4B22-8665-6D764F8A7720}"/>
            </c:ext>
          </c:extLst>
        </c:ser>
        <c:ser>
          <c:idx val="1"/>
          <c:order val="1"/>
          <c:tx>
            <c:v>Review Score</c:v>
          </c:tx>
          <c:spPr>
            <a:ln w="31750"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(Scores!$C$4:$C$7,Scores!$C$11:$C$13,Scores!$C$17,Scores!$C$21:$C$24)</c:f>
              <c:strCache>
                <c:ptCount val="12"/>
                <c:pt idx="0">
                  <c:v>1.1 Strategy</c:v>
                </c:pt>
                <c:pt idx="1">
                  <c:v>1.2 Leadership</c:v>
                </c:pt>
                <c:pt idx="2">
                  <c:v>1.3 Commissioned Services</c:v>
                </c:pt>
                <c:pt idx="3">
                  <c:v>1.4 Policy</c:v>
                </c:pt>
                <c:pt idx="4">
                  <c:v>2.1 Communicating the policy</c:v>
                </c:pt>
                <c:pt idx="5">
                  <c:v>2.2 Communicating benefits and risks</c:v>
                </c:pt>
                <c:pt idx="6">
                  <c:v>2.3 Keeping records</c:v>
                </c:pt>
                <c:pt idx="7">
                  <c:v>3.1 Training</c:v>
                </c:pt>
                <c:pt idx="8">
                  <c:v>4.1 System </c:v>
                </c:pt>
                <c:pt idx="9">
                  <c:v>4.2 On admission</c:v>
                </c:pt>
                <c:pt idx="10">
                  <c:v>4.3 Tobacco Treatment Service</c:v>
                </c:pt>
                <c:pt idx="11">
                  <c:v>4.4 Additional actions for midwives</c:v>
                </c:pt>
              </c:strCache>
            </c:strRef>
          </c:cat>
          <c:val>
            <c:numRef>
              <c:f>(Scores!$I$4:$I$7,Scores!$I$11:$I$13,Scores!$I$17,Scores!$I$21:$I$24)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AA8-4B22-8665-6D764F8A7720}"/>
            </c:ext>
          </c:extLst>
        </c:ser>
        <c:dLbls>
          <c:showLegendKey val="0"/>
          <c:showVal val="0"/>
          <c:showCatName val="0"/>
          <c:showSerName val="0"/>
          <c:showPercent val="0"/>
          <c:showBubbleSize val="0"/>
        </c:dLbls>
        <c:axId val="369878096"/>
        <c:axId val="369880056"/>
      </c:radarChart>
      <c:catAx>
        <c:axId val="369878096"/>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9880056"/>
        <c:crosses val="autoZero"/>
        <c:auto val="1"/>
        <c:lblAlgn val="ctr"/>
        <c:lblOffset val="100"/>
        <c:noMultiLvlLbl val="0"/>
      </c:catAx>
      <c:valAx>
        <c:axId val="369880056"/>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9878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180975</xdr:colOff>
      <xdr:row>1</xdr:row>
      <xdr:rowOff>152400</xdr:rowOff>
    </xdr:from>
    <xdr:to>
      <xdr:col>3</xdr:col>
      <xdr:colOff>19050</xdr:colOff>
      <xdr:row>4</xdr:row>
      <xdr:rowOff>63500</xdr:rowOff>
    </xdr:to>
    <xdr:sp macro="" textlink="">
      <xdr:nvSpPr>
        <xdr:cNvPr id="2" name="TextBox 1">
          <a:extLst>
            <a:ext uri="{FF2B5EF4-FFF2-40B4-BE49-F238E27FC236}">
              <a16:creationId xmlns:a16="http://schemas.microsoft.com/office/drawing/2014/main" id="{D8D99236-E53C-476E-A1C5-DC5E381B0749}"/>
            </a:ext>
          </a:extLst>
        </xdr:cNvPr>
        <xdr:cNvSpPr txBox="1"/>
      </xdr:nvSpPr>
      <xdr:spPr>
        <a:xfrm>
          <a:off x="403225" y="353483"/>
          <a:ext cx="10177992" cy="54144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Introducing the acute settings and maternity deep dive self-assessment tool</a:t>
          </a:r>
        </a:p>
        <a:p>
          <a:endParaRPr lang="en-GB" sz="1100" b="1">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Welcome to the acute settings and maternity deep dive self-assessment tool. This model supports the National Institute for Health and Care Excellence (NICE) guidance on Smoking in acute, maternity and mental health settings (PH48) by providing a framework to help localities develop action plans to implement the tobacco-related commitments within the NHS Long Term Plan.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self-assessment process is not to be seen as a single person's job or task. To accurately complete this it will require the input of a wide range of stakeholders and is expected to take no more than one day. Identifying the right people at the start of the process will help you to get the best out of the tool, and will provide a broad understanding of local policies that relate to smoking and acute settings.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tool consists of 4 sections:</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1. Systems. </a:t>
          </a:r>
        </a:p>
        <a:p>
          <a:r>
            <a:rPr lang="en-GB" sz="1100">
              <a:latin typeface="Arial" panose="020B0604020202020204" pitchFamily="34" charset="0"/>
              <a:cs typeface="Arial" panose="020B0604020202020204" pitchFamily="34" charset="0"/>
            </a:rPr>
            <a:t>2. Communications.</a:t>
          </a:r>
        </a:p>
        <a:p>
          <a:r>
            <a:rPr lang="en-GB" sz="1100">
              <a:latin typeface="Arial" panose="020B0604020202020204" pitchFamily="34" charset="0"/>
              <a:cs typeface="Arial" panose="020B0604020202020204" pitchFamily="34" charset="0"/>
            </a:rPr>
            <a:t>3. Training.</a:t>
          </a:r>
        </a:p>
        <a:p>
          <a:r>
            <a:rPr lang="en-GB" sz="1100">
              <a:latin typeface="Arial" panose="020B0604020202020204" pitchFamily="34" charset="0"/>
              <a:cs typeface="Arial" panose="020B0604020202020204" pitchFamily="34" charset="0"/>
            </a:rPr>
            <a:t>4. Treatments and interventions.</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Each section has a small number of questions to demonstrate a particular attribute or practice.</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Scoring</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Consider whether or not you can demonstrate this practice in your organisation?</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if not, select ‘no evidence’</a:t>
          </a:r>
        </a:p>
        <a:p>
          <a:r>
            <a:rPr lang="en-GB" sz="1100">
              <a:latin typeface="Arial" panose="020B0604020202020204" pitchFamily="34" charset="0"/>
              <a:cs typeface="Arial" panose="020B0604020202020204" pitchFamily="34" charset="0"/>
            </a:rPr>
            <a:t>- if you have evidence of some relevant practice, but there is room for improvement or development, select ‘some evidence’</a:t>
          </a:r>
        </a:p>
        <a:p>
          <a:r>
            <a:rPr lang="en-GB" sz="1100">
              <a:latin typeface="Arial" panose="020B0604020202020204" pitchFamily="34" charset="0"/>
              <a:cs typeface="Arial" panose="020B0604020202020204" pitchFamily="34" charset="0"/>
            </a:rPr>
            <a:t>- if you can demonstrate clearly that the practice is common in your organisation select ‘strong evidence’</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Answer the questions honestly, and in agreement with your partners where possible. Where you select ‘some evidence’ or ‘strong evidence’, make a note of examples you would use to illustrate your point in the comments and references column. As well as completing the self-assessment for your organisation as a whole, you may wish to use extracts from the self-assessment to work up action plans for individual treatment areas.</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An optional 'Review Score' column is included.  This provides an opportunity to either re-score your evidence over a period of time to demonstrate improvements or delivery of actions; or have your scored assessed by a peer.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26</xdr:row>
      <xdr:rowOff>0</xdr:rowOff>
    </xdr:from>
    <xdr:to>
      <xdr:col>6</xdr:col>
      <xdr:colOff>0</xdr:colOff>
      <xdr:row>50</xdr:row>
      <xdr:rowOff>171450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ongtermplan.nhs.u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5"/>
  <sheetViews>
    <sheetView showGridLines="0" showRowColHeaders="0" tabSelected="1" zoomScaleNormal="100" workbookViewId="0">
      <selection activeCell="AT12" sqref="AT9:BD12"/>
    </sheetView>
  </sheetViews>
  <sheetFormatPr defaultRowHeight="14.5" x14ac:dyDescent="0.35"/>
  <cols>
    <col min="1" max="2" width="3.26953125" customWidth="1"/>
    <col min="3" max="3" width="151.7265625" style="65" customWidth="1"/>
    <col min="4" max="4" width="3.26953125" customWidth="1"/>
    <col min="5" max="5" width="3.6328125" customWidth="1"/>
  </cols>
  <sheetData>
    <row r="1" spans="2:4" ht="15" thickBot="1" x14ac:dyDescent="0.4"/>
    <row r="2" spans="2:4" x14ac:dyDescent="0.35">
      <c r="B2" s="66"/>
      <c r="C2" s="67"/>
      <c r="D2" s="68"/>
    </row>
    <row r="3" spans="2:4" ht="290.25" customHeight="1" x14ac:dyDescent="0.35">
      <c r="B3" s="69"/>
      <c r="C3" s="162"/>
      <c r="D3" s="70"/>
    </row>
    <row r="4" spans="2:4" ht="128.25" customHeight="1" x14ac:dyDescent="0.35">
      <c r="B4" s="69"/>
      <c r="C4" s="161"/>
      <c r="D4" s="70"/>
    </row>
    <row r="5" spans="2:4" ht="18.75" customHeight="1" thickBot="1" x14ac:dyDescent="0.4">
      <c r="B5" s="71"/>
      <c r="C5" s="72"/>
      <c r="D5" s="73"/>
    </row>
  </sheetData>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5"/>
  <sheetViews>
    <sheetView showGridLines="0" topLeftCell="A4" zoomScaleNormal="100" workbookViewId="0">
      <selection activeCell="C3" sqref="C3"/>
    </sheetView>
  </sheetViews>
  <sheetFormatPr defaultRowHeight="14.5" x14ac:dyDescent="0.35"/>
  <cols>
    <col min="1" max="2" width="3.26953125" customWidth="1"/>
    <col min="3" max="3" width="151.7265625" style="65" customWidth="1"/>
    <col min="4" max="4" width="3.26953125" customWidth="1"/>
    <col min="5" max="5" width="3.6328125" customWidth="1"/>
  </cols>
  <sheetData>
    <row r="1" spans="2:4" ht="15" thickBot="1" x14ac:dyDescent="0.4"/>
    <row r="2" spans="2:4" ht="15" thickBot="1" x14ac:dyDescent="0.4">
      <c r="B2" s="66"/>
      <c r="C2" s="67"/>
      <c r="D2" s="68"/>
    </row>
    <row r="3" spans="2:4" ht="274.5" customHeight="1" thickBot="1" x14ac:dyDescent="0.4">
      <c r="B3" s="69"/>
      <c r="C3" s="197" t="s">
        <v>175</v>
      </c>
      <c r="D3" s="70"/>
    </row>
    <row r="4" spans="2:4" ht="15" thickBot="1" x14ac:dyDescent="0.4">
      <c r="B4" s="71"/>
      <c r="C4" s="72"/>
      <c r="D4" s="73"/>
    </row>
    <row r="5" spans="2:4" x14ac:dyDescent="0.35">
      <c r="C5" s="130" t="s">
        <v>91</v>
      </c>
    </row>
  </sheetData>
  <sheetProtection insertHyperlinks="0"/>
  <hyperlinks>
    <hyperlink ref="C5" r:id="rId1" xr:uid="{00000000-0004-0000-0100-000000000000}"/>
  </hyperlinks>
  <pageMargins left="0.7" right="0.7" top="0.75" bottom="0.75" header="0.3" footer="0.3"/>
  <pageSetup paperSize="9" scale="79"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pageSetUpPr fitToPage="1"/>
  </sheetPr>
  <dimension ref="A1:L36"/>
  <sheetViews>
    <sheetView showGridLines="0" topLeftCell="A10" zoomScaleNormal="100" workbookViewId="0">
      <selection activeCell="C13" sqref="C13"/>
    </sheetView>
  </sheetViews>
  <sheetFormatPr defaultColWidth="9.08984375" defaultRowHeight="14" x14ac:dyDescent="0.3"/>
  <cols>
    <col min="1" max="1" width="3.26953125" style="2" customWidth="1"/>
    <col min="2" max="2" width="8.26953125" style="5" customWidth="1"/>
    <col min="3" max="3" width="57.08984375" style="8" customWidth="1"/>
    <col min="4" max="4" width="18" style="10" customWidth="1"/>
    <col min="5" max="5" width="58.7265625" style="2" customWidth="1"/>
    <col min="6" max="6" width="63.6328125" style="2" customWidth="1"/>
    <col min="7" max="7" width="10.81640625" style="8" customWidth="1"/>
    <col min="8" max="8" width="3.81640625" style="2" customWidth="1"/>
    <col min="9" max="9" width="9.08984375" style="2" hidden="1" customWidth="1"/>
    <col min="10" max="10" width="9.08984375" style="77" hidden="1" customWidth="1"/>
    <col min="11" max="11" width="9.08984375" style="2" hidden="1" customWidth="1"/>
    <col min="12" max="16384" width="9.08984375" style="2"/>
  </cols>
  <sheetData>
    <row r="1" spans="2:12" s="3" customFormat="1" ht="17.25" customHeight="1" thickBot="1" x14ac:dyDescent="0.35">
      <c r="B1" s="47"/>
      <c r="C1" s="47"/>
      <c r="D1" s="45"/>
      <c r="E1" s="22"/>
      <c r="F1" s="22"/>
      <c r="G1" s="58"/>
    </row>
    <row r="2" spans="2:12" x14ac:dyDescent="0.3">
      <c r="B2" s="82">
        <v>1</v>
      </c>
      <c r="C2" s="83" t="s">
        <v>0</v>
      </c>
      <c r="D2" s="159"/>
      <c r="E2" s="94"/>
      <c r="F2" s="94"/>
      <c r="G2" s="160"/>
    </row>
    <row r="3" spans="2:12" s="13" customFormat="1" ht="28" x14ac:dyDescent="0.3">
      <c r="B3" s="33"/>
      <c r="C3" s="99" t="s">
        <v>34</v>
      </c>
      <c r="D3" s="80" t="s">
        <v>24</v>
      </c>
      <c r="E3" s="64" t="s">
        <v>11</v>
      </c>
      <c r="F3" s="63" t="s">
        <v>13</v>
      </c>
      <c r="G3" s="39" t="s">
        <v>50</v>
      </c>
      <c r="I3" s="150" t="s">
        <v>95</v>
      </c>
      <c r="J3" s="150" t="s">
        <v>96</v>
      </c>
      <c r="K3" s="76"/>
      <c r="L3" s="74"/>
    </row>
    <row r="4" spans="2:12" ht="84" x14ac:dyDescent="0.3">
      <c r="B4" s="102">
        <v>1.1000000000000001</v>
      </c>
      <c r="C4" s="177" t="s">
        <v>172</v>
      </c>
      <c r="D4" s="50"/>
      <c r="E4" s="107"/>
      <c r="F4" s="113"/>
      <c r="G4" s="151"/>
      <c r="I4" s="105" t="str">
        <f>IF(D4="No evidence",0,IF(D4="Some evidence",1,IF(D4="Strong evidence",2," ")))</f>
        <v xml:space="preserve"> </v>
      </c>
      <c r="J4" s="105" t="str">
        <f>IF(G4="No evidence",0,IF(G4="Some evidence",1,IF(G4="Strong evidence",2," ")))</f>
        <v xml:space="preserve"> </v>
      </c>
      <c r="K4" s="75" t="s">
        <v>72</v>
      </c>
      <c r="L4" s="75"/>
    </row>
    <row r="5" spans="2:12" ht="70" x14ac:dyDescent="0.3">
      <c r="B5" s="103" t="s">
        <v>8</v>
      </c>
      <c r="C5" s="56" t="s">
        <v>136</v>
      </c>
      <c r="D5" s="50"/>
      <c r="E5" s="108"/>
      <c r="F5" s="114"/>
      <c r="G5" s="151"/>
      <c r="I5" s="105" t="str">
        <f t="shared" ref="I5:I25" si="0">IF(D5="No evidence",0,IF(D5="Some evidence",1,IF(D5="Strong evidence",2," ")))</f>
        <v xml:space="preserve"> </v>
      </c>
      <c r="J5" s="105" t="str">
        <f t="shared" ref="J5:J25" si="1">IF(G5="No evidence",0,IF(G5="Some evidence",1,IF(G5="Strong evidence",2," ")))</f>
        <v xml:space="preserve"> </v>
      </c>
      <c r="K5" s="75" t="s">
        <v>73</v>
      </c>
      <c r="L5" s="75"/>
    </row>
    <row r="6" spans="2:12" ht="70" x14ac:dyDescent="0.3">
      <c r="B6" s="102">
        <v>1.3</v>
      </c>
      <c r="C6" s="57" t="s">
        <v>137</v>
      </c>
      <c r="D6" s="50"/>
      <c r="E6" s="115"/>
      <c r="F6" s="116"/>
      <c r="G6" s="151"/>
      <c r="I6" s="105" t="str">
        <f t="shared" si="0"/>
        <v xml:space="preserve"> </v>
      </c>
      <c r="J6" s="105" t="str">
        <f t="shared" si="1"/>
        <v xml:space="preserve"> </v>
      </c>
      <c r="K6" s="75" t="s">
        <v>74</v>
      </c>
      <c r="L6" s="75"/>
    </row>
    <row r="7" spans="2:12" ht="84" x14ac:dyDescent="0.3">
      <c r="B7" s="103">
        <v>1.4</v>
      </c>
      <c r="C7" s="57" t="s">
        <v>138</v>
      </c>
      <c r="D7" s="50"/>
      <c r="E7" s="107"/>
      <c r="F7" s="117"/>
      <c r="G7" s="151"/>
      <c r="I7" s="105" t="str">
        <f t="shared" si="0"/>
        <v xml:space="preserve"> </v>
      </c>
      <c r="J7" s="105" t="str">
        <f t="shared" si="1"/>
        <v xml:space="preserve"> </v>
      </c>
    </row>
    <row r="8" spans="2:12" ht="84" x14ac:dyDescent="0.3">
      <c r="B8" s="102">
        <v>1.5</v>
      </c>
      <c r="C8" s="178" t="s">
        <v>139</v>
      </c>
      <c r="D8" s="50"/>
      <c r="E8" s="173"/>
      <c r="F8" s="117"/>
      <c r="G8" s="151"/>
      <c r="I8" s="105" t="str">
        <f t="shared" si="0"/>
        <v xml:space="preserve"> </v>
      </c>
      <c r="J8" s="105" t="str">
        <f t="shared" si="1"/>
        <v xml:space="preserve"> </v>
      </c>
    </row>
    <row r="9" spans="2:12" s="13" customFormat="1" ht="84" x14ac:dyDescent="0.3">
      <c r="B9" s="103">
        <v>1.6</v>
      </c>
      <c r="C9" s="179" t="s">
        <v>174</v>
      </c>
      <c r="D9" s="50"/>
      <c r="E9" s="118"/>
      <c r="F9" s="117"/>
      <c r="G9" s="151"/>
      <c r="I9" s="105" t="str">
        <f t="shared" si="0"/>
        <v xml:space="preserve"> </v>
      </c>
      <c r="J9" s="105" t="str">
        <f t="shared" si="1"/>
        <v xml:space="preserve"> </v>
      </c>
      <c r="K9" s="2"/>
    </row>
    <row r="10" spans="2:12" s="13" customFormat="1" x14ac:dyDescent="0.3">
      <c r="B10" s="110"/>
      <c r="C10" s="18" t="s">
        <v>26</v>
      </c>
      <c r="D10" s="92" t="s">
        <v>24</v>
      </c>
      <c r="E10" s="119" t="s">
        <v>11</v>
      </c>
      <c r="F10" s="119" t="s">
        <v>13</v>
      </c>
      <c r="G10" s="93"/>
      <c r="I10" s="2">
        <f>SUM(I4:I9)</f>
        <v>0</v>
      </c>
      <c r="J10" s="77">
        <f>SUM(J4:J9)</f>
        <v>0</v>
      </c>
      <c r="K10" s="2"/>
    </row>
    <row r="11" spans="2:12" s="13" customFormat="1" ht="56" x14ac:dyDescent="0.3">
      <c r="B11" s="100" t="s">
        <v>9</v>
      </c>
      <c r="C11" s="177" t="s">
        <v>140</v>
      </c>
      <c r="D11" s="50"/>
      <c r="E11" s="108"/>
      <c r="F11" s="113"/>
      <c r="G11" s="151"/>
      <c r="I11" s="105" t="str">
        <f t="shared" si="0"/>
        <v xml:space="preserve"> </v>
      </c>
      <c r="J11" s="105" t="str">
        <f t="shared" si="1"/>
        <v xml:space="preserve"> </v>
      </c>
      <c r="K11" s="2"/>
    </row>
    <row r="12" spans="2:12" s="13" customFormat="1" x14ac:dyDescent="0.3">
      <c r="B12" s="102">
        <v>1.8</v>
      </c>
      <c r="C12" s="177" t="s">
        <v>99</v>
      </c>
      <c r="D12" s="50"/>
      <c r="E12" s="108"/>
      <c r="F12" s="113"/>
      <c r="G12" s="151"/>
      <c r="I12" s="105" t="str">
        <f t="shared" ref="I12:I18" si="2">IF(D12="No evidence",0,IF(D12="Some evidence",1,IF(D12="Strong evidence",2," ")))</f>
        <v xml:space="preserve"> </v>
      </c>
      <c r="J12" s="105" t="str">
        <f t="shared" ref="J12:J18" si="3">IF(G12="No evidence",0,IF(G12="Some evidence",1,IF(G12="Strong evidence",2," ")))</f>
        <v xml:space="preserve"> </v>
      </c>
      <c r="K12" s="77"/>
    </row>
    <row r="13" spans="2:12" s="13" customFormat="1" ht="70" x14ac:dyDescent="0.3">
      <c r="B13" s="102">
        <v>1.9</v>
      </c>
      <c r="C13" s="177" t="s">
        <v>173</v>
      </c>
      <c r="D13" s="50"/>
      <c r="E13" s="108"/>
      <c r="F13" s="113"/>
      <c r="G13" s="151"/>
      <c r="I13" s="105" t="str">
        <f t="shared" si="2"/>
        <v xml:space="preserve"> </v>
      </c>
      <c r="J13" s="105" t="str">
        <f t="shared" si="3"/>
        <v xml:space="preserve"> </v>
      </c>
      <c r="K13" s="77"/>
    </row>
    <row r="14" spans="2:12" s="13" customFormat="1" ht="70" x14ac:dyDescent="0.3">
      <c r="B14" s="100">
        <v>1.1000000000000001</v>
      </c>
      <c r="C14" s="180" t="s">
        <v>141</v>
      </c>
      <c r="D14" s="50"/>
      <c r="E14" s="108"/>
      <c r="F14" s="113"/>
      <c r="G14" s="151"/>
      <c r="I14" s="105" t="str">
        <f t="shared" si="2"/>
        <v xml:space="preserve"> </v>
      </c>
      <c r="J14" s="105" t="str">
        <f t="shared" si="3"/>
        <v xml:space="preserve"> </v>
      </c>
      <c r="K14" s="2"/>
    </row>
    <row r="15" spans="2:12" s="13" customFormat="1" ht="182" x14ac:dyDescent="0.3">
      <c r="B15" s="100">
        <v>1.1100000000000001</v>
      </c>
      <c r="C15" s="180" t="s">
        <v>142</v>
      </c>
      <c r="D15" s="50"/>
      <c r="E15" s="108"/>
      <c r="F15" s="113"/>
      <c r="G15" s="151"/>
      <c r="I15" s="105" t="str">
        <f t="shared" si="2"/>
        <v xml:space="preserve"> </v>
      </c>
      <c r="J15" s="105" t="str">
        <f t="shared" si="3"/>
        <v xml:space="preserve"> </v>
      </c>
      <c r="K15" s="2"/>
    </row>
    <row r="16" spans="2:12" s="13" customFormat="1" ht="41.25" customHeight="1" x14ac:dyDescent="0.3">
      <c r="B16" s="100">
        <v>1.1200000000000001</v>
      </c>
      <c r="C16" s="181" t="s">
        <v>92</v>
      </c>
      <c r="D16" s="50"/>
      <c r="E16" s="108"/>
      <c r="F16" s="116"/>
      <c r="G16" s="151"/>
      <c r="I16" s="105" t="str">
        <f t="shared" si="2"/>
        <v xml:space="preserve"> </v>
      </c>
      <c r="J16" s="105" t="str">
        <f t="shared" si="3"/>
        <v xml:space="preserve"> </v>
      </c>
      <c r="K16" s="2"/>
    </row>
    <row r="17" spans="1:11" s="13" customFormat="1" ht="84" x14ac:dyDescent="0.3">
      <c r="B17" s="100">
        <v>1.1299999999999999</v>
      </c>
      <c r="C17" s="182" t="s">
        <v>81</v>
      </c>
      <c r="D17" s="50"/>
      <c r="E17" s="108"/>
      <c r="F17" s="116"/>
      <c r="G17" s="151"/>
      <c r="I17" s="105" t="str">
        <f t="shared" si="2"/>
        <v xml:space="preserve"> </v>
      </c>
      <c r="J17" s="105" t="str">
        <f t="shared" si="3"/>
        <v xml:space="preserve"> </v>
      </c>
      <c r="K17" s="2"/>
    </row>
    <row r="18" spans="1:11" s="3" customFormat="1" ht="42" x14ac:dyDescent="0.3">
      <c r="B18" s="100">
        <v>1.1399999999999999</v>
      </c>
      <c r="C18" s="182" t="s">
        <v>171</v>
      </c>
      <c r="D18" s="50"/>
      <c r="E18" s="108"/>
      <c r="F18" s="108"/>
      <c r="G18" s="169"/>
      <c r="I18" s="105" t="str">
        <f t="shared" si="2"/>
        <v xml:space="preserve"> </v>
      </c>
      <c r="J18" s="105" t="str">
        <f t="shared" si="3"/>
        <v xml:space="preserve"> </v>
      </c>
      <c r="K18" s="2"/>
    </row>
    <row r="19" spans="1:11" x14ac:dyDescent="0.3">
      <c r="B19" s="101"/>
      <c r="C19" s="79" t="s">
        <v>170</v>
      </c>
      <c r="D19" s="92" t="s">
        <v>24</v>
      </c>
      <c r="E19" s="119" t="s">
        <v>11</v>
      </c>
      <c r="F19" s="119" t="s">
        <v>13</v>
      </c>
      <c r="G19" s="93"/>
      <c r="I19" s="2">
        <f>SUM(I11:I18)</f>
        <v>0</v>
      </c>
      <c r="J19" s="77">
        <f>SUM(J11:J18)</f>
        <v>0</v>
      </c>
    </row>
    <row r="20" spans="1:11" ht="94.5" customHeight="1" x14ac:dyDescent="0.3">
      <c r="B20" s="100">
        <v>1.1499999999999999</v>
      </c>
      <c r="C20" s="183" t="s">
        <v>143</v>
      </c>
      <c r="D20" s="50"/>
      <c r="E20" s="115"/>
      <c r="F20" s="113"/>
      <c r="G20" s="151"/>
      <c r="I20" s="105" t="str">
        <f t="shared" si="0"/>
        <v xml:space="preserve"> </v>
      </c>
      <c r="J20" s="105" t="str">
        <f t="shared" si="1"/>
        <v xml:space="preserve"> </v>
      </c>
    </row>
    <row r="21" spans="1:11" ht="70" x14ac:dyDescent="0.3">
      <c r="B21" s="100">
        <v>1.1599999999999999</v>
      </c>
      <c r="C21" s="184" t="s">
        <v>144</v>
      </c>
      <c r="D21" s="50"/>
      <c r="E21" s="108"/>
      <c r="F21" s="116"/>
      <c r="G21" s="151"/>
      <c r="I21" s="105" t="str">
        <f t="shared" si="0"/>
        <v xml:space="preserve"> </v>
      </c>
      <c r="J21" s="105" t="str">
        <f t="shared" si="1"/>
        <v xml:space="preserve"> </v>
      </c>
    </row>
    <row r="22" spans="1:11" ht="42" x14ac:dyDescent="0.3">
      <c r="B22" s="100">
        <v>1.17</v>
      </c>
      <c r="C22" s="177" t="s">
        <v>145</v>
      </c>
      <c r="D22" s="50"/>
      <c r="E22" s="108"/>
      <c r="F22" s="116"/>
      <c r="G22" s="151"/>
      <c r="I22" s="105" t="str">
        <f t="shared" si="0"/>
        <v xml:space="preserve"> </v>
      </c>
      <c r="J22" s="105" t="str">
        <f t="shared" si="1"/>
        <v xml:space="preserve"> </v>
      </c>
    </row>
    <row r="23" spans="1:11" ht="45.75" customHeight="1" x14ac:dyDescent="0.3">
      <c r="B23" s="100">
        <v>1.18</v>
      </c>
      <c r="C23" s="56" t="s">
        <v>146</v>
      </c>
      <c r="D23" s="50"/>
      <c r="E23" s="108"/>
      <c r="F23" s="116"/>
      <c r="G23" s="151"/>
      <c r="I23" s="105" t="str">
        <f t="shared" si="0"/>
        <v xml:space="preserve"> </v>
      </c>
      <c r="J23" s="105" t="str">
        <f t="shared" si="1"/>
        <v xml:space="preserve"> </v>
      </c>
    </row>
    <row r="24" spans="1:11" x14ac:dyDescent="0.3">
      <c r="B24" s="109"/>
      <c r="C24" s="81" t="s">
        <v>4</v>
      </c>
      <c r="D24" s="92" t="s">
        <v>24</v>
      </c>
      <c r="E24" s="119" t="s">
        <v>11</v>
      </c>
      <c r="F24" s="119" t="s">
        <v>13</v>
      </c>
      <c r="G24" s="93"/>
      <c r="I24" s="105">
        <f>SUM(I20:I23)</f>
        <v>0</v>
      </c>
      <c r="J24" s="105">
        <f>SUM(J20:J23)</f>
        <v>0</v>
      </c>
    </row>
    <row r="25" spans="1:11" ht="28" x14ac:dyDescent="0.3">
      <c r="A25" s="77"/>
      <c r="B25" s="100">
        <v>1.19</v>
      </c>
      <c r="C25" s="56" t="s">
        <v>65</v>
      </c>
      <c r="D25" s="50"/>
      <c r="E25" s="108"/>
      <c r="F25" s="116"/>
      <c r="G25" s="151"/>
      <c r="I25" s="105" t="str">
        <f t="shared" si="0"/>
        <v xml:space="preserve"> </v>
      </c>
      <c r="J25" s="105" t="str">
        <f t="shared" si="1"/>
        <v xml:space="preserve"> </v>
      </c>
    </row>
    <row r="26" spans="1:11" s="77" customFormat="1" x14ac:dyDescent="0.3">
      <c r="B26" s="100">
        <v>1.2</v>
      </c>
      <c r="C26" s="56" t="s">
        <v>100</v>
      </c>
      <c r="D26" s="50"/>
      <c r="E26" s="108"/>
      <c r="F26" s="116"/>
      <c r="G26" s="151"/>
      <c r="I26" s="105" t="str">
        <f t="shared" ref="I26:I33" si="4">IF(D26="No evidence",0,IF(D26="Some evidence",1,IF(D26="Strong evidence",2," ")))</f>
        <v xml:space="preserve"> </v>
      </c>
      <c r="J26" s="105" t="str">
        <f t="shared" ref="J26:J33" si="5">IF(G26="No evidence",0,IF(G26="Some evidence",1,IF(G26="Strong evidence",2," ")))</f>
        <v xml:space="preserve"> </v>
      </c>
    </row>
    <row r="27" spans="1:11" ht="42" x14ac:dyDescent="0.3">
      <c r="A27" s="77"/>
      <c r="B27" s="100">
        <v>1.21</v>
      </c>
      <c r="C27" s="56" t="s">
        <v>66</v>
      </c>
      <c r="D27" s="50"/>
      <c r="E27" s="108"/>
      <c r="F27" s="116"/>
      <c r="G27" s="151"/>
      <c r="I27" s="105" t="str">
        <f t="shared" si="4"/>
        <v xml:space="preserve"> </v>
      </c>
      <c r="J27" s="105" t="str">
        <f t="shared" si="5"/>
        <v xml:space="preserve"> </v>
      </c>
    </row>
    <row r="28" spans="1:11" ht="42" x14ac:dyDescent="0.3">
      <c r="A28" s="77"/>
      <c r="B28" s="100">
        <v>1.22</v>
      </c>
      <c r="C28" s="57" t="s">
        <v>67</v>
      </c>
      <c r="D28" s="50"/>
      <c r="E28" s="118"/>
      <c r="F28" s="117"/>
      <c r="G28" s="151"/>
      <c r="I28" s="105" t="str">
        <f t="shared" si="4"/>
        <v xml:space="preserve"> </v>
      </c>
      <c r="J28" s="105" t="str">
        <f t="shared" si="5"/>
        <v xml:space="preserve"> </v>
      </c>
    </row>
    <row r="29" spans="1:11" s="3" customFormat="1" ht="42" x14ac:dyDescent="0.3">
      <c r="A29" s="77"/>
      <c r="B29" s="100">
        <v>1.23</v>
      </c>
      <c r="C29" s="182" t="s">
        <v>68</v>
      </c>
      <c r="D29" s="50"/>
      <c r="E29" s="108"/>
      <c r="F29" s="108"/>
      <c r="G29" s="151"/>
      <c r="I29" s="105" t="str">
        <f t="shared" si="4"/>
        <v xml:space="preserve"> </v>
      </c>
      <c r="J29" s="105" t="str">
        <f t="shared" si="5"/>
        <v xml:space="preserve"> </v>
      </c>
      <c r="K29" s="2"/>
    </row>
    <row r="30" spans="1:11" ht="56" x14ac:dyDescent="0.3">
      <c r="A30" s="77"/>
      <c r="B30" s="100">
        <v>1.24</v>
      </c>
      <c r="C30" s="177" t="s">
        <v>69</v>
      </c>
      <c r="D30" s="50"/>
      <c r="E30" s="115"/>
      <c r="F30" s="113"/>
      <c r="G30" s="151"/>
      <c r="I30" s="105" t="str">
        <f t="shared" si="4"/>
        <v xml:space="preserve"> </v>
      </c>
      <c r="J30" s="105" t="str">
        <f t="shared" si="5"/>
        <v xml:space="preserve"> </v>
      </c>
    </row>
    <row r="31" spans="1:11" ht="42" x14ac:dyDescent="0.3">
      <c r="B31" s="100">
        <v>1.25</v>
      </c>
      <c r="C31" s="56" t="s">
        <v>70</v>
      </c>
      <c r="D31" s="50"/>
      <c r="E31" s="108"/>
      <c r="F31" s="116"/>
      <c r="G31" s="151"/>
      <c r="I31" s="105" t="str">
        <f t="shared" si="4"/>
        <v xml:space="preserve"> </v>
      </c>
      <c r="J31" s="105" t="str">
        <f t="shared" si="5"/>
        <v xml:space="preserve"> </v>
      </c>
    </row>
    <row r="32" spans="1:11" ht="56" x14ac:dyDescent="0.3">
      <c r="B32" s="100">
        <v>1.26</v>
      </c>
      <c r="C32" s="56" t="s">
        <v>71</v>
      </c>
      <c r="D32" s="50"/>
      <c r="E32" s="108"/>
      <c r="F32" s="116"/>
      <c r="G32" s="151"/>
      <c r="I32" s="105" t="str">
        <f t="shared" si="4"/>
        <v xml:space="preserve"> </v>
      </c>
      <c r="J32" s="105" t="str">
        <f t="shared" si="5"/>
        <v xml:space="preserve"> </v>
      </c>
    </row>
    <row r="33" spans="2:10" ht="28.5" thickBot="1" x14ac:dyDescent="0.35">
      <c r="B33" s="152">
        <v>1.27</v>
      </c>
      <c r="C33" s="185" t="s">
        <v>76</v>
      </c>
      <c r="D33" s="153"/>
      <c r="E33" s="118"/>
      <c r="F33" s="117"/>
      <c r="G33" s="154"/>
      <c r="I33" s="105" t="str">
        <f t="shared" si="4"/>
        <v xml:space="preserve"> </v>
      </c>
      <c r="J33" s="105" t="str">
        <f t="shared" si="5"/>
        <v xml:space="preserve"> </v>
      </c>
    </row>
    <row r="34" spans="2:10" ht="14.5" thickBot="1" x14ac:dyDescent="0.35">
      <c r="B34" s="96"/>
      <c r="C34" s="97"/>
      <c r="D34" s="98"/>
      <c r="E34" s="98"/>
      <c r="F34" s="98"/>
      <c r="G34" s="155"/>
      <c r="H34" s="77"/>
      <c r="I34" s="2">
        <f>SUM(I25:I33)</f>
        <v>0</v>
      </c>
      <c r="J34" s="77">
        <f>SUM(J25:J33)</f>
        <v>0</v>
      </c>
    </row>
    <row r="35" spans="2:10" x14ac:dyDescent="0.3">
      <c r="H35" s="77"/>
    </row>
    <row r="36" spans="2:10" x14ac:dyDescent="0.3">
      <c r="H36" s="77"/>
    </row>
  </sheetData>
  <phoneticPr fontId="20" type="noConversion"/>
  <dataValidations count="1">
    <dataValidation type="list" allowBlank="1" showInputMessage="1" showErrorMessage="1" sqref="D4:D9 G20:G23 D20:D23 G4:G9 D25:D33 D11:D18 G11:G18 G25:G33" xr:uid="{00000000-0002-0000-0200-000000000000}">
      <formula1>$K$3:$K$6</formula1>
    </dataValidation>
  </dataValidations>
  <pageMargins left="0.7" right="0.7" top="0.75" bottom="0.75" header="0.3" footer="0.3"/>
  <pageSetup paperSize="8" scale="86" fitToHeight="0" orientation="landscape" r:id="rId1"/>
  <ignoredErrors>
    <ignoredError sqref="B5"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pageSetUpPr fitToPage="1"/>
  </sheetPr>
  <dimension ref="B1:L31"/>
  <sheetViews>
    <sheetView showGridLines="0" showRowColHeaders="0" topLeftCell="A24" zoomScaleNormal="100" workbookViewId="0">
      <selection activeCell="C26" sqref="C26"/>
    </sheetView>
  </sheetViews>
  <sheetFormatPr defaultColWidth="9.08984375" defaultRowHeight="14" x14ac:dyDescent="0.3"/>
  <cols>
    <col min="1" max="1" width="3.26953125" style="2" customWidth="1"/>
    <col min="2" max="2" width="8.26953125" style="5" customWidth="1"/>
    <col min="3" max="3" width="57.08984375" style="8" customWidth="1"/>
    <col min="4" max="4" width="20.36328125" style="10" customWidth="1"/>
    <col min="5" max="5" width="63.08984375" style="2" customWidth="1"/>
    <col min="6" max="6" width="63.6328125" style="2" customWidth="1"/>
    <col min="7" max="7" width="10.81640625" style="10" customWidth="1"/>
    <col min="8" max="8" width="3.81640625" style="2" customWidth="1"/>
    <col min="9" max="9" width="9.08984375" style="2" hidden="1" customWidth="1"/>
    <col min="10" max="10" width="9.08984375" style="77" hidden="1" customWidth="1"/>
    <col min="11" max="11" width="9.08984375" style="2" hidden="1" customWidth="1"/>
    <col min="12" max="12" width="9.08984375" style="2" customWidth="1"/>
    <col min="13" max="16384" width="9.08984375" style="2"/>
  </cols>
  <sheetData>
    <row r="1" spans="2:12" s="3" customFormat="1" ht="17.25" customHeight="1" thickBot="1" x14ac:dyDescent="0.35">
      <c r="B1" s="47"/>
      <c r="C1" s="47"/>
      <c r="D1" s="45"/>
      <c r="E1" s="22"/>
      <c r="F1" s="22"/>
      <c r="G1" s="45"/>
    </row>
    <row r="2" spans="2:12" x14ac:dyDescent="0.3">
      <c r="B2" s="82">
        <v>2</v>
      </c>
      <c r="C2" s="83" t="s">
        <v>1</v>
      </c>
      <c r="D2" s="146"/>
      <c r="E2" s="94"/>
      <c r="F2" s="94"/>
      <c r="G2" s="147"/>
    </row>
    <row r="3" spans="2:12" s="7" customFormat="1" ht="28" x14ac:dyDescent="0.3">
      <c r="B3" s="89"/>
      <c r="C3" s="81" t="s">
        <v>77</v>
      </c>
      <c r="D3" s="80" t="s">
        <v>24</v>
      </c>
      <c r="E3" s="64" t="s">
        <v>11</v>
      </c>
      <c r="F3" s="64" t="s">
        <v>13</v>
      </c>
      <c r="G3" s="39" t="s">
        <v>50</v>
      </c>
      <c r="I3" s="106"/>
      <c r="J3" s="106"/>
      <c r="K3" s="106"/>
      <c r="L3" s="104"/>
    </row>
    <row r="4" spans="2:12" s="7" customFormat="1" ht="28" x14ac:dyDescent="0.3">
      <c r="B4" s="170" t="s">
        <v>116</v>
      </c>
      <c r="C4" s="186" t="s">
        <v>101</v>
      </c>
      <c r="D4" s="50"/>
      <c r="E4" s="171"/>
      <c r="F4" s="172"/>
      <c r="G4" s="151"/>
      <c r="I4" s="105" t="str">
        <f>IF(D4="No evidence",0,IF(D4="Some evidence",1,IF(D4="Strong evidence",2," ")))</f>
        <v xml:space="preserve"> </v>
      </c>
      <c r="J4" s="105" t="str">
        <f>IF(G4="No evidence",0,IF(G4="Some evidence",1,IF(G4="Strong evidence",2," ")))</f>
        <v xml:space="preserve"> </v>
      </c>
      <c r="K4" s="106"/>
      <c r="L4" s="104"/>
    </row>
    <row r="5" spans="2:12" ht="84" x14ac:dyDescent="0.3">
      <c r="B5" s="32" t="s">
        <v>117</v>
      </c>
      <c r="C5" s="178" t="s">
        <v>147</v>
      </c>
      <c r="D5" s="50"/>
      <c r="E5" s="138"/>
      <c r="F5" s="137"/>
      <c r="G5" s="151"/>
      <c r="I5" s="105" t="str">
        <f>IF(D5="No evidence",0,IF(D5="Some evidence",1,IF(D5="Strong evidence",2," ")))</f>
        <v xml:space="preserve"> </v>
      </c>
      <c r="J5" s="105" t="str">
        <f>IF(G5="No evidence",0,IF(G5="Some evidence",1,IF(G5="Strong evidence",2," ")))</f>
        <v xml:space="preserve"> </v>
      </c>
      <c r="K5" s="105" t="s">
        <v>72</v>
      </c>
      <c r="L5" s="105"/>
    </row>
    <row r="6" spans="2:12" ht="70" x14ac:dyDescent="0.3">
      <c r="B6" s="32" t="s">
        <v>118</v>
      </c>
      <c r="C6" s="56" t="s">
        <v>102</v>
      </c>
      <c r="D6" s="50"/>
      <c r="E6" s="143"/>
      <c r="F6" s="137"/>
      <c r="G6" s="151"/>
      <c r="I6" s="105" t="str">
        <f t="shared" ref="I6:I18" si="0">IF(D6="No evidence",0,IF(D6="Some evidence",1,IF(D6="Strong evidence",2," ")))</f>
        <v xml:space="preserve"> </v>
      </c>
      <c r="J6" s="105" t="str">
        <f t="shared" ref="J6:J18" si="1">IF(G6="No evidence",0,IF(G6="Some evidence",1,IF(G6="Strong evidence",2," ")))</f>
        <v xml:space="preserve"> </v>
      </c>
      <c r="K6" s="105" t="s">
        <v>73</v>
      </c>
      <c r="L6" s="105"/>
    </row>
    <row r="7" spans="2:12" ht="56" x14ac:dyDescent="0.3">
      <c r="B7" s="32" t="s">
        <v>119</v>
      </c>
      <c r="C7" s="187" t="s">
        <v>85</v>
      </c>
      <c r="D7" s="50"/>
      <c r="E7" s="136"/>
      <c r="F7" s="137"/>
      <c r="G7" s="151"/>
      <c r="I7" s="105" t="str">
        <f t="shared" si="0"/>
        <v xml:space="preserve"> </v>
      </c>
      <c r="J7" s="105" t="str">
        <f t="shared" si="1"/>
        <v xml:space="preserve"> </v>
      </c>
      <c r="K7" s="105" t="s">
        <v>74</v>
      </c>
      <c r="L7" s="105"/>
    </row>
    <row r="8" spans="2:12" ht="56" x14ac:dyDescent="0.3">
      <c r="B8" s="32" t="s">
        <v>120</v>
      </c>
      <c r="C8" s="149" t="s">
        <v>61</v>
      </c>
      <c r="D8" s="50"/>
      <c r="E8" s="136"/>
      <c r="F8" s="137"/>
      <c r="G8" s="151"/>
      <c r="I8" s="105" t="str">
        <f t="shared" si="0"/>
        <v xml:space="preserve"> </v>
      </c>
      <c r="J8" s="105" t="str">
        <f t="shared" si="1"/>
        <v xml:space="preserve"> </v>
      </c>
    </row>
    <row r="9" spans="2:12" ht="70" x14ac:dyDescent="0.3">
      <c r="B9" s="32" t="s">
        <v>121</v>
      </c>
      <c r="C9" s="188" t="s">
        <v>178</v>
      </c>
      <c r="D9" s="50"/>
      <c r="E9" s="174"/>
      <c r="F9" s="137"/>
      <c r="G9" s="151"/>
      <c r="I9" s="105" t="str">
        <f t="shared" si="0"/>
        <v xml:space="preserve"> </v>
      </c>
      <c r="J9" s="105" t="str">
        <f t="shared" si="1"/>
        <v xml:space="preserve"> </v>
      </c>
    </row>
    <row r="10" spans="2:12" ht="56" x14ac:dyDescent="0.3">
      <c r="B10" s="32" t="s">
        <v>43</v>
      </c>
      <c r="C10" s="183" t="s">
        <v>148</v>
      </c>
      <c r="D10" s="50"/>
      <c r="E10" s="138"/>
      <c r="F10" s="137"/>
      <c r="G10" s="151"/>
      <c r="I10" s="105" t="str">
        <f t="shared" si="0"/>
        <v xml:space="preserve"> </v>
      </c>
      <c r="J10" s="105" t="str">
        <f t="shared" si="1"/>
        <v xml:space="preserve"> </v>
      </c>
    </row>
    <row r="11" spans="2:12" ht="42" x14ac:dyDescent="0.3">
      <c r="B11" s="32" t="s">
        <v>44</v>
      </c>
      <c r="C11" s="149" t="s">
        <v>149</v>
      </c>
      <c r="D11" s="50"/>
      <c r="E11" s="136"/>
      <c r="F11" s="137"/>
      <c r="G11" s="151"/>
      <c r="I11" s="105" t="str">
        <f t="shared" si="0"/>
        <v xml:space="preserve"> </v>
      </c>
      <c r="J11" s="105" t="str">
        <f t="shared" si="1"/>
        <v xml:space="preserve"> </v>
      </c>
    </row>
    <row r="12" spans="2:12" x14ac:dyDescent="0.3">
      <c r="B12" s="84"/>
      <c r="C12" s="79" t="s">
        <v>5</v>
      </c>
      <c r="D12" s="92" t="s">
        <v>24</v>
      </c>
      <c r="E12" s="14" t="s">
        <v>11</v>
      </c>
      <c r="F12" s="14" t="s">
        <v>13</v>
      </c>
      <c r="G12" s="156"/>
      <c r="I12" s="2">
        <f>SUM(I4:I11)</f>
        <v>0</v>
      </c>
      <c r="J12" s="77">
        <f>SUM(J4:J11)</f>
        <v>0</v>
      </c>
    </row>
    <row r="13" spans="2:12" ht="70" x14ac:dyDescent="0.3">
      <c r="B13" s="32" t="s">
        <v>45</v>
      </c>
      <c r="C13" s="149" t="s">
        <v>62</v>
      </c>
      <c r="D13" s="50"/>
      <c r="E13" s="138"/>
      <c r="F13" s="137"/>
      <c r="G13" s="151"/>
      <c r="I13" s="105" t="str">
        <f t="shared" si="0"/>
        <v xml:space="preserve"> </v>
      </c>
      <c r="J13" s="105" t="str">
        <f t="shared" si="1"/>
        <v xml:space="preserve"> </v>
      </c>
    </row>
    <row r="14" spans="2:12" ht="84" x14ac:dyDescent="0.3">
      <c r="B14" s="32" t="s">
        <v>25</v>
      </c>
      <c r="C14" s="149" t="s">
        <v>78</v>
      </c>
      <c r="D14" s="50"/>
      <c r="E14" s="136"/>
      <c r="F14" s="137"/>
      <c r="G14" s="151"/>
      <c r="I14" s="105" t="str">
        <f t="shared" si="0"/>
        <v xml:space="preserve"> </v>
      </c>
      <c r="J14" s="105" t="str">
        <f t="shared" si="1"/>
        <v xml:space="preserve"> </v>
      </c>
    </row>
    <row r="15" spans="2:12" ht="56" x14ac:dyDescent="0.3">
      <c r="B15" s="32" t="s">
        <v>46</v>
      </c>
      <c r="C15" s="149" t="s">
        <v>63</v>
      </c>
      <c r="D15" s="50"/>
      <c r="E15" s="136"/>
      <c r="F15" s="137"/>
      <c r="G15" s="151"/>
      <c r="I15" s="105" t="str">
        <f t="shared" si="0"/>
        <v xml:space="preserve"> </v>
      </c>
      <c r="J15" s="105" t="str">
        <f t="shared" si="1"/>
        <v xml:space="preserve"> </v>
      </c>
    </row>
    <row r="16" spans="2:12" ht="84" x14ac:dyDescent="0.3">
      <c r="B16" s="32" t="s">
        <v>47</v>
      </c>
      <c r="C16" s="149" t="s">
        <v>150</v>
      </c>
      <c r="D16" s="50"/>
      <c r="E16" s="136"/>
      <c r="F16" s="137"/>
      <c r="G16" s="151"/>
      <c r="I16" s="105" t="str">
        <f t="shared" si="0"/>
        <v xml:space="preserve"> </v>
      </c>
      <c r="J16" s="105" t="str">
        <f t="shared" si="1"/>
        <v xml:space="preserve"> </v>
      </c>
    </row>
    <row r="17" spans="2:11" x14ac:dyDescent="0.3">
      <c r="B17" s="34"/>
      <c r="C17" s="189" t="s">
        <v>151</v>
      </c>
      <c r="D17" s="92" t="s">
        <v>24</v>
      </c>
      <c r="E17" s="14" t="s">
        <v>11</v>
      </c>
      <c r="F17" s="14" t="s">
        <v>13</v>
      </c>
      <c r="G17" s="156"/>
      <c r="I17" s="2">
        <f>SUM(I13:I16)</f>
        <v>0</v>
      </c>
      <c r="J17" s="77">
        <f>SUM(J13:J16)</f>
        <v>0</v>
      </c>
    </row>
    <row r="18" spans="2:11" ht="42" x14ac:dyDescent="0.3">
      <c r="B18" s="31" t="s">
        <v>48</v>
      </c>
      <c r="C18" s="190" t="s">
        <v>103</v>
      </c>
      <c r="D18" s="50"/>
      <c r="E18" s="144"/>
      <c r="F18" s="132"/>
      <c r="G18" s="151"/>
      <c r="I18" s="105" t="str">
        <f t="shared" si="0"/>
        <v xml:space="preserve"> </v>
      </c>
      <c r="J18" s="105" t="str">
        <f t="shared" si="1"/>
        <v xml:space="preserve"> </v>
      </c>
    </row>
    <row r="19" spans="2:11" s="77" customFormat="1" ht="42" x14ac:dyDescent="0.3">
      <c r="B19" s="31" t="s">
        <v>122</v>
      </c>
      <c r="C19" s="190" t="s">
        <v>114</v>
      </c>
      <c r="D19" s="50"/>
      <c r="E19" s="144"/>
      <c r="F19" s="132"/>
      <c r="G19" s="151"/>
      <c r="I19" s="105" t="str">
        <f t="shared" ref="I19:I27" si="2">IF(D19="No evidence",0,IF(D19="Some evidence",1,IF(D19="Strong evidence",2," ")))</f>
        <v xml:space="preserve"> </v>
      </c>
      <c r="J19" s="105" t="str">
        <f t="shared" ref="J19:J27" si="3">IF(G19="No evidence",0,IF(G19="Some evidence",1,IF(G19="Strong evidence",2," ")))</f>
        <v xml:space="preserve"> </v>
      </c>
    </row>
    <row r="20" spans="2:11" s="77" customFormat="1" ht="28" x14ac:dyDescent="0.3">
      <c r="B20" s="31" t="s">
        <v>49</v>
      </c>
      <c r="C20" s="190" t="s">
        <v>154</v>
      </c>
      <c r="D20" s="50"/>
      <c r="E20" s="144"/>
      <c r="F20" s="132"/>
      <c r="G20" s="151"/>
      <c r="I20" s="105" t="str">
        <f t="shared" si="2"/>
        <v xml:space="preserve"> </v>
      </c>
      <c r="J20" s="105" t="str">
        <f t="shared" si="3"/>
        <v xml:space="preserve"> </v>
      </c>
    </row>
    <row r="21" spans="2:11" s="77" customFormat="1" ht="56" x14ac:dyDescent="0.3">
      <c r="B21" s="31" t="s">
        <v>123</v>
      </c>
      <c r="C21" s="190" t="s">
        <v>104</v>
      </c>
      <c r="D21" s="50"/>
      <c r="E21" s="144"/>
      <c r="F21" s="132"/>
      <c r="G21" s="151"/>
      <c r="I21" s="105" t="str">
        <f t="shared" si="2"/>
        <v xml:space="preserve"> </v>
      </c>
      <c r="J21" s="105" t="str">
        <f t="shared" si="3"/>
        <v xml:space="preserve"> </v>
      </c>
    </row>
    <row r="22" spans="2:11" s="77" customFormat="1" ht="42" x14ac:dyDescent="0.3">
      <c r="B22" s="31" t="s">
        <v>124</v>
      </c>
      <c r="C22" s="190" t="s">
        <v>93</v>
      </c>
      <c r="D22" s="50"/>
      <c r="E22" s="144"/>
      <c r="F22" s="132"/>
      <c r="G22" s="151"/>
      <c r="I22" s="105" t="str">
        <f t="shared" si="2"/>
        <v xml:space="preserve"> </v>
      </c>
      <c r="J22" s="105" t="str">
        <f t="shared" si="3"/>
        <v xml:space="preserve"> </v>
      </c>
    </row>
    <row r="23" spans="2:11" s="77" customFormat="1" ht="56" x14ac:dyDescent="0.3">
      <c r="B23" s="31" t="s">
        <v>125</v>
      </c>
      <c r="C23" s="190" t="s">
        <v>105</v>
      </c>
      <c r="D23" s="50"/>
      <c r="E23" s="144"/>
      <c r="F23" s="132"/>
      <c r="G23" s="151"/>
      <c r="I23" s="105" t="str">
        <f t="shared" si="2"/>
        <v xml:space="preserve"> </v>
      </c>
      <c r="J23" s="105" t="str">
        <f t="shared" si="3"/>
        <v xml:space="preserve"> </v>
      </c>
    </row>
    <row r="24" spans="2:11" s="77" customFormat="1" ht="70" x14ac:dyDescent="0.3">
      <c r="B24" s="31" t="s">
        <v>126</v>
      </c>
      <c r="C24" s="190" t="s">
        <v>152</v>
      </c>
      <c r="D24" s="50"/>
      <c r="E24" s="175"/>
      <c r="F24" s="132"/>
      <c r="G24" s="151"/>
      <c r="I24" s="105" t="str">
        <f t="shared" si="2"/>
        <v xml:space="preserve"> </v>
      </c>
      <c r="J24" s="105" t="str">
        <f t="shared" si="3"/>
        <v xml:space="preserve"> </v>
      </c>
    </row>
    <row r="25" spans="2:11" ht="56" x14ac:dyDescent="0.3">
      <c r="B25" s="31" t="s">
        <v>127</v>
      </c>
      <c r="C25" s="148" t="s">
        <v>64</v>
      </c>
      <c r="D25" s="50"/>
      <c r="E25" s="175"/>
      <c r="F25" s="133"/>
      <c r="G25" s="151"/>
      <c r="I25" s="105" t="str">
        <f t="shared" si="2"/>
        <v xml:space="preserve"> </v>
      </c>
      <c r="J25" s="105" t="str">
        <f t="shared" si="3"/>
        <v xml:space="preserve"> </v>
      </c>
    </row>
    <row r="26" spans="2:11" ht="56" x14ac:dyDescent="0.3">
      <c r="B26" s="31" t="s">
        <v>128</v>
      </c>
      <c r="C26" s="190" t="s">
        <v>115</v>
      </c>
      <c r="D26" s="50"/>
      <c r="E26" s="134"/>
      <c r="F26" s="133"/>
      <c r="G26" s="151"/>
      <c r="I26" s="105" t="str">
        <f t="shared" si="2"/>
        <v xml:space="preserve"> </v>
      </c>
      <c r="J26" s="105" t="str">
        <f t="shared" si="3"/>
        <v xml:space="preserve"> </v>
      </c>
    </row>
    <row r="27" spans="2:11" ht="28" x14ac:dyDescent="0.3">
      <c r="B27" s="31" t="s">
        <v>129</v>
      </c>
      <c r="C27" s="190" t="s">
        <v>153</v>
      </c>
      <c r="D27" s="50"/>
      <c r="E27" s="131"/>
      <c r="F27" s="135"/>
      <c r="G27" s="151"/>
      <c r="I27" s="105" t="str">
        <f t="shared" si="2"/>
        <v xml:space="preserve"> </v>
      </c>
      <c r="J27" s="105" t="str">
        <f t="shared" si="3"/>
        <v xml:space="preserve"> </v>
      </c>
    </row>
    <row r="28" spans="2:11" ht="14.5" thickBot="1" x14ac:dyDescent="0.35">
      <c r="B28" s="85"/>
      <c r="C28" s="86"/>
      <c r="D28" s="87"/>
      <c r="E28" s="88"/>
      <c r="F28" s="88"/>
      <c r="G28" s="157"/>
      <c r="I28" s="2">
        <f>SUM(I18:I27)</f>
        <v>0</v>
      </c>
      <c r="J28" s="77">
        <f>SUM(J18:J27)</f>
        <v>0</v>
      </c>
    </row>
    <row r="29" spans="2:11" s="7" customFormat="1" x14ac:dyDescent="0.3">
      <c r="B29" s="28"/>
      <c r="C29" s="26"/>
      <c r="D29" s="29"/>
      <c r="E29" s="13"/>
      <c r="G29" s="59"/>
      <c r="I29" s="2"/>
      <c r="J29" s="77"/>
      <c r="K29" s="2"/>
    </row>
    <row r="30" spans="2:11" s="7" customFormat="1" x14ac:dyDescent="0.3">
      <c r="B30" s="28"/>
      <c r="C30" s="26"/>
      <c r="D30" s="27"/>
      <c r="E30" s="13"/>
      <c r="G30" s="59"/>
      <c r="I30" s="2"/>
      <c r="J30" s="77"/>
      <c r="K30" s="2"/>
    </row>
    <row r="31" spans="2:11" x14ac:dyDescent="0.3">
      <c r="B31" s="28"/>
      <c r="C31" s="26"/>
      <c r="D31" s="27"/>
      <c r="E31" s="13"/>
      <c r="F31" s="7"/>
      <c r="G31" s="59"/>
    </row>
  </sheetData>
  <phoneticPr fontId="20" type="noConversion"/>
  <dataValidations count="1">
    <dataValidation type="list" allowBlank="1" showInputMessage="1" showErrorMessage="1" sqref="D27 D4:D11 D18:D25 D13:D16 G4:G11 G13:G16 G18:G27" xr:uid="{00000000-0002-0000-0300-000000000000}">
      <formula1>$K$3:$K$7</formula1>
    </dataValidation>
  </dataValidations>
  <pageMargins left="0.7" right="0.7" top="0.75" bottom="0.75" header="0.3" footer="0.3"/>
  <pageSetup paperSize="8" scale="83" fitToHeight="0" orientation="landscape" r:id="rId1"/>
  <rowBreaks count="1" manualBreakCount="1">
    <brk id="11" max="7" man="1"/>
  </rowBreaks>
  <colBreaks count="1" manualBreakCount="1">
    <brk id="6"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pageSetUpPr fitToPage="1"/>
  </sheetPr>
  <dimension ref="B1:L31"/>
  <sheetViews>
    <sheetView showGridLines="0" showRowColHeaders="0" topLeftCell="A7" zoomScaleNormal="100" workbookViewId="0">
      <selection activeCell="C10" sqref="C10"/>
    </sheetView>
  </sheetViews>
  <sheetFormatPr defaultColWidth="9.08984375" defaultRowHeight="14" x14ac:dyDescent="0.3"/>
  <cols>
    <col min="1" max="1" width="3.26953125" style="2" customWidth="1"/>
    <col min="2" max="2" width="8.26953125" style="5" customWidth="1"/>
    <col min="3" max="3" width="57.08984375" style="8" customWidth="1"/>
    <col min="4" max="4" width="17.36328125" style="10" customWidth="1"/>
    <col min="5" max="5" width="63.08984375" style="2" customWidth="1"/>
    <col min="6" max="6" width="63.6328125" style="2" customWidth="1"/>
    <col min="7" max="7" width="10.81640625" style="10" customWidth="1"/>
    <col min="8" max="8" width="3.81640625" style="2" customWidth="1"/>
    <col min="9" max="9" width="9.08984375" style="2" hidden="1" customWidth="1"/>
    <col min="10" max="10" width="9.08984375" style="77" hidden="1" customWidth="1"/>
    <col min="11" max="11" width="9.08984375" style="2" hidden="1" customWidth="1"/>
    <col min="12" max="12" width="9.08984375" style="2" customWidth="1"/>
    <col min="13" max="16384" width="9.08984375" style="2"/>
  </cols>
  <sheetData>
    <row r="1" spans="2:12" s="3" customFormat="1" ht="17.25" customHeight="1" thickBot="1" x14ac:dyDescent="0.35">
      <c r="B1" s="47"/>
      <c r="C1" s="47"/>
      <c r="D1" s="111"/>
      <c r="E1" s="22"/>
      <c r="F1" s="22"/>
      <c r="G1" s="45"/>
    </row>
    <row r="2" spans="2:12" ht="28" x14ac:dyDescent="0.3">
      <c r="B2" s="82">
        <v>3</v>
      </c>
      <c r="C2" s="191" t="s">
        <v>155</v>
      </c>
      <c r="D2" s="146"/>
      <c r="E2" s="94"/>
      <c r="F2" s="94"/>
      <c r="G2" s="147"/>
    </row>
    <row r="3" spans="2:12" s="7" customFormat="1" ht="28" x14ac:dyDescent="0.3">
      <c r="B3" s="89"/>
      <c r="C3" s="192"/>
      <c r="D3" s="80" t="s">
        <v>24</v>
      </c>
      <c r="E3" s="64" t="s">
        <v>11</v>
      </c>
      <c r="F3" s="64" t="s">
        <v>13</v>
      </c>
      <c r="G3" s="39" t="s">
        <v>50</v>
      </c>
      <c r="I3" s="106"/>
      <c r="J3" s="106"/>
      <c r="K3" s="106"/>
      <c r="L3" s="104"/>
    </row>
    <row r="4" spans="2:12" ht="84" x14ac:dyDescent="0.3">
      <c r="B4" s="32" t="s">
        <v>87</v>
      </c>
      <c r="C4" s="193" t="s">
        <v>156</v>
      </c>
      <c r="D4" s="50"/>
      <c r="E4" s="139"/>
      <c r="F4" s="140"/>
      <c r="G4" s="151"/>
      <c r="I4" s="105" t="str">
        <f t="shared" ref="I4" si="0">IF(D4="No evidence",0,IF(D4="Some evidence",1,IF(D4="Strong evidence",2," ")))</f>
        <v xml:space="preserve"> </v>
      </c>
      <c r="J4" s="105" t="str">
        <f>IF(G4="No evidence",0,IF(G4="Some evidence",1,IF(G4="Strong evidence",2," ")))</f>
        <v xml:space="preserve"> </v>
      </c>
      <c r="K4" s="105" t="s">
        <v>72</v>
      </c>
      <c r="L4" s="105"/>
    </row>
    <row r="5" spans="2:12" s="77" customFormat="1" ht="42" x14ac:dyDescent="0.3">
      <c r="B5" s="32" t="s">
        <v>88</v>
      </c>
      <c r="C5" s="193" t="s">
        <v>113</v>
      </c>
      <c r="D5" s="50"/>
      <c r="E5" s="139"/>
      <c r="F5" s="140"/>
      <c r="G5" s="151"/>
      <c r="I5" s="105" t="str">
        <f t="shared" ref="I5:I10" si="1">IF(D5="No evidence",0,IF(D5="Some evidence",1,IF(D5="Strong evidence",2," ")))</f>
        <v xml:space="preserve"> </v>
      </c>
      <c r="J5" s="105" t="str">
        <f t="shared" ref="J5:J10" si="2">IF(G5="No evidence",0,IF(G5="Some evidence",1,IF(G5="Strong evidence",2," ")))</f>
        <v xml:space="preserve"> </v>
      </c>
      <c r="K5" s="105" t="s">
        <v>73</v>
      </c>
      <c r="L5" s="105"/>
    </row>
    <row r="6" spans="2:12" ht="42" x14ac:dyDescent="0.3">
      <c r="B6" s="32" t="s">
        <v>89</v>
      </c>
      <c r="C6" s="193" t="s">
        <v>157</v>
      </c>
      <c r="D6" s="50"/>
      <c r="E6" s="139"/>
      <c r="F6" s="140"/>
      <c r="G6" s="151"/>
      <c r="I6" s="105" t="str">
        <f t="shared" si="1"/>
        <v xml:space="preserve"> </v>
      </c>
      <c r="J6" s="105" t="str">
        <f t="shared" si="2"/>
        <v xml:space="preserve"> </v>
      </c>
      <c r="K6" s="105" t="s">
        <v>74</v>
      </c>
      <c r="L6" s="105"/>
    </row>
    <row r="7" spans="2:12" ht="70" x14ac:dyDescent="0.3">
      <c r="B7" s="32" t="s">
        <v>90</v>
      </c>
      <c r="C7" s="187" t="s">
        <v>158</v>
      </c>
      <c r="D7" s="50"/>
      <c r="E7" s="139"/>
      <c r="F7" s="140"/>
      <c r="G7" s="151"/>
      <c r="I7" s="105" t="str">
        <f t="shared" si="1"/>
        <v xml:space="preserve"> </v>
      </c>
      <c r="J7" s="105" t="str">
        <f t="shared" si="2"/>
        <v xml:space="preserve"> </v>
      </c>
    </row>
    <row r="8" spans="2:12" s="77" customFormat="1" ht="70" x14ac:dyDescent="0.3">
      <c r="B8" s="32" t="s">
        <v>130</v>
      </c>
      <c r="C8" s="176" t="s">
        <v>180</v>
      </c>
      <c r="D8" s="50"/>
      <c r="E8" s="141"/>
      <c r="F8" s="142"/>
      <c r="G8" s="151"/>
      <c r="I8" s="105" t="str">
        <f t="shared" si="1"/>
        <v xml:space="preserve"> </v>
      </c>
      <c r="J8" s="105" t="str">
        <f t="shared" si="2"/>
        <v xml:space="preserve"> </v>
      </c>
      <c r="K8" s="105"/>
    </row>
    <row r="9" spans="2:12" s="77" customFormat="1" ht="56" x14ac:dyDescent="0.3">
      <c r="B9" s="32" t="s">
        <v>131</v>
      </c>
      <c r="C9" s="194" t="s">
        <v>159</v>
      </c>
      <c r="D9" s="50"/>
      <c r="E9" s="141"/>
      <c r="F9" s="142"/>
      <c r="G9" s="151"/>
      <c r="I9" s="105" t="str">
        <f t="shared" si="1"/>
        <v xml:space="preserve"> </v>
      </c>
      <c r="J9" s="105" t="str">
        <f t="shared" si="2"/>
        <v xml:space="preserve"> </v>
      </c>
      <c r="K9" s="105"/>
    </row>
    <row r="10" spans="2:12" ht="28" x14ac:dyDescent="0.3">
      <c r="B10" s="32" t="s">
        <v>132</v>
      </c>
      <c r="C10" s="194" t="s">
        <v>106</v>
      </c>
      <c r="D10" s="50"/>
      <c r="E10" s="141"/>
      <c r="F10" s="142"/>
      <c r="G10" s="151"/>
      <c r="H10" s="3"/>
      <c r="I10" s="105" t="str">
        <f t="shared" si="1"/>
        <v xml:space="preserve"> </v>
      </c>
      <c r="J10" s="105" t="str">
        <f t="shared" si="2"/>
        <v xml:space="preserve"> </v>
      </c>
    </row>
    <row r="11" spans="2:12" ht="14.5" thickBot="1" x14ac:dyDescent="0.35">
      <c r="B11" s="85"/>
      <c r="C11" s="86"/>
      <c r="D11" s="87"/>
      <c r="E11" s="88"/>
      <c r="F11" s="88"/>
      <c r="G11" s="157"/>
      <c r="I11" s="2">
        <f>SUM(I4:I10)</f>
        <v>0</v>
      </c>
      <c r="J11" s="77">
        <f>SUM(J4:J10)</f>
        <v>0</v>
      </c>
    </row>
    <row r="12" spans="2:12" x14ac:dyDescent="0.3">
      <c r="B12" s="1"/>
      <c r="C12" s="9"/>
      <c r="D12" s="11"/>
      <c r="E12" s="3"/>
      <c r="F12" s="3"/>
      <c r="G12" s="11"/>
    </row>
    <row r="13" spans="2:12" x14ac:dyDescent="0.3">
      <c r="B13" s="4"/>
      <c r="C13" s="9"/>
      <c r="D13" s="11"/>
      <c r="E13" s="3"/>
      <c r="F13" s="3"/>
      <c r="G13" s="11"/>
    </row>
    <row r="14" spans="2:12" x14ac:dyDescent="0.3">
      <c r="B14" s="4"/>
      <c r="C14" s="9"/>
      <c r="D14" s="11"/>
      <c r="E14" s="3"/>
      <c r="F14" s="3"/>
      <c r="G14" s="11"/>
    </row>
    <row r="15" spans="2:12" x14ac:dyDescent="0.3">
      <c r="C15" s="9"/>
      <c r="D15" s="11"/>
      <c r="E15" s="3"/>
      <c r="F15" s="3"/>
      <c r="G15" s="11"/>
    </row>
    <row r="16" spans="2:12" x14ac:dyDescent="0.3">
      <c r="C16" s="26"/>
      <c r="D16" s="27"/>
      <c r="E16" s="13"/>
      <c r="F16" s="3"/>
      <c r="G16" s="11"/>
    </row>
    <row r="17" spans="2:7" x14ac:dyDescent="0.3">
      <c r="B17" s="4"/>
      <c r="C17" s="26"/>
      <c r="D17" s="27"/>
      <c r="E17" s="13"/>
      <c r="F17" s="3"/>
      <c r="G17" s="11"/>
    </row>
    <row r="18" spans="2:7" x14ac:dyDescent="0.3">
      <c r="B18" s="4"/>
      <c r="C18" s="26"/>
      <c r="D18" s="27"/>
      <c r="E18" s="13"/>
      <c r="F18" s="3"/>
      <c r="G18" s="11"/>
    </row>
    <row r="19" spans="2:7" x14ac:dyDescent="0.3">
      <c r="B19" s="4"/>
      <c r="C19" s="26"/>
      <c r="D19" s="27"/>
      <c r="E19" s="13"/>
      <c r="F19" s="3"/>
      <c r="G19" s="11"/>
    </row>
    <row r="20" spans="2:7" x14ac:dyDescent="0.3">
      <c r="B20" s="4"/>
      <c r="C20" s="26"/>
      <c r="D20" s="29"/>
      <c r="E20" s="13"/>
      <c r="F20" s="3"/>
      <c r="G20" s="11"/>
    </row>
    <row r="21" spans="2:7" x14ac:dyDescent="0.3">
      <c r="C21" s="26"/>
      <c r="D21" s="27"/>
      <c r="E21" s="13"/>
      <c r="F21" s="3"/>
      <c r="G21" s="11"/>
    </row>
    <row r="22" spans="2:7" x14ac:dyDescent="0.3">
      <c r="C22" s="26"/>
      <c r="D22" s="27"/>
      <c r="E22" s="13"/>
      <c r="F22" s="3"/>
      <c r="G22" s="11"/>
    </row>
    <row r="23" spans="2:7" x14ac:dyDescent="0.3">
      <c r="C23" s="26"/>
      <c r="D23" s="27"/>
      <c r="E23" s="13"/>
      <c r="F23" s="3"/>
      <c r="G23" s="11"/>
    </row>
    <row r="24" spans="2:7" x14ac:dyDescent="0.3">
      <c r="C24" s="26"/>
      <c r="D24" s="27"/>
      <c r="E24" s="13"/>
      <c r="F24" s="3"/>
      <c r="G24" s="11"/>
    </row>
    <row r="25" spans="2:7" x14ac:dyDescent="0.3">
      <c r="C25" s="26"/>
      <c r="D25" s="27"/>
      <c r="E25" s="13"/>
      <c r="F25" s="3"/>
      <c r="G25" s="11"/>
    </row>
    <row r="26" spans="2:7" x14ac:dyDescent="0.3">
      <c r="C26" s="26"/>
      <c r="D26" s="29"/>
      <c r="E26" s="13"/>
    </row>
    <row r="27" spans="2:7" x14ac:dyDescent="0.3">
      <c r="C27" s="26"/>
      <c r="D27" s="27"/>
      <c r="E27" s="13"/>
    </row>
    <row r="28" spans="2:7" x14ac:dyDescent="0.3">
      <c r="C28" s="26"/>
      <c r="D28" s="27"/>
      <c r="E28" s="13"/>
    </row>
    <row r="29" spans="2:7" x14ac:dyDescent="0.3">
      <c r="C29" s="26"/>
      <c r="D29" s="27"/>
      <c r="E29" s="13"/>
    </row>
    <row r="30" spans="2:7" x14ac:dyDescent="0.3">
      <c r="C30" s="26"/>
      <c r="D30" s="27"/>
      <c r="E30" s="13"/>
    </row>
    <row r="31" spans="2:7" x14ac:dyDescent="0.3">
      <c r="C31" s="26"/>
      <c r="D31" s="27"/>
      <c r="E31" s="13"/>
    </row>
  </sheetData>
  <dataValidations count="1">
    <dataValidation type="list" allowBlank="1" showInputMessage="1" showErrorMessage="1" sqref="D4:D10 G4:G10" xr:uid="{00000000-0002-0000-0400-000000000000}">
      <formula1>$K$3:$K$6</formula1>
    </dataValidation>
  </dataValidations>
  <pageMargins left="0.7" right="0.7" top="0.75" bottom="0.75" header="0.3" footer="0.3"/>
  <pageSetup paperSize="8" scale="8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pageSetUpPr fitToPage="1"/>
  </sheetPr>
  <dimension ref="A1:L32"/>
  <sheetViews>
    <sheetView showGridLines="0" showRowColHeaders="0" zoomScaleNormal="100" workbookViewId="0">
      <selection activeCell="C7" sqref="C7"/>
    </sheetView>
  </sheetViews>
  <sheetFormatPr defaultColWidth="9.08984375" defaultRowHeight="14" x14ac:dyDescent="0.3"/>
  <cols>
    <col min="1" max="1" width="3.26953125" style="2" customWidth="1"/>
    <col min="2" max="2" width="8.26953125" style="5" customWidth="1"/>
    <col min="3" max="3" width="57.08984375" style="8" customWidth="1"/>
    <col min="4" max="4" width="17" style="10" customWidth="1"/>
    <col min="5" max="5" width="63.08984375" style="2" customWidth="1"/>
    <col min="6" max="6" width="63.6328125" style="2" customWidth="1"/>
    <col min="7" max="7" width="10.81640625" style="2" customWidth="1"/>
    <col min="8" max="8" width="3.81640625" style="2" customWidth="1"/>
    <col min="9" max="9" width="10.6328125" style="2" hidden="1" customWidth="1"/>
    <col min="10" max="10" width="10.6328125" style="77" hidden="1" customWidth="1"/>
    <col min="11" max="11" width="9.08984375" style="2" hidden="1" customWidth="1"/>
    <col min="12" max="12" width="9.08984375" style="2" customWidth="1"/>
    <col min="13" max="16384" width="9.08984375" style="2"/>
  </cols>
  <sheetData>
    <row r="1" spans="2:12" s="3" customFormat="1" ht="17.25" customHeight="1" thickBot="1" x14ac:dyDescent="0.35">
      <c r="B1" s="47"/>
      <c r="C1" s="47"/>
      <c r="D1" s="91"/>
      <c r="E1" s="22"/>
      <c r="F1" s="22"/>
      <c r="G1" s="22"/>
    </row>
    <row r="2" spans="2:12" x14ac:dyDescent="0.3">
      <c r="B2" s="82">
        <v>4</v>
      </c>
      <c r="C2" s="83" t="s">
        <v>3</v>
      </c>
      <c r="D2" s="146"/>
      <c r="E2" s="94"/>
      <c r="F2" s="94"/>
      <c r="G2" s="147"/>
    </row>
    <row r="3" spans="2:12" s="7" customFormat="1" ht="28" x14ac:dyDescent="0.3">
      <c r="B3" s="89"/>
      <c r="C3" s="192" t="s">
        <v>7</v>
      </c>
      <c r="D3" s="95" t="s">
        <v>24</v>
      </c>
      <c r="E3" s="120" t="s">
        <v>11</v>
      </c>
      <c r="F3" s="121" t="s">
        <v>13</v>
      </c>
      <c r="G3" s="112" t="s">
        <v>50</v>
      </c>
      <c r="I3" s="106" t="s">
        <v>95</v>
      </c>
      <c r="J3" s="106" t="s">
        <v>96</v>
      </c>
      <c r="K3" s="106"/>
      <c r="L3" s="104"/>
    </row>
    <row r="4" spans="2:12" ht="70" x14ac:dyDescent="0.3">
      <c r="B4" s="32">
        <v>4.0999999999999996</v>
      </c>
      <c r="C4" s="149" t="s">
        <v>177</v>
      </c>
      <c r="D4" s="50"/>
      <c r="E4" s="122"/>
      <c r="F4" s="78"/>
      <c r="G4" s="151"/>
      <c r="I4" s="105" t="str">
        <f>IF(D4="No evidence",0,IF(D4="Some evidence",1,IF(D4="Strong evidence",2," ")))</f>
        <v xml:space="preserve"> </v>
      </c>
      <c r="J4" s="105" t="str">
        <f>IF(G4="No evidence",0,IF(G4="Some evidence",1,IF(G4="Strong evidence",2," ")))</f>
        <v xml:space="preserve"> </v>
      </c>
      <c r="K4" s="105" t="s">
        <v>72</v>
      </c>
      <c r="L4" s="105"/>
    </row>
    <row r="5" spans="2:12" ht="98" x14ac:dyDescent="0.3">
      <c r="B5" s="32" t="s">
        <v>36</v>
      </c>
      <c r="C5" s="188" t="s">
        <v>160</v>
      </c>
      <c r="D5" s="50"/>
      <c r="E5" s="122"/>
      <c r="F5" s="78"/>
      <c r="G5" s="151"/>
      <c r="I5" s="105" t="str">
        <f t="shared" ref="I5:I8" si="0">IF(D5="No evidence",0,IF(D5="Some evidence",1,IF(D5="Strong evidence",2," ")))</f>
        <v xml:space="preserve"> </v>
      </c>
      <c r="J5" s="105" t="str">
        <f t="shared" ref="J5:J8" si="1">IF(G5="No evidence",0,IF(G5="Some evidence",1,IF(G5="Strong evidence",2," ")))</f>
        <v xml:space="preserve"> </v>
      </c>
      <c r="K5" s="105" t="s">
        <v>73</v>
      </c>
      <c r="L5" s="105"/>
    </row>
    <row r="6" spans="2:12" ht="42" x14ac:dyDescent="0.3">
      <c r="B6" s="32" t="s">
        <v>37</v>
      </c>
      <c r="C6" s="188" t="s">
        <v>35</v>
      </c>
      <c r="D6" s="50"/>
      <c r="E6" s="122"/>
      <c r="F6" s="78"/>
      <c r="G6" s="151"/>
      <c r="I6" s="105" t="str">
        <f t="shared" si="0"/>
        <v xml:space="preserve"> </v>
      </c>
      <c r="J6" s="105" t="str">
        <f t="shared" si="1"/>
        <v xml:space="preserve"> </v>
      </c>
      <c r="K6" s="105" t="s">
        <v>74</v>
      </c>
      <c r="L6" s="105"/>
    </row>
    <row r="7" spans="2:12" s="77" customFormat="1" ht="42" x14ac:dyDescent="0.3">
      <c r="B7" s="32" t="s">
        <v>38</v>
      </c>
      <c r="C7" s="182" t="s">
        <v>111</v>
      </c>
      <c r="D7" s="50"/>
      <c r="E7" s="122"/>
      <c r="F7" s="78"/>
      <c r="G7" s="151"/>
      <c r="I7" s="105" t="str">
        <f t="shared" si="0"/>
        <v xml:space="preserve"> </v>
      </c>
      <c r="J7" s="105" t="str">
        <f t="shared" si="1"/>
        <v xml:space="preserve"> </v>
      </c>
      <c r="K7" s="105"/>
      <c r="L7" s="105"/>
    </row>
    <row r="8" spans="2:12" s="7" customFormat="1" ht="140" x14ac:dyDescent="0.3">
      <c r="B8" s="32" t="s">
        <v>39</v>
      </c>
      <c r="C8" s="56" t="s">
        <v>161</v>
      </c>
      <c r="D8" s="50"/>
      <c r="E8" s="145"/>
      <c r="F8" s="78"/>
      <c r="G8" s="151"/>
      <c r="I8" s="105" t="str">
        <f t="shared" si="0"/>
        <v xml:space="preserve"> </v>
      </c>
      <c r="J8" s="105" t="str">
        <f t="shared" si="1"/>
        <v xml:space="preserve"> </v>
      </c>
      <c r="K8" s="2"/>
    </row>
    <row r="9" spans="2:12" x14ac:dyDescent="0.3">
      <c r="B9" s="84"/>
      <c r="C9" s="195" t="s">
        <v>6</v>
      </c>
      <c r="D9" s="92"/>
      <c r="E9" s="119" t="s">
        <v>11</v>
      </c>
      <c r="F9" s="119" t="s">
        <v>13</v>
      </c>
      <c r="G9" s="158"/>
      <c r="I9" s="77">
        <f>SUM(I4:I8)</f>
        <v>0</v>
      </c>
      <c r="J9" s="77">
        <f>SUM(J4:J8)</f>
        <v>0</v>
      </c>
    </row>
    <row r="10" spans="2:12" ht="56" x14ac:dyDescent="0.3">
      <c r="B10" s="32" t="s">
        <v>40</v>
      </c>
      <c r="C10" s="148" t="s">
        <v>109</v>
      </c>
      <c r="D10" s="50"/>
      <c r="E10" s="122"/>
      <c r="F10" s="78"/>
      <c r="G10" s="151"/>
      <c r="I10" s="105" t="str">
        <f t="shared" ref="I10:I15" si="2">IF(D10="No evidence",0,IF(D10="Some evidence",1,IF(D10="Strong evidence",2," ")))</f>
        <v xml:space="preserve"> </v>
      </c>
      <c r="J10" s="105" t="str">
        <f t="shared" ref="J10:J15" si="3">IF(G10="No evidence",0,IF(G10="Some evidence",1,IF(G10="Strong evidence",2," ")))</f>
        <v xml:space="preserve"> </v>
      </c>
    </row>
    <row r="11" spans="2:12" ht="84" x14ac:dyDescent="0.3">
      <c r="B11" s="31" t="s">
        <v>41</v>
      </c>
      <c r="C11" s="183" t="s">
        <v>162</v>
      </c>
      <c r="D11" s="50"/>
      <c r="E11" s="144"/>
      <c r="F11" s="123"/>
      <c r="G11" s="151"/>
      <c r="I11" s="105" t="str">
        <f t="shared" si="2"/>
        <v xml:space="preserve"> </v>
      </c>
      <c r="J11" s="105" t="str">
        <f t="shared" si="3"/>
        <v xml:space="preserve"> </v>
      </c>
    </row>
    <row r="12" spans="2:12" ht="84" x14ac:dyDescent="0.3">
      <c r="B12" s="32" t="s">
        <v>42</v>
      </c>
      <c r="C12" s="149" t="s">
        <v>163</v>
      </c>
      <c r="D12" s="50"/>
      <c r="E12" s="122"/>
      <c r="F12" s="78"/>
      <c r="G12" s="151"/>
      <c r="I12" s="105" t="str">
        <f t="shared" si="2"/>
        <v xml:space="preserve"> </v>
      </c>
      <c r="J12" s="105" t="str">
        <f t="shared" si="3"/>
        <v xml:space="preserve"> </v>
      </c>
    </row>
    <row r="13" spans="2:12" s="77" customFormat="1" ht="42" x14ac:dyDescent="0.3">
      <c r="B13" s="31" t="s">
        <v>133</v>
      </c>
      <c r="C13" s="149" t="s">
        <v>112</v>
      </c>
      <c r="D13" s="50"/>
      <c r="E13" s="122"/>
      <c r="F13" s="78"/>
      <c r="G13" s="151"/>
      <c r="I13" s="105" t="str">
        <f t="shared" si="2"/>
        <v xml:space="preserve"> </v>
      </c>
      <c r="J13" s="105" t="str">
        <f t="shared" si="3"/>
        <v xml:space="preserve"> </v>
      </c>
    </row>
    <row r="14" spans="2:12" ht="56" x14ac:dyDescent="0.3">
      <c r="B14" s="31" t="s">
        <v>10</v>
      </c>
      <c r="C14" s="149" t="s">
        <v>110</v>
      </c>
      <c r="D14" s="50"/>
      <c r="E14" s="122"/>
      <c r="F14" s="78"/>
      <c r="G14" s="151"/>
      <c r="I14" s="105" t="str">
        <f t="shared" si="2"/>
        <v xml:space="preserve"> </v>
      </c>
      <c r="J14" s="105" t="str">
        <f t="shared" si="3"/>
        <v xml:space="preserve"> </v>
      </c>
    </row>
    <row r="15" spans="2:12" ht="56" x14ac:dyDescent="0.3">
      <c r="B15" s="32" t="s">
        <v>17</v>
      </c>
      <c r="C15" s="149" t="s">
        <v>164</v>
      </c>
      <c r="D15" s="50"/>
      <c r="E15" s="122"/>
      <c r="F15" s="78"/>
      <c r="G15" s="151"/>
      <c r="I15" s="105" t="str">
        <f t="shared" si="2"/>
        <v xml:space="preserve"> </v>
      </c>
      <c r="J15" s="105" t="str">
        <f t="shared" si="3"/>
        <v xml:space="preserve"> </v>
      </c>
    </row>
    <row r="16" spans="2:12" ht="70" x14ac:dyDescent="0.3">
      <c r="B16" s="32" t="s">
        <v>18</v>
      </c>
      <c r="C16" s="149" t="s">
        <v>94</v>
      </c>
      <c r="D16" s="50"/>
      <c r="E16" s="145"/>
      <c r="F16" s="78"/>
      <c r="G16" s="151"/>
      <c r="I16" s="105" t="str">
        <f t="shared" ref="I16:I31" si="4">IF(D16="No evidence",0,IF(D16="Some evidence",1,IF(D16="Strong evidence",2," ")))</f>
        <v xml:space="preserve"> </v>
      </c>
      <c r="J16" s="105" t="str">
        <f t="shared" ref="J16:J31" si="5">IF(G16="No evidence",0,IF(G16="Some evidence",1,IF(G16="Strong evidence",2," ")))</f>
        <v xml:space="preserve"> </v>
      </c>
    </row>
    <row r="17" spans="1:11" x14ac:dyDescent="0.3">
      <c r="B17" s="84"/>
      <c r="C17" s="195" t="s">
        <v>107</v>
      </c>
      <c r="D17" s="92"/>
      <c r="E17" s="119" t="s">
        <v>11</v>
      </c>
      <c r="F17" s="119" t="s">
        <v>13</v>
      </c>
      <c r="G17" s="158"/>
      <c r="I17" s="77">
        <f>SUM(I10:I16)</f>
        <v>0</v>
      </c>
      <c r="J17" s="77">
        <f>SUM(J10:J16)</f>
        <v>0</v>
      </c>
    </row>
    <row r="18" spans="1:11" ht="56" x14ac:dyDescent="0.3">
      <c r="B18" s="32" t="s">
        <v>19</v>
      </c>
      <c r="C18" s="149" t="s">
        <v>179</v>
      </c>
      <c r="D18" s="50"/>
      <c r="E18" s="122"/>
      <c r="F18" s="78"/>
      <c r="G18" s="151"/>
      <c r="I18" s="105" t="str">
        <f t="shared" ref="I18:I26" si="6">IF(D18="No evidence",0,IF(D18="Some evidence",1,IF(D18="Strong evidence",2," ")))</f>
        <v xml:space="preserve"> </v>
      </c>
      <c r="J18" s="105" t="str">
        <f t="shared" ref="J18:J26" si="7">IF(G18="No evidence",0,IF(G18="Some evidence",1,IF(G18="Strong evidence",2," ")))</f>
        <v xml:space="preserve"> </v>
      </c>
    </row>
    <row r="19" spans="1:11" ht="56" x14ac:dyDescent="0.3">
      <c r="B19" s="32" t="s">
        <v>20</v>
      </c>
      <c r="C19" s="149" t="s">
        <v>79</v>
      </c>
      <c r="D19" s="50"/>
      <c r="E19" s="122"/>
      <c r="F19" s="78"/>
      <c r="G19" s="151"/>
      <c r="I19" s="105" t="str">
        <f t="shared" si="6"/>
        <v xml:space="preserve"> </v>
      </c>
      <c r="J19" s="105" t="str">
        <f t="shared" si="7"/>
        <v xml:space="preserve"> </v>
      </c>
    </row>
    <row r="20" spans="1:11" ht="70" x14ac:dyDescent="0.3">
      <c r="B20" s="32" t="s">
        <v>21</v>
      </c>
      <c r="C20" s="149" t="s">
        <v>165</v>
      </c>
      <c r="D20" s="50"/>
      <c r="E20" s="122"/>
      <c r="F20" s="78"/>
      <c r="G20" s="151"/>
      <c r="I20" s="105" t="str">
        <f t="shared" si="6"/>
        <v xml:space="preserve"> </v>
      </c>
      <c r="J20" s="105" t="str">
        <f t="shared" si="7"/>
        <v xml:space="preserve"> </v>
      </c>
    </row>
    <row r="21" spans="1:11" ht="98" x14ac:dyDescent="0.3">
      <c r="B21" s="32" t="s">
        <v>22</v>
      </c>
      <c r="C21" s="149" t="s">
        <v>166</v>
      </c>
      <c r="D21" s="50"/>
      <c r="E21" s="176"/>
      <c r="F21" s="78"/>
      <c r="G21" s="151"/>
      <c r="I21" s="105" t="str">
        <f t="shared" si="6"/>
        <v xml:space="preserve"> </v>
      </c>
      <c r="J21" s="105" t="str">
        <f t="shared" si="7"/>
        <v xml:space="preserve"> </v>
      </c>
    </row>
    <row r="22" spans="1:11" ht="56" x14ac:dyDescent="0.3">
      <c r="B22" s="32" t="s">
        <v>23</v>
      </c>
      <c r="C22" s="196" t="s">
        <v>167</v>
      </c>
      <c r="D22" s="50"/>
      <c r="E22" s="122"/>
      <c r="F22" s="78"/>
      <c r="G22" s="151"/>
      <c r="I22" s="105" t="str">
        <f t="shared" si="6"/>
        <v xml:space="preserve"> </v>
      </c>
      <c r="J22" s="105" t="str">
        <f t="shared" si="7"/>
        <v xml:space="preserve"> </v>
      </c>
    </row>
    <row r="23" spans="1:11" ht="56" x14ac:dyDescent="0.3">
      <c r="B23" s="32" t="s">
        <v>28</v>
      </c>
      <c r="C23" s="196" t="s">
        <v>86</v>
      </c>
      <c r="D23" s="50"/>
      <c r="E23" s="122"/>
      <c r="F23" s="78"/>
      <c r="G23" s="151"/>
      <c r="I23" s="105" t="str">
        <f t="shared" si="6"/>
        <v xml:space="preserve"> </v>
      </c>
      <c r="J23" s="105" t="str">
        <f t="shared" si="7"/>
        <v xml:space="preserve"> </v>
      </c>
    </row>
    <row r="24" spans="1:11" ht="56" x14ac:dyDescent="0.3">
      <c r="B24" s="32" t="s">
        <v>29</v>
      </c>
      <c r="C24" s="149" t="s">
        <v>80</v>
      </c>
      <c r="D24" s="50"/>
      <c r="E24" s="122"/>
      <c r="F24" s="78"/>
      <c r="G24" s="151"/>
      <c r="I24" s="105" t="str">
        <f t="shared" si="6"/>
        <v xml:space="preserve"> </v>
      </c>
      <c r="J24" s="105" t="str">
        <f t="shared" si="7"/>
        <v xml:space="preserve"> </v>
      </c>
    </row>
    <row r="25" spans="1:11" ht="168" x14ac:dyDescent="0.3">
      <c r="B25" s="32" t="s">
        <v>30</v>
      </c>
      <c r="C25" s="149" t="s">
        <v>176</v>
      </c>
      <c r="D25" s="50"/>
      <c r="E25" s="122"/>
      <c r="F25" s="78"/>
      <c r="G25" s="151"/>
      <c r="I25" s="105" t="str">
        <f t="shared" si="6"/>
        <v xml:space="preserve"> </v>
      </c>
      <c r="J25" s="105" t="str">
        <f t="shared" si="7"/>
        <v xml:space="preserve"> </v>
      </c>
    </row>
    <row r="26" spans="1:11" ht="70" x14ac:dyDescent="0.3">
      <c r="B26" s="32" t="s">
        <v>31</v>
      </c>
      <c r="C26" s="149" t="s">
        <v>60</v>
      </c>
      <c r="D26" s="50"/>
      <c r="E26" s="124"/>
      <c r="F26" s="78"/>
      <c r="G26" s="151"/>
      <c r="I26" s="105" t="str">
        <f t="shared" si="6"/>
        <v xml:space="preserve"> </v>
      </c>
      <c r="J26" s="105" t="str">
        <f t="shared" si="7"/>
        <v xml:space="preserve"> </v>
      </c>
    </row>
    <row r="27" spans="1:11" ht="56" x14ac:dyDescent="0.3">
      <c r="B27" s="32" t="s">
        <v>32</v>
      </c>
      <c r="C27" s="56" t="s">
        <v>108</v>
      </c>
      <c r="D27" s="50"/>
      <c r="E27" s="122"/>
      <c r="F27" s="78"/>
      <c r="G27" s="151"/>
      <c r="I27" s="105" t="str">
        <f t="shared" si="4"/>
        <v xml:space="preserve"> </v>
      </c>
      <c r="J27" s="105" t="str">
        <f t="shared" si="5"/>
        <v xml:space="preserve"> </v>
      </c>
    </row>
    <row r="28" spans="1:11" customFormat="1" ht="14.5" x14ac:dyDescent="0.35">
      <c r="A28" s="2"/>
      <c r="B28" s="84"/>
      <c r="C28" s="195" t="s">
        <v>27</v>
      </c>
      <c r="D28" s="92"/>
      <c r="E28" s="119" t="s">
        <v>11</v>
      </c>
      <c r="F28" s="119" t="s">
        <v>13</v>
      </c>
      <c r="G28" s="158"/>
      <c r="H28" s="77"/>
      <c r="I28" s="77">
        <f>SUM(I18:I27)</f>
        <v>0</v>
      </c>
      <c r="J28" s="77">
        <f>SUM(J18:J27)</f>
        <v>0</v>
      </c>
      <c r="K28" s="2"/>
    </row>
    <row r="29" spans="1:11" customFormat="1" ht="126" x14ac:dyDescent="0.35">
      <c r="A29" s="2"/>
      <c r="B29" s="32" t="s">
        <v>33</v>
      </c>
      <c r="C29" s="149" t="s">
        <v>82</v>
      </c>
      <c r="D29" s="50"/>
      <c r="E29" s="122"/>
      <c r="F29" s="78"/>
      <c r="G29" s="151"/>
      <c r="I29" s="105" t="str">
        <f t="shared" si="4"/>
        <v xml:space="preserve"> </v>
      </c>
      <c r="J29" s="105" t="str">
        <f t="shared" si="5"/>
        <v xml:space="preserve"> </v>
      </c>
      <c r="K29" s="2"/>
    </row>
    <row r="30" spans="1:11" ht="70" x14ac:dyDescent="0.3">
      <c r="B30" s="32" t="s">
        <v>134</v>
      </c>
      <c r="C30" s="149" t="s">
        <v>168</v>
      </c>
      <c r="D30" s="50"/>
      <c r="E30" s="122"/>
      <c r="F30" s="78"/>
      <c r="G30" s="151"/>
      <c r="I30" s="105" t="str">
        <f t="shared" si="4"/>
        <v xml:space="preserve"> </v>
      </c>
      <c r="J30" s="105" t="str">
        <f t="shared" si="5"/>
        <v xml:space="preserve"> </v>
      </c>
    </row>
    <row r="31" spans="1:11" ht="84" x14ac:dyDescent="0.3">
      <c r="B31" s="32" t="s">
        <v>135</v>
      </c>
      <c r="C31" s="188" t="s">
        <v>75</v>
      </c>
      <c r="D31" s="50"/>
      <c r="E31" s="122"/>
      <c r="F31" s="78"/>
      <c r="G31" s="151"/>
      <c r="I31" s="105" t="str">
        <f t="shared" si="4"/>
        <v xml:space="preserve"> </v>
      </c>
      <c r="J31" s="105" t="str">
        <f t="shared" si="5"/>
        <v xml:space="preserve"> </v>
      </c>
    </row>
    <row r="32" spans="1:11" ht="14.5" thickBot="1" x14ac:dyDescent="0.35">
      <c r="B32" s="85"/>
      <c r="C32" s="86"/>
      <c r="D32" s="87"/>
      <c r="E32" s="88"/>
      <c r="F32" s="88"/>
      <c r="G32" s="157"/>
      <c r="I32" s="2">
        <f>SUM(I29:I31)</f>
        <v>0</v>
      </c>
      <c r="J32" s="77">
        <f>SUM(J29:J31)</f>
        <v>0</v>
      </c>
    </row>
  </sheetData>
  <dataValidations count="1">
    <dataValidation type="list" allowBlank="1" showInputMessage="1" showErrorMessage="1" sqref="D18:D27 D29:D31 G29:G31 G18:G27 G4:G8 D4:D8 G10:G16 D10:D16" xr:uid="{00000000-0002-0000-0500-000000000000}">
      <formula1>$K$3:$K$6</formula1>
    </dataValidation>
  </dataValidations>
  <pageMargins left="0.7" right="0.7" top="0.75" bottom="0.75" header="0.3" footer="0.3"/>
  <pageSetup paperSize="8" scale="84" fitToHeight="0" orientation="landscape" r:id="rId1"/>
  <rowBreaks count="2" manualBreakCount="2">
    <brk id="16" max="7" man="1"/>
    <brk id="27" max="7" man="1"/>
  </rowBreaks>
  <colBreaks count="1" manualBreakCount="1">
    <brk id="6"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5" tint="0.39997558519241921"/>
    <pageSetUpPr fitToPage="1"/>
  </sheetPr>
  <dimension ref="B1:J47"/>
  <sheetViews>
    <sheetView showGridLines="0" showRowColHeaders="0" topLeftCell="A32" zoomScaleNormal="100" workbookViewId="0">
      <selection activeCell="H2" sqref="H2"/>
    </sheetView>
  </sheetViews>
  <sheetFormatPr defaultRowHeight="14.5" x14ac:dyDescent="0.35"/>
  <cols>
    <col min="1" max="1" width="3.26953125" customWidth="1"/>
    <col min="2" max="2" width="8" customWidth="1"/>
    <col min="3" max="3" width="53.26953125" customWidth="1"/>
    <col min="4" max="6" width="10.7265625" customWidth="1"/>
    <col min="7" max="7" width="3.7265625" style="129" customWidth="1"/>
    <col min="8" max="9" width="10" style="62" customWidth="1"/>
  </cols>
  <sheetData>
    <row r="1" spans="2:10" s="6" customFormat="1" ht="17.25" customHeight="1" thickBot="1" x14ac:dyDescent="0.4">
      <c r="B1" s="48"/>
      <c r="C1" s="48"/>
      <c r="D1" s="48"/>
      <c r="E1" s="48"/>
      <c r="F1" s="48"/>
      <c r="G1" s="163"/>
      <c r="H1" s="60"/>
      <c r="I1" s="61"/>
    </row>
    <row r="2" spans="2:10" s="2" customFormat="1" ht="27" customHeight="1" x14ac:dyDescent="0.3">
      <c r="B2" s="82">
        <v>1</v>
      </c>
      <c r="C2" s="83" t="s">
        <v>0</v>
      </c>
      <c r="D2" s="198" t="s">
        <v>24</v>
      </c>
      <c r="E2" s="199"/>
      <c r="F2" s="200"/>
      <c r="G2" s="164"/>
      <c r="H2" s="165"/>
      <c r="I2" s="166"/>
      <c r="J2" s="126"/>
    </row>
    <row r="3" spans="2:10" s="13" customFormat="1" ht="14" x14ac:dyDescent="0.3">
      <c r="B3" s="35"/>
      <c r="C3" s="23"/>
      <c r="D3" s="46" t="s">
        <v>14</v>
      </c>
      <c r="E3" s="19" t="s">
        <v>15</v>
      </c>
      <c r="F3" s="49" t="s">
        <v>16</v>
      </c>
      <c r="G3" s="127"/>
      <c r="H3" s="167" t="s">
        <v>97</v>
      </c>
      <c r="I3" s="167" t="s">
        <v>98</v>
      </c>
      <c r="J3" s="127"/>
    </row>
    <row r="4" spans="2:10" s="2" customFormat="1" ht="14" x14ac:dyDescent="0.3">
      <c r="B4" s="37"/>
      <c r="C4" s="24" t="s">
        <v>83</v>
      </c>
      <c r="D4" s="25">
        <v>12</v>
      </c>
      <c r="E4" s="15">
        <f>System!I10</f>
        <v>0</v>
      </c>
      <c r="F4" s="38">
        <f>System!J10</f>
        <v>0</v>
      </c>
      <c r="G4" s="126"/>
      <c r="H4" s="168">
        <f>E4/D4</f>
        <v>0</v>
      </c>
      <c r="I4" s="168">
        <f>F4/D4</f>
        <v>0</v>
      </c>
    </row>
    <row r="5" spans="2:10" s="2" customFormat="1" ht="14" x14ac:dyDescent="0.3">
      <c r="B5" s="37"/>
      <c r="C5" s="24" t="s">
        <v>51</v>
      </c>
      <c r="D5" s="25">
        <v>16</v>
      </c>
      <c r="E5" s="15">
        <f>System!I19</f>
        <v>0</v>
      </c>
      <c r="F5" s="38">
        <f>System!J19</f>
        <v>0</v>
      </c>
      <c r="G5" s="126"/>
      <c r="H5" s="168">
        <f t="shared" ref="H5:H24" si="0">E5/D5</f>
        <v>0</v>
      </c>
      <c r="I5" s="168">
        <f t="shared" ref="I5:I24" si="1">F5/D5</f>
        <v>0</v>
      </c>
    </row>
    <row r="6" spans="2:10" s="3" customFormat="1" ht="14" x14ac:dyDescent="0.3">
      <c r="B6" s="37"/>
      <c r="C6" s="24" t="s">
        <v>84</v>
      </c>
      <c r="D6" s="25">
        <v>8</v>
      </c>
      <c r="E6" s="15">
        <f>System!I24</f>
        <v>0</v>
      </c>
      <c r="F6" s="38">
        <f>System!J24</f>
        <v>0</v>
      </c>
      <c r="G6" s="128"/>
      <c r="H6" s="168">
        <f t="shared" si="0"/>
        <v>0</v>
      </c>
      <c r="I6" s="168">
        <f t="shared" si="1"/>
        <v>0</v>
      </c>
    </row>
    <row r="7" spans="2:10" s="2" customFormat="1" ht="14" x14ac:dyDescent="0.3">
      <c r="B7" s="37"/>
      <c r="C7" s="24" t="s">
        <v>52</v>
      </c>
      <c r="D7" s="25">
        <v>18</v>
      </c>
      <c r="E7" s="15">
        <f>System!I34</f>
        <v>0</v>
      </c>
      <c r="F7" s="38">
        <f>System!J34</f>
        <v>0</v>
      </c>
      <c r="G7" s="126"/>
      <c r="H7" s="168">
        <f t="shared" si="0"/>
        <v>0</v>
      </c>
      <c r="I7" s="168">
        <f t="shared" si="1"/>
        <v>0</v>
      </c>
    </row>
    <row r="8" spans="2:10" s="2" customFormat="1" ht="14" x14ac:dyDescent="0.3">
      <c r="B8" s="84"/>
      <c r="C8" s="16" t="s">
        <v>12</v>
      </c>
      <c r="D8" s="80">
        <f>SUM(D4:D7)</f>
        <v>54</v>
      </c>
      <c r="E8" s="80">
        <f>SUM(E4:E7)</f>
        <v>0</v>
      </c>
      <c r="F8" s="39">
        <f>SUM(F4:F7)</f>
        <v>0</v>
      </c>
      <c r="G8" s="126"/>
      <c r="H8" s="168"/>
      <c r="I8" s="168"/>
    </row>
    <row r="9" spans="2:10" x14ac:dyDescent="0.35">
      <c r="B9" s="40">
        <v>2</v>
      </c>
      <c r="C9" s="20" t="s">
        <v>1</v>
      </c>
      <c r="D9" s="21"/>
      <c r="E9" s="21"/>
      <c r="F9" s="41"/>
      <c r="H9" s="168"/>
      <c r="I9" s="168"/>
    </row>
    <row r="10" spans="2:10" s="13" customFormat="1" ht="14" x14ac:dyDescent="0.3">
      <c r="B10" s="35"/>
      <c r="C10" s="23"/>
      <c r="D10" s="19" t="s">
        <v>14</v>
      </c>
      <c r="E10" s="19" t="s">
        <v>15</v>
      </c>
      <c r="F10" s="36" t="s">
        <v>16</v>
      </c>
      <c r="G10" s="127"/>
      <c r="H10" s="168"/>
      <c r="I10" s="168"/>
    </row>
    <row r="11" spans="2:10" x14ac:dyDescent="0.35">
      <c r="B11" s="37"/>
      <c r="C11" s="24" t="s">
        <v>53</v>
      </c>
      <c r="D11" s="25">
        <v>16</v>
      </c>
      <c r="E11" s="15">
        <f>Communication!I12</f>
        <v>0</v>
      </c>
      <c r="F11" s="38">
        <f>Communication!J12</f>
        <v>0</v>
      </c>
      <c r="H11" s="168">
        <f t="shared" si="0"/>
        <v>0</v>
      </c>
      <c r="I11" s="168">
        <f t="shared" si="1"/>
        <v>0</v>
      </c>
    </row>
    <row r="12" spans="2:10" x14ac:dyDescent="0.35">
      <c r="B12" s="37"/>
      <c r="C12" s="24" t="s">
        <v>54</v>
      </c>
      <c r="D12" s="25">
        <v>8</v>
      </c>
      <c r="E12" s="15">
        <f>Communication!I17</f>
        <v>0</v>
      </c>
      <c r="F12" s="38">
        <f>Communication!J17</f>
        <v>0</v>
      </c>
      <c r="H12" s="168">
        <f t="shared" si="0"/>
        <v>0</v>
      </c>
      <c r="I12" s="168">
        <f t="shared" si="1"/>
        <v>0</v>
      </c>
    </row>
    <row r="13" spans="2:10" x14ac:dyDescent="0.35">
      <c r="B13" s="37"/>
      <c r="C13" s="24" t="s">
        <v>55</v>
      </c>
      <c r="D13" s="25">
        <v>20</v>
      </c>
      <c r="E13" s="15">
        <f>Communication!I28</f>
        <v>0</v>
      </c>
      <c r="F13" s="38">
        <f>Communication!J28</f>
        <v>0</v>
      </c>
      <c r="H13" s="168">
        <f t="shared" si="0"/>
        <v>0</v>
      </c>
      <c r="I13" s="168">
        <f t="shared" si="1"/>
        <v>0</v>
      </c>
    </row>
    <row r="14" spans="2:10" s="2" customFormat="1" ht="14" x14ac:dyDescent="0.3">
      <c r="B14" s="84"/>
      <c r="C14" s="16" t="s">
        <v>12</v>
      </c>
      <c r="D14" s="80">
        <f>SUM(D11:D13)</f>
        <v>44</v>
      </c>
      <c r="E14" s="80">
        <f>SUM(E11:E13)</f>
        <v>0</v>
      </c>
      <c r="F14" s="39">
        <f>SUM(F11:F13)</f>
        <v>0</v>
      </c>
      <c r="G14" s="126"/>
      <c r="H14" s="168"/>
      <c r="I14" s="168"/>
    </row>
    <row r="15" spans="2:10" x14ac:dyDescent="0.35">
      <c r="B15" s="40">
        <v>3</v>
      </c>
      <c r="C15" s="20" t="s">
        <v>2</v>
      </c>
      <c r="D15" s="21"/>
      <c r="E15" s="21"/>
      <c r="F15" s="41"/>
      <c r="H15" s="168"/>
      <c r="I15" s="168"/>
    </row>
    <row r="16" spans="2:10" s="13" customFormat="1" ht="14" x14ac:dyDescent="0.3">
      <c r="B16" s="35"/>
      <c r="C16" s="23"/>
      <c r="D16" s="19" t="s">
        <v>14</v>
      </c>
      <c r="E16" s="19" t="s">
        <v>15</v>
      </c>
      <c r="F16" s="36" t="s">
        <v>16</v>
      </c>
      <c r="G16" s="127"/>
      <c r="H16" s="168"/>
      <c r="I16" s="168"/>
    </row>
    <row r="17" spans="2:10" x14ac:dyDescent="0.35">
      <c r="B17" s="42"/>
      <c r="C17" s="30" t="s">
        <v>56</v>
      </c>
      <c r="D17" s="17">
        <v>14</v>
      </c>
      <c r="E17" s="12">
        <f>Training!I11</f>
        <v>0</v>
      </c>
      <c r="F17" s="90">
        <f>Training!J11</f>
        <v>0</v>
      </c>
      <c r="H17" s="168">
        <f t="shared" si="0"/>
        <v>0</v>
      </c>
      <c r="I17" s="168">
        <f t="shared" si="1"/>
        <v>0</v>
      </c>
    </row>
    <row r="18" spans="2:10" x14ac:dyDescent="0.35">
      <c r="B18" s="84"/>
      <c r="C18" s="16" t="s">
        <v>12</v>
      </c>
      <c r="D18" s="80">
        <f>SUM(D17)</f>
        <v>14</v>
      </c>
      <c r="E18" s="80">
        <f>SUM(E17)</f>
        <v>0</v>
      </c>
      <c r="F18" s="39">
        <f>SUM(F17)</f>
        <v>0</v>
      </c>
      <c r="H18" s="168"/>
      <c r="I18" s="168"/>
    </row>
    <row r="19" spans="2:10" x14ac:dyDescent="0.35">
      <c r="B19" s="40">
        <v>4</v>
      </c>
      <c r="C19" s="20" t="s">
        <v>3</v>
      </c>
      <c r="D19" s="21"/>
      <c r="E19" s="21"/>
      <c r="F19" s="41"/>
      <c r="H19" s="168"/>
      <c r="I19" s="168"/>
    </row>
    <row r="20" spans="2:10" s="13" customFormat="1" ht="14" x14ac:dyDescent="0.3">
      <c r="B20" s="35"/>
      <c r="C20" s="23"/>
      <c r="D20" s="19" t="s">
        <v>14</v>
      </c>
      <c r="E20" s="19" t="s">
        <v>15</v>
      </c>
      <c r="F20" s="36" t="s">
        <v>16</v>
      </c>
      <c r="G20" s="127"/>
      <c r="H20" s="168"/>
      <c r="I20" s="168"/>
    </row>
    <row r="21" spans="2:10" x14ac:dyDescent="0.35">
      <c r="B21" s="37"/>
      <c r="C21" s="24" t="s">
        <v>57</v>
      </c>
      <c r="D21" s="25">
        <v>10</v>
      </c>
      <c r="E21" s="15">
        <f>Treatment!I9</f>
        <v>0</v>
      </c>
      <c r="F21" s="38">
        <f>Treatment!J9</f>
        <v>0</v>
      </c>
      <c r="H21" s="168">
        <f t="shared" si="0"/>
        <v>0</v>
      </c>
      <c r="I21" s="168">
        <f t="shared" si="1"/>
        <v>0</v>
      </c>
    </row>
    <row r="22" spans="2:10" x14ac:dyDescent="0.35">
      <c r="B22" s="37"/>
      <c r="C22" s="24" t="s">
        <v>58</v>
      </c>
      <c r="D22" s="25">
        <v>14</v>
      </c>
      <c r="E22" s="15">
        <f>Treatment!I17</f>
        <v>0</v>
      </c>
      <c r="F22" s="38">
        <f>Treatment!J17</f>
        <v>0</v>
      </c>
      <c r="H22" s="168">
        <f t="shared" si="0"/>
        <v>0</v>
      </c>
      <c r="I22" s="168">
        <f t="shared" si="1"/>
        <v>0</v>
      </c>
    </row>
    <row r="23" spans="2:10" x14ac:dyDescent="0.35">
      <c r="B23" s="37"/>
      <c r="C23" s="24" t="s">
        <v>169</v>
      </c>
      <c r="D23" s="25">
        <v>20</v>
      </c>
      <c r="E23" s="15">
        <f>Treatment!I28</f>
        <v>0</v>
      </c>
      <c r="F23" s="38">
        <f>Treatment!J28</f>
        <v>0</v>
      </c>
      <c r="H23" s="168">
        <f t="shared" si="0"/>
        <v>0</v>
      </c>
      <c r="I23" s="168">
        <f t="shared" si="1"/>
        <v>0</v>
      </c>
    </row>
    <row r="24" spans="2:10" x14ac:dyDescent="0.35">
      <c r="B24" s="51"/>
      <c r="C24" s="52" t="s">
        <v>59</v>
      </c>
      <c r="D24" s="53">
        <v>6</v>
      </c>
      <c r="E24" s="54">
        <f>Treatment!I32</f>
        <v>0</v>
      </c>
      <c r="F24" s="55">
        <f>Treatment!J32</f>
        <v>0</v>
      </c>
      <c r="H24" s="168">
        <f t="shared" si="0"/>
        <v>0</v>
      </c>
      <c r="I24" s="168">
        <f t="shared" si="1"/>
        <v>0</v>
      </c>
    </row>
    <row r="25" spans="2:10" ht="15" thickBot="1" x14ac:dyDescent="0.4">
      <c r="B25" s="85"/>
      <c r="C25" s="86" t="s">
        <v>12</v>
      </c>
      <c r="D25" s="43">
        <f>SUM(D21:D24)</f>
        <v>50</v>
      </c>
      <c r="E25" s="43">
        <f>SUM(E21:E24)</f>
        <v>0</v>
      </c>
      <c r="F25" s="44">
        <f>SUM(F21:F24)</f>
        <v>0</v>
      </c>
      <c r="J25" s="129"/>
    </row>
    <row r="26" spans="2:10" x14ac:dyDescent="0.35">
      <c r="J26" s="129"/>
    </row>
    <row r="27" spans="2:10" x14ac:dyDescent="0.35">
      <c r="B27" s="125">
        <f>SUM(E4/D4)</f>
        <v>0</v>
      </c>
      <c r="C27" s="125">
        <f>SUM(F4/D4)</f>
        <v>0</v>
      </c>
      <c r="D27" s="126"/>
      <c r="J27" s="129"/>
    </row>
    <row r="28" spans="2:10" x14ac:dyDescent="0.35">
      <c r="B28" s="125">
        <f>SUM(E5/D5)</f>
        <v>0</v>
      </c>
      <c r="C28" s="125">
        <f>SUM(F5/D5)</f>
        <v>0</v>
      </c>
      <c r="D28" s="126"/>
    </row>
    <row r="29" spans="2:10" x14ac:dyDescent="0.35">
      <c r="B29" s="125">
        <f>SUM(E6/D6)</f>
        <v>0</v>
      </c>
      <c r="C29" s="125">
        <f>SUM(F6/D6)</f>
        <v>0</v>
      </c>
      <c r="D29" s="128"/>
    </row>
    <row r="30" spans="2:10" x14ac:dyDescent="0.35">
      <c r="B30" s="125">
        <f>SUM(E7/D7)</f>
        <v>0</v>
      </c>
      <c r="C30" s="125">
        <f>SUM(F7/D7)</f>
        <v>0</v>
      </c>
      <c r="D30" s="126"/>
    </row>
    <row r="31" spans="2:10" x14ac:dyDescent="0.35">
      <c r="B31" s="125"/>
      <c r="C31" s="125"/>
      <c r="D31" s="126"/>
    </row>
    <row r="32" spans="2:10" x14ac:dyDescent="0.35">
      <c r="B32" s="125"/>
      <c r="C32" s="125"/>
      <c r="D32" s="129"/>
    </row>
    <row r="33" spans="2:4" x14ac:dyDescent="0.35">
      <c r="B33" s="125"/>
      <c r="C33" s="125"/>
      <c r="D33" s="127"/>
    </row>
    <row r="34" spans="2:4" x14ac:dyDescent="0.35">
      <c r="B34" s="125">
        <f>SUM(E11/D11)</f>
        <v>0</v>
      </c>
      <c r="C34" s="125">
        <f>SUM(F11/D11)</f>
        <v>0</v>
      </c>
      <c r="D34" s="129"/>
    </row>
    <row r="35" spans="2:4" x14ac:dyDescent="0.35">
      <c r="B35" s="125">
        <f>SUM(E12/D12)</f>
        <v>0</v>
      </c>
      <c r="C35" s="125">
        <f>SUM(F12/D12)</f>
        <v>0</v>
      </c>
      <c r="D35" s="129"/>
    </row>
    <row r="36" spans="2:4" x14ac:dyDescent="0.35">
      <c r="B36" s="125">
        <f>SUM(E13/D13)</f>
        <v>0</v>
      </c>
      <c r="C36" s="125">
        <f>SUM(F13/D13)</f>
        <v>0</v>
      </c>
      <c r="D36" s="129"/>
    </row>
    <row r="37" spans="2:4" x14ac:dyDescent="0.35">
      <c r="B37" s="125"/>
      <c r="C37" s="125"/>
      <c r="D37" s="126"/>
    </row>
    <row r="38" spans="2:4" x14ac:dyDescent="0.35">
      <c r="B38" s="125"/>
      <c r="C38" s="125"/>
      <c r="D38" s="129"/>
    </row>
    <row r="39" spans="2:4" x14ac:dyDescent="0.35">
      <c r="B39" s="125"/>
      <c r="C39" s="125"/>
      <c r="D39" s="127"/>
    </row>
    <row r="40" spans="2:4" x14ac:dyDescent="0.35">
      <c r="B40" s="125">
        <f>SUM(E17/D17)</f>
        <v>0</v>
      </c>
      <c r="C40" s="125">
        <f>SUM(F17/D17)</f>
        <v>0</v>
      </c>
      <c r="D40" s="129"/>
    </row>
    <row r="41" spans="2:4" x14ac:dyDescent="0.35">
      <c r="B41" s="125"/>
      <c r="C41" s="125"/>
      <c r="D41" s="129"/>
    </row>
    <row r="42" spans="2:4" x14ac:dyDescent="0.35">
      <c r="B42" s="125"/>
      <c r="C42" s="125"/>
      <c r="D42" s="129"/>
    </row>
    <row r="43" spans="2:4" x14ac:dyDescent="0.35">
      <c r="B43" s="125"/>
      <c r="C43" s="125"/>
      <c r="D43" s="127"/>
    </row>
    <row r="44" spans="2:4" x14ac:dyDescent="0.35">
      <c r="B44" s="125">
        <f>SUM(E21/D21)</f>
        <v>0</v>
      </c>
      <c r="C44" s="125">
        <f>SUM(F21/D21)</f>
        <v>0</v>
      </c>
      <c r="D44" s="129"/>
    </row>
    <row r="45" spans="2:4" x14ac:dyDescent="0.35">
      <c r="B45" s="125">
        <f>SUM(E22/D22)</f>
        <v>0</v>
      </c>
      <c r="C45" s="125">
        <f>SUM(F22/D22)</f>
        <v>0</v>
      </c>
      <c r="D45" s="129"/>
    </row>
    <row r="46" spans="2:4" x14ac:dyDescent="0.35">
      <c r="B46" s="125">
        <f>SUM(E23/D23)</f>
        <v>0</v>
      </c>
      <c r="C46" s="125">
        <f>SUM(F23/D23)</f>
        <v>0</v>
      </c>
      <c r="D46" s="129"/>
    </row>
    <row r="47" spans="2:4" x14ac:dyDescent="0.35">
      <c r="B47" s="125">
        <f>SUM(E24/D24)</f>
        <v>0</v>
      </c>
      <c r="C47" s="125">
        <f>SUM(F24/D24)</f>
        <v>0</v>
      </c>
      <c r="D47" s="129"/>
    </row>
  </sheetData>
  <mergeCells count="1">
    <mergeCell ref="D2:F2"/>
  </mergeCells>
  <pageMargins left="0.7" right="0.7" top="0.75" bottom="0.75" header="0.3" footer="0.3"/>
  <pageSetup paperSize="9" scale="87" fitToHeight="0"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F32CCAF87CDA4ABB49C7DCF669AD56" ma:contentTypeVersion="7" ma:contentTypeDescription="Create a new document." ma:contentTypeScope="" ma:versionID="80df1e4b9beff73e9d6720b191c4d35e">
  <xsd:schema xmlns:xsd="http://www.w3.org/2001/XMLSchema" xmlns:xs="http://www.w3.org/2001/XMLSchema" xmlns:p="http://schemas.microsoft.com/office/2006/metadata/properties" xmlns:ns3="24fa0ae6-11e7-472f-ac87-8d9d61ebb82a" xmlns:ns4="28d80b54-c6e1-42bb-ac40-9d97a3241a35" targetNamespace="http://schemas.microsoft.com/office/2006/metadata/properties" ma:root="true" ma:fieldsID="e35e6e6f2e4ff2f85dea6162e05b1d21" ns3:_="" ns4:_="">
    <xsd:import namespace="24fa0ae6-11e7-472f-ac87-8d9d61ebb82a"/>
    <xsd:import namespace="28d80b54-c6e1-42bb-ac40-9d97a3241a3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fa0ae6-11e7-472f-ac87-8d9d61ebb8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d80b54-c6e1-42bb-ac40-9d97a3241a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679AAA-3B52-4F36-8B76-EAC4CA71C096}">
  <ds:schemaRefs>
    <ds:schemaRef ds:uri="http://schemas.microsoft.com/sharepoint/v3/contenttype/forms"/>
  </ds:schemaRefs>
</ds:datastoreItem>
</file>

<file path=customXml/itemProps2.xml><?xml version="1.0" encoding="utf-8"?>
<ds:datastoreItem xmlns:ds="http://schemas.openxmlformats.org/officeDocument/2006/customXml" ds:itemID="{7CE44B83-FF82-420C-BCE5-3FE266ABC414}">
  <ds:schemaRefs>
    <ds:schemaRef ds:uri="24fa0ae6-11e7-472f-ac87-8d9d61ebb82a"/>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28d80b54-c6e1-42bb-ac40-9d97a3241a35"/>
    <ds:schemaRef ds:uri="http://www.w3.org/XML/1998/namespace"/>
    <ds:schemaRef ds:uri="http://purl.org/dc/terms/"/>
  </ds:schemaRefs>
</ds:datastoreItem>
</file>

<file path=customXml/itemProps3.xml><?xml version="1.0" encoding="utf-8"?>
<ds:datastoreItem xmlns:ds="http://schemas.openxmlformats.org/officeDocument/2006/customXml" ds:itemID="{F8C67718-71D3-4D31-9CCE-6C5F9C9738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fa0ae6-11e7-472f-ac87-8d9d61ebb82a"/>
    <ds:schemaRef ds:uri="28d80b54-c6e1-42bb-ac40-9d97a3241a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Background</vt:lpstr>
      <vt:lpstr>System</vt:lpstr>
      <vt:lpstr>Communication</vt:lpstr>
      <vt:lpstr>Training</vt:lpstr>
      <vt:lpstr>Treatment</vt:lpstr>
      <vt:lpstr>Scores</vt:lpstr>
      <vt:lpstr>Background!Print_Area</vt:lpstr>
      <vt:lpstr>Communication!Print_Area</vt:lpstr>
      <vt:lpstr>Overview!Print_Area</vt:lpstr>
      <vt:lpstr>Scores!Print_Area</vt:lpstr>
      <vt:lpstr>System!Print_Area</vt:lpstr>
      <vt:lpstr>Training!Print_Area</vt:lpstr>
      <vt:lpstr>Treatment!Print_Area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Acute and maternity deep dive CLeaR</dc:title>
  <dc:creator>Public Health England</dc:creator>
  <cp:keywords>Smoking; tobacco;</cp:keywords>
  <cp:lastModifiedBy>Daniel Judd</cp:lastModifiedBy>
  <cp:lastPrinted>2021-03-09T13:32:23Z</cp:lastPrinted>
  <dcterms:created xsi:type="dcterms:W3CDTF">2014-11-04T19:33:46Z</dcterms:created>
  <dcterms:modified xsi:type="dcterms:W3CDTF">2021-03-15T14:16:54Z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0x010100EBF32CCAF87CDA4ABB49C7DCF669AD56</vt:lpwstr>
  </property>
</Properties>
</file>