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FP5HQ\RestrictedSocialCare$\SFRs and published MI\Assurance visits transparency\2021 Feb\"/>
    </mc:Choice>
  </mc:AlternateContent>
  <xr:revisionPtr revIDLastSave="0" documentId="8_{E9C834A9-7D3D-43DA-8AA7-64BA90374F05}" xr6:coauthVersionLast="45" xr6:coauthVersionMax="45" xr10:uidLastSave="{00000000-0000-0000-0000-000000000000}"/>
  <bookViews>
    <workbookView xWindow="-108" yWindow="-108" windowWidth="23256" windowHeight="12576" xr2:uid="{E819D7B6-CD7A-416F-B869-43C92076D852}"/>
  </bookViews>
  <sheets>
    <sheet name="Cover Page" sheetId="2" r:id="rId1"/>
    <sheet name="Guidance" sheetId="4" r:id="rId2"/>
    <sheet name="Table" sheetId="5" r:id="rId3"/>
    <sheet name="Pivot" sheetId="3" state="hidden" r:id="rId4"/>
    <sheet name="Data " sheetId="1" r:id="rId5"/>
  </sheets>
  <definedNames>
    <definedName name="_xlnm._FilterDatabase" localSheetId="4" hidden="1">'Data '!$A$3:$E$20</definedName>
  </definedNames>
  <calcPr calcId="191028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B25" i="5" l="1"/>
  <c r="B4" i="5"/>
  <c r="B6" i="5"/>
  <c r="B10" i="5"/>
  <c r="B13" i="5"/>
  <c r="B17" i="5"/>
  <c r="B21" i="5"/>
</calcChain>
</file>

<file path=xl/sharedStrings.xml><?xml version="1.0" encoding="utf-8"?>
<sst xmlns="http://schemas.openxmlformats.org/spreadsheetml/2006/main" count="160" uniqueCount="92">
  <si>
    <t>Transparency Data</t>
  </si>
  <si>
    <t>Policy area:</t>
  </si>
  <si>
    <t>Inspection of Local Authority Children's Services</t>
  </si>
  <si>
    <t>Theme:</t>
  </si>
  <si>
    <t>Education, children's services and skills</t>
  </si>
  <si>
    <t>Published on:</t>
  </si>
  <si>
    <t>Coverage:</t>
  </si>
  <si>
    <t>England</t>
  </si>
  <si>
    <t>Period covered:</t>
  </si>
  <si>
    <t>Status:</t>
  </si>
  <si>
    <t>Statistician:</t>
  </si>
  <si>
    <t>Adam King</t>
  </si>
  <si>
    <t>Public enquiries:</t>
  </si>
  <si>
    <t>enquiries@ofsted.gov.uk</t>
  </si>
  <si>
    <t>Press enquiries:</t>
  </si>
  <si>
    <t>pressenquiries@ofsted.gov.uk</t>
  </si>
  <si>
    <t>Link to management information web page including publication schedule:</t>
  </si>
  <si>
    <t>Link to official statistics release web page:</t>
  </si>
  <si>
    <t>© Crown copyright 2021</t>
  </si>
  <si>
    <t xml:space="preserve">You may use and re-use this information (not including logos) free of charge in any format or medium, </t>
  </si>
  <si>
    <t xml:space="preserve">under the terms of the Open Government Licence. </t>
  </si>
  <si>
    <t>To view this licence, visit:</t>
  </si>
  <si>
    <t>http://www.nationalarchives.gov.uk/doc/open-government-licence/</t>
  </si>
  <si>
    <t>Or write to the Information Policy Team, The National Archives, Kew, London, TW9 4DU</t>
  </si>
  <si>
    <t>Or email:</t>
  </si>
  <si>
    <t>psi@nationalarchives.gsi.gov.uk</t>
  </si>
  <si>
    <t>Guidance:</t>
  </si>
  <si>
    <t>https://www.gov.uk/government/publications/inspecting-local-authority-childrens-services-from-2018</t>
  </si>
  <si>
    <t>The table allows the user to filter on an individual local authority or region.</t>
  </si>
  <si>
    <t xml:space="preserve">The underlying dataset has been provided which can be filtered for further analysis. </t>
  </si>
  <si>
    <t xml:space="preserve">Field name </t>
  </si>
  <si>
    <t>Description</t>
  </si>
  <si>
    <t>Web Link</t>
  </si>
  <si>
    <t>Link to the Ofsted web page for the provider.</t>
  </si>
  <si>
    <t>Local authority name</t>
  </si>
  <si>
    <t>The name of the local authority.</t>
  </si>
  <si>
    <t>Region</t>
  </si>
  <si>
    <t>The previously defined government office region in which a local authority resides.</t>
  </si>
  <si>
    <t>Visit date</t>
  </si>
  <si>
    <t>Date the visit took place.</t>
  </si>
  <si>
    <t>Letter published date</t>
  </si>
  <si>
    <t>Date the the inspector's letter was published on Ofsted's website.</t>
  </si>
  <si>
    <t>East Midlands</t>
  </si>
  <si>
    <t>Northamptonshire</t>
  </si>
  <si>
    <t>London</t>
  </si>
  <si>
    <t>Southwark</t>
  </si>
  <si>
    <t xml:space="preserve">Merton </t>
  </si>
  <si>
    <t xml:space="preserve">Newham </t>
  </si>
  <si>
    <t>North East, Yorkshire and the Humber</t>
  </si>
  <si>
    <t>Rotherham</t>
  </si>
  <si>
    <t>Wakefield</t>
  </si>
  <si>
    <t>North West</t>
  </si>
  <si>
    <t>Oldham</t>
  </si>
  <si>
    <t xml:space="preserve">Bury </t>
  </si>
  <si>
    <t>Wigan</t>
  </si>
  <si>
    <t>South East</t>
  </si>
  <si>
    <t>Milton Keynes</t>
  </si>
  <si>
    <t>Slough</t>
  </si>
  <si>
    <t>West Sussex</t>
  </si>
  <si>
    <t>South West</t>
  </si>
  <si>
    <t xml:space="preserve">Gloucestershire </t>
  </si>
  <si>
    <t>Bournemouth, Christchurch &amp; Poole</t>
  </si>
  <si>
    <t xml:space="preserve">Swindon </t>
  </si>
  <si>
    <t>West Midlands</t>
  </si>
  <si>
    <t>Stoke-on-Trent</t>
  </si>
  <si>
    <t xml:space="preserve">Dudley </t>
  </si>
  <si>
    <t>Grand Total</t>
  </si>
  <si>
    <t>Web link</t>
  </si>
  <si>
    <t>16 February 2021</t>
  </si>
  <si>
    <t>Issued by:</t>
  </si>
  <si>
    <t>Office for Standards in Education, 
Children’s Services and Skills (Ofsted)
70 Petty France
Westminster
London 
SW1H 9EX</t>
  </si>
  <si>
    <t>Chief Statistician:</t>
  </si>
  <si>
    <t>Jason Bradbury</t>
  </si>
  <si>
    <t>Publication frequency:</t>
  </si>
  <si>
    <t>Ad hoc</t>
  </si>
  <si>
    <t>https://www.gov.uk/government/collections/childrens-social-care-statistics#management-information</t>
  </si>
  <si>
    <t>https://www.gov.uk/government/collections/childrens-social-care-statistics#latest-official-statistics-</t>
  </si>
  <si>
    <t>Link to guidance on visits:</t>
  </si>
  <si>
    <t>Focused Visits completed from 1 September 2020 to 31st December 2020, published by 16 February 2021</t>
  </si>
  <si>
    <t>Letter Published Date</t>
  </si>
  <si>
    <t>Number of Visits</t>
  </si>
  <si>
    <t>East Midlands Total</t>
  </si>
  <si>
    <t>London Total</t>
  </si>
  <si>
    <t>North East, Yorkshire and the Humber Total</t>
  </si>
  <si>
    <t>North West Total</t>
  </si>
  <si>
    <t>South East Total</t>
  </si>
  <si>
    <t>South West Total</t>
  </si>
  <si>
    <t>West Midlands Total</t>
  </si>
  <si>
    <t>Region/LA</t>
  </si>
  <si>
    <t>Inspections from 1 September 2020 to 31st December 2020, published by 7 February 2021</t>
  </si>
  <si>
    <t>This data includes all focused assurance visits to local authority children's services from 1 September 2020, where a letter to the provider was published by 7 February 2021.</t>
  </si>
  <si>
    <t>Focused Visits completed from 1 September 2020 to 31st December 2020, published by 7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</si>
</sst>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Tahoma"/>
      <family val="2"/>
    </font>
    <font>
      <sz val="10"/>
      <color rgb="FF0000FF"/>
      <name val="Tahoma"/>
      <family val="2"/>
    </font>
    <font>
      <b/>
      <sz val="20"/>
      <color rgb="FFFFFFFF"/>
      <name val="Tahoma"/>
      <family val="2"/>
    </font>
    <font>
      <u/>
      <sz val="10"/>
      <color theme="10"/>
      <name val="Tahoma"/>
      <family val="2"/>
    </font>
    <font>
      <sz val="12"/>
      <name val="Tahoma"/>
    </font>
    <font>
      <b/>
      <sz val="12"/>
      <name val="Tahoma"/>
    </font>
    <font>
      <u/>
      <sz val="12"/>
      <color rgb="FF0000FF"/>
      <name val="Tahoma"/>
    </font>
    <font>
      <u/>
      <sz val="12"/>
      <color theme="10"/>
      <name val="Tahoma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u/>
      <sz val="10"/>
      <color indexed="12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u/>
      <sz val="12"/>
      <color indexed="12"/>
      <name val="Tahoma"/>
      <family val="2"/>
    </font>
    <font>
      <sz val="12"/>
      <color theme="1"/>
      <name val="Tahoma"/>
      <family val="2"/>
    </font>
    <font>
      <u/>
      <sz val="12"/>
      <color theme="10"/>
      <name val="Tahoma"/>
      <family val="2"/>
    </font>
    <font>
      <sz val="10"/>
      <name val="Tahoma"/>
      <family val="2"/>
    </font>
    <font>
      <sz val="12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000000"/>
      <name val="Tahoma"/>
      <family val="2"/>
    </font>
    <font>
      <sz val="10"/>
      <color rgb="FF0070C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548DD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969696"/>
      </right>
      <top style="thin">
        <color rgb="FF000000"/>
      </top>
      <bottom style="thin">
        <color rgb="FF969696"/>
      </bottom>
      <diagonal/>
    </border>
    <border>
      <left style="thin">
        <color rgb="FF969696"/>
      </left>
      <right style="thin">
        <color rgb="FF000000"/>
      </right>
      <top style="thin">
        <color rgb="FF000000"/>
      </top>
      <bottom style="thin">
        <color rgb="FF969696"/>
      </bottom>
      <diagonal/>
    </border>
    <border>
      <left style="thin">
        <color rgb="FF00000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000000"/>
      </right>
      <top style="thin">
        <color rgb="FF969696"/>
      </top>
      <bottom style="thin">
        <color rgb="FF969696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rgb="FF00000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0" fillId="0" borderId="0"/>
    <xf numFmtId="0" fontId="20" fillId="0" borderId="0"/>
  </cellStyleXfs>
  <cellXfs count="101">
    <xf numFmtId="0" fontId="0" fillId="0" borderId="0" xfId="0"/>
    <xf numFmtId="0" fontId="1" fillId="0" borderId="0" xfId="0" applyFont="1"/>
    <xf numFmtId="14" fontId="0" fillId="0" borderId="0" xfId="0" applyNumberFormat="1" applyBorder="1" applyAlignment="1">
      <alignment horizontal="left"/>
    </xf>
    <xf numFmtId="0" fontId="1" fillId="0" borderId="0" xfId="0" applyFont="1" applyFill="1"/>
    <xf numFmtId="14" fontId="0" fillId="0" borderId="0" xfId="0" applyNumberFormat="1" applyFill="1" applyBorder="1" applyAlignment="1">
      <alignment horizontal="left"/>
    </xf>
    <xf numFmtId="0" fontId="0" fillId="0" borderId="0" xfId="0" applyFill="1"/>
    <xf numFmtId="0" fontId="0" fillId="0" borderId="0" xfId="0" pivotButton="1"/>
    <xf numFmtId="0" fontId="0" fillId="0" borderId="0" xfId="0" applyNumberForma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8" fillId="4" borderId="0" xfId="0" applyNumberFormat="1" applyFont="1" applyFill="1" applyBorder="1" applyAlignment="1">
      <alignment horizontal="center" wrapText="1"/>
    </xf>
    <xf numFmtId="0" fontId="8" fillId="4" borderId="0" xfId="0" applyFont="1" applyFill="1"/>
    <xf numFmtId="0" fontId="12" fillId="5" borderId="0" xfId="0" applyFont="1" applyFill="1" applyProtection="1">
      <protection hidden="1"/>
    </xf>
    <xf numFmtId="0" fontId="13" fillId="5" borderId="0" xfId="0" applyFont="1" applyFill="1" applyProtection="1">
      <protection hidden="1"/>
    </xf>
    <xf numFmtId="0" fontId="0" fillId="0" borderId="9" xfId="0" applyBorder="1" applyAlignment="1">
      <alignment vertical="top"/>
    </xf>
    <xf numFmtId="0" fontId="15" fillId="5" borderId="0" xfId="2" applyFont="1" applyFill="1" applyAlignment="1" applyProtection="1">
      <alignment vertical="top" wrapText="1"/>
      <protection hidden="1"/>
    </xf>
    <xf numFmtId="0" fontId="16" fillId="5" borderId="0" xfId="2" applyFont="1" applyFill="1" applyAlignment="1" applyProtection="1">
      <alignment vertical="top" wrapText="1"/>
      <protection hidden="1"/>
    </xf>
    <xf numFmtId="0" fontId="17" fillId="5" borderId="0" xfId="2" applyFont="1" applyFill="1" applyAlignment="1" applyProtection="1">
      <alignment vertical="center"/>
      <protection hidden="1"/>
    </xf>
    <xf numFmtId="0" fontId="13" fillId="5" borderId="0" xfId="2" applyFont="1" applyFill="1" applyAlignment="1" applyProtection="1">
      <alignment vertical="top"/>
      <protection hidden="1"/>
    </xf>
    <xf numFmtId="0" fontId="18" fillId="0" borderId="10" xfId="0" applyFont="1" applyBorder="1" applyAlignment="1">
      <alignment vertical="top"/>
    </xf>
    <xf numFmtId="0" fontId="19" fillId="3" borderId="0" xfId="1" applyFont="1" applyFill="1" applyBorder="1" applyAlignment="1">
      <alignment horizontal="left" vertical="top"/>
    </xf>
    <xf numFmtId="0" fontId="12" fillId="6" borderId="0" xfId="0" applyFont="1" applyFill="1" applyProtection="1">
      <protection hidden="1"/>
    </xf>
    <xf numFmtId="0" fontId="13" fillId="6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Font="1" applyAlignment="1" applyProtection="1">
      <protection hidden="1"/>
    </xf>
    <xf numFmtId="0" fontId="13" fillId="6" borderId="0" xfId="0" applyFont="1" applyFill="1" applyAlignment="1" applyProtection="1">
      <alignment vertical="top" wrapText="1"/>
      <protection hidden="1"/>
    </xf>
    <xf numFmtId="0" fontId="18" fillId="6" borderId="0" xfId="0" applyFont="1" applyFill="1" applyAlignment="1" applyProtection="1">
      <alignment vertical="top"/>
      <protection hidden="1"/>
    </xf>
    <xf numFmtId="0" fontId="13" fillId="6" borderId="0" xfId="0" applyFont="1" applyFill="1" applyAlignment="1" applyProtection="1">
      <alignment vertical="top"/>
      <protection hidden="1"/>
    </xf>
    <xf numFmtId="0" fontId="13" fillId="5" borderId="0" xfId="0" applyFont="1" applyFill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protection hidden="1"/>
    </xf>
    <xf numFmtId="0" fontId="0" fillId="0" borderId="10" xfId="0" applyBorder="1" applyAlignment="1">
      <alignment horizontal="left" vertical="center"/>
    </xf>
    <xf numFmtId="0" fontId="20" fillId="0" borderId="0" xfId="3" applyFont="1" applyFill="1" applyBorder="1" applyAlignment="1" applyProtection="1">
      <alignment horizontal="left"/>
      <protection hidden="1"/>
    </xf>
    <xf numFmtId="0" fontId="18" fillId="0" borderId="0" xfId="0" applyFont="1" applyFill="1" applyAlignment="1" applyProtection="1">
      <alignment vertical="top" wrapText="1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13" fillId="0" borderId="0" xfId="0" applyFont="1" applyFill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13" fillId="0" borderId="0" xfId="0" applyFont="1" applyFill="1" applyAlignment="1" applyProtection="1">
      <alignment vertical="top"/>
      <protection hidden="1"/>
    </xf>
    <xf numFmtId="0" fontId="13" fillId="0" borderId="0" xfId="0" applyFont="1" applyFill="1" applyAlignment="1" applyProtection="1">
      <alignment vertical="top" wrapText="1"/>
      <protection hidden="1"/>
    </xf>
    <xf numFmtId="0" fontId="21" fillId="0" borderId="0" xfId="0" applyFont="1" applyFill="1" applyProtection="1">
      <protection hidden="1"/>
    </xf>
    <xf numFmtId="0" fontId="18" fillId="0" borderId="0" xfId="0" applyFont="1" applyFill="1" applyAlignment="1" applyProtection="1">
      <alignment vertical="top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10" fillId="0" borderId="0" xfId="3" applyFont="1" applyFill="1" applyBorder="1" applyAlignment="1" applyProtection="1">
      <alignment horizontal="left"/>
      <protection hidden="1"/>
    </xf>
    <xf numFmtId="0" fontId="10" fillId="0" borderId="0" xfId="0" applyFont="1" applyFill="1" applyProtection="1">
      <protection hidden="1"/>
    </xf>
    <xf numFmtId="0" fontId="18" fillId="0" borderId="0" xfId="0" quotePrefix="1" applyFont="1" applyFill="1" applyAlignment="1" applyProtection="1">
      <alignment vertical="top"/>
      <protection hidden="1"/>
    </xf>
    <xf numFmtId="0" fontId="13" fillId="0" borderId="0" xfId="0" applyFont="1" applyFill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13" fillId="0" borderId="0" xfId="0" quotePrefix="1" applyFont="1" applyFill="1" applyAlignment="1" applyProtection="1">
      <alignment vertical="top"/>
      <protection hidden="1"/>
    </xf>
    <xf numFmtId="0" fontId="21" fillId="0" borderId="0" xfId="0" applyFont="1" applyFill="1" applyAlignment="1" applyProtection="1">
      <alignment vertical="top"/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10" fillId="0" borderId="0" xfId="0" applyFont="1"/>
    <xf numFmtId="0" fontId="21" fillId="0" borderId="0" xfId="0" applyFont="1" applyFill="1" applyAlignment="1" applyProtection="1">
      <alignment vertical="center"/>
      <protection hidden="1"/>
    </xf>
    <xf numFmtId="14" fontId="0" fillId="0" borderId="0" xfId="0" applyNumberFormat="1" applyBorder="1" applyAlignment="1">
      <alignment horizontal="right"/>
    </xf>
    <xf numFmtId="0" fontId="24" fillId="0" borderId="0" xfId="1" applyFont="1"/>
    <xf numFmtId="0" fontId="13" fillId="6" borderId="12" xfId="4" applyFont="1" applyFill="1" applyBorder="1" applyAlignment="1" applyProtection="1">
      <alignment vertical="center" wrapText="1"/>
      <protection locked="0" hidden="1"/>
    </xf>
    <xf numFmtId="0" fontId="13" fillId="6" borderId="12" xfId="4" applyFont="1" applyFill="1" applyBorder="1" applyAlignment="1" applyProtection="1">
      <alignment horizontal="left" vertical="center" wrapText="1"/>
      <protection locked="0" hidden="1"/>
    </xf>
    <xf numFmtId="0" fontId="13" fillId="6" borderId="0" xfId="0" applyFont="1" applyFill="1" applyAlignment="1" applyProtection="1">
      <alignment horizontal="left" vertical="top" wrapText="1"/>
      <protection hidden="1"/>
    </xf>
    <xf numFmtId="0" fontId="12" fillId="3" borderId="0" xfId="0" applyFont="1" applyFill="1" applyBorder="1" applyAlignment="1"/>
    <xf numFmtId="0" fontId="10" fillId="0" borderId="0" xfId="0" applyFont="1" applyFill="1"/>
    <xf numFmtId="14" fontId="0" fillId="0" borderId="0" xfId="0" applyNumberFormat="1" applyFill="1" applyBorder="1" applyAlignment="1">
      <alignment horizontal="right"/>
    </xf>
    <xf numFmtId="0" fontId="8" fillId="4" borderId="0" xfId="0" applyFont="1" applyFill="1" applyAlignment="1">
      <alignment horizontal="center"/>
    </xf>
    <xf numFmtId="0" fontId="20" fillId="0" borderId="0" xfId="0" applyFont="1"/>
    <xf numFmtId="14" fontId="20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NumberFormat="1" applyFont="1" applyBorder="1"/>
    <xf numFmtId="0" fontId="11" fillId="0" borderId="0" xfId="0" applyNumberFormat="1" applyFont="1"/>
    <xf numFmtId="0" fontId="11" fillId="7" borderId="0" xfId="0" applyFont="1" applyFill="1" applyBorder="1"/>
    <xf numFmtId="0" fontId="0" fillId="0" borderId="0" xfId="0" applyBorder="1"/>
    <xf numFmtId="0" fontId="0" fillId="0" borderId="0" xfId="0" applyNumberFormat="1" applyFont="1" applyBorder="1"/>
    <xf numFmtId="0" fontId="11" fillId="7" borderId="0" xfId="0" applyFont="1" applyFill="1" applyBorder="1" applyAlignment="1">
      <alignment horizontal="center"/>
    </xf>
    <xf numFmtId="0" fontId="11" fillId="7" borderId="0" xfId="0" applyNumberFormat="1" applyFont="1" applyFill="1" applyBorder="1"/>
    <xf numFmtId="14" fontId="0" fillId="0" borderId="0" xfId="0" applyNumberFormat="1" applyAlignment="1">
      <alignment horizontal="right"/>
    </xf>
    <xf numFmtId="14" fontId="20" fillId="0" borderId="0" xfId="0" applyNumberFormat="1" applyFont="1" applyBorder="1" applyAlignment="1">
      <alignment horizontal="right"/>
    </xf>
    <xf numFmtId="14" fontId="20" fillId="0" borderId="0" xfId="0" applyNumberFormat="1" applyFont="1" applyFill="1" applyBorder="1" applyAlignment="1">
      <alignment horizontal="right"/>
    </xf>
    <xf numFmtId="0" fontId="0" fillId="6" borderId="0" xfId="0" applyFill="1"/>
    <xf numFmtId="0" fontId="0" fillId="6" borderId="0" xfId="0" applyFill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49" fontId="13" fillId="6" borderId="4" xfId="0" applyNumberFormat="1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13" fillId="6" borderId="4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0" fontId="0" fillId="6" borderId="0" xfId="0" applyFill="1" applyAlignment="1">
      <alignment wrapText="1"/>
    </xf>
    <xf numFmtId="0" fontId="7" fillId="8" borderId="4" xfId="1" applyFont="1" applyFill="1" applyBorder="1" applyAlignment="1">
      <alignment vertical="center" wrapText="1"/>
    </xf>
    <xf numFmtId="0" fontId="13" fillId="8" borderId="13" xfId="0" applyFont="1" applyFill="1" applyBorder="1" applyAlignment="1">
      <alignment horizontal="left" vertical="center" wrapText="1"/>
    </xf>
    <xf numFmtId="0" fontId="23" fillId="6" borderId="0" xfId="0" applyFont="1" applyFill="1" applyAlignment="1">
      <alignment wrapText="1"/>
    </xf>
    <xf numFmtId="0" fontId="19" fillId="8" borderId="13" xfId="1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wrapText="1"/>
    </xf>
    <xf numFmtId="0" fontId="4" fillId="8" borderId="6" xfId="0" applyFont="1" applyFill="1" applyBorder="1" applyAlignment="1">
      <alignment wrapText="1"/>
    </xf>
    <xf numFmtId="0" fontId="5" fillId="8" borderId="6" xfId="0" applyFont="1" applyFill="1" applyBorder="1" applyAlignment="1">
      <alignment wrapText="1"/>
    </xf>
    <xf numFmtId="0" fontId="4" fillId="8" borderId="5" xfId="0" applyFont="1" applyFill="1" applyBorder="1" applyAlignment="1"/>
    <xf numFmtId="0" fontId="7" fillId="8" borderId="5" xfId="1" applyFont="1" applyFill="1" applyBorder="1" applyAlignment="1"/>
    <xf numFmtId="0" fontId="6" fillId="8" borderId="6" xfId="0" applyFont="1" applyFill="1" applyBorder="1" applyAlignment="1">
      <alignment wrapText="1"/>
    </xf>
    <xf numFmtId="0" fontId="7" fillId="8" borderId="11" xfId="1" applyFont="1" applyFill="1" applyBorder="1" applyAlignment="1">
      <alignment wrapText="1"/>
    </xf>
    <xf numFmtId="0" fontId="7" fillId="8" borderId="7" xfId="1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</cellXfs>
  <cellStyles count="6">
    <cellStyle name="Hyperlink" xfId="1" builtinId="8"/>
    <cellStyle name="Hyperlink 2" xfId="2" xr:uid="{55E88201-CF8F-4E2F-A60F-602E733E93A7}"/>
    <cellStyle name="Normal" xfId="0" builtinId="0"/>
    <cellStyle name="Normal 10 7" xfId="3" xr:uid="{17298B25-5E7F-44E1-8E77-EEC4F2EC15CE}"/>
    <cellStyle name="Normal 2" xfId="4" xr:uid="{653C6FB0-6B74-43D4-9C63-9350E9035C30}"/>
    <cellStyle name="Normal 21" xfId="5" xr:uid="{0E3C29A3-BB2B-4719-AD26-A64B07A0D1BD}"/>
  </cellStyles>
  <dxfs count="0"/>
  <tableStyles count="0" defaultTableStyle="TableStyleMedium2" defaultPivotStyle="PivotStyleLight16"/>
  <colors>
    <mruColors>
      <color rgb="FF54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5069205</xdr:colOff>
      <xdr:row>1</xdr:row>
      <xdr:rowOff>11430</xdr:rowOff>
    </xdr:from>
    <xdr:to>
      <xdr:col>2</xdr:col>
      <xdr:colOff>6102960</xdr:colOff>
      <xdr:row>1</xdr:row>
      <xdr:rowOff>1006688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6AAE6A-45D4-44C9-911D-501788E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7230" y="182880"/>
          <a:ext cx="1132815" cy="98954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235.574873495367" createdVersion="6" refreshedVersion="6" minRefreshableVersion="3" recordCount="109" xr:uid="{E11E0D20-FA60-4493-91FA-537CF4E35B32}">
  <cacheSource type="worksheet">
    <worksheetSource ref="A3:E1048576" sheet="Data "/>
  </cacheSource>
  <cacheFields count="5">
    <cacheField name="Web link" numFmtId="0">
      <sharedItems containsNonDate="0" containsString="0" containsBlank="1"/>
    </cacheField>
    <cacheField name="Local authority name" numFmtId="0">
      <sharedItems containsBlank="1" count="122">
        <s v="Southwark"/>
        <s v="Stoke-on-Trent"/>
        <s v="Milton Keynes"/>
        <s v="Bury "/>
        <s v="Gloucestershire "/>
        <s v="Merton "/>
        <s v="Wigan"/>
        <s v="Slough"/>
        <s v="Oldham"/>
        <s v="Dudley "/>
        <s v="Bournemouth, Christchurch &amp; Poole"/>
        <s v="Rotherham"/>
        <s v="West Sussex"/>
        <s v="Northamptonshire"/>
        <s v="Newham "/>
        <s v="Wakefield"/>
        <s v="Swindon "/>
        <m/>
        <s v="Bedford Borough" u="1"/>
        <s v="Buckinghamshire" u="1"/>
        <s v="Leicestershire" u="1"/>
        <s v="Lambeth" u="1"/>
        <s v="Leeds" u="1"/>
        <s v="Bromley" u="1"/>
        <s v="Kirklees" u="1"/>
        <s v="Rutland" u="1"/>
        <s v="Harrow" u="1"/>
        <s v="Sandwell" u="1"/>
        <s v="Kensington and Chelsea" u="1"/>
        <s v="Halton" u="1"/>
        <s v="Darlington" u="1"/>
        <s v="North East Lincolnshire" u="1"/>
        <s v="Haringey" u="1"/>
        <s v="Dorset" u="1"/>
        <s v="Bury" u="1"/>
        <s v="Central Bedfordshire" u="1"/>
        <s v="Leicester" u="1"/>
        <s v="Luton" u="1"/>
        <s v="Redcar and Cleveland" u="1"/>
        <s v="Hartlepool" u="1"/>
        <s v="Barking and Dagenham" u="1"/>
        <s v="Merton" u="1"/>
        <s v="North Somerset" u="1"/>
        <s v="Isle of Wight" u="1"/>
        <s v="Hounslow" u="1"/>
        <s v="City of London" u="1"/>
        <s v="Blackburn with Darwen" u="1"/>
        <s v="North Yorkshire" u="1"/>
        <s v="Birmingham" u="1"/>
        <s v="Richmond Upon Thames" u="1"/>
        <s v="Rochdale" u="1"/>
        <s v="Gateshead" u="1"/>
        <s v="Hillingdon" u="1"/>
        <s v="Manchester" u="1"/>
        <s v="Kingston Upon Hull" u="1"/>
        <s v="Kent" u="1"/>
        <s v="Newham" u="1"/>
        <s v="Enfield" u="1"/>
        <s v="Peterborough" u="1"/>
        <s v="Islington" u="1"/>
        <s v="Salford" u="1"/>
        <s v="Greenwich" u="1"/>
        <s v="Essex" u="1"/>
        <s v="Portsmouth" u="1"/>
        <s v="Barnsley" u="1"/>
        <s v="Dudley" u="1"/>
        <s v="Middlesbrough" u="1"/>
        <s v="Norfolk" u="1"/>
        <s v="Hertfordshire" u="1"/>
        <s v="Bexley" u="1"/>
        <s v="Durham" u="1"/>
        <s v="North Lincolnshire" u="1"/>
        <s v="Bolton" u="1"/>
        <s v="Medway" u="1"/>
        <s v="Nottinghamshire" u="1"/>
        <s v="Lewisham" u="1"/>
        <s v="Northumberland" u="1"/>
        <s v="Hammersmith and Fulham" u="1"/>
        <s v="Bath and North East Somerset" u="1"/>
        <s v="Ealing" u="1"/>
        <s v="Nottingham" u="1"/>
        <s v="Redbridge" u="1"/>
        <s v="Devon" u="1"/>
        <s v="East Sussex" u="1"/>
        <s v="Lancashire" u="1"/>
        <s v="Sefton" u="1"/>
        <s v="Hackney" u="1"/>
        <s v="Bournemouth, Christchurch and Poole" u="1"/>
        <s v="Calderdale" u="1"/>
        <s v="Derbyshire" u="1"/>
        <s v="Camden" u="1"/>
        <s v="Havering" u="1"/>
        <s v="Knowsley" u="1"/>
        <s v="Liverpool" u="1"/>
        <s v="Bradford" u="1"/>
        <s v="Derby" u="1"/>
        <s v="Doncaster" u="1"/>
        <s v="Plymouth" u="1"/>
        <s v="Brighton and Hove" u="1"/>
        <s v="Hampshire" u="1"/>
        <s v="Lincolnshire" u="1"/>
        <s v="Gloucestershire" u="1"/>
        <s v="Croydon" u="1"/>
        <s v="Bristol" u="1"/>
        <s v="Bracknell Forest" u="1"/>
        <s v="East Riding of Yorkshire" u="1"/>
        <s v="Brent" u="1"/>
        <s v="Coventry" u="1"/>
        <s v="North Tyneside" u="1"/>
        <s v="Barnet" u="1"/>
        <s v="Oxfordshire" u="1"/>
        <s v="Cheshire East" u="1"/>
        <s v="Herefordshire" u="1"/>
        <s v="Cambridgeshire" u="1"/>
        <s v="Cheshire West and Chester" u="1"/>
        <s v="Cumbria" u="1"/>
        <s v="Reading" u="1"/>
        <s v="Blackpool" u="1"/>
        <s v="Cornwall" u="1"/>
        <s v="Isles of Scilly" u="1"/>
        <s v="Newcastle upon Tyne" u="1"/>
        <s v="Kingston upon Thames" u="1"/>
      </sharedItems>
    </cacheField>
    <cacheField name="Region" numFmtId="0">
      <sharedItems containsBlank="1" count="9">
        <s v="London"/>
        <s v="West Midlands"/>
        <s v="South East"/>
        <s v="North West"/>
        <s v="South West"/>
        <s v="North East, Yorkshire and the Humber"/>
        <s v="East Midlands"/>
        <m/>
        <s v="East of England" u="1"/>
      </sharedItems>
    </cacheField>
    <cacheField name="Authority type" numFmtId="0">
      <sharedItems containsBlank="1"/>
    </cacheField>
    <cacheField name="Visit date" numFmtId="0">
      <sharedItems containsNonDate="0" containsDate="1" containsString="0" containsBlank="1" minDate="2020-10-01T00:00:00" maxDate="2020-12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">
  <r>
    <m/>
    <x v="0"/>
    <x v="0"/>
    <s v="SC - LA Monitoring inspection"/>
    <d v="2020-10-01T00:00:00"/>
  </r>
  <r>
    <m/>
    <x v="1"/>
    <x v="1"/>
    <s v="SC - LA Monitoring inspection"/>
    <d v="2020-10-01T00:00:00"/>
  </r>
  <r>
    <m/>
    <x v="2"/>
    <x v="2"/>
    <s v="SC - LA Monitoring inspection"/>
    <d v="2020-10-01T00:00:00"/>
  </r>
  <r>
    <m/>
    <x v="3"/>
    <x v="3"/>
    <s v="SC - LA Monitoring inspection"/>
    <d v="2020-10-01T00:00:00"/>
  </r>
  <r>
    <m/>
    <x v="4"/>
    <x v="4"/>
    <s v="SC - LA Monitoring inspection"/>
    <d v="2020-10-08T00:00:00"/>
  </r>
  <r>
    <m/>
    <x v="5"/>
    <x v="0"/>
    <s v="SC - LA Monitoring inspection"/>
    <d v="2020-10-08T00:00:00"/>
  </r>
  <r>
    <m/>
    <x v="6"/>
    <x v="3"/>
    <s v="SC - LA Monitoring inspection"/>
    <d v="2020-10-08T00:00:00"/>
  </r>
  <r>
    <m/>
    <x v="7"/>
    <x v="2"/>
    <s v="SC - LA Monitoring inspection"/>
    <d v="2020-10-15T00:00:00"/>
  </r>
  <r>
    <m/>
    <x v="8"/>
    <x v="3"/>
    <s v="SC - LA Monitoring inspection"/>
    <d v="2020-10-15T00:00:00"/>
  </r>
  <r>
    <m/>
    <x v="9"/>
    <x v="1"/>
    <s v="SC - LA Monitoring inspection"/>
    <d v="2020-10-15T00:00:00"/>
  </r>
  <r>
    <m/>
    <x v="10"/>
    <x v="4"/>
    <s v="SC - LA Monitoring inspection"/>
    <d v="2020-10-15T00:00:00"/>
  </r>
  <r>
    <m/>
    <x v="11"/>
    <x v="5"/>
    <s v="SC - LA Monitoring inspection"/>
    <d v="2020-10-22T00:00:00"/>
  </r>
  <r>
    <m/>
    <x v="12"/>
    <x v="2"/>
    <s v="SC - LA Monitoring inspection"/>
    <d v="2020-10-22T00:00:00"/>
  </r>
  <r>
    <m/>
    <x v="13"/>
    <x v="6"/>
    <s v="SC - LA Monitoring inspection"/>
    <d v="2020-10-22T00:00:00"/>
  </r>
  <r>
    <m/>
    <x v="14"/>
    <x v="0"/>
    <s v="SC - LA Monitoring inspection"/>
    <d v="2020-10-22T00:00:00"/>
  </r>
  <r>
    <m/>
    <x v="15"/>
    <x v="5"/>
    <s v="SC - LA Monitoring inspection"/>
    <d v="2020-11-05T00:00:00"/>
  </r>
  <r>
    <m/>
    <x v="16"/>
    <x v="4"/>
    <s v="SC - LA Monitoring inspection"/>
    <d v="2020-12-10T00:00:00"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  <r>
    <m/>
    <x v="17"/>
    <x v="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5E5FE4-B2A7-45E2-8ED9-D2E8D58C8007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 rowHeaderCaption="Local Authority">
  <location ref="A3:C28" firstHeaderRow="1" firstDataRow="1" firstDataCol="2"/>
  <pivotFields count="5">
    <pivotField compact="0" outline="0" subtotalTop="0" showAll="0"/>
    <pivotField axis="axisRow" compact="0" outline="0" subtotalTop="0" showAll="0">
      <items count="123">
        <item m="1" x="40"/>
        <item m="1" x="109"/>
        <item m="1" x="64"/>
        <item m="1" x="78"/>
        <item m="1" x="18"/>
        <item m="1" x="69"/>
        <item m="1" x="48"/>
        <item m="1" x="46"/>
        <item m="1" x="117"/>
        <item m="1" x="72"/>
        <item m="1" x="87"/>
        <item m="1" x="104"/>
        <item m="1" x="94"/>
        <item m="1" x="106"/>
        <item m="1" x="98"/>
        <item m="1" x="103"/>
        <item m="1" x="23"/>
        <item m="1" x="19"/>
        <item m="1" x="34"/>
        <item m="1" x="88"/>
        <item m="1" x="113"/>
        <item m="1" x="90"/>
        <item m="1" x="35"/>
        <item m="1" x="111"/>
        <item m="1" x="114"/>
        <item m="1" x="45"/>
        <item m="1" x="118"/>
        <item m="1" x="107"/>
        <item m="1" x="102"/>
        <item m="1" x="115"/>
        <item m="1" x="30"/>
        <item m="1" x="95"/>
        <item m="1" x="89"/>
        <item m="1" x="82"/>
        <item m="1" x="96"/>
        <item m="1" x="33"/>
        <item m="1" x="65"/>
        <item m="1" x="70"/>
        <item m="1" x="79"/>
        <item m="1" x="105"/>
        <item m="1" x="83"/>
        <item m="1" x="57"/>
        <item m="1" x="62"/>
        <item m="1" x="51"/>
        <item m="1" x="101"/>
        <item m="1" x="61"/>
        <item m="1" x="86"/>
        <item m="1" x="29"/>
        <item m="1" x="77"/>
        <item m="1" x="99"/>
        <item m="1" x="32"/>
        <item m="1" x="26"/>
        <item m="1" x="39"/>
        <item m="1" x="91"/>
        <item m="1" x="112"/>
        <item m="1" x="68"/>
        <item m="1" x="52"/>
        <item m="1" x="44"/>
        <item m="1" x="43"/>
        <item m="1" x="119"/>
        <item m="1" x="59"/>
        <item m="1" x="28"/>
        <item m="1" x="55"/>
        <item m="1" x="54"/>
        <item m="1" x="121"/>
        <item m="1" x="24"/>
        <item m="1" x="92"/>
        <item m="1" x="21"/>
        <item m="1" x="84"/>
        <item m="1" x="22"/>
        <item m="1" x="36"/>
        <item m="1" x="20"/>
        <item m="1" x="75"/>
        <item m="1" x="100"/>
        <item m="1" x="93"/>
        <item m="1" x="37"/>
        <item m="1" x="53"/>
        <item m="1" x="73"/>
        <item m="1" x="41"/>
        <item m="1" x="66"/>
        <item x="2"/>
        <item m="1" x="120"/>
        <item m="1" x="56"/>
        <item m="1" x="67"/>
        <item m="1" x="31"/>
        <item m="1" x="71"/>
        <item m="1" x="42"/>
        <item m="1" x="108"/>
        <item m="1" x="47"/>
        <item x="13"/>
        <item m="1" x="76"/>
        <item m="1" x="80"/>
        <item m="1" x="74"/>
        <item x="8"/>
        <item m="1" x="110"/>
        <item m="1" x="58"/>
        <item m="1" x="97"/>
        <item m="1" x="63"/>
        <item m="1" x="116"/>
        <item m="1" x="81"/>
        <item m="1" x="38"/>
        <item m="1" x="49"/>
        <item m="1" x="50"/>
        <item x="11"/>
        <item m="1" x="25"/>
        <item m="1" x="60"/>
        <item m="1" x="27"/>
        <item m="1" x="85"/>
        <item x="17"/>
        <item x="0"/>
        <item x="1"/>
        <item x="3"/>
        <item x="4"/>
        <item x="5"/>
        <item x="6"/>
        <item x="7"/>
        <item x="9"/>
        <item x="10"/>
        <item x="12"/>
        <item x="14"/>
        <item x="15"/>
        <item x="16"/>
        <item t="default"/>
      </items>
    </pivotField>
    <pivotField axis="axisRow" compact="0" outline="0" subtotalTop="0" showAll="0">
      <items count="10">
        <item x="6"/>
        <item m="1" x="8"/>
        <item x="0"/>
        <item x="5"/>
        <item x="3"/>
        <item x="2"/>
        <item x="4"/>
        <item x="1"/>
        <item h="1" x="7"/>
        <item t="default"/>
      </items>
    </pivotField>
    <pivotField dataField="1" compact="0" outline="0" subtotalTop="0" showAll="0"/>
    <pivotField compact="0" outline="0" subtotalTop="0" showAll="0"/>
  </pivotFields>
  <rowFields count="2">
    <field x="2"/>
    <field x="1"/>
  </rowFields>
  <rowItems count="25">
    <i>
      <x/>
      <x v="89"/>
    </i>
    <i t="default">
      <x/>
    </i>
    <i>
      <x v="2"/>
      <x v="109"/>
    </i>
    <i r="1">
      <x v="113"/>
    </i>
    <i r="1">
      <x v="119"/>
    </i>
    <i t="default">
      <x v="2"/>
    </i>
    <i>
      <x v="3"/>
      <x v="103"/>
    </i>
    <i r="1">
      <x v="120"/>
    </i>
    <i t="default">
      <x v="3"/>
    </i>
    <i>
      <x v="4"/>
      <x v="93"/>
    </i>
    <i r="1">
      <x v="111"/>
    </i>
    <i r="1">
      <x v="114"/>
    </i>
    <i t="default">
      <x v="4"/>
    </i>
    <i>
      <x v="5"/>
      <x v="80"/>
    </i>
    <i r="1">
      <x v="115"/>
    </i>
    <i r="1">
      <x v="118"/>
    </i>
    <i t="default">
      <x v="5"/>
    </i>
    <i>
      <x v="6"/>
      <x v="112"/>
    </i>
    <i r="1">
      <x v="117"/>
    </i>
    <i r="1">
      <x v="121"/>
    </i>
    <i t="default">
      <x v="6"/>
    </i>
    <i>
      <x v="7"/>
      <x v="110"/>
    </i>
    <i r="1">
      <x v="116"/>
    </i>
    <i t="default">
      <x v="7"/>
    </i>
    <i t="grand">
      <x/>
    </i>
  </rowItems>
  <colItems count="1">
    <i/>
  </colItems>
  <dataFields count="1">
    <dataField name="Number of Visits" fld="3" subtotal="count" baseField="0" baseItem="0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nationalarchives.gov.uk/doc/open-government-licenc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pressenquiries@ofsted.gov.uk" TargetMode="External"/><Relationship Id="rId1" Type="http://schemas.openxmlformats.org/officeDocument/2006/relationships/hyperlink" Target="mailto:enquiries@ofsted.gov.uk" TargetMode="External"/><Relationship Id="rId6" Type="http://schemas.openxmlformats.org/officeDocument/2006/relationships/hyperlink" Target="https://www.gov.uk/government/collections/childrens-social-care-statistics" TargetMode="External"/><Relationship Id="rId5" Type="http://schemas.openxmlformats.org/officeDocument/2006/relationships/hyperlink" Target="http://www.gov.uk/government/collections/childrens-social-care-statistics" TargetMode="External"/><Relationship Id="rId4" Type="http://schemas.openxmlformats.org/officeDocument/2006/relationships/hyperlink" Target="mailto:psi@nationalarchives.gsi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08A73-DFEF-4946-998A-ACEEFE7B7320}">
  <dimension ref="B2:D34"/>
  <sheetViews>
    <sheetView tabSelected="1" workbookViewId="0"/>
  </sheetViews>
  <sheetFormatPr defaultRowHeight="13.2" x14ac:dyDescent="0.25"/>
  <cols>
    <col min="1" max="1" width="8.88671875" style="78"/>
    <col min="2" max="2" width="38.44140625" style="78" customWidth="1"/>
    <col min="3" max="3" width="91.5546875" style="78" customWidth="1"/>
    <col min="4" max="16384" width="8.88671875" style="78"/>
  </cols>
  <sheetData>
    <row r="2" spans="2:4" ht="82.5" customHeight="1" x14ac:dyDescent="0.25"/>
    <row r="3" spans="2:4" ht="49.5" customHeight="1" x14ac:dyDescent="0.4">
      <c r="B3" s="8" t="s">
        <v>0</v>
      </c>
      <c r="C3" s="9"/>
      <c r="D3" s="79"/>
    </row>
    <row r="4" spans="2:4" s="82" customFormat="1" ht="36" customHeight="1" x14ac:dyDescent="0.25">
      <c r="B4" s="80" t="s">
        <v>1</v>
      </c>
      <c r="C4" s="81" t="s">
        <v>2</v>
      </c>
      <c r="D4" s="79"/>
    </row>
    <row r="5" spans="2:4" s="82" customFormat="1" ht="36" customHeight="1" x14ac:dyDescent="0.25">
      <c r="B5" s="80" t="s">
        <v>3</v>
      </c>
      <c r="C5" s="81" t="s">
        <v>4</v>
      </c>
      <c r="D5" s="79"/>
    </row>
    <row r="6" spans="2:4" s="82" customFormat="1" ht="36" customHeight="1" x14ac:dyDescent="0.25">
      <c r="B6" s="80" t="s">
        <v>5</v>
      </c>
      <c r="C6" s="83" t="s">
        <v>68</v>
      </c>
      <c r="D6" s="79"/>
    </row>
    <row r="7" spans="2:4" s="82" customFormat="1" ht="36" customHeight="1" x14ac:dyDescent="0.25">
      <c r="B7" s="80" t="s">
        <v>6</v>
      </c>
      <c r="C7" s="84" t="s">
        <v>7</v>
      </c>
      <c r="D7" s="79"/>
    </row>
    <row r="8" spans="2:4" s="82" customFormat="1" ht="36" customHeight="1" x14ac:dyDescent="0.25">
      <c r="B8" s="80" t="s">
        <v>8</v>
      </c>
      <c r="C8" s="85" t="s">
        <v>89</v>
      </c>
      <c r="D8" s="79"/>
    </row>
    <row r="9" spans="2:4" s="82" customFormat="1" ht="36" customHeight="1" x14ac:dyDescent="0.25">
      <c r="B9" s="80" t="s">
        <v>9</v>
      </c>
      <c r="C9" s="86" t="s">
        <v>0</v>
      </c>
      <c r="D9" s="79"/>
    </row>
    <row r="10" spans="2:4" s="87" customFormat="1" ht="100.05" customHeight="1" x14ac:dyDescent="0.25">
      <c r="B10" s="57" t="s">
        <v>69</v>
      </c>
      <c r="C10" s="58" t="s">
        <v>70</v>
      </c>
    </row>
    <row r="11" spans="2:4" s="87" customFormat="1" ht="33.75" customHeight="1" x14ac:dyDescent="0.25">
      <c r="B11" s="57" t="s">
        <v>71</v>
      </c>
      <c r="C11" s="57" t="s">
        <v>72</v>
      </c>
    </row>
    <row r="12" spans="2:4" s="82" customFormat="1" ht="36" customHeight="1" x14ac:dyDescent="0.25">
      <c r="B12" s="80" t="s">
        <v>10</v>
      </c>
      <c r="C12" s="81" t="s">
        <v>11</v>
      </c>
      <c r="D12" s="79"/>
    </row>
    <row r="13" spans="2:4" s="82" customFormat="1" ht="36" customHeight="1" x14ac:dyDescent="0.25">
      <c r="B13" s="80" t="s">
        <v>12</v>
      </c>
      <c r="C13" s="88" t="s">
        <v>13</v>
      </c>
      <c r="D13" s="79"/>
    </row>
    <row r="14" spans="2:4" s="82" customFormat="1" ht="36" customHeight="1" x14ac:dyDescent="0.25">
      <c r="B14" s="80" t="s">
        <v>14</v>
      </c>
      <c r="C14" s="88" t="s">
        <v>15</v>
      </c>
      <c r="D14" s="79"/>
    </row>
    <row r="15" spans="2:4" s="87" customFormat="1" ht="33.75" customHeight="1" x14ac:dyDescent="0.25">
      <c r="B15" s="89" t="s">
        <v>77</v>
      </c>
      <c r="C15" s="88" t="s">
        <v>27</v>
      </c>
      <c r="D15" s="90"/>
    </row>
    <row r="16" spans="2:4" s="87" customFormat="1" ht="33.75" customHeight="1" x14ac:dyDescent="0.25">
      <c r="B16" s="89" t="s">
        <v>73</v>
      </c>
      <c r="C16" s="89" t="s">
        <v>74</v>
      </c>
      <c r="D16" s="90"/>
    </row>
    <row r="17" spans="2:4" s="82" customFormat="1" ht="48.75" customHeight="1" x14ac:dyDescent="0.25">
      <c r="B17" s="80" t="s">
        <v>16</v>
      </c>
      <c r="C17" s="91" t="s">
        <v>75</v>
      </c>
      <c r="D17" s="79"/>
    </row>
    <row r="18" spans="2:4" s="82" customFormat="1" ht="42" customHeight="1" x14ac:dyDescent="0.25">
      <c r="B18" s="80" t="s">
        <v>17</v>
      </c>
      <c r="C18" s="91" t="s">
        <v>76</v>
      </c>
      <c r="D18" s="79"/>
    </row>
    <row r="19" spans="2:4" s="82" customFormat="1" ht="16.5" customHeight="1" x14ac:dyDescent="0.25">
      <c r="B19" s="92" t="s">
        <v>18</v>
      </c>
      <c r="C19" s="93"/>
      <c r="D19" s="79"/>
    </row>
    <row r="20" spans="2:4" s="82" customFormat="1" ht="16.5" customHeight="1" x14ac:dyDescent="0.25">
      <c r="B20" s="92"/>
      <c r="C20" s="94"/>
      <c r="D20" s="79"/>
    </row>
    <row r="21" spans="2:4" s="82" customFormat="1" ht="16.5" customHeight="1" x14ac:dyDescent="0.25">
      <c r="B21" s="95" t="s">
        <v>19</v>
      </c>
      <c r="C21" s="93"/>
      <c r="D21" s="79"/>
    </row>
    <row r="22" spans="2:4" s="82" customFormat="1" ht="16.5" customHeight="1" x14ac:dyDescent="0.25">
      <c r="B22" s="95" t="s">
        <v>20</v>
      </c>
      <c r="C22" s="93"/>
      <c r="D22" s="79"/>
    </row>
    <row r="23" spans="2:4" s="82" customFormat="1" ht="16.5" customHeight="1" x14ac:dyDescent="0.25">
      <c r="B23" s="92" t="s">
        <v>21</v>
      </c>
      <c r="C23" s="93"/>
      <c r="D23" s="79"/>
    </row>
    <row r="24" spans="2:4" s="82" customFormat="1" ht="16.5" customHeight="1" x14ac:dyDescent="0.25">
      <c r="B24" s="96" t="s">
        <v>22</v>
      </c>
      <c r="C24" s="97"/>
      <c r="D24" s="79"/>
    </row>
    <row r="25" spans="2:4" s="82" customFormat="1" ht="16.5" customHeight="1" x14ac:dyDescent="0.25">
      <c r="B25" s="95" t="s">
        <v>23</v>
      </c>
      <c r="C25" s="93"/>
      <c r="D25" s="79"/>
    </row>
    <row r="26" spans="2:4" s="82" customFormat="1" ht="16.5" customHeight="1" x14ac:dyDescent="0.25">
      <c r="B26" s="92" t="s">
        <v>24</v>
      </c>
      <c r="C26" s="98" t="s">
        <v>25</v>
      </c>
      <c r="D26" s="79"/>
    </row>
    <row r="27" spans="2:4" ht="16.5" customHeight="1" x14ac:dyDescent="0.25">
      <c r="B27" s="99"/>
      <c r="C27" s="100"/>
      <c r="D27" s="79"/>
    </row>
    <row r="28" spans="2:4" x14ac:dyDescent="0.25">
      <c r="B28" s="79"/>
      <c r="C28" s="79"/>
      <c r="D28" s="79"/>
    </row>
    <row r="29" spans="2:4" x14ac:dyDescent="0.25">
      <c r="B29" s="79"/>
      <c r="C29" s="79"/>
      <c r="D29" s="79"/>
    </row>
    <row r="30" spans="2:4" x14ac:dyDescent="0.25">
      <c r="B30" s="79"/>
      <c r="C30" s="79"/>
      <c r="D30" s="79"/>
    </row>
    <row r="31" spans="2:4" x14ac:dyDescent="0.25">
      <c r="B31" s="79"/>
      <c r="C31" s="79"/>
      <c r="D31" s="79"/>
    </row>
    <row r="32" spans="2:4" x14ac:dyDescent="0.25">
      <c r="B32" s="79"/>
      <c r="C32" s="79"/>
      <c r="D32" s="79"/>
    </row>
    <row r="33" spans="2:4" x14ac:dyDescent="0.25">
      <c r="B33" s="79"/>
      <c r="C33" s="79"/>
      <c r="D33" s="79"/>
    </row>
    <row r="34" spans="2:4" x14ac:dyDescent="0.25">
      <c r="B34" s="79"/>
      <c r="C34" s="79"/>
    </row>
  </sheetData>
  <hyperlinks>
    <hyperlink ref="C13" r:id="rId1" xr:uid="{5D3B1B2A-895A-4599-B1F8-D7AD4504627D}"/>
    <hyperlink ref="C14" r:id="rId2" xr:uid="{13927BAF-34D7-4C7E-BE47-4A1AD77EFE09}"/>
    <hyperlink ref="B24" r:id="rId3" xr:uid="{D91F3681-AC25-45C2-975E-98810E41EDE8}"/>
    <hyperlink ref="C26" r:id="rId4" xr:uid="{C9A199F6-9CA9-4CFC-8300-185708D68913}"/>
    <hyperlink ref="C17" r:id="rId5" location="management-information" xr:uid="{22474559-C44B-4551-AE38-7E089E0E0C22}"/>
    <hyperlink ref="C18" r:id="rId6" location="latest-official-statistics-" xr:uid="{3766D0B9-1804-48BD-9312-F5A1DCC63630}"/>
  </hyperlinks>
  <pageMargins left="0.7" right="0.7" top="0.75" bottom="0.75" header="0.3" footer="0.3"/>
  <pageSetup paperSize="9" orientation="portrait" horizontalDpi="300" verticalDpi="3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2DCB-A741-4437-81B9-FFFA1EAE6D93}">
  <dimension ref="A1:U101"/>
  <sheetViews>
    <sheetView showGridLines="0" workbookViewId="0"/>
  </sheetViews>
  <sheetFormatPr defaultRowHeight="13.2" x14ac:dyDescent="0.25"/>
  <cols>
    <col min="2" max="2" width="80.6640625" customWidth="1"/>
    <col min="3" max="3" width="112.6640625" customWidth="1"/>
  </cols>
  <sheetData>
    <row r="1" spans="1:21" s="13" customFormat="1" ht="13.2" customHeight="1" x14ac:dyDescent="0.25">
      <c r="A1"/>
      <c r="B1" s="12"/>
    </row>
    <row r="2" spans="1:21" s="13" customFormat="1" ht="23.25" customHeight="1" x14ac:dyDescent="0.25">
      <c r="A2" s="14"/>
      <c r="B2" s="15" t="s">
        <v>26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7"/>
      <c r="R2" s="17"/>
      <c r="S2" s="17"/>
      <c r="T2" s="17"/>
      <c r="U2" s="17"/>
    </row>
    <row r="3" spans="1:21" s="13" customFormat="1" ht="15" x14ac:dyDescent="0.25">
      <c r="A3" s="14"/>
      <c r="B3" s="18" t="s">
        <v>90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</row>
    <row r="4" spans="1:21" s="13" customFormat="1" ht="29.4" customHeight="1" x14ac:dyDescent="0.25">
      <c r="A4" s="19"/>
      <c r="B4" s="20" t="s">
        <v>27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  <c r="R4" s="17"/>
      <c r="S4" s="17"/>
      <c r="T4" s="17"/>
      <c r="U4" s="17"/>
    </row>
    <row r="5" spans="1:21" s="13" customFormat="1" ht="30" customHeight="1" x14ac:dyDescent="0.25">
      <c r="A5" s="14"/>
      <c r="B5" s="18" t="s">
        <v>28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</row>
    <row r="6" spans="1:21" s="13" customFormat="1" ht="46.2" customHeight="1" x14ac:dyDescent="0.25">
      <c r="A6" s="14"/>
      <c r="B6" s="18" t="s">
        <v>29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</row>
    <row r="7" spans="1:21" s="13" customFormat="1" ht="15" x14ac:dyDescent="0.25">
      <c r="A7"/>
      <c r="B7" s="21" t="s">
        <v>30</v>
      </c>
      <c r="C7" s="21" t="s">
        <v>31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3"/>
    </row>
    <row r="8" spans="1:21" s="13" customFormat="1" ht="15" x14ac:dyDescent="0.25">
      <c r="A8"/>
      <c r="B8" s="21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23"/>
      <c r="R8" s="24"/>
    </row>
    <row r="9" spans="1:21" s="13" customFormat="1" ht="26.4" customHeight="1" x14ac:dyDescent="0.25">
      <c r="A9"/>
      <c r="B9" s="25" t="s">
        <v>32</v>
      </c>
      <c r="C9" s="26" t="s">
        <v>33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23"/>
      <c r="R9" s="29"/>
    </row>
    <row r="10" spans="1:21" s="13" customFormat="1" ht="26.4" customHeight="1" x14ac:dyDescent="0.25">
      <c r="A10"/>
      <c r="B10" s="25" t="s">
        <v>34</v>
      </c>
      <c r="C10" s="27" t="s">
        <v>35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3"/>
      <c r="R10" s="29"/>
    </row>
    <row r="11" spans="1:21" s="13" customFormat="1" ht="26.4" customHeight="1" x14ac:dyDescent="0.25">
      <c r="A11" s="30"/>
      <c r="B11" s="25" t="s">
        <v>36</v>
      </c>
      <c r="C11" s="27" t="s">
        <v>37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23"/>
      <c r="R11" s="31"/>
    </row>
    <row r="12" spans="1:21" s="35" customFormat="1" ht="26.4" customHeight="1" x14ac:dyDescent="0.25">
      <c r="A12"/>
      <c r="B12" s="25" t="s">
        <v>38</v>
      </c>
      <c r="C12" s="59" t="s">
        <v>39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4"/>
      <c r="R12" s="36"/>
    </row>
    <row r="13" spans="1:21" s="39" customFormat="1" ht="26.4" customHeight="1" x14ac:dyDescent="0.25">
      <c r="A13" s="53"/>
      <c r="B13" s="25" t="s">
        <v>40</v>
      </c>
      <c r="C13" s="59" t="s">
        <v>41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4"/>
      <c r="P13" s="45"/>
      <c r="R13" s="44"/>
    </row>
    <row r="14" spans="1:21" s="35" customFormat="1" ht="27" customHeight="1" x14ac:dyDescent="0.25">
      <c r="A14"/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3"/>
      <c r="P14" s="39"/>
      <c r="R14" s="31"/>
    </row>
    <row r="15" spans="1:21" s="35" customFormat="1" ht="27" customHeight="1" x14ac:dyDescent="0.25">
      <c r="A15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3"/>
      <c r="P15" s="39"/>
      <c r="R15" s="31"/>
    </row>
    <row r="16" spans="1:21" s="35" customFormat="1" ht="27" customHeight="1" x14ac:dyDescent="0.25">
      <c r="A16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3"/>
      <c r="P16" s="34"/>
      <c r="R16" s="31"/>
    </row>
    <row r="17" spans="1:18" s="35" customFormat="1" ht="27" customHeight="1" x14ac:dyDescent="0.25">
      <c r="A17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3"/>
      <c r="P17" s="34"/>
      <c r="R17" s="31"/>
    </row>
    <row r="18" spans="1:18" s="35" customFormat="1" ht="27" customHeight="1" x14ac:dyDescent="0.25">
      <c r="A18"/>
      <c r="B18" s="3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34"/>
      <c r="R18" s="31"/>
    </row>
    <row r="19" spans="1:18" s="35" customFormat="1" ht="27" customHeight="1" x14ac:dyDescent="0.25">
      <c r="A19"/>
      <c r="B19" s="3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34"/>
      <c r="R19" s="31"/>
    </row>
    <row r="20" spans="1:18" s="35" customFormat="1" ht="27" customHeight="1" x14ac:dyDescent="0.25">
      <c r="A20"/>
      <c r="B20" s="3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34"/>
      <c r="R20" s="31"/>
    </row>
    <row r="21" spans="1:18" s="35" customFormat="1" ht="27" customHeight="1" x14ac:dyDescent="0.25">
      <c r="A21"/>
      <c r="B21" s="3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  <c r="P21" s="34"/>
      <c r="R21" s="31"/>
    </row>
    <row r="22" spans="1:18" s="43" customFormat="1" ht="27" customHeight="1" x14ac:dyDescent="0.25">
      <c r="A22"/>
      <c r="B22" s="32"/>
      <c r="C22" s="40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8" s="35" customFormat="1" ht="27" customHeight="1" x14ac:dyDescent="0.25">
      <c r="A23"/>
      <c r="B23" s="3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34"/>
      <c r="R23" s="31"/>
    </row>
    <row r="24" spans="1:18" s="35" customFormat="1" ht="27" customHeight="1" x14ac:dyDescent="0.25">
      <c r="A24"/>
      <c r="B24" s="3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34"/>
      <c r="R24" s="43"/>
    </row>
    <row r="25" spans="1:18" s="35" customFormat="1" ht="27" customHeight="1" x14ac:dyDescent="0.25">
      <c r="A25"/>
      <c r="B25" s="32"/>
      <c r="C25" s="4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40"/>
      <c r="O25" s="41"/>
      <c r="R25" s="31"/>
    </row>
    <row r="26" spans="1:18" s="39" customFormat="1" ht="15" x14ac:dyDescent="0.25">
      <c r="A26"/>
      <c r="B26" s="32"/>
      <c r="C26" s="37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4"/>
      <c r="R26" s="44"/>
    </row>
    <row r="27" spans="1:18" s="39" customFormat="1" ht="15.75" customHeight="1" x14ac:dyDescent="0.25">
      <c r="A27"/>
      <c r="B27" s="32"/>
      <c r="C27" s="37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4"/>
      <c r="R27" s="44"/>
    </row>
    <row r="28" spans="1:18" s="39" customFormat="1" ht="15.75" customHeight="1" x14ac:dyDescent="0.25">
      <c r="A28"/>
      <c r="B28" s="32"/>
      <c r="C28" s="37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4"/>
      <c r="R28" s="44"/>
    </row>
    <row r="29" spans="1:18" s="39" customFormat="1" ht="15.75" customHeight="1" x14ac:dyDescent="0.25">
      <c r="A29"/>
      <c r="B29" s="32"/>
      <c r="C29" s="37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5"/>
      <c r="R29" s="44"/>
    </row>
    <row r="30" spans="1:18" s="39" customFormat="1" ht="15.75" customHeight="1" x14ac:dyDescent="0.25">
      <c r="A30"/>
      <c r="B30" s="32"/>
      <c r="C30" s="37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5"/>
      <c r="R30" s="44"/>
    </row>
    <row r="31" spans="1:18" s="39" customFormat="1" ht="15.75" customHeight="1" x14ac:dyDescent="0.25">
      <c r="A31"/>
      <c r="B31" s="32"/>
      <c r="C31" s="37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4"/>
      <c r="R31" s="44"/>
    </row>
    <row r="32" spans="1:18" s="39" customFormat="1" ht="15.75" customHeight="1" x14ac:dyDescent="0.25">
      <c r="A32"/>
      <c r="B32" s="32"/>
      <c r="C32" s="37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5"/>
      <c r="R32" s="44"/>
    </row>
    <row r="33" spans="1:18" s="39" customFormat="1" ht="15.75" customHeight="1" x14ac:dyDescent="0.25">
      <c r="A33"/>
      <c r="B33" s="32"/>
      <c r="C33" s="37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5"/>
      <c r="R33" s="44"/>
    </row>
    <row r="34" spans="1:18" s="39" customFormat="1" ht="15.75" customHeight="1" x14ac:dyDescent="0.25">
      <c r="A34"/>
      <c r="B34" s="32"/>
      <c r="C34" s="37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5"/>
      <c r="R34" s="44"/>
    </row>
    <row r="35" spans="1:18" s="39" customFormat="1" ht="15.75" customHeight="1" x14ac:dyDescent="0.25">
      <c r="A35"/>
      <c r="B35" s="32"/>
      <c r="C35" s="37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5"/>
      <c r="R35" s="44"/>
    </row>
    <row r="36" spans="1:18" s="39" customFormat="1" ht="15.75" customHeight="1" x14ac:dyDescent="0.25">
      <c r="A36"/>
      <c r="B36" s="32"/>
      <c r="C36" s="37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5"/>
      <c r="R36" s="44"/>
    </row>
    <row r="37" spans="1:18" s="39" customFormat="1" ht="15" x14ac:dyDescent="0.25">
      <c r="A37"/>
      <c r="B37" s="32"/>
      <c r="C37" s="37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4"/>
      <c r="R37" s="44"/>
    </row>
    <row r="38" spans="1:18" s="39" customFormat="1" ht="15.75" customHeight="1" x14ac:dyDescent="0.25">
      <c r="A38"/>
      <c r="B38" s="32"/>
      <c r="C38" s="37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4"/>
      <c r="R38" s="44"/>
    </row>
    <row r="39" spans="1:18" s="39" customFormat="1" ht="15.75" customHeight="1" x14ac:dyDescent="0.25">
      <c r="A39"/>
      <c r="B39" s="32"/>
      <c r="C39" s="37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5"/>
      <c r="R39" s="44"/>
    </row>
    <row r="40" spans="1:18" s="39" customFormat="1" ht="15" x14ac:dyDescent="0.25">
      <c r="A40"/>
      <c r="B40" s="32"/>
      <c r="C40" s="37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4"/>
      <c r="R40" s="44"/>
    </row>
    <row r="41" spans="1:18" s="39" customFormat="1" ht="15.75" customHeight="1" x14ac:dyDescent="0.25">
      <c r="A41"/>
      <c r="B41" s="32"/>
      <c r="C41" s="46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4"/>
      <c r="R41" s="44"/>
    </row>
    <row r="42" spans="1:18" s="39" customFormat="1" ht="15" x14ac:dyDescent="0.25">
      <c r="A42"/>
      <c r="B42" s="32"/>
      <c r="C42" s="3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4"/>
      <c r="R42" s="44"/>
    </row>
    <row r="43" spans="1:18" s="39" customFormat="1" ht="15" x14ac:dyDescent="0.25">
      <c r="A43"/>
      <c r="B43" s="32"/>
      <c r="C43" s="3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4"/>
      <c r="R43" s="44"/>
    </row>
    <row r="44" spans="1:18" s="39" customFormat="1" ht="15.75" customHeight="1" x14ac:dyDescent="0.25">
      <c r="A44"/>
      <c r="B44" s="32"/>
      <c r="C44" s="37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4"/>
      <c r="R44" s="44"/>
    </row>
    <row r="45" spans="1:18" s="39" customFormat="1" ht="15.75" customHeight="1" x14ac:dyDescent="0.25">
      <c r="A45"/>
      <c r="B45" s="32"/>
      <c r="C45" s="37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5"/>
      <c r="R45" s="44"/>
    </row>
    <row r="46" spans="1:18" s="39" customFormat="1" ht="15.75" customHeight="1" x14ac:dyDescent="0.25">
      <c r="A46"/>
      <c r="B46" s="32"/>
      <c r="C46" s="37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5"/>
      <c r="R46" s="44"/>
    </row>
    <row r="47" spans="1:18" s="39" customFormat="1" ht="15.75" customHeight="1" x14ac:dyDescent="0.25">
      <c r="A47"/>
      <c r="B47" s="32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5"/>
      <c r="R47" s="44"/>
    </row>
    <row r="48" spans="1:18" s="35" customFormat="1" ht="27" customHeight="1" x14ac:dyDescent="0.25">
      <c r="A48"/>
      <c r="B48" s="32"/>
      <c r="C48" s="40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40"/>
      <c r="O48" s="41"/>
      <c r="R48" s="44"/>
    </row>
    <row r="49" spans="1:18" s="35" customFormat="1" ht="27" customHeight="1" x14ac:dyDescent="0.25">
      <c r="A49"/>
      <c r="B49" s="32"/>
      <c r="C49" s="4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40"/>
      <c r="O49" s="41"/>
      <c r="R49" s="44"/>
    </row>
    <row r="50" spans="1:18" s="35" customFormat="1" ht="27" customHeight="1" x14ac:dyDescent="0.25">
      <c r="A50"/>
      <c r="B50" s="3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1"/>
      <c r="R50" s="44"/>
    </row>
    <row r="51" spans="1:18" s="35" customFormat="1" ht="27" customHeight="1" x14ac:dyDescent="0.25">
      <c r="A51"/>
      <c r="B51" s="32"/>
      <c r="C51" s="40"/>
      <c r="D51" s="32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1"/>
      <c r="R51" s="31"/>
    </row>
    <row r="52" spans="1:18" s="35" customFormat="1" ht="27" customHeight="1" x14ac:dyDescent="0.25">
      <c r="A52"/>
      <c r="B52" s="32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1"/>
      <c r="R52" s="31"/>
    </row>
    <row r="53" spans="1:18" s="35" customFormat="1" ht="27" customHeight="1" x14ac:dyDescent="0.25">
      <c r="A53"/>
      <c r="B53" s="32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  <c r="R53" s="31"/>
    </row>
    <row r="54" spans="1:18" s="35" customFormat="1" ht="27" customHeight="1" x14ac:dyDescent="0.25">
      <c r="A54"/>
      <c r="B54" s="32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1"/>
      <c r="R54" s="31"/>
    </row>
    <row r="55" spans="1:18" s="35" customFormat="1" ht="27" customHeight="1" x14ac:dyDescent="0.25">
      <c r="A55"/>
      <c r="B55" s="38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3"/>
      <c r="R55" s="31"/>
    </row>
    <row r="56" spans="1:18" s="35" customFormat="1" ht="15" x14ac:dyDescent="0.25">
      <c r="A56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3"/>
      <c r="R56" s="31"/>
    </row>
    <row r="57" spans="1:18" s="35" customFormat="1" ht="15.75" customHeight="1" x14ac:dyDescent="0.25">
      <c r="A57"/>
      <c r="B57" s="38"/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7"/>
      <c r="O57" s="33"/>
      <c r="R57" s="31"/>
    </row>
    <row r="58" spans="1:18" s="35" customFormat="1" ht="15.75" customHeight="1" x14ac:dyDescent="0.25">
      <c r="A58"/>
      <c r="B58" s="38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3"/>
      <c r="R58" s="44"/>
    </row>
    <row r="59" spans="1:18" s="35" customFormat="1" ht="15.75" customHeight="1" x14ac:dyDescent="0.25">
      <c r="A59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3"/>
      <c r="R59" s="31"/>
    </row>
    <row r="60" spans="1:18" s="35" customFormat="1" ht="15.75" customHeight="1" x14ac:dyDescent="0.25">
      <c r="A60"/>
      <c r="B60" s="38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3"/>
      <c r="R60" s="31"/>
    </row>
    <row r="61" spans="1:18" s="35" customFormat="1" ht="15.75" customHeight="1" x14ac:dyDescent="0.25">
      <c r="A61"/>
      <c r="B61" s="47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7"/>
      <c r="O61" s="37"/>
      <c r="R61" s="48"/>
    </row>
    <row r="62" spans="1:18" s="35" customFormat="1" ht="15.75" customHeight="1" x14ac:dyDescent="0.25">
      <c r="A62"/>
      <c r="B62" s="38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R62" s="31"/>
    </row>
    <row r="63" spans="1:18" s="35" customFormat="1" ht="15.75" customHeight="1" x14ac:dyDescent="0.25">
      <c r="A63"/>
      <c r="B63" s="38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4"/>
      <c r="R63" s="31"/>
    </row>
    <row r="64" spans="1:18" s="35" customFormat="1" ht="15.75" customHeight="1" x14ac:dyDescent="0.25">
      <c r="A64"/>
      <c r="B64" s="38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4"/>
      <c r="R64" s="31"/>
    </row>
    <row r="65" spans="1:18" s="35" customFormat="1" ht="15.75" customHeight="1" x14ac:dyDescent="0.25">
      <c r="A65"/>
      <c r="B65" s="38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4"/>
      <c r="R65" s="49"/>
    </row>
    <row r="66" spans="1:18" s="35" customFormat="1" ht="15.75" customHeight="1" x14ac:dyDescent="0.25">
      <c r="A66"/>
      <c r="B66" s="38"/>
      <c r="C66" s="37"/>
      <c r="D66" s="50"/>
      <c r="E66" s="37"/>
      <c r="F66" s="37"/>
      <c r="G66" s="37"/>
      <c r="H66" s="37"/>
      <c r="I66" s="51"/>
      <c r="J66" s="37"/>
      <c r="K66" s="37"/>
      <c r="L66" s="37"/>
      <c r="M66" s="37"/>
      <c r="N66" s="37"/>
      <c r="O66" s="37"/>
      <c r="P66" s="34"/>
      <c r="R66" s="31"/>
    </row>
    <row r="67" spans="1:18" s="35" customFormat="1" ht="15.75" customHeight="1" x14ac:dyDescent="0.25">
      <c r="A67"/>
      <c r="B67" s="38"/>
      <c r="C67" s="37"/>
      <c r="D67" s="50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4"/>
      <c r="R67" s="44"/>
    </row>
    <row r="68" spans="1:18" s="35" customFormat="1" ht="15" x14ac:dyDescent="0.25">
      <c r="A68"/>
      <c r="B68" s="38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4"/>
      <c r="R68" s="44"/>
    </row>
    <row r="69" spans="1:18" s="35" customFormat="1" ht="15" x14ac:dyDescent="0.25">
      <c r="A69"/>
      <c r="B69" s="38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44"/>
      <c r="R69" s="44"/>
    </row>
    <row r="70" spans="1:18" s="35" customFormat="1" ht="15.75" customHeight="1" x14ac:dyDescent="0.25">
      <c r="A70"/>
      <c r="B70" s="38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44"/>
      <c r="R70" s="31"/>
    </row>
    <row r="71" spans="1:18" s="35" customFormat="1" ht="15.75" customHeight="1" x14ac:dyDescent="0.25">
      <c r="A71"/>
      <c r="B71" s="38"/>
      <c r="C71" s="50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44"/>
      <c r="R71" s="31"/>
    </row>
    <row r="72" spans="1:18" s="35" customFormat="1" ht="26.7" customHeight="1" x14ac:dyDescent="0.25">
      <c r="A72"/>
      <c r="B72" s="38"/>
      <c r="C72" s="50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44"/>
      <c r="R72" s="31"/>
    </row>
    <row r="73" spans="1:18" s="35" customFormat="1" ht="15.75" customHeight="1" x14ac:dyDescent="0.25">
      <c r="A73"/>
      <c r="B73" s="38"/>
      <c r="C73" s="50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44"/>
      <c r="R73" s="31"/>
    </row>
    <row r="74" spans="1:18" s="35" customFormat="1" ht="15.75" customHeight="1" x14ac:dyDescent="0.25">
      <c r="A74"/>
      <c r="B74" s="38"/>
      <c r="C74" s="50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44"/>
      <c r="R74" s="31"/>
    </row>
    <row r="75" spans="1:18" s="35" customFormat="1" ht="15.75" customHeight="1" x14ac:dyDescent="0.25">
      <c r="A75"/>
      <c r="B75" s="38"/>
      <c r="C75" s="50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4"/>
      <c r="R75" s="31"/>
    </row>
    <row r="76" spans="1:18" s="35" customFormat="1" ht="15.75" customHeight="1" x14ac:dyDescent="0.25">
      <c r="A76"/>
      <c r="B76" s="38"/>
      <c r="C76" s="50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4"/>
      <c r="R76" s="44"/>
    </row>
    <row r="77" spans="1:18" s="35" customFormat="1" ht="15.75" customHeight="1" x14ac:dyDescent="0.25">
      <c r="A77"/>
      <c r="B77" s="38"/>
      <c r="C77" s="50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4"/>
      <c r="R77" s="31"/>
    </row>
    <row r="78" spans="1:18" s="35" customFormat="1" ht="15.75" customHeight="1" x14ac:dyDescent="0.25">
      <c r="A78"/>
      <c r="B78" s="38"/>
      <c r="C78" s="50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4"/>
      <c r="R78" s="31"/>
    </row>
    <row r="79" spans="1:18" s="35" customFormat="1" ht="15.75" customHeight="1" x14ac:dyDescent="0.25">
      <c r="A79"/>
      <c r="B79" s="38"/>
      <c r="C79" s="50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4"/>
      <c r="R79" s="31"/>
    </row>
    <row r="80" spans="1:18" s="35" customFormat="1" ht="15.75" customHeight="1" x14ac:dyDescent="0.25">
      <c r="A80"/>
      <c r="B80" s="38"/>
      <c r="C80" s="50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4"/>
      <c r="R80" s="31"/>
    </row>
    <row r="81" spans="1:18" s="35" customFormat="1" ht="15.75" customHeight="1" x14ac:dyDescent="0.25">
      <c r="A81"/>
      <c r="B81" s="38"/>
      <c r="C81" s="50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4"/>
      <c r="R81" s="31"/>
    </row>
    <row r="82" spans="1:18" s="35" customFormat="1" ht="15.75" customHeight="1" x14ac:dyDescent="0.25">
      <c r="A82"/>
      <c r="B82" s="38"/>
      <c r="C82" s="50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4"/>
      <c r="R82" s="31"/>
    </row>
    <row r="83" spans="1:18" s="35" customFormat="1" ht="15.75" customHeight="1" x14ac:dyDescent="0.25">
      <c r="A83"/>
      <c r="B83" s="38"/>
      <c r="C83" s="50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4"/>
      <c r="R83" s="31"/>
    </row>
    <row r="84" spans="1:18" s="35" customFormat="1" ht="15.75" customHeight="1" x14ac:dyDescent="0.25">
      <c r="A84"/>
      <c r="B84" s="38"/>
      <c r="C84" s="50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4"/>
      <c r="R84" s="31"/>
    </row>
    <row r="85" spans="1:18" s="35" customFormat="1" ht="99.75" customHeight="1" x14ac:dyDescent="0.25">
      <c r="A85"/>
      <c r="B85" s="38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8"/>
      <c r="P85" s="34"/>
      <c r="R85" s="48"/>
    </row>
    <row r="86" spans="1:18" s="35" customFormat="1" ht="47.25" customHeight="1" x14ac:dyDescent="0.25">
      <c r="A86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52"/>
      <c r="P86" s="52"/>
      <c r="R86" s="31"/>
    </row>
    <row r="87" spans="1:18" s="13" customFormat="1" ht="15" x14ac:dyDescent="0.25">
      <c r="A87"/>
    </row>
    <row r="88" spans="1:18" s="13" customFormat="1" ht="15" x14ac:dyDescent="0.25">
      <c r="A88"/>
    </row>
    <row r="89" spans="1:18" s="13" customFormat="1" ht="15" x14ac:dyDescent="0.25">
      <c r="A89"/>
    </row>
    <row r="90" spans="1:18" s="13" customFormat="1" ht="15" x14ac:dyDescent="0.25">
      <c r="A90"/>
    </row>
    <row r="91" spans="1:18" s="13" customFormat="1" ht="15" x14ac:dyDescent="0.25">
      <c r="A91"/>
    </row>
    <row r="92" spans="1:18" s="13" customFormat="1" ht="15" x14ac:dyDescent="0.25">
      <c r="A92"/>
    </row>
    <row r="93" spans="1:18" s="13" customFormat="1" ht="15" x14ac:dyDescent="0.25">
      <c r="A93"/>
    </row>
    <row r="94" spans="1:18" s="13" customFormat="1" ht="15" x14ac:dyDescent="0.25">
      <c r="A94"/>
    </row>
    <row r="95" spans="1:18" s="13" customFormat="1" ht="15" x14ac:dyDescent="0.25">
      <c r="A95"/>
    </row>
    <row r="96" spans="1:18" s="13" customFormat="1" ht="15" x14ac:dyDescent="0.25">
      <c r="A96"/>
    </row>
    <row r="97" spans="1:1" s="13" customFormat="1" ht="15" x14ac:dyDescent="0.25">
      <c r="A97"/>
    </row>
    <row r="98" spans="1:1" s="13" customFormat="1" ht="15" x14ac:dyDescent="0.25">
      <c r="A98"/>
    </row>
    <row r="99" spans="1:1" s="13" customFormat="1" ht="15" x14ac:dyDescent="0.25">
      <c r="A99"/>
    </row>
    <row r="100" spans="1:1" s="13" customFormat="1" ht="15" x14ac:dyDescent="0.25">
      <c r="A100"/>
    </row>
    <row r="101" spans="1:1" s="13" customFormat="1" ht="15" x14ac:dyDescent="0.25">
      <c r="A10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24FA7-655B-4745-83AC-19BD5A7354E5}">
  <dimension ref="A1:C28"/>
  <sheetViews>
    <sheetView showGridLines="0" workbookViewId="0"/>
  </sheetViews>
  <sheetFormatPr defaultRowHeight="13.2" x14ac:dyDescent="0.25"/>
  <cols>
    <col min="1" max="1" width="38.5546875" customWidth="1"/>
    <col min="2" max="2" width="30.6640625" bestFit="1" customWidth="1"/>
    <col min="3" max="3" width="16.88671875" bestFit="1" customWidth="1"/>
  </cols>
  <sheetData>
    <row r="1" spans="1:3" ht="15" x14ac:dyDescent="0.25">
      <c r="A1" s="60" t="s">
        <v>91</v>
      </c>
    </row>
    <row r="2" spans="1:3" ht="15" x14ac:dyDescent="0.25">
      <c r="A2" s="60"/>
    </row>
    <row r="3" spans="1:3" x14ac:dyDescent="0.25">
      <c r="A3" s="73" t="s">
        <v>88</v>
      </c>
      <c r="B3" s="73" t="s">
        <v>80</v>
      </c>
    </row>
    <row r="4" spans="1:3" x14ac:dyDescent="0.25">
      <c r="A4" s="67" t="s">
        <v>42</v>
      </c>
      <c r="B4" s="68">
        <f>SUM(B5)</f>
        <v>1</v>
      </c>
    </row>
    <row r="5" spans="1:3" x14ac:dyDescent="0.25">
      <c r="A5" s="71" t="s">
        <v>43</v>
      </c>
      <c r="B5" s="72">
        <v>1</v>
      </c>
    </row>
    <row r="6" spans="1:3" x14ac:dyDescent="0.25">
      <c r="A6" s="67" t="s">
        <v>44</v>
      </c>
      <c r="B6" s="68">
        <f>SUM(B7:B9)</f>
        <v>3</v>
      </c>
    </row>
    <row r="7" spans="1:3" x14ac:dyDescent="0.25">
      <c r="A7" t="s">
        <v>46</v>
      </c>
      <c r="B7" s="7">
        <v>1</v>
      </c>
    </row>
    <row r="8" spans="1:3" x14ac:dyDescent="0.25">
      <c r="A8" t="s">
        <v>47</v>
      </c>
      <c r="B8" s="7">
        <v>1</v>
      </c>
    </row>
    <row r="9" spans="1:3" x14ac:dyDescent="0.25">
      <c r="A9" t="s">
        <v>45</v>
      </c>
      <c r="B9" s="7">
        <v>1</v>
      </c>
    </row>
    <row r="10" spans="1:3" x14ac:dyDescent="0.25">
      <c r="A10" s="66" t="s">
        <v>48</v>
      </c>
      <c r="B10" s="69">
        <f>SUM(B11:B12)</f>
        <v>2</v>
      </c>
    </row>
    <row r="11" spans="1:3" x14ac:dyDescent="0.25">
      <c r="A11" t="s">
        <v>49</v>
      </c>
      <c r="B11" s="7">
        <v>1</v>
      </c>
    </row>
    <row r="12" spans="1:3" x14ac:dyDescent="0.25">
      <c r="A12" t="s">
        <v>50</v>
      </c>
      <c r="B12" s="7">
        <v>1</v>
      </c>
      <c r="C12" s="7"/>
    </row>
    <row r="13" spans="1:3" x14ac:dyDescent="0.25">
      <c r="A13" s="66" t="s">
        <v>51</v>
      </c>
      <c r="B13" s="69">
        <f>SUM(B14:B16)</f>
        <v>3</v>
      </c>
    </row>
    <row r="14" spans="1:3" x14ac:dyDescent="0.25">
      <c r="A14" t="s">
        <v>53</v>
      </c>
      <c r="B14" s="7">
        <v>1</v>
      </c>
    </row>
    <row r="15" spans="1:3" x14ac:dyDescent="0.25">
      <c r="A15" t="s">
        <v>52</v>
      </c>
      <c r="B15" s="7">
        <v>1</v>
      </c>
    </row>
    <row r="16" spans="1:3" x14ac:dyDescent="0.25">
      <c r="A16" t="s">
        <v>54</v>
      </c>
      <c r="B16" s="7">
        <v>1</v>
      </c>
      <c r="C16" s="7"/>
    </row>
    <row r="17" spans="1:3" x14ac:dyDescent="0.25">
      <c r="A17" s="66" t="s">
        <v>55</v>
      </c>
      <c r="B17" s="69">
        <f>SUM(B18:B20)</f>
        <v>3</v>
      </c>
    </row>
    <row r="18" spans="1:3" x14ac:dyDescent="0.25">
      <c r="A18" t="s">
        <v>56</v>
      </c>
      <c r="B18" s="7">
        <v>1</v>
      </c>
    </row>
    <row r="19" spans="1:3" x14ac:dyDescent="0.25">
      <c r="A19" t="s">
        <v>57</v>
      </c>
      <c r="B19" s="7">
        <v>1</v>
      </c>
    </row>
    <row r="20" spans="1:3" x14ac:dyDescent="0.25">
      <c r="A20" t="s">
        <v>58</v>
      </c>
      <c r="B20" s="7">
        <v>1</v>
      </c>
    </row>
    <row r="21" spans="1:3" x14ac:dyDescent="0.25">
      <c r="A21" s="66" t="s">
        <v>59</v>
      </c>
      <c r="B21" s="69">
        <f>SUM(B22:B24)</f>
        <v>3</v>
      </c>
    </row>
    <row r="22" spans="1:3" x14ac:dyDescent="0.25">
      <c r="A22" t="s">
        <v>61</v>
      </c>
      <c r="B22" s="7">
        <v>1</v>
      </c>
    </row>
    <row r="23" spans="1:3" x14ac:dyDescent="0.25">
      <c r="A23" t="s">
        <v>60</v>
      </c>
      <c r="B23" s="7">
        <v>1</v>
      </c>
    </row>
    <row r="24" spans="1:3" x14ac:dyDescent="0.25">
      <c r="A24" t="s">
        <v>62</v>
      </c>
      <c r="B24" s="7">
        <v>1</v>
      </c>
    </row>
    <row r="25" spans="1:3" x14ac:dyDescent="0.25">
      <c r="A25" s="66" t="s">
        <v>63</v>
      </c>
      <c r="B25" s="66">
        <f>SUM(B26:B27)</f>
        <v>2</v>
      </c>
    </row>
    <row r="26" spans="1:3" x14ac:dyDescent="0.25">
      <c r="A26" t="s">
        <v>65</v>
      </c>
      <c r="B26" s="7">
        <v>1</v>
      </c>
    </row>
    <row r="27" spans="1:3" x14ac:dyDescent="0.25">
      <c r="A27" t="s">
        <v>64</v>
      </c>
      <c r="B27" s="7">
        <v>1</v>
      </c>
      <c r="C27" s="7"/>
    </row>
    <row r="28" spans="1:3" x14ac:dyDescent="0.25">
      <c r="A28" s="70" t="s">
        <v>66</v>
      </c>
      <c r="B28" s="74">
        <v>17</v>
      </c>
    </row>
  </sheetData>
  <sortState xmlns:xlrd2="http://schemas.microsoft.com/office/spreadsheetml/2017/richdata2" ref="A26:C27">
    <sortCondition ref="A26"/>
  </sortState>
  <pageMargins left="0.7" right="0.7" top="0.75" bottom="0.75" header="0.3" footer="0.3"/>
  <pageSetup paperSize="9" orientation="portrait" r:id="rId1"/>
  <ignoredErrors>
    <ignoredError sqref="B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D10ED-D5F9-4EBA-BE2D-56F7AFC37C8E}">
  <dimension ref="A1:C28"/>
  <sheetViews>
    <sheetView showGridLines="0" workbookViewId="0">
      <selection activeCell="A2" sqref="A2"/>
    </sheetView>
  </sheetViews>
  <sheetFormatPr defaultRowHeight="13.2" x14ac:dyDescent="0.25"/>
  <cols>
    <col min="1" max="1" width="39.6640625" bestFit="1" customWidth="1"/>
    <col min="2" max="2" width="30.6640625" bestFit="1" customWidth="1"/>
    <col min="3" max="3" width="16.88671875" bestFit="1" customWidth="1"/>
  </cols>
  <sheetData>
    <row r="1" spans="1:3" ht="15" x14ac:dyDescent="0.25">
      <c r="A1" s="60" t="s">
        <v>78</v>
      </c>
    </row>
    <row r="3" spans="1:3" x14ac:dyDescent="0.25">
      <c r="A3" s="6" t="s">
        <v>36</v>
      </c>
      <c r="B3" s="6" t="s">
        <v>34</v>
      </c>
      <c r="C3" t="s">
        <v>80</v>
      </c>
    </row>
    <row r="4" spans="1:3" x14ac:dyDescent="0.25">
      <c r="A4" t="s">
        <v>42</v>
      </c>
      <c r="B4" t="s">
        <v>43</v>
      </c>
      <c r="C4" s="7">
        <v>1</v>
      </c>
    </row>
    <row r="5" spans="1:3" x14ac:dyDescent="0.25">
      <c r="A5" t="s">
        <v>81</v>
      </c>
      <c r="C5" s="7">
        <v>1</v>
      </c>
    </row>
    <row r="6" spans="1:3" x14ac:dyDescent="0.25">
      <c r="A6" t="s">
        <v>44</v>
      </c>
      <c r="B6" t="s">
        <v>45</v>
      </c>
      <c r="C6" s="7">
        <v>1</v>
      </c>
    </row>
    <row r="7" spans="1:3" x14ac:dyDescent="0.25">
      <c r="B7" t="s">
        <v>46</v>
      </c>
      <c r="C7" s="7">
        <v>1</v>
      </c>
    </row>
    <row r="8" spans="1:3" x14ac:dyDescent="0.25">
      <c r="B8" t="s">
        <v>47</v>
      </c>
      <c r="C8" s="7">
        <v>1</v>
      </c>
    </row>
    <row r="9" spans="1:3" x14ac:dyDescent="0.25">
      <c r="A9" t="s">
        <v>82</v>
      </c>
      <c r="C9" s="7">
        <v>3</v>
      </c>
    </row>
    <row r="10" spans="1:3" x14ac:dyDescent="0.25">
      <c r="A10" t="s">
        <v>48</v>
      </c>
      <c r="B10" t="s">
        <v>49</v>
      </c>
      <c r="C10" s="7">
        <v>1</v>
      </c>
    </row>
    <row r="11" spans="1:3" x14ac:dyDescent="0.25">
      <c r="B11" t="s">
        <v>50</v>
      </c>
      <c r="C11" s="7">
        <v>1</v>
      </c>
    </row>
    <row r="12" spans="1:3" x14ac:dyDescent="0.25">
      <c r="A12" t="s">
        <v>83</v>
      </c>
      <c r="C12" s="7">
        <v>2</v>
      </c>
    </row>
    <row r="13" spans="1:3" x14ac:dyDescent="0.25">
      <c r="A13" t="s">
        <v>51</v>
      </c>
      <c r="B13" t="s">
        <v>52</v>
      </c>
      <c r="C13" s="7">
        <v>1</v>
      </c>
    </row>
    <row r="14" spans="1:3" x14ac:dyDescent="0.25">
      <c r="B14" t="s">
        <v>53</v>
      </c>
      <c r="C14" s="7">
        <v>1</v>
      </c>
    </row>
    <row r="15" spans="1:3" x14ac:dyDescent="0.25">
      <c r="B15" t="s">
        <v>54</v>
      </c>
      <c r="C15" s="7">
        <v>1</v>
      </c>
    </row>
    <row r="16" spans="1:3" x14ac:dyDescent="0.25">
      <c r="A16" t="s">
        <v>84</v>
      </c>
      <c r="C16" s="7">
        <v>3</v>
      </c>
    </row>
    <row r="17" spans="1:3" x14ac:dyDescent="0.25">
      <c r="A17" t="s">
        <v>55</v>
      </c>
      <c r="B17" t="s">
        <v>56</v>
      </c>
      <c r="C17" s="7">
        <v>1</v>
      </c>
    </row>
    <row r="18" spans="1:3" x14ac:dyDescent="0.25">
      <c r="B18" t="s">
        <v>57</v>
      </c>
      <c r="C18" s="7">
        <v>1</v>
      </c>
    </row>
    <row r="19" spans="1:3" x14ac:dyDescent="0.25">
      <c r="B19" t="s">
        <v>58</v>
      </c>
      <c r="C19" s="7">
        <v>1</v>
      </c>
    </row>
    <row r="20" spans="1:3" x14ac:dyDescent="0.25">
      <c r="A20" t="s">
        <v>85</v>
      </c>
      <c r="C20" s="7">
        <v>3</v>
      </c>
    </row>
    <row r="21" spans="1:3" x14ac:dyDescent="0.25">
      <c r="A21" t="s">
        <v>59</v>
      </c>
      <c r="B21" t="s">
        <v>60</v>
      </c>
      <c r="C21" s="7">
        <v>1</v>
      </c>
    </row>
    <row r="22" spans="1:3" x14ac:dyDescent="0.25">
      <c r="B22" t="s">
        <v>61</v>
      </c>
      <c r="C22" s="7">
        <v>1</v>
      </c>
    </row>
    <row r="23" spans="1:3" x14ac:dyDescent="0.25">
      <c r="B23" t="s">
        <v>62</v>
      </c>
      <c r="C23" s="7">
        <v>1</v>
      </c>
    </row>
    <row r="24" spans="1:3" x14ac:dyDescent="0.25">
      <c r="A24" t="s">
        <v>86</v>
      </c>
      <c r="C24" s="7">
        <v>3</v>
      </c>
    </row>
    <row r="25" spans="1:3" x14ac:dyDescent="0.25">
      <c r="A25" t="s">
        <v>63</v>
      </c>
      <c r="B25" t="s">
        <v>64</v>
      </c>
      <c r="C25" s="7">
        <v>1</v>
      </c>
    </row>
    <row r="26" spans="1:3" x14ac:dyDescent="0.25">
      <c r="B26" t="s">
        <v>65</v>
      </c>
      <c r="C26" s="7">
        <v>1</v>
      </c>
    </row>
    <row r="27" spans="1:3" x14ac:dyDescent="0.25">
      <c r="A27" t="s">
        <v>87</v>
      </c>
      <c r="C27" s="7">
        <v>2</v>
      </c>
    </row>
    <row r="28" spans="1:3" x14ac:dyDescent="0.25">
      <c r="A28" t="s">
        <v>66</v>
      </c>
      <c r="C28" s="7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8B214-D65C-45FC-BE67-288C528F4833}">
  <dimension ref="A1:E110"/>
  <sheetViews>
    <sheetView workbookViewId="0"/>
  </sheetViews>
  <sheetFormatPr defaultColWidth="13.33203125" defaultRowHeight="13.2" x14ac:dyDescent="0.25"/>
  <cols>
    <col min="1" max="1" width="27.6640625" bestFit="1" customWidth="1"/>
    <col min="2" max="2" width="26.109375" bestFit="1" customWidth="1"/>
    <col min="3" max="3" width="33.109375" customWidth="1"/>
    <col min="4" max="4" width="25.5546875" style="53" customWidth="1"/>
    <col min="5" max="5" width="21.88671875" bestFit="1" customWidth="1"/>
  </cols>
  <sheetData>
    <row r="1" spans="1:5" ht="15" x14ac:dyDescent="0.25">
      <c r="A1" s="60" t="s">
        <v>91</v>
      </c>
    </row>
    <row r="3" spans="1:5" s="11" customFormat="1" ht="26.25" customHeight="1" x14ac:dyDescent="0.25">
      <c r="A3" s="10" t="s">
        <v>67</v>
      </c>
      <c r="B3" s="10" t="s">
        <v>34</v>
      </c>
      <c r="C3" s="10" t="s">
        <v>36</v>
      </c>
      <c r="D3" s="10" t="s">
        <v>38</v>
      </c>
      <c r="E3" s="63" t="s">
        <v>79</v>
      </c>
    </row>
    <row r="4" spans="1:5" x14ac:dyDescent="0.25">
      <c r="A4" s="56" t="str">
        <f>HYPERLINK("https://reports.ofsted.gov.uk/provider/44/839","Ofsted Local Authority Webpage")</f>
        <v>Ofsted Local Authority Webpage</v>
      </c>
      <c r="B4" t="s">
        <v>61</v>
      </c>
      <c r="C4" t="s">
        <v>59</v>
      </c>
      <c r="D4" s="55">
        <v>44117</v>
      </c>
      <c r="E4" s="75">
        <v>44162</v>
      </c>
    </row>
    <row r="5" spans="1:5" x14ac:dyDescent="0.25">
      <c r="A5" s="56" t="str">
        <f>HYPERLINK("https://reports.ofsted.gov.uk/provider/44/351","Ofsted Local Authority Webpage")</f>
        <v>Ofsted Local Authority Webpage</v>
      </c>
      <c r="B5" t="s">
        <v>53</v>
      </c>
      <c r="C5" t="s">
        <v>51</v>
      </c>
      <c r="D5" s="55">
        <v>44103</v>
      </c>
      <c r="E5" s="75">
        <v>44148</v>
      </c>
    </row>
    <row r="6" spans="1:5" x14ac:dyDescent="0.25">
      <c r="A6" s="56" t="str">
        <f>HYPERLINK("https://reports.ofsted.gov.uk/provider/44/332","Ofsted Local Authority Webpage")</f>
        <v>Ofsted Local Authority Webpage</v>
      </c>
      <c r="B6" t="s">
        <v>65</v>
      </c>
      <c r="C6" t="s">
        <v>63</v>
      </c>
      <c r="D6" s="55">
        <v>44117</v>
      </c>
      <c r="E6" s="75">
        <v>44162</v>
      </c>
    </row>
    <row r="7" spans="1:5" x14ac:dyDescent="0.25">
      <c r="A7" s="56" t="str">
        <f>HYPERLINK("https://reports.ofsted.gov.uk/provider/44/916","Ofsted Local Authority Webpage")</f>
        <v>Ofsted Local Authority Webpage</v>
      </c>
      <c r="B7" t="s">
        <v>60</v>
      </c>
      <c r="C7" t="s">
        <v>59</v>
      </c>
      <c r="D7" s="55">
        <v>44110</v>
      </c>
      <c r="E7" s="75">
        <v>44155</v>
      </c>
    </row>
    <row r="8" spans="1:5" x14ac:dyDescent="0.25">
      <c r="A8" s="56" t="str">
        <f>HYPERLINK("https://reports.ofsted.gov.uk/provider/44/315","Ofsted Local Authority Webpage")</f>
        <v>Ofsted Local Authority Webpage</v>
      </c>
      <c r="B8" t="s">
        <v>46</v>
      </c>
      <c r="C8" t="s">
        <v>44</v>
      </c>
      <c r="D8" s="55">
        <v>44110</v>
      </c>
      <c r="E8" s="75">
        <v>44155</v>
      </c>
    </row>
    <row r="9" spans="1:5" x14ac:dyDescent="0.25">
      <c r="A9" s="56" t="str">
        <f>HYPERLINK("https://reports.ofsted.gov.uk/provider/44/826","Ofsted Local Authority Webpage")</f>
        <v>Ofsted Local Authority Webpage</v>
      </c>
      <c r="B9" t="s">
        <v>56</v>
      </c>
      <c r="C9" t="s">
        <v>55</v>
      </c>
      <c r="D9" s="55">
        <v>44103</v>
      </c>
      <c r="E9" s="75">
        <v>44148</v>
      </c>
    </row>
    <row r="10" spans="1:5" x14ac:dyDescent="0.25">
      <c r="A10" s="56" t="str">
        <f>HYPERLINK("https://reports.ofsted.gov.uk/provider/44/316","Ofsted Local Authority Webpage")</f>
        <v>Ofsted Local Authority Webpage</v>
      </c>
      <c r="B10" t="s">
        <v>47</v>
      </c>
      <c r="C10" t="s">
        <v>44</v>
      </c>
      <c r="D10" s="55">
        <v>44124</v>
      </c>
      <c r="E10" s="75">
        <v>44169</v>
      </c>
    </row>
    <row r="11" spans="1:5" x14ac:dyDescent="0.25">
      <c r="A11" s="56" t="str">
        <f>HYPERLINK("https://reports.ofsted.gov.uk/provider/44/928","Ofsted Local Authority Webpage")</f>
        <v>Ofsted Local Authority Webpage</v>
      </c>
      <c r="B11" t="s">
        <v>43</v>
      </c>
      <c r="C11" t="s">
        <v>42</v>
      </c>
      <c r="D11" s="55">
        <v>44124</v>
      </c>
      <c r="E11" s="75">
        <v>44169</v>
      </c>
    </row>
    <row r="12" spans="1:5" x14ac:dyDescent="0.25">
      <c r="A12" s="56" t="str">
        <f>HYPERLINK("https://reports.ofsted.gov.uk/provider/44/353","Ofsted Local Authority Webpage")</f>
        <v>Ofsted Local Authority Webpage</v>
      </c>
      <c r="B12" s="5" t="s">
        <v>52</v>
      </c>
      <c r="C12" s="5" t="s">
        <v>51</v>
      </c>
      <c r="D12" s="62">
        <v>44117</v>
      </c>
      <c r="E12" s="75">
        <v>44162</v>
      </c>
    </row>
    <row r="13" spans="1:5" x14ac:dyDescent="0.25">
      <c r="A13" s="56" t="str">
        <f>HYPERLINK("https://reports.ofsted.gov.uk/provider/44/372","Ofsted Local Authority Webpage")</f>
        <v>Ofsted Local Authority Webpage</v>
      </c>
      <c r="B13" t="s">
        <v>49</v>
      </c>
      <c r="C13" t="s">
        <v>48</v>
      </c>
      <c r="D13" s="55">
        <v>44124</v>
      </c>
      <c r="E13" s="75">
        <v>44169</v>
      </c>
    </row>
    <row r="14" spans="1:5" x14ac:dyDescent="0.25">
      <c r="A14" s="56" t="str">
        <f>HYPERLINK("https://reports.ofsted.gov.uk/provider/44/871","Ofsted Local Authority Webpage")</f>
        <v>Ofsted Local Authority Webpage</v>
      </c>
      <c r="B14" t="s">
        <v>57</v>
      </c>
      <c r="C14" t="s">
        <v>55</v>
      </c>
      <c r="D14" s="55">
        <v>44117</v>
      </c>
      <c r="E14" s="75">
        <v>44162</v>
      </c>
    </row>
    <row r="15" spans="1:5" x14ac:dyDescent="0.25">
      <c r="A15" s="56" t="str">
        <f>HYPERLINK("https://reports.ofsted.gov.uk/provider/44/210","Ofsted Local Authority Webpage")</f>
        <v>Ofsted Local Authority Webpage</v>
      </c>
      <c r="B15" t="s">
        <v>45</v>
      </c>
      <c r="C15" t="s">
        <v>44</v>
      </c>
      <c r="D15" s="55">
        <v>44103</v>
      </c>
      <c r="E15" s="75">
        <v>44148</v>
      </c>
    </row>
    <row r="16" spans="1:5" x14ac:dyDescent="0.25">
      <c r="A16" s="56" t="str">
        <f>HYPERLINK("https://reports.ofsted.gov.uk/provider/44/861","Ofsted Local Authority Webpage")</f>
        <v>Ofsted Local Authority Webpage</v>
      </c>
      <c r="B16" t="s">
        <v>64</v>
      </c>
      <c r="C16" t="s">
        <v>63</v>
      </c>
      <c r="D16" s="55">
        <v>44103</v>
      </c>
      <c r="E16" s="75">
        <v>44148</v>
      </c>
    </row>
    <row r="17" spans="1:5" x14ac:dyDescent="0.25">
      <c r="A17" s="56" t="str">
        <f>HYPERLINK("https://reports.ofsted.gov.uk/provider/44/866","Ofsted Local Authority Webpage")</f>
        <v>Ofsted Local Authority Webpage</v>
      </c>
      <c r="B17" t="s">
        <v>62</v>
      </c>
      <c r="C17" t="s">
        <v>59</v>
      </c>
      <c r="D17" s="55">
        <v>44173</v>
      </c>
      <c r="E17" s="75">
        <v>44228</v>
      </c>
    </row>
    <row r="18" spans="1:5" x14ac:dyDescent="0.25">
      <c r="A18" s="56" t="str">
        <f>HYPERLINK("https://reports.ofsted.gov.uk/provider/44/384","Ofsted Local Authority Webpage")</f>
        <v>Ofsted Local Authority Webpage</v>
      </c>
      <c r="B18" t="s">
        <v>50</v>
      </c>
      <c r="C18" t="s">
        <v>48</v>
      </c>
      <c r="D18" s="55">
        <v>44138</v>
      </c>
      <c r="E18" s="75">
        <v>44183</v>
      </c>
    </row>
    <row r="19" spans="1:5" x14ac:dyDescent="0.25">
      <c r="A19" s="56" t="str">
        <f>HYPERLINK("https://reports.ofsted.gov.uk/provider/44/938","Ofsted Local Authority Webpage")</f>
        <v>Ofsted Local Authority Webpage</v>
      </c>
      <c r="B19" s="64" t="s">
        <v>58</v>
      </c>
      <c r="C19" s="64" t="s">
        <v>55</v>
      </c>
      <c r="D19" s="65">
        <v>44124</v>
      </c>
      <c r="E19" s="76">
        <v>44169</v>
      </c>
    </row>
    <row r="20" spans="1:5" x14ac:dyDescent="0.25">
      <c r="A20" s="56" t="str">
        <f>HYPERLINK("https://reports.ofsted.gov.uk/provider/44/359","Ofsted Local Authority Webpage")</f>
        <v>Ofsted Local Authority Webpage</v>
      </c>
      <c r="B20" s="64" t="s">
        <v>54</v>
      </c>
      <c r="C20" s="64" t="s">
        <v>51</v>
      </c>
      <c r="D20" s="65">
        <v>44110</v>
      </c>
      <c r="E20" s="77">
        <v>44155</v>
      </c>
    </row>
    <row r="21" spans="1:5" x14ac:dyDescent="0.25">
      <c r="A21" s="1"/>
      <c r="E21" s="2"/>
    </row>
    <row r="22" spans="1:5" s="53" customFormat="1" x14ac:dyDescent="0.25">
      <c r="A22" s="61"/>
      <c r="B22"/>
      <c r="C22"/>
      <c r="E22" s="2"/>
    </row>
    <row r="23" spans="1:5" x14ac:dyDescent="0.25">
      <c r="A23" s="1"/>
      <c r="E23" s="2"/>
    </row>
    <row r="24" spans="1:5" x14ac:dyDescent="0.25">
      <c r="A24" s="1"/>
      <c r="E24" s="2"/>
    </row>
    <row r="25" spans="1:5" x14ac:dyDescent="0.25">
      <c r="A25" s="1"/>
      <c r="E25" s="2"/>
    </row>
    <row r="26" spans="1:5" x14ac:dyDescent="0.25">
      <c r="A26" s="1"/>
      <c r="B26" s="5"/>
      <c r="C26" s="5"/>
      <c r="E26" s="4"/>
    </row>
    <row r="27" spans="1:5" x14ac:dyDescent="0.25">
      <c r="A27" s="3"/>
      <c r="E27" s="2"/>
    </row>
    <row r="28" spans="1:5" x14ac:dyDescent="0.25">
      <c r="A28" s="3"/>
      <c r="E28" s="2"/>
    </row>
    <row r="29" spans="1:5" x14ac:dyDescent="0.25">
      <c r="A29" s="3"/>
      <c r="E29" s="2"/>
    </row>
    <row r="30" spans="1:5" x14ac:dyDescent="0.25">
      <c r="A30" s="1"/>
      <c r="E30" s="2"/>
    </row>
    <row r="31" spans="1:5" x14ac:dyDescent="0.25">
      <c r="A31" s="1"/>
      <c r="E31" s="2"/>
    </row>
    <row r="32" spans="1:5" x14ac:dyDescent="0.25">
      <c r="A32" s="1"/>
      <c r="E32" s="2"/>
    </row>
    <row r="33" spans="1:5" x14ac:dyDescent="0.25">
      <c r="A33" s="1"/>
      <c r="E33" s="2"/>
    </row>
    <row r="34" spans="1:5" x14ac:dyDescent="0.25">
      <c r="A34" s="1"/>
      <c r="E34" s="2"/>
    </row>
    <row r="35" spans="1:5" x14ac:dyDescent="0.25">
      <c r="A35" s="1"/>
      <c r="E35" s="2"/>
    </row>
    <row r="36" spans="1:5" x14ac:dyDescent="0.25">
      <c r="A36" s="1"/>
      <c r="E36" s="2"/>
    </row>
    <row r="37" spans="1:5" x14ac:dyDescent="0.25">
      <c r="A37" s="1"/>
      <c r="E37" s="4"/>
    </row>
    <row r="38" spans="1:5" x14ac:dyDescent="0.25">
      <c r="A38" s="1"/>
      <c r="E38" s="2"/>
    </row>
    <row r="39" spans="1:5" x14ac:dyDescent="0.25">
      <c r="A39" s="1"/>
      <c r="E39" s="2"/>
    </row>
    <row r="40" spans="1:5" x14ac:dyDescent="0.25">
      <c r="A40" s="1"/>
      <c r="E40" s="2"/>
    </row>
    <row r="41" spans="1:5" x14ac:dyDescent="0.25">
      <c r="A41" s="1"/>
      <c r="E41" s="2"/>
    </row>
    <row r="42" spans="1:5" x14ac:dyDescent="0.25">
      <c r="A42" s="1"/>
      <c r="E42" s="2"/>
    </row>
    <row r="43" spans="1:5" x14ac:dyDescent="0.25">
      <c r="A43" s="1"/>
      <c r="E43" s="2"/>
    </row>
    <row r="44" spans="1:5" x14ac:dyDescent="0.25">
      <c r="A44" s="1"/>
      <c r="E44" s="2"/>
    </row>
    <row r="45" spans="1:5" x14ac:dyDescent="0.25">
      <c r="A45" s="1"/>
      <c r="E45" s="2"/>
    </row>
    <row r="46" spans="1:5" x14ac:dyDescent="0.25">
      <c r="A46" s="1"/>
      <c r="E46" s="2"/>
    </row>
    <row r="47" spans="1:5" x14ac:dyDescent="0.25">
      <c r="A47" s="1"/>
      <c r="E47" s="2"/>
    </row>
    <row r="48" spans="1:5" x14ac:dyDescent="0.25">
      <c r="A48" s="1"/>
      <c r="E48" s="2"/>
    </row>
    <row r="49" spans="1:5" x14ac:dyDescent="0.25">
      <c r="A49" s="3"/>
      <c r="E49" s="2"/>
    </row>
    <row r="50" spans="1:5" x14ac:dyDescent="0.25">
      <c r="A50" s="1"/>
      <c r="E50" s="2"/>
    </row>
    <row r="51" spans="1:5" x14ac:dyDescent="0.25">
      <c r="A51" s="1"/>
      <c r="E51" s="2"/>
    </row>
    <row r="52" spans="1:5" x14ac:dyDescent="0.25">
      <c r="A52" s="1"/>
      <c r="E52" s="4"/>
    </row>
    <row r="53" spans="1:5" x14ac:dyDescent="0.25">
      <c r="A53" s="1"/>
      <c r="E53" s="4"/>
    </row>
    <row r="54" spans="1:5" x14ac:dyDescent="0.25">
      <c r="A54" s="1"/>
      <c r="E54" s="4"/>
    </row>
    <row r="55" spans="1:5" x14ac:dyDescent="0.25">
      <c r="A55" s="1"/>
      <c r="E55" s="4"/>
    </row>
    <row r="56" spans="1:5" x14ac:dyDescent="0.25">
      <c r="A56" s="1"/>
      <c r="E56" s="4"/>
    </row>
    <row r="57" spans="1:5" x14ac:dyDescent="0.25">
      <c r="A57" s="1"/>
      <c r="E57" s="4"/>
    </row>
    <row r="58" spans="1:5" x14ac:dyDescent="0.25">
      <c r="A58" s="1"/>
      <c r="E58" s="4"/>
    </row>
    <row r="59" spans="1:5" x14ac:dyDescent="0.25">
      <c r="A59" s="1"/>
      <c r="E59" s="4"/>
    </row>
    <row r="60" spans="1:5" x14ac:dyDescent="0.25">
      <c r="A60" s="1"/>
      <c r="E60" s="4"/>
    </row>
    <row r="61" spans="1:5" x14ac:dyDescent="0.25">
      <c r="A61" s="1"/>
      <c r="E61" s="4"/>
    </row>
    <row r="62" spans="1:5" x14ac:dyDescent="0.25">
      <c r="A62" s="1"/>
      <c r="E62" s="4"/>
    </row>
    <row r="63" spans="1:5" x14ac:dyDescent="0.25">
      <c r="A63" s="1"/>
      <c r="E63" s="4"/>
    </row>
    <row r="64" spans="1:5" x14ac:dyDescent="0.25">
      <c r="A64" s="1"/>
      <c r="E64" s="4"/>
    </row>
    <row r="65" spans="1:5" x14ac:dyDescent="0.25">
      <c r="A65" s="1"/>
      <c r="E65" s="4"/>
    </row>
    <row r="66" spans="1:5" x14ac:dyDescent="0.25">
      <c r="A66" s="1"/>
      <c r="E66" s="2"/>
    </row>
    <row r="67" spans="1:5" x14ac:dyDescent="0.25">
      <c r="A67" s="1"/>
      <c r="E67" s="4"/>
    </row>
    <row r="68" spans="1:5" x14ac:dyDescent="0.25">
      <c r="A68" s="1"/>
      <c r="E68" s="4"/>
    </row>
    <row r="69" spans="1:5" x14ac:dyDescent="0.25">
      <c r="A69" s="1"/>
      <c r="E69" s="4"/>
    </row>
    <row r="70" spans="1:5" x14ac:dyDescent="0.25">
      <c r="A70" s="1"/>
      <c r="E70" s="4"/>
    </row>
    <row r="71" spans="1:5" x14ac:dyDescent="0.25">
      <c r="A71" s="1"/>
      <c r="E71" s="4"/>
    </row>
    <row r="72" spans="1:5" x14ac:dyDescent="0.25">
      <c r="A72" s="1"/>
      <c r="E72" s="4"/>
    </row>
    <row r="73" spans="1:5" x14ac:dyDescent="0.25">
      <c r="A73" s="1"/>
      <c r="E73" s="2"/>
    </row>
    <row r="74" spans="1:5" x14ac:dyDescent="0.25">
      <c r="A74" s="1"/>
      <c r="E74" s="2"/>
    </row>
    <row r="75" spans="1:5" x14ac:dyDescent="0.25">
      <c r="A75" s="1"/>
      <c r="E75" s="4"/>
    </row>
    <row r="76" spans="1:5" x14ac:dyDescent="0.25">
      <c r="A76" s="1"/>
      <c r="E76" s="4"/>
    </row>
    <row r="77" spans="1:5" x14ac:dyDescent="0.25">
      <c r="A77" s="1"/>
      <c r="E77" s="4"/>
    </row>
    <row r="78" spans="1:5" x14ac:dyDescent="0.25">
      <c r="A78" s="1"/>
      <c r="E78" s="2"/>
    </row>
    <row r="79" spans="1:5" x14ac:dyDescent="0.25">
      <c r="A79" s="1"/>
      <c r="E79" s="4"/>
    </row>
    <row r="80" spans="1:5" x14ac:dyDescent="0.25">
      <c r="A80" s="1"/>
      <c r="E80" s="4"/>
    </row>
    <row r="81" spans="1:5" x14ac:dyDescent="0.25">
      <c r="A81" s="1"/>
      <c r="E81" s="4"/>
    </row>
    <row r="82" spans="1:5" x14ac:dyDescent="0.25">
      <c r="A82" s="1"/>
      <c r="E82" s="4"/>
    </row>
    <row r="83" spans="1:5" x14ac:dyDescent="0.25">
      <c r="A83" s="1"/>
      <c r="E83" s="4"/>
    </row>
    <row r="84" spans="1:5" x14ac:dyDescent="0.25">
      <c r="A84" s="1"/>
      <c r="E84" s="4"/>
    </row>
    <row r="85" spans="1:5" x14ac:dyDescent="0.25">
      <c r="A85" s="1"/>
      <c r="E85" s="4"/>
    </row>
    <row r="86" spans="1:5" x14ac:dyDescent="0.25">
      <c r="A86" s="1"/>
      <c r="E86" s="4"/>
    </row>
    <row r="87" spans="1:5" x14ac:dyDescent="0.25">
      <c r="A87" s="1"/>
      <c r="E87" s="4"/>
    </row>
    <row r="88" spans="1:5" x14ac:dyDescent="0.25">
      <c r="A88" s="1"/>
      <c r="E88" s="4"/>
    </row>
    <row r="89" spans="1:5" x14ac:dyDescent="0.25">
      <c r="A89" s="1"/>
      <c r="E89" s="4"/>
    </row>
    <row r="90" spans="1:5" x14ac:dyDescent="0.25">
      <c r="A90" s="1"/>
      <c r="E90" s="2"/>
    </row>
    <row r="91" spans="1:5" x14ac:dyDescent="0.25">
      <c r="A91" s="1"/>
      <c r="E91" s="4"/>
    </row>
    <row r="92" spans="1:5" x14ac:dyDescent="0.25">
      <c r="A92" s="1"/>
      <c r="E92" s="4"/>
    </row>
    <row r="93" spans="1:5" x14ac:dyDescent="0.25">
      <c r="A93" s="1"/>
      <c r="E93" s="4"/>
    </row>
    <row r="94" spans="1:5" x14ac:dyDescent="0.25">
      <c r="A94" s="1"/>
      <c r="E94" s="4"/>
    </row>
    <row r="95" spans="1:5" x14ac:dyDescent="0.25">
      <c r="A95" s="1"/>
      <c r="E95" s="4"/>
    </row>
    <row r="96" spans="1:5" x14ac:dyDescent="0.25">
      <c r="A96" s="1"/>
      <c r="E96" s="4"/>
    </row>
    <row r="97" spans="1:5" x14ac:dyDescent="0.25">
      <c r="A97" s="1"/>
      <c r="E97" s="4"/>
    </row>
    <row r="98" spans="1:5" x14ac:dyDescent="0.25">
      <c r="A98" s="1"/>
      <c r="E98" s="4"/>
    </row>
    <row r="99" spans="1:5" x14ac:dyDescent="0.25">
      <c r="A99" s="1"/>
      <c r="E99" s="4"/>
    </row>
    <row r="100" spans="1:5" x14ac:dyDescent="0.25">
      <c r="A100" s="1"/>
      <c r="E100" s="2"/>
    </row>
    <row r="101" spans="1:5" x14ac:dyDescent="0.25">
      <c r="A101" s="1"/>
      <c r="E101" s="4"/>
    </row>
    <row r="102" spans="1:5" x14ac:dyDescent="0.25">
      <c r="A102" s="1"/>
      <c r="E102" s="4"/>
    </row>
    <row r="103" spans="1:5" x14ac:dyDescent="0.25">
      <c r="A103" s="1"/>
      <c r="E103" s="4"/>
    </row>
    <row r="104" spans="1:5" x14ac:dyDescent="0.25">
      <c r="A104" s="1"/>
      <c r="E104" s="4"/>
    </row>
    <row r="105" spans="1:5" x14ac:dyDescent="0.25">
      <c r="A105" s="1"/>
      <c r="E105" s="4"/>
    </row>
    <row r="106" spans="1:5" x14ac:dyDescent="0.25">
      <c r="A106" s="1"/>
      <c r="E106" s="4"/>
    </row>
    <row r="107" spans="1:5" x14ac:dyDescent="0.25">
      <c r="A107" s="1"/>
      <c r="E107" s="4"/>
    </row>
    <row r="108" spans="1:5" x14ac:dyDescent="0.25">
      <c r="A108" s="1"/>
      <c r="E108" s="4"/>
    </row>
    <row r="109" spans="1:5" x14ac:dyDescent="0.25">
      <c r="A109" s="1"/>
    </row>
    <row r="110" spans="1:5" x14ac:dyDescent="0.25">
      <c r="A110" s="1"/>
    </row>
  </sheetData>
  <autoFilter ref="A3:E20" xr:uid="{50BAE8CD-9F11-4EB4-8958-2D010EDC4DA8}">
    <sortState xmlns:xlrd2="http://schemas.microsoft.com/office/spreadsheetml/2017/richdata2" ref="A4:E20">
      <sortCondition ref="B4:B20"/>
    </sortState>
  </autoFilter>
  <sortState xmlns:xlrd2="http://schemas.microsoft.com/office/spreadsheetml/2017/richdata2" ref="A4:E20">
    <sortCondition ref="C4:C2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ce59f7e5-8197-4253-a1b7-da56e7a42580" xsi:nil="true"/>
    <SharedWithUsers xmlns="e8c84b0b-38f5-4dd8-a8cb-100050dddae4">
      <UserInfo>
        <DisplayName>Emily Starling</DisplayName>
        <AccountId>94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FC06BBD2918F4B89B6CB069944425B" ma:contentTypeVersion="11" ma:contentTypeDescription="Create a new document." ma:contentTypeScope="" ma:versionID="c06289bf0b91be0c3f5c930ab7a6ad73">
  <xsd:schema xmlns:xsd="http://www.w3.org/2001/XMLSchema" xmlns:xs="http://www.w3.org/2001/XMLSchema" xmlns:p="http://schemas.microsoft.com/office/2006/metadata/properties" xmlns:ns2="ce59f7e5-8197-4253-a1b7-da56e7a42580" xmlns:ns3="e8c84b0b-38f5-4dd8-a8cb-100050dddae4" targetNamespace="http://schemas.microsoft.com/office/2006/metadata/properties" ma:root="true" ma:fieldsID="0301060a00431a98512ba7ef5ee21a82" ns2:_="" ns3:_="">
    <xsd:import namespace="ce59f7e5-8197-4253-a1b7-da56e7a42580"/>
    <xsd:import namespace="e8c84b0b-38f5-4dd8-a8cb-100050dddae4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9f7e5-8197-4253-a1b7-da56e7a42580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list="{f0e4af39-03ad-4587-b8e2-2b27ad1b206e}" ma:internalName="Document_x0020_Type" ma:showField="Title">
      <xsd:simpleType>
        <xsd:restriction base="dms:Lookup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84b0b-38f5-4dd8-a8cb-100050dddae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E37386-CDD1-4A89-9449-5501411E3A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1878B1-D45A-41A8-9961-27D3538E730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ce59f7e5-8197-4253-a1b7-da56e7a4258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8c84b0b-38f5-4dd8-a8cb-100050dddae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C2F1899-7C40-40AB-8F6C-BE1B5889B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59f7e5-8197-4253-a1b7-da56e7a42580"/>
    <ds:schemaRef ds:uri="e8c84b0b-38f5-4dd8-a8cb-100050ddda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Guidance</vt:lpstr>
      <vt:lpstr>Table</vt:lpstr>
      <vt:lpstr>Pivot</vt:lpstr>
      <vt:lpstr>Data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McGettigan</dc:creator>
  <cp:keywords/>
  <dc:description/>
  <cp:lastModifiedBy>Emily Starling</cp:lastModifiedBy>
  <cp:revision/>
  <dcterms:created xsi:type="dcterms:W3CDTF">2020-09-17T14:56:07Z</dcterms:created>
  <dcterms:modified xsi:type="dcterms:W3CDTF">2021-02-11T12:42:15Z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0x010100D1FC06BBD2918F4B89B6CB069944425B</vt:lpwstr>
  </property>
  <property fmtid="{D5CDD505-2E9C-101B-9397-08002B2CF9AE}" pid="3" name="xd_ProgID">
    <vt:lpwstr/>
  </property>
  <property fmtid="{D5CDD505-2E9C-101B-9397-08002B2CF9AE}" pid="4" name="SharedWithUsers">
    <vt:lpwstr>94;#Emily Starling</vt:lpwstr>
  </property>
  <property fmtid="{D5CDD505-2E9C-101B-9397-08002B2CF9AE}" pid="5" name="OfstedDepartment">
    <vt:lpwstr/>
  </property>
  <property fmtid="{D5CDD505-2E9C-101B-9397-08002B2CF9AE}" pid="6" name="Directorate">
    <vt:lpwstr/>
  </property>
  <property fmtid="{D5CDD505-2E9C-101B-9397-08002B2CF9AE}" pid="7" name="OfstedTeam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DocumentType">
    <vt:lpwstr/>
  </property>
  <property fmtid="{D5CDD505-2E9C-101B-9397-08002B2CF9AE}" pid="11" name="xd_Signature">
    <vt:bool>false</vt:bool>
  </property>
</Properties>
</file>