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filterPrivacy="1" defaultThemeVersion="124226"/>
  <xr:revisionPtr revIDLastSave="0" documentId="13_ncr:1_{8590B17A-CFB7-4CDC-82B7-74728657C20D}" xr6:coauthVersionLast="41" xr6:coauthVersionMax="41" xr10:uidLastSave="{00000000-0000-0000-0000-000000000000}"/>
  <workbookProtection workbookAlgorithmName="SHA-512" workbookHashValue="3WLh1XzIp1hR/FX3whRTy0qx/qNOoxACBbC2oRDa8RkCs+fzW2PQ5yN8hbCGwO0EIln17oJdikATxs/DIpnODw==" workbookSaltValue="qSkjmcNxKFYM3LPlT9omtA==" workbookSpinCount="100000" lockStructure="1"/>
  <bookViews>
    <workbookView xWindow="960" yWindow="1080" windowWidth="18900" windowHeight="10920" xr2:uid="{00000000-000D-0000-FFFF-FFFF00000000}"/>
  </bookViews>
  <sheets>
    <sheet name="FIRE0906" sheetId="3" r:id="rId1"/>
    <sheet name="FIRE0906 (2)" sheetId="4" state="hidden" r:id="rId2"/>
    <sheet name="Data" sheetId="1" state="hidden" r:id="rId3"/>
    <sheet name="Datab" sheetId="2" state="hidden" r:id="rId4"/>
  </sheets>
  <definedNames>
    <definedName name="_xlnm._FilterDatabase" localSheetId="2" hidden="1">Data!$A$1:$C$217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41" i="2" l="1"/>
  <c r="D240" i="2"/>
  <c r="D239" i="2"/>
  <c r="D238" i="2"/>
  <c r="D237" i="2"/>
  <c r="D236" i="2"/>
  <c r="D235" i="2"/>
  <c r="D234" i="2"/>
  <c r="D233" i="2"/>
  <c r="D232" i="2"/>
  <c r="D231" i="2"/>
  <c r="D230" i="2"/>
  <c r="D229" i="2"/>
  <c r="D228" i="2"/>
  <c r="D227" i="2"/>
  <c r="D226" i="2"/>
  <c r="D225" i="2"/>
  <c r="D224" i="2"/>
  <c r="D223" i="2"/>
  <c r="D222" i="2"/>
  <c r="D221" i="2"/>
  <c r="D220" i="2"/>
  <c r="D219" i="2"/>
  <c r="D218" i="2"/>
  <c r="D217" i="2"/>
  <c r="D216" i="2"/>
  <c r="D215" i="2"/>
  <c r="D214" i="2"/>
  <c r="D213" i="2"/>
  <c r="D212" i="2"/>
  <c r="D211" i="2"/>
  <c r="D210" i="2"/>
  <c r="D209" i="2"/>
  <c r="D208" i="2"/>
  <c r="D207" i="2"/>
  <c r="D206" i="2"/>
  <c r="D205" i="2"/>
  <c r="D204" i="2"/>
  <c r="D203" i="2"/>
  <c r="D202" i="2"/>
  <c r="D201" i="2"/>
  <c r="D200" i="2"/>
  <c r="D199" i="2"/>
  <c r="D198" i="2"/>
  <c r="D197" i="2"/>
  <c r="D196" i="2"/>
  <c r="D195" i="2"/>
  <c r="D194" i="2"/>
  <c r="D193" i="2"/>
  <c r="D192" i="2"/>
  <c r="D191" i="2"/>
  <c r="D190" i="2"/>
  <c r="D189" i="2"/>
  <c r="D188" i="2"/>
  <c r="D187" i="2"/>
  <c r="D186" i="2"/>
  <c r="D185" i="2"/>
  <c r="D184" i="2"/>
  <c r="D183" i="2"/>
  <c r="D182" i="2"/>
  <c r="D181" i="2"/>
  <c r="D180" i="2"/>
  <c r="D179" i="2"/>
  <c r="D178" i="2"/>
  <c r="D177" i="2"/>
  <c r="D176" i="2"/>
  <c r="D175" i="2"/>
  <c r="D174" i="2"/>
  <c r="D173" i="2"/>
  <c r="D172" i="2"/>
  <c r="D171" i="2"/>
  <c r="D170" i="2"/>
  <c r="D169" i="2"/>
  <c r="D168" i="2"/>
  <c r="D167" i="2"/>
  <c r="D166" i="2"/>
  <c r="D165" i="2"/>
  <c r="D164" i="2"/>
  <c r="D163" i="2"/>
  <c r="D162" i="2"/>
  <c r="D161" i="2"/>
  <c r="D160" i="2"/>
  <c r="D159" i="2"/>
  <c r="D158" i="2"/>
  <c r="D157" i="2"/>
  <c r="D156" i="2"/>
  <c r="D155" i="2"/>
  <c r="D154" i="2"/>
  <c r="D153" i="2"/>
  <c r="D152" i="2"/>
  <c r="D151" i="2"/>
  <c r="D150" i="2"/>
  <c r="D149" i="2"/>
  <c r="D148" i="2"/>
  <c r="D147" i="2"/>
  <c r="D146" i="2"/>
  <c r="D145" i="2"/>
  <c r="D144" i="2"/>
  <c r="D143" i="2"/>
  <c r="D142" i="2"/>
  <c r="D141" i="2"/>
  <c r="D140" i="2"/>
  <c r="D139" i="2"/>
  <c r="D138" i="2"/>
  <c r="D137" i="2"/>
  <c r="D136" i="2"/>
  <c r="D135" i="2"/>
  <c r="D134" i="2"/>
  <c r="D133" i="2"/>
  <c r="D132" i="2"/>
  <c r="D131" i="2"/>
  <c r="D130" i="2"/>
  <c r="D129" i="2"/>
  <c r="D128" i="2"/>
  <c r="D127" i="2"/>
  <c r="D126" i="2"/>
  <c r="D125" i="2"/>
  <c r="D124" i="2"/>
  <c r="D123" i="2"/>
  <c r="D122" i="2"/>
  <c r="D121" i="2"/>
  <c r="D120" i="2"/>
  <c r="D119" i="2"/>
  <c r="D118" i="2"/>
  <c r="D117" i="2"/>
  <c r="D116" i="2"/>
  <c r="D115" i="2"/>
  <c r="D114" i="2"/>
  <c r="D113" i="2"/>
  <c r="D112" i="2"/>
  <c r="D111" i="2"/>
  <c r="D110" i="2"/>
  <c r="D109" i="2"/>
  <c r="D108" i="2"/>
  <c r="D107" i="2"/>
  <c r="D106" i="2"/>
  <c r="D105" i="2"/>
  <c r="D104" i="2"/>
  <c r="D103" i="2"/>
  <c r="D102" i="2"/>
  <c r="D101" i="2"/>
  <c r="D100" i="2"/>
  <c r="D99" i="2"/>
  <c r="D98" i="2"/>
  <c r="D97" i="2"/>
  <c r="D96" i="2"/>
  <c r="D95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3" i="2"/>
  <c r="D2" i="2"/>
  <c r="P2" i="2"/>
  <c r="O2" i="2"/>
  <c r="N2" i="2"/>
  <c r="M2" i="2"/>
  <c r="L2" i="2"/>
  <c r="K2" i="2"/>
  <c r="J2" i="2"/>
  <c r="I2" i="2"/>
  <c r="H2" i="2"/>
  <c r="G2" i="2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18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194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70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46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22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98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74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50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26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" i="1"/>
  <c r="P2" i="1"/>
  <c r="O2" i="1"/>
  <c r="N2" i="1"/>
  <c r="M2" i="1"/>
  <c r="L2" i="1"/>
  <c r="K2" i="1"/>
  <c r="J2" i="1"/>
  <c r="I2" i="1"/>
  <c r="H2" i="1"/>
  <c r="G2" i="1"/>
  <c r="A4" i="4"/>
  <c r="B31" i="4" s="1"/>
  <c r="B8" i="4" l="1"/>
  <c r="B16" i="4"/>
  <c r="B24" i="4"/>
  <c r="B10" i="4"/>
  <c r="B10" i="3" s="1"/>
  <c r="B18" i="4"/>
  <c r="B26" i="4"/>
  <c r="B12" i="4"/>
  <c r="B20" i="4"/>
  <c r="B28" i="4"/>
  <c r="B14" i="4"/>
  <c r="B22" i="4"/>
  <c r="B30" i="4"/>
  <c r="C8" i="4"/>
  <c r="C10" i="4"/>
  <c r="C12" i="4"/>
  <c r="C14" i="4"/>
  <c r="C14" i="3" s="1"/>
  <c r="C16" i="4"/>
  <c r="C18" i="4"/>
  <c r="C18" i="3" s="1"/>
  <c r="C20" i="4"/>
  <c r="C22" i="4"/>
  <c r="C22" i="3" s="1"/>
  <c r="C24" i="4"/>
  <c r="C26" i="4"/>
  <c r="C26" i="3" s="1"/>
  <c r="C28" i="4"/>
  <c r="C30" i="4"/>
  <c r="C30" i="3" s="1"/>
  <c r="B9" i="4"/>
  <c r="B11" i="4"/>
  <c r="B13" i="4"/>
  <c r="B15" i="4"/>
  <c r="B15" i="3" s="1"/>
  <c r="B17" i="4"/>
  <c r="B19" i="4"/>
  <c r="B19" i="3" s="1"/>
  <c r="B21" i="4"/>
  <c r="B21" i="3" s="1"/>
  <c r="B23" i="4"/>
  <c r="B23" i="3" s="1"/>
  <c r="B25" i="4"/>
  <c r="B27" i="4"/>
  <c r="B27" i="3" s="1"/>
  <c r="B29" i="4"/>
  <c r="B29" i="3" s="1"/>
  <c r="B31" i="3"/>
  <c r="C9" i="4"/>
  <c r="C11" i="4"/>
  <c r="C11" i="3" s="1"/>
  <c r="C13" i="4"/>
  <c r="C15" i="4"/>
  <c r="C15" i="3" s="1"/>
  <c r="C17" i="4"/>
  <c r="C19" i="4"/>
  <c r="C19" i="3" s="1"/>
  <c r="C21" i="4"/>
  <c r="C21" i="3" s="1"/>
  <c r="C23" i="4"/>
  <c r="C23" i="3" s="1"/>
  <c r="C25" i="4"/>
  <c r="C25" i="3" s="1"/>
  <c r="C27" i="4"/>
  <c r="C27" i="3" s="1"/>
  <c r="C29" i="4"/>
  <c r="C29" i="3" s="1"/>
  <c r="C31" i="4"/>
  <c r="C31" i="3" s="1"/>
  <c r="C10" i="3"/>
  <c r="B13" i="3"/>
  <c r="B8" i="3"/>
  <c r="B12" i="3"/>
  <c r="C16" i="3"/>
  <c r="B9" i="3"/>
  <c r="C12" i="3"/>
  <c r="B17" i="3"/>
  <c r="C8" i="3"/>
  <c r="C9" i="3"/>
  <c r="C13" i="3"/>
  <c r="C17" i="3"/>
  <c r="C20" i="3"/>
  <c r="C24" i="3"/>
  <c r="C28" i="3"/>
  <c r="B25" i="3" l="1"/>
  <c r="B11" i="3"/>
  <c r="B26" i="3"/>
  <c r="B24" i="3"/>
  <c r="B16" i="3"/>
  <c r="B30" i="3"/>
  <c r="B22" i="3"/>
  <c r="B14" i="3"/>
  <c r="B18" i="3"/>
  <c r="B28" i="3"/>
  <c r="B20" i="3"/>
</calcChain>
</file>

<file path=xl/sharedStrings.xml><?xml version="1.0" encoding="utf-8"?>
<sst xmlns="http://schemas.openxmlformats.org/spreadsheetml/2006/main" count="1081" uniqueCount="60">
  <si>
    <t>FINANCIAL_YEAR</t>
  </si>
  <si>
    <t>HOUR_BANDS</t>
  </si>
  <si>
    <t>RTC incidents</t>
  </si>
  <si>
    <t xml:space="preserve">00-01     </t>
  </si>
  <si>
    <t xml:space="preserve">13-14     </t>
  </si>
  <si>
    <t xml:space="preserve">14-15     </t>
  </si>
  <si>
    <t xml:space="preserve">15-16     </t>
  </si>
  <si>
    <t xml:space="preserve">16-17     </t>
  </si>
  <si>
    <t xml:space="preserve">17-18     </t>
  </si>
  <si>
    <t xml:space="preserve">18-19     </t>
  </si>
  <si>
    <t xml:space="preserve">19-20     </t>
  </si>
  <si>
    <t xml:space="preserve">20-21     </t>
  </si>
  <si>
    <t xml:space="preserve">21-22     </t>
  </si>
  <si>
    <t xml:space="preserve">22-23     </t>
  </si>
  <si>
    <t xml:space="preserve">23-00     </t>
  </si>
  <si>
    <t>2010/11</t>
  </si>
  <si>
    <t>2011/12</t>
  </si>
  <si>
    <t>2012/13</t>
  </si>
  <si>
    <t>2013/14</t>
  </si>
  <si>
    <t>2014/15</t>
  </si>
  <si>
    <t>2015/16</t>
  </si>
  <si>
    <t>2016/17</t>
  </si>
  <si>
    <t>All years</t>
  </si>
  <si>
    <t xml:space="preserve">01-02     </t>
  </si>
  <si>
    <t xml:space="preserve">02-03     </t>
  </si>
  <si>
    <t xml:space="preserve">03-04     </t>
  </si>
  <si>
    <t xml:space="preserve">04-05     </t>
  </si>
  <si>
    <t xml:space="preserve">05-06     </t>
  </si>
  <si>
    <t xml:space="preserve">06-07     </t>
  </si>
  <si>
    <t xml:space="preserve">07-08     </t>
  </si>
  <si>
    <t xml:space="preserve">08-09     </t>
  </si>
  <si>
    <t xml:space="preserve">09-10     </t>
  </si>
  <si>
    <t xml:space="preserve">10-11     </t>
  </si>
  <si>
    <t xml:space="preserve">11-12     </t>
  </si>
  <si>
    <t xml:space="preserve">12-13     </t>
  </si>
  <si>
    <t>All fatalities</t>
  </si>
  <si>
    <t>Select a year from the drop-down list in the orange box below:</t>
  </si>
  <si>
    <t>Time of Day</t>
  </si>
  <si>
    <r>
      <t>Fatalities</t>
    </r>
    <r>
      <rPr>
        <vertAlign val="superscript"/>
        <sz val="11"/>
        <color theme="1"/>
        <rFont val="Calibri"/>
        <family val="2"/>
        <scheme val="minor"/>
      </rPr>
      <t>2</t>
    </r>
  </si>
  <si>
    <t>1 Percentages may not sum to 100 due to rounding.</t>
  </si>
  <si>
    <t>2 All fatalities in non-fire incidents are classified as not fire related.</t>
  </si>
  <si>
    <t>General note:</t>
  </si>
  <si>
    <t>The full set of fire statistics releases, tables and guidance can be found on our landing page, here-</t>
  </si>
  <si>
    <t>https://www.gov.uk/government/collections/fire-statistics</t>
  </si>
  <si>
    <t>The statistics in this table are National Statistics.</t>
  </si>
  <si>
    <t>Source: Home Office Incident Recording System</t>
  </si>
  <si>
    <t xml:space="preserve">Contact: </t>
  </si>
  <si>
    <t>RTCs</t>
  </si>
  <si>
    <r>
      <t>FIRE STATISTICS TABLE 0906: Percentage</t>
    </r>
    <r>
      <rPr>
        <b/>
        <vertAlign val="superscript"/>
        <sz val="11"/>
        <color theme="0"/>
        <rFont val="Arial Black"/>
        <family val="2"/>
      </rPr>
      <t>1</t>
    </r>
    <r>
      <rPr>
        <b/>
        <sz val="11"/>
        <color theme="0"/>
        <rFont val="Arial Black"/>
        <family val="2"/>
      </rPr>
      <t xml:space="preserve"> of incidents and fatalities</t>
    </r>
    <r>
      <rPr>
        <b/>
        <vertAlign val="superscript"/>
        <sz val="11"/>
        <color theme="0"/>
        <rFont val="Arial Black"/>
        <family val="2"/>
      </rPr>
      <t xml:space="preserve">2 </t>
    </r>
    <r>
      <rPr>
        <b/>
        <sz val="11"/>
        <color theme="0"/>
        <rFont val="Arial Black"/>
        <family val="2"/>
      </rPr>
      <t>in Road Traffic Collisions by hour of the day, England</t>
    </r>
  </si>
  <si>
    <t>Incidents</t>
  </si>
  <si>
    <t>Data are only included from 2010/11 onwards as data collected before this date are less robust.</t>
  </si>
  <si>
    <t>Fatalities</t>
  </si>
  <si>
    <t>Fire data (including non-fire incidents) are collected by the Incident Recording System (IRS) which collects information on all incidents attended by fire and rescue services. For a variety of reasons some records take longer than others for fire services to upload to the IRS and therefore totals are constantly being amended (by relatively small numbers).</t>
  </si>
  <si>
    <t>2017/18</t>
  </si>
  <si>
    <t>2018/19</t>
  </si>
  <si>
    <t>Percentage</t>
  </si>
  <si>
    <t xml:space="preserve">The data in this table are consistent with records that reached the IRS by 26 September 2019. </t>
  </si>
  <si>
    <t>Next update: Winter 2020/21</t>
  </si>
  <si>
    <t>FireStatistics@homeoffice.gov.uk</t>
  </si>
  <si>
    <t>Last updated: 30 January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</si>
</sst>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Arial Black"/>
      <family val="2"/>
    </font>
    <font>
      <b/>
      <vertAlign val="superscript"/>
      <sz val="11"/>
      <color theme="0"/>
      <name val="Arial Black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/>
  </cellStyleXfs>
  <cellXfs count="33">
    <xf numFmtId="0" fontId="0" fillId="0" borderId="0" xfId="0"/>
    <xf numFmtId="49" fontId="0" fillId="0" borderId="0" xfId="0" applyNumberFormat="1"/>
    <xf numFmtId="0" fontId="0" fillId="3" borderId="0" xfId="0" applyFont="1" applyFill="1"/>
    <xf numFmtId="0" fontId="3" fillId="3" borderId="0" xfId="0" applyFont="1" applyFill="1" applyAlignment="1">
      <alignment vertical="center" wrapText="1"/>
    </xf>
    <xf numFmtId="0" fontId="0" fillId="3" borderId="0" xfId="0" applyFont="1" applyFill="1" applyBorder="1" applyAlignment="1">
      <alignment horizontal="center"/>
    </xf>
    <xf numFmtId="0" fontId="0" fillId="3" borderId="2" xfId="0" applyFont="1" applyFill="1" applyBorder="1" applyAlignment="1">
      <alignment horizontal="right" vertical="center" wrapText="1"/>
    </xf>
    <xf numFmtId="0" fontId="0" fillId="3" borderId="3" xfId="0" applyFont="1" applyFill="1" applyBorder="1"/>
    <xf numFmtId="164" fontId="0" fillId="3" borderId="3" xfId="1" applyNumberFormat="1" applyFont="1" applyFill="1" applyBorder="1"/>
    <xf numFmtId="164" fontId="0" fillId="3" borderId="0" xfId="1" applyNumberFormat="1" applyFont="1" applyFill="1" applyBorder="1"/>
    <xf numFmtId="0" fontId="0" fillId="3" borderId="0" xfId="0" applyFont="1" applyFill="1" applyBorder="1"/>
    <xf numFmtId="0" fontId="0" fillId="3" borderId="1" xfId="0" applyFont="1" applyFill="1" applyBorder="1"/>
    <xf numFmtId="164" fontId="0" fillId="3" borderId="1" xfId="1" applyNumberFormat="1" applyFont="1" applyFill="1" applyBorder="1"/>
    <xf numFmtId="0" fontId="0" fillId="3" borderId="0" xfId="0" applyFill="1"/>
    <xf numFmtId="0" fontId="0" fillId="3" borderId="0" xfId="0" applyFill="1" applyAlignment="1">
      <alignment wrapText="1"/>
    </xf>
    <xf numFmtId="0" fontId="2" fillId="3" borderId="0" xfId="0" applyFont="1" applyFill="1"/>
    <xf numFmtId="0" fontId="0" fillId="3" borderId="0" xfId="0" applyFill="1" applyAlignment="1">
      <alignment horizontal="left" vertical="top" wrapText="1"/>
    </xf>
    <xf numFmtId="0" fontId="0" fillId="3" borderId="0" xfId="0" applyFont="1" applyFill="1" applyAlignment="1">
      <alignment horizontal="left"/>
    </xf>
    <xf numFmtId="0" fontId="0" fillId="3" borderId="0" xfId="0" applyFont="1" applyFill="1" applyBorder="1" applyAlignment="1"/>
    <xf numFmtId="0" fontId="0" fillId="3" borderId="0" xfId="0" applyFill="1" applyAlignment="1">
      <alignment vertical="top" wrapText="1"/>
    </xf>
    <xf numFmtId="0" fontId="0" fillId="3" borderId="2" xfId="0" applyFill="1" applyBorder="1" applyAlignment="1">
      <alignment horizontal="right" vertical="center" wrapText="1"/>
    </xf>
    <xf numFmtId="164" fontId="0" fillId="0" borderId="0" xfId="1" applyNumberFormat="1" applyFont="1"/>
    <xf numFmtId="0" fontId="0" fillId="3" borderId="0" xfId="0" applyFill="1" applyAlignment="1"/>
    <xf numFmtId="0" fontId="7" fillId="3" borderId="0" xfId="2" applyFill="1" applyAlignment="1">
      <alignment horizontal="right"/>
    </xf>
    <xf numFmtId="0" fontId="3" fillId="2" borderId="0" xfId="0" applyFont="1" applyFill="1" applyAlignment="1">
      <alignment horizontal="left" vertical="center" wrapText="1"/>
    </xf>
    <xf numFmtId="0" fontId="0" fillId="3" borderId="0" xfId="0" applyFill="1" applyAlignment="1">
      <alignment horizontal="left" wrapText="1"/>
    </xf>
    <xf numFmtId="0" fontId="5" fillId="4" borderId="0" xfId="0" applyFont="1" applyFill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7" fillId="3" borderId="0" xfId="2" applyFont="1" applyFill="1" applyAlignment="1">
      <alignment horizontal="left" wrapText="1"/>
    </xf>
    <xf numFmtId="0" fontId="7" fillId="3" borderId="0" xfId="2" applyFill="1" applyAlignment="1">
      <alignment horizontal="left"/>
    </xf>
    <xf numFmtId="0" fontId="2" fillId="3" borderId="0" xfId="0" applyFont="1" applyFill="1" applyAlignment="1">
      <alignment horizontal="left" vertical="center" wrapText="1"/>
    </xf>
    <xf numFmtId="0" fontId="0" fillId="3" borderId="0" xfId="0" applyFill="1" applyAlignment="1">
      <alignment horizontal="left" vertical="top" wrapText="1"/>
    </xf>
    <xf numFmtId="0" fontId="6" fillId="3" borderId="0" xfId="0" applyFont="1" applyFill="1" applyAlignment="1">
      <alignment horizontal="left" wrapText="1"/>
    </xf>
    <xf numFmtId="0" fontId="7" fillId="0" borderId="0" xfId="2" applyFill="1" applyAlignment="1">
      <alignment horizontal="right"/>
    </xf>
  </cellXfs>
  <cellStyles count="4">
    <cellStyle name="Hyperlink" xfId="2" builtinId="8"/>
    <cellStyle name="Normal" xfId="0" builtinId="0"/>
    <cellStyle name="Normal 2 2 2" xfId="3" xr:uid="{00000000-0005-0000-0000-000002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FireStatistics@homeoffice.gov.uk" TargetMode="External"/><Relationship Id="rId2" Type="http://schemas.openxmlformats.org/officeDocument/2006/relationships/hyperlink" Target="mailto:FireStatistics@homeoffice.gsi.gov.uk" TargetMode="External"/><Relationship Id="rId1" Type="http://schemas.openxmlformats.org/officeDocument/2006/relationships/hyperlink" Target="https://www.gov.uk/government/collections/fire-statistics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gov.uk/government/collections/detailed-analysis-of-non-fire-incidents-attended-by-fire-and-rescue-services-england" TargetMode="External"/><Relationship Id="rId4" Type="http://schemas.openxmlformats.org/officeDocument/2006/relationships/hyperlink" Target="https://www.gov.uk/government/statistics/announcements?utf8=%E2%9C%93&amp;keywords=fire&amp;topics%5B%5D=&amp;organisations%5B%5D=home-office&amp;from_date=&amp;to_date=&amp;commit=Refresh+result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65"/>
  <sheetViews>
    <sheetView tabSelected="1" workbookViewId="0">
      <pane ySplit="7" topLeftCell="A8" activePane="bottomLeft" state="frozen"/>
      <selection pane="bottomLeft" activeCell="A4" sqref="A4:C4"/>
    </sheetView>
  </sheetViews>
  <sheetFormatPr defaultColWidth="9.1796875" defaultRowHeight="14.5" x14ac:dyDescent="0.35"/>
  <cols>
    <col min="1" max="1" width="20.81640625" style="2" customWidth="1"/>
    <col min="2" max="2" width="22.1796875" style="2" customWidth="1"/>
    <col min="3" max="3" width="16.81640625" style="2" customWidth="1"/>
    <col min="4" max="4" width="9.1796875" style="2" hidden="1" customWidth="1"/>
    <col min="5" max="6" width="9.1796875" style="2" customWidth="1"/>
    <col min="7" max="16384" width="9.1796875" style="2"/>
  </cols>
  <sheetData>
    <row r="1" spans="1:9" ht="53.25" customHeight="1" x14ac:dyDescent="0.35">
      <c r="A1" s="23" t="s">
        <v>48</v>
      </c>
      <c r="B1" s="23"/>
      <c r="C1" s="23"/>
      <c r="H1" s="3"/>
      <c r="I1" s="3"/>
    </row>
    <row r="3" spans="1:9" ht="29.25" customHeight="1" x14ac:dyDescent="0.35">
      <c r="A3" s="29" t="s">
        <v>36</v>
      </c>
      <c r="B3" s="29"/>
      <c r="C3" s="29"/>
    </row>
    <row r="4" spans="1:9" x14ac:dyDescent="0.35">
      <c r="A4" s="25" t="s">
        <v>54</v>
      </c>
      <c r="B4" s="25"/>
      <c r="C4" s="25"/>
    </row>
    <row r="5" spans="1:9" x14ac:dyDescent="0.35">
      <c r="B5" s="4"/>
      <c r="C5" s="4"/>
    </row>
    <row r="6" spans="1:9" ht="15" thickBot="1" x14ac:dyDescent="0.4">
      <c r="B6" s="26"/>
      <c r="C6" s="26"/>
      <c r="D6" s="17"/>
    </row>
    <row r="7" spans="1:9" ht="15" thickBot="1" x14ac:dyDescent="0.4">
      <c r="A7" s="2" t="s">
        <v>37</v>
      </c>
      <c r="B7" s="19" t="s">
        <v>49</v>
      </c>
      <c r="C7" s="5" t="s">
        <v>51</v>
      </c>
    </row>
    <row r="8" spans="1:9" x14ac:dyDescent="0.35">
      <c r="A8" s="6" t="s">
        <v>3</v>
      </c>
      <c r="B8" s="7">
        <f>'FIRE0906 (2)'!B8</f>
        <v>2.7E-2</v>
      </c>
      <c r="C8" s="7">
        <f>'FIRE0906 (2)'!C8</f>
        <v>4.9000000000000002E-2</v>
      </c>
    </row>
    <row r="9" spans="1:9" x14ac:dyDescent="0.35">
      <c r="A9" s="9" t="s">
        <v>23</v>
      </c>
      <c r="B9" s="8">
        <f>'FIRE0906 (2)'!B9</f>
        <v>1.9E-2</v>
      </c>
      <c r="C9" s="8">
        <f>'FIRE0906 (2)'!C9</f>
        <v>3.5000000000000003E-2</v>
      </c>
    </row>
    <row r="10" spans="1:9" x14ac:dyDescent="0.35">
      <c r="A10" s="9" t="s">
        <v>24</v>
      </c>
      <c r="B10" s="8">
        <f>'FIRE0906 (2)'!B10</f>
        <v>1.4999999999999999E-2</v>
      </c>
      <c r="C10" s="8">
        <f>'FIRE0906 (2)'!C10</f>
        <v>0.04</v>
      </c>
    </row>
    <row r="11" spans="1:9" x14ac:dyDescent="0.35">
      <c r="A11" s="9" t="s">
        <v>25</v>
      </c>
      <c r="B11" s="8">
        <f>'FIRE0906 (2)'!B11</f>
        <v>1.2999999999999999E-2</v>
      </c>
      <c r="C11" s="8">
        <f>'FIRE0906 (2)'!C11</f>
        <v>1.4E-2</v>
      </c>
    </row>
    <row r="12" spans="1:9" x14ac:dyDescent="0.35">
      <c r="A12" s="9" t="s">
        <v>26</v>
      </c>
      <c r="B12" s="8">
        <f>'FIRE0906 (2)'!B12</f>
        <v>1.2999999999999999E-2</v>
      </c>
      <c r="C12" s="8">
        <f>'FIRE0906 (2)'!C12</f>
        <v>1.2E-2</v>
      </c>
    </row>
    <row r="13" spans="1:9" x14ac:dyDescent="0.35">
      <c r="A13" s="9" t="s">
        <v>27</v>
      </c>
      <c r="B13" s="8">
        <f>'FIRE0906 (2)'!B13</f>
        <v>1.6E-2</v>
      </c>
      <c r="C13" s="8">
        <f>'FIRE0906 (2)'!C13</f>
        <v>3.6999999999999998E-2</v>
      </c>
    </row>
    <row r="14" spans="1:9" x14ac:dyDescent="0.35">
      <c r="A14" s="9" t="s">
        <v>28</v>
      </c>
      <c r="B14" s="8">
        <f>'FIRE0906 (2)'!B14</f>
        <v>2.3E-2</v>
      </c>
      <c r="C14" s="8">
        <f>'FIRE0906 (2)'!C14</f>
        <v>2.9000000000000001E-2</v>
      </c>
    </row>
    <row r="15" spans="1:9" x14ac:dyDescent="0.35">
      <c r="A15" s="9" t="s">
        <v>29</v>
      </c>
      <c r="B15" s="8">
        <f>'FIRE0906 (2)'!B15</f>
        <v>3.7999999999999999E-2</v>
      </c>
      <c r="C15" s="8">
        <f>'FIRE0906 (2)'!C15</f>
        <v>4.3999999999999997E-2</v>
      </c>
    </row>
    <row r="16" spans="1:9" x14ac:dyDescent="0.35">
      <c r="A16" s="9" t="s">
        <v>30</v>
      </c>
      <c r="B16" s="8">
        <f>'FIRE0906 (2)'!B16</f>
        <v>5.0999999999999997E-2</v>
      </c>
      <c r="C16" s="8">
        <f>'FIRE0906 (2)'!C16</f>
        <v>3.5000000000000003E-2</v>
      </c>
    </row>
    <row r="17" spans="1:3" x14ac:dyDescent="0.35">
      <c r="A17" s="9" t="s">
        <v>31</v>
      </c>
      <c r="B17" s="8">
        <f>'FIRE0906 (2)'!B17</f>
        <v>4.5999999999999999E-2</v>
      </c>
      <c r="C17" s="8">
        <f>'FIRE0906 (2)'!C17</f>
        <v>3.7999999999999999E-2</v>
      </c>
    </row>
    <row r="18" spans="1:3" x14ac:dyDescent="0.35">
      <c r="A18" s="9" t="s">
        <v>32</v>
      </c>
      <c r="B18" s="8">
        <f>'FIRE0906 (2)'!B18</f>
        <v>4.4999999999999998E-2</v>
      </c>
      <c r="C18" s="8">
        <f>'FIRE0906 (2)'!C18</f>
        <v>3.1E-2</v>
      </c>
    </row>
    <row r="19" spans="1:3" x14ac:dyDescent="0.35">
      <c r="A19" s="9" t="s">
        <v>33</v>
      </c>
      <c r="B19" s="8">
        <f>'FIRE0906 (2)'!B19</f>
        <v>4.8000000000000001E-2</v>
      </c>
      <c r="C19" s="8">
        <f>'FIRE0906 (2)'!C19</f>
        <v>4.9000000000000002E-2</v>
      </c>
    </row>
    <row r="20" spans="1:3" x14ac:dyDescent="0.35">
      <c r="A20" s="9" t="s">
        <v>34</v>
      </c>
      <c r="B20" s="8">
        <f>'FIRE0906 (2)'!B20</f>
        <v>5.2999999999999999E-2</v>
      </c>
      <c r="C20" s="8">
        <f>'FIRE0906 (2)'!C20</f>
        <v>4.7E-2</v>
      </c>
    </row>
    <row r="21" spans="1:3" x14ac:dyDescent="0.35">
      <c r="A21" s="9" t="s">
        <v>4</v>
      </c>
      <c r="B21" s="8">
        <f>'FIRE0906 (2)'!B21</f>
        <v>5.3999999999999999E-2</v>
      </c>
      <c r="C21" s="8">
        <f>'FIRE0906 (2)'!C21</f>
        <v>5.0999999999999997E-2</v>
      </c>
    </row>
    <row r="22" spans="1:3" x14ac:dyDescent="0.35">
      <c r="A22" s="9" t="s">
        <v>5</v>
      </c>
      <c r="B22" s="8">
        <f>'FIRE0906 (2)'!B22</f>
        <v>5.8999999999999997E-2</v>
      </c>
      <c r="C22" s="8">
        <f>'FIRE0906 (2)'!C22</f>
        <v>4.1000000000000002E-2</v>
      </c>
    </row>
    <row r="23" spans="1:3" x14ac:dyDescent="0.35">
      <c r="A23" s="9" t="s">
        <v>6</v>
      </c>
      <c r="B23" s="8">
        <f>'FIRE0906 (2)'!B23</f>
        <v>6.3E-2</v>
      </c>
      <c r="C23" s="8">
        <f>'FIRE0906 (2)'!C23</f>
        <v>3.7999999999999999E-2</v>
      </c>
    </row>
    <row r="24" spans="1:3" x14ac:dyDescent="0.35">
      <c r="A24" s="9" t="s">
        <v>7</v>
      </c>
      <c r="B24" s="8">
        <f>'FIRE0906 (2)'!B24</f>
        <v>6.9000000000000006E-2</v>
      </c>
      <c r="C24" s="8">
        <f>'FIRE0906 (2)'!C24</f>
        <v>5.0999999999999997E-2</v>
      </c>
    </row>
    <row r="25" spans="1:3" x14ac:dyDescent="0.35">
      <c r="A25" s="9" t="s">
        <v>8</v>
      </c>
      <c r="B25" s="8">
        <f>'FIRE0906 (2)'!B25</f>
        <v>7.3999999999999996E-2</v>
      </c>
      <c r="C25" s="8">
        <f>'FIRE0906 (2)'!C25</f>
        <v>5.1999999999999998E-2</v>
      </c>
    </row>
    <row r="26" spans="1:3" x14ac:dyDescent="0.35">
      <c r="A26" s="9" t="s">
        <v>9</v>
      </c>
      <c r="B26" s="8">
        <f>'FIRE0906 (2)'!B26</f>
        <v>6.4000000000000001E-2</v>
      </c>
      <c r="C26" s="8">
        <f>'FIRE0906 (2)'!C26</f>
        <v>6.3E-2</v>
      </c>
    </row>
    <row r="27" spans="1:3" x14ac:dyDescent="0.35">
      <c r="A27" s="9" t="s">
        <v>10</v>
      </c>
      <c r="B27" s="8">
        <f>'FIRE0906 (2)'!B27</f>
        <v>5.2999999999999999E-2</v>
      </c>
      <c r="C27" s="8">
        <f>'FIRE0906 (2)'!C27</f>
        <v>4.7E-2</v>
      </c>
    </row>
    <row r="28" spans="1:3" x14ac:dyDescent="0.35">
      <c r="A28" s="9" t="s">
        <v>11</v>
      </c>
      <c r="B28" s="8">
        <f>'FIRE0906 (2)'!B28</f>
        <v>4.2000000000000003E-2</v>
      </c>
      <c r="C28" s="8">
        <f>'FIRE0906 (2)'!C28</f>
        <v>5.3999999999999999E-2</v>
      </c>
    </row>
    <row r="29" spans="1:3" x14ac:dyDescent="0.35">
      <c r="A29" s="9" t="s">
        <v>12</v>
      </c>
      <c r="B29" s="8">
        <f>'FIRE0906 (2)'!B29</f>
        <v>0.04</v>
      </c>
      <c r="C29" s="8">
        <f>'FIRE0906 (2)'!C29</f>
        <v>6.6000000000000003E-2</v>
      </c>
    </row>
    <row r="30" spans="1:3" x14ac:dyDescent="0.35">
      <c r="A30" s="9" t="s">
        <v>13</v>
      </c>
      <c r="B30" s="8">
        <f>'FIRE0906 (2)'!B30</f>
        <v>0.04</v>
      </c>
      <c r="C30" s="8">
        <f>'FIRE0906 (2)'!C30</f>
        <v>3.4000000000000002E-2</v>
      </c>
    </row>
    <row r="31" spans="1:3" ht="15" thickBot="1" x14ac:dyDescent="0.4">
      <c r="A31" s="10" t="s">
        <v>14</v>
      </c>
      <c r="B31" s="11">
        <f>'FIRE0906 (2)'!B31</f>
        <v>3.4000000000000002E-2</v>
      </c>
      <c r="C31" s="11">
        <f>'FIRE0906 (2)'!C31</f>
        <v>4.2999999999999997E-2</v>
      </c>
    </row>
    <row r="33" spans="1:15" x14ac:dyDescent="0.35">
      <c r="A33" s="12" t="s">
        <v>39</v>
      </c>
    </row>
    <row r="34" spans="1:15" ht="28.5" customHeight="1" x14ac:dyDescent="0.35">
      <c r="A34" s="24" t="s">
        <v>40</v>
      </c>
      <c r="B34" s="24"/>
      <c r="C34" s="24"/>
      <c r="D34" s="13"/>
      <c r="E34" s="13"/>
      <c r="F34" s="13"/>
      <c r="G34" s="13"/>
    </row>
    <row r="36" spans="1:15" x14ac:dyDescent="0.35">
      <c r="A36" s="14" t="s">
        <v>41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</row>
    <row r="37" spans="1:15" s="16" customFormat="1" ht="31.5" customHeight="1" x14ac:dyDescent="0.35">
      <c r="A37" s="24" t="s">
        <v>50</v>
      </c>
      <c r="B37" s="24"/>
      <c r="C37" s="24"/>
      <c r="D37" s="12"/>
      <c r="E37" s="12"/>
      <c r="F37" s="12"/>
      <c r="G37" s="15"/>
      <c r="H37" s="15"/>
      <c r="I37" s="15"/>
      <c r="J37" s="15"/>
      <c r="K37" s="15"/>
      <c r="L37" s="15"/>
      <c r="M37" s="15"/>
      <c r="N37" s="15"/>
      <c r="O37" s="15"/>
    </row>
    <row r="38" spans="1:15" x14ac:dyDescent="0.3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</row>
    <row r="39" spans="1:15" ht="91.5" customHeight="1" x14ac:dyDescent="0.35">
      <c r="A39" s="30" t="s">
        <v>52</v>
      </c>
      <c r="B39" s="30"/>
      <c r="C39" s="30"/>
      <c r="D39" s="18"/>
      <c r="E39" s="18"/>
      <c r="F39" s="18"/>
      <c r="G39" s="12"/>
      <c r="H39" s="12"/>
      <c r="I39" s="12"/>
      <c r="J39" s="12"/>
      <c r="K39" s="12"/>
      <c r="L39" s="12"/>
      <c r="M39" s="12"/>
      <c r="N39" s="12"/>
      <c r="O39" s="12"/>
    </row>
    <row r="40" spans="1:15" x14ac:dyDescent="0.3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</row>
    <row r="41" spans="1:15" ht="29.25" customHeight="1" x14ac:dyDescent="0.35">
      <c r="A41" s="31" t="s">
        <v>56</v>
      </c>
      <c r="B41" s="31"/>
      <c r="C41" s="31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</row>
    <row r="42" spans="1:15" x14ac:dyDescent="0.3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</row>
    <row r="43" spans="1:15" ht="30.75" customHeight="1" x14ac:dyDescent="0.35">
      <c r="A43" s="24" t="s">
        <v>42</v>
      </c>
      <c r="B43" s="24"/>
      <c r="C43" s="24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</row>
    <row r="44" spans="1:15" x14ac:dyDescent="0.35">
      <c r="A44" s="27" t="s">
        <v>43</v>
      </c>
      <c r="B44" s="27"/>
      <c r="C44" s="27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</row>
    <row r="45" spans="1:15" x14ac:dyDescent="0.3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</row>
    <row r="46" spans="1:15" x14ac:dyDescent="0.35">
      <c r="A46" s="21" t="s">
        <v>44</v>
      </c>
      <c r="B46" s="21"/>
      <c r="C46" s="21"/>
      <c r="D46" s="12"/>
      <c r="E46" s="12"/>
      <c r="F46" s="12"/>
      <c r="H46" s="12"/>
      <c r="I46" s="12"/>
      <c r="J46" s="12"/>
      <c r="K46" s="12"/>
      <c r="L46" s="12"/>
      <c r="M46" s="12"/>
      <c r="N46" s="12"/>
    </row>
    <row r="47" spans="1:15" x14ac:dyDescent="0.35">
      <c r="A47" s="12"/>
      <c r="B47" s="12"/>
      <c r="C47" s="12"/>
      <c r="D47" s="12"/>
      <c r="E47" s="12"/>
      <c r="F47" s="12"/>
      <c r="H47" s="12"/>
      <c r="I47" s="12"/>
      <c r="J47" s="12"/>
      <c r="K47" s="12"/>
      <c r="L47" s="12"/>
      <c r="M47" s="12"/>
      <c r="N47" s="12"/>
    </row>
    <row r="48" spans="1:15" x14ac:dyDescent="0.35">
      <c r="A48" s="21" t="s">
        <v>45</v>
      </c>
      <c r="B48" s="21"/>
      <c r="C48" s="21"/>
    </row>
    <row r="49" spans="1:4" x14ac:dyDescent="0.35">
      <c r="A49" s="12" t="s">
        <v>46</v>
      </c>
      <c r="B49" s="28" t="s">
        <v>58</v>
      </c>
      <c r="C49" s="28"/>
    </row>
    <row r="51" spans="1:4" ht="14.5" customHeight="1" x14ac:dyDescent="0.35">
      <c r="B51" s="32" t="s">
        <v>59</v>
      </c>
      <c r="C51" s="32"/>
    </row>
    <row r="52" spans="1:4" x14ac:dyDescent="0.35">
      <c r="A52" s="12"/>
      <c r="B52" s="22" t="s">
        <v>57</v>
      </c>
      <c r="C52" s="22"/>
    </row>
    <row r="56" spans="1:4" x14ac:dyDescent="0.35">
      <c r="D56" s="2" t="s">
        <v>22</v>
      </c>
    </row>
    <row r="57" spans="1:4" x14ac:dyDescent="0.35">
      <c r="D57" s="2" t="s">
        <v>54</v>
      </c>
    </row>
    <row r="58" spans="1:4" x14ac:dyDescent="0.35">
      <c r="D58" s="2" t="s">
        <v>53</v>
      </c>
    </row>
    <row r="59" spans="1:4" x14ac:dyDescent="0.35">
      <c r="D59" s="2" t="s">
        <v>21</v>
      </c>
    </row>
    <row r="60" spans="1:4" x14ac:dyDescent="0.35">
      <c r="D60" s="2" t="s">
        <v>20</v>
      </c>
    </row>
    <row r="61" spans="1:4" x14ac:dyDescent="0.35">
      <c r="D61" s="2" t="s">
        <v>19</v>
      </c>
    </row>
    <row r="62" spans="1:4" x14ac:dyDescent="0.35">
      <c r="D62" s="2" t="s">
        <v>18</v>
      </c>
    </row>
    <row r="63" spans="1:4" x14ac:dyDescent="0.35">
      <c r="D63" s="2" t="s">
        <v>17</v>
      </c>
    </row>
    <row r="64" spans="1:4" x14ac:dyDescent="0.35">
      <c r="D64" s="2" t="s">
        <v>16</v>
      </c>
    </row>
    <row r="65" spans="4:4" x14ac:dyDescent="0.35">
      <c r="D65" s="2" t="s">
        <v>15</v>
      </c>
    </row>
  </sheetData>
  <mergeCells count="13">
    <mergeCell ref="B52:C52"/>
    <mergeCell ref="A1:C1"/>
    <mergeCell ref="A34:C34"/>
    <mergeCell ref="A4:C4"/>
    <mergeCell ref="B6:C6"/>
    <mergeCell ref="A44:C44"/>
    <mergeCell ref="B49:C49"/>
    <mergeCell ref="A3:C3"/>
    <mergeCell ref="A37:C37"/>
    <mergeCell ref="A39:C39"/>
    <mergeCell ref="A41:C41"/>
    <mergeCell ref="A43:C43"/>
    <mergeCell ref="B51:C51"/>
  </mergeCells>
  <dataValidations count="1">
    <dataValidation type="list" allowBlank="1" showInputMessage="1" showErrorMessage="1" sqref="A4:C4" xr:uid="{00000000-0002-0000-0100-000000000000}">
      <formula1>$D$56:$D$65</formula1>
    </dataValidation>
  </dataValidations>
  <hyperlinks>
    <hyperlink ref="A44" r:id="rId1" xr:uid="{00000000-0004-0000-0100-000000000000}"/>
    <hyperlink ref="B49" r:id="rId2" display="FireStatistics@homeoffice.gsi.gov.uk" xr:uid="{AFEF67D6-140B-4C23-BE32-0FA5C2D76D1A}"/>
    <hyperlink ref="B49:C49" r:id="rId3" display="FireStatistics@homeoffice.gov.uk" xr:uid="{9302429D-3F86-4053-9257-83B603074589}"/>
    <hyperlink ref="B52:C52" r:id="rId4" display="Next update: Winter 2020/21" xr:uid="{E85EA0E2-1480-427C-AC4C-E96F1A513FF8}"/>
    <hyperlink ref="B51:C51" r:id="rId5" display="Last updated: 31 January 2019" xr:uid="{77C76A46-C891-4B03-9CE0-71600B9E862D}"/>
  </hyperlinks>
  <pageMargins left="0.7" right="0.7" top="0.75" bottom="0.75" header="0.3" footer="0.3"/>
  <pageSetup paperSize="9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I63"/>
  <sheetViews>
    <sheetView workbookViewId="0">
      <selection activeCell="B16" sqref="B16"/>
    </sheetView>
  </sheetViews>
  <sheetFormatPr defaultColWidth="9.1796875" defaultRowHeight="14.5" x14ac:dyDescent="0.35"/>
  <cols>
    <col min="1" max="1" width="20.81640625" style="2" customWidth="1"/>
    <col min="2" max="2" width="22.1796875" style="2" customWidth="1"/>
    <col min="3" max="3" width="16.81640625" style="2" customWidth="1"/>
    <col min="4" max="4" width="9.1796875" style="2"/>
    <col min="5" max="5" width="8.54296875" style="2" customWidth="1"/>
    <col min="6" max="16384" width="9.1796875" style="2"/>
  </cols>
  <sheetData>
    <row r="1" spans="1:9" ht="58.5" customHeight="1" x14ac:dyDescent="0.35">
      <c r="A1" s="23" t="s">
        <v>48</v>
      </c>
      <c r="B1" s="23"/>
      <c r="C1" s="23"/>
      <c r="H1" s="3"/>
      <c r="I1" s="3"/>
    </row>
    <row r="3" spans="1:9" ht="29.25" customHeight="1" x14ac:dyDescent="0.35">
      <c r="A3" s="29" t="s">
        <v>36</v>
      </c>
      <c r="B3" s="29"/>
      <c r="C3" s="29"/>
    </row>
    <row r="4" spans="1:9" x14ac:dyDescent="0.35">
      <c r="A4" s="25" t="str">
        <f>FIRE0906!$A$4</f>
        <v>2018/19</v>
      </c>
      <c r="B4" s="25"/>
      <c r="C4" s="25"/>
    </row>
    <row r="5" spans="1:9" x14ac:dyDescent="0.35">
      <c r="B5" s="4"/>
      <c r="C5" s="4"/>
    </row>
    <row r="6" spans="1:9" ht="15" thickBot="1" x14ac:dyDescent="0.4">
      <c r="B6" s="26"/>
      <c r="C6" s="26"/>
      <c r="D6" s="17"/>
    </row>
    <row r="7" spans="1:9" ht="17" thickBot="1" x14ac:dyDescent="0.4">
      <c r="A7" s="2" t="s">
        <v>37</v>
      </c>
      <c r="B7" s="19" t="s">
        <v>47</v>
      </c>
      <c r="C7" s="5" t="s">
        <v>38</v>
      </c>
    </row>
    <row r="8" spans="1:9" x14ac:dyDescent="0.35">
      <c r="A8" s="6" t="s">
        <v>3</v>
      </c>
      <c r="B8" s="7">
        <f>ROUND(SUMPRODUCT((Data!$A$2:$A$500='FIRE0906 (2)'!$A$4)*(Data!$B$2:$B$500='FIRE0906 (2)'!$A8)*(Data!$C$2:$C$500))/SUMPRODUCT((Data!$A$2:$A$500='FIRE0906 (2)'!$A$4)*(Data!$C$2:$C$500)),3)</f>
        <v>2.7E-2</v>
      </c>
      <c r="C8" s="7">
        <f>ROUND(SUMPRODUCT((Datab!$A$2:$A$500='FIRE0906 (2)'!$A$4)*(Datab!$B$2:$B$500='FIRE0906 (2)'!$A8)*(Datab!$C$2:$C$500))/SUMPRODUCT((Datab!$A$2:$A$500='FIRE0906 (2)'!$A$4)*(Datab!$C$2:$C$500)),3)</f>
        <v>4.9000000000000002E-2</v>
      </c>
    </row>
    <row r="9" spans="1:9" x14ac:dyDescent="0.35">
      <c r="A9" s="9" t="s">
        <v>23</v>
      </c>
      <c r="B9" s="8">
        <f>ROUND(SUMPRODUCT((Data!$A$2:$A$500='FIRE0906 (2)'!$A$4)*(Data!$B$2:$B$500='FIRE0906 (2)'!$A9)*(Data!$C$2:$C$500))/SUMPRODUCT((Data!$A$2:$A$500='FIRE0906 (2)'!$A$4)*(Data!$C$2:$C$500)),3)</f>
        <v>1.9E-2</v>
      </c>
      <c r="C9" s="8">
        <f>ROUND(SUMPRODUCT((Datab!$A$2:$A$500='FIRE0906 (2)'!$A$4)*(Datab!$B$2:$B$500='FIRE0906 (2)'!$A9)*(Datab!$C$2:$C$500))/SUMPRODUCT((Datab!$A$2:$A$500='FIRE0906 (2)'!$A$4)*(Datab!$C$2:$C$500)),3)</f>
        <v>3.5000000000000003E-2</v>
      </c>
    </row>
    <row r="10" spans="1:9" x14ac:dyDescent="0.35">
      <c r="A10" s="9" t="s">
        <v>24</v>
      </c>
      <c r="B10" s="8">
        <f>ROUND(SUMPRODUCT((Data!$A$2:$A$500='FIRE0906 (2)'!$A$4)*(Data!$B$2:$B$500='FIRE0906 (2)'!$A10)*(Data!$C$2:$C$500))/SUMPRODUCT((Data!$A$2:$A$500='FIRE0906 (2)'!$A$4)*(Data!$C$2:$C$500)),3)</f>
        <v>1.4999999999999999E-2</v>
      </c>
      <c r="C10" s="8">
        <f>ROUND(SUMPRODUCT((Datab!$A$2:$A$500='FIRE0906 (2)'!$A$4)*(Datab!$B$2:$B$500='FIRE0906 (2)'!$A10)*(Datab!$C$2:$C$500))/SUMPRODUCT((Datab!$A$2:$A$500='FIRE0906 (2)'!$A$4)*(Datab!$C$2:$C$500)),3)</f>
        <v>0.04</v>
      </c>
    </row>
    <row r="11" spans="1:9" x14ac:dyDescent="0.35">
      <c r="A11" s="9" t="s">
        <v>25</v>
      </c>
      <c r="B11" s="8">
        <f>ROUND(SUMPRODUCT((Data!$A$2:$A$500='FIRE0906 (2)'!$A$4)*(Data!$B$2:$B$500='FIRE0906 (2)'!$A11)*(Data!$C$2:$C$500))/SUMPRODUCT((Data!$A$2:$A$500='FIRE0906 (2)'!$A$4)*(Data!$C$2:$C$500)),3)</f>
        <v>1.2999999999999999E-2</v>
      </c>
      <c r="C11" s="8">
        <f>ROUND(SUMPRODUCT((Datab!$A$2:$A$500='FIRE0906 (2)'!$A$4)*(Datab!$B$2:$B$500='FIRE0906 (2)'!$A11)*(Datab!$C$2:$C$500))/SUMPRODUCT((Datab!$A$2:$A$500='FIRE0906 (2)'!$A$4)*(Datab!$C$2:$C$500)),3)</f>
        <v>1.4E-2</v>
      </c>
    </row>
    <row r="12" spans="1:9" x14ac:dyDescent="0.35">
      <c r="A12" s="9" t="s">
        <v>26</v>
      </c>
      <c r="B12" s="8">
        <f>ROUND(SUMPRODUCT((Data!$A$2:$A$500='FIRE0906 (2)'!$A$4)*(Data!$B$2:$B$500='FIRE0906 (2)'!$A12)*(Data!$C$2:$C$500))/SUMPRODUCT((Data!$A$2:$A$500='FIRE0906 (2)'!$A$4)*(Data!$C$2:$C$500)),3)</f>
        <v>1.2999999999999999E-2</v>
      </c>
      <c r="C12" s="8">
        <f>ROUND(SUMPRODUCT((Datab!$A$2:$A$500='FIRE0906 (2)'!$A$4)*(Datab!$B$2:$B$500='FIRE0906 (2)'!$A12)*(Datab!$C$2:$C$500))/SUMPRODUCT((Datab!$A$2:$A$500='FIRE0906 (2)'!$A$4)*(Datab!$C$2:$C$500)),3)</f>
        <v>1.2E-2</v>
      </c>
    </row>
    <row r="13" spans="1:9" x14ac:dyDescent="0.35">
      <c r="A13" s="9" t="s">
        <v>27</v>
      </c>
      <c r="B13" s="8">
        <f>ROUND(SUMPRODUCT((Data!$A$2:$A$500='FIRE0906 (2)'!$A$4)*(Data!$B$2:$B$500='FIRE0906 (2)'!$A13)*(Data!$C$2:$C$500))/SUMPRODUCT((Data!$A$2:$A$500='FIRE0906 (2)'!$A$4)*(Data!$C$2:$C$500)),3)</f>
        <v>1.6E-2</v>
      </c>
      <c r="C13" s="8">
        <f>ROUND(SUMPRODUCT((Datab!$A$2:$A$500='FIRE0906 (2)'!$A$4)*(Datab!$B$2:$B$500='FIRE0906 (2)'!$A13)*(Datab!$C$2:$C$500))/SUMPRODUCT((Datab!$A$2:$A$500='FIRE0906 (2)'!$A$4)*(Datab!$C$2:$C$500)),3)</f>
        <v>3.6999999999999998E-2</v>
      </c>
    </row>
    <row r="14" spans="1:9" x14ac:dyDescent="0.35">
      <c r="A14" s="9" t="s">
        <v>28</v>
      </c>
      <c r="B14" s="8">
        <f>ROUND(SUMPRODUCT((Data!$A$2:$A$500='FIRE0906 (2)'!$A$4)*(Data!$B$2:$B$500='FIRE0906 (2)'!$A14)*(Data!$C$2:$C$500))/SUMPRODUCT((Data!$A$2:$A$500='FIRE0906 (2)'!$A$4)*(Data!$C$2:$C$500)),3)</f>
        <v>2.3E-2</v>
      </c>
      <c r="C14" s="8">
        <f>ROUND(SUMPRODUCT((Datab!$A$2:$A$500='FIRE0906 (2)'!$A$4)*(Datab!$B$2:$B$500='FIRE0906 (2)'!$A14)*(Datab!$C$2:$C$500))/SUMPRODUCT((Datab!$A$2:$A$500='FIRE0906 (2)'!$A$4)*(Datab!$C$2:$C$500)),3)</f>
        <v>2.9000000000000001E-2</v>
      </c>
    </row>
    <row r="15" spans="1:9" x14ac:dyDescent="0.35">
      <c r="A15" s="9" t="s">
        <v>29</v>
      </c>
      <c r="B15" s="8">
        <f>ROUND(SUMPRODUCT((Data!$A$2:$A$500='FIRE0906 (2)'!$A$4)*(Data!$B$2:$B$500='FIRE0906 (2)'!$A15)*(Data!$C$2:$C$500))/SUMPRODUCT((Data!$A$2:$A$500='FIRE0906 (2)'!$A$4)*(Data!$C$2:$C$500)),3)</f>
        <v>3.7999999999999999E-2</v>
      </c>
      <c r="C15" s="8">
        <f>ROUND(SUMPRODUCT((Datab!$A$2:$A$500='FIRE0906 (2)'!$A$4)*(Datab!$B$2:$B$500='FIRE0906 (2)'!$A15)*(Datab!$C$2:$C$500))/SUMPRODUCT((Datab!$A$2:$A$500='FIRE0906 (2)'!$A$4)*(Datab!$C$2:$C$500)),3)</f>
        <v>4.3999999999999997E-2</v>
      </c>
    </row>
    <row r="16" spans="1:9" x14ac:dyDescent="0.35">
      <c r="A16" s="9" t="s">
        <v>30</v>
      </c>
      <c r="B16" s="8">
        <f>ROUND(SUMPRODUCT((Data!$A$2:$A$500='FIRE0906 (2)'!$A$4)*(Data!$B$2:$B$500='FIRE0906 (2)'!$A16)*(Data!$C$2:$C$500))/SUMPRODUCT((Data!$A$2:$A$500='FIRE0906 (2)'!$A$4)*(Data!$C$2:$C$500)),3)</f>
        <v>5.0999999999999997E-2</v>
      </c>
      <c r="C16" s="8">
        <f>ROUND(SUMPRODUCT((Datab!$A$2:$A$500='FIRE0906 (2)'!$A$4)*(Datab!$B$2:$B$500='FIRE0906 (2)'!$A16)*(Datab!$C$2:$C$500))/SUMPRODUCT((Datab!$A$2:$A$500='FIRE0906 (2)'!$A$4)*(Datab!$C$2:$C$500)),3)</f>
        <v>3.5000000000000003E-2</v>
      </c>
    </row>
    <row r="17" spans="1:3" x14ac:dyDescent="0.35">
      <c r="A17" s="9" t="s">
        <v>31</v>
      </c>
      <c r="B17" s="8">
        <f>ROUND(SUMPRODUCT((Data!$A$2:$A$500='FIRE0906 (2)'!$A$4)*(Data!$B$2:$B$500='FIRE0906 (2)'!$A17)*(Data!$C$2:$C$500))/SUMPRODUCT((Data!$A$2:$A$500='FIRE0906 (2)'!$A$4)*(Data!$C$2:$C$500)),3)</f>
        <v>4.5999999999999999E-2</v>
      </c>
      <c r="C17" s="8">
        <f>ROUND(SUMPRODUCT((Datab!$A$2:$A$500='FIRE0906 (2)'!$A$4)*(Datab!$B$2:$B$500='FIRE0906 (2)'!$A17)*(Datab!$C$2:$C$500))/SUMPRODUCT((Datab!$A$2:$A$500='FIRE0906 (2)'!$A$4)*(Datab!$C$2:$C$500)),3)</f>
        <v>3.7999999999999999E-2</v>
      </c>
    </row>
    <row r="18" spans="1:3" x14ac:dyDescent="0.35">
      <c r="A18" s="9" t="s">
        <v>32</v>
      </c>
      <c r="B18" s="8">
        <f>ROUND(SUMPRODUCT((Data!$A$2:$A$500='FIRE0906 (2)'!$A$4)*(Data!$B$2:$B$500='FIRE0906 (2)'!$A18)*(Data!$C$2:$C$500))/SUMPRODUCT((Data!$A$2:$A$500='FIRE0906 (2)'!$A$4)*(Data!$C$2:$C$500)),3)</f>
        <v>4.4999999999999998E-2</v>
      </c>
      <c r="C18" s="8">
        <f>ROUND(SUMPRODUCT((Datab!$A$2:$A$500='FIRE0906 (2)'!$A$4)*(Datab!$B$2:$B$500='FIRE0906 (2)'!$A18)*(Datab!$C$2:$C$500))/SUMPRODUCT((Datab!$A$2:$A$500='FIRE0906 (2)'!$A$4)*(Datab!$C$2:$C$500)),3)</f>
        <v>3.1E-2</v>
      </c>
    </row>
    <row r="19" spans="1:3" x14ac:dyDescent="0.35">
      <c r="A19" s="9" t="s">
        <v>33</v>
      </c>
      <c r="B19" s="8">
        <f>ROUND(SUMPRODUCT((Data!$A$2:$A$500='FIRE0906 (2)'!$A$4)*(Data!$B$2:$B$500='FIRE0906 (2)'!$A19)*(Data!$C$2:$C$500))/SUMPRODUCT((Data!$A$2:$A$500='FIRE0906 (2)'!$A$4)*(Data!$C$2:$C$500)),3)</f>
        <v>4.8000000000000001E-2</v>
      </c>
      <c r="C19" s="8">
        <f>ROUND(SUMPRODUCT((Datab!$A$2:$A$500='FIRE0906 (2)'!$A$4)*(Datab!$B$2:$B$500='FIRE0906 (2)'!$A19)*(Datab!$C$2:$C$500))/SUMPRODUCT((Datab!$A$2:$A$500='FIRE0906 (2)'!$A$4)*(Datab!$C$2:$C$500)),3)</f>
        <v>4.9000000000000002E-2</v>
      </c>
    </row>
    <row r="20" spans="1:3" x14ac:dyDescent="0.35">
      <c r="A20" s="9" t="s">
        <v>34</v>
      </c>
      <c r="B20" s="8">
        <f>ROUND(SUMPRODUCT((Data!$A$2:$A$500='FIRE0906 (2)'!$A$4)*(Data!$B$2:$B$500='FIRE0906 (2)'!$A20)*(Data!$C$2:$C$500))/SUMPRODUCT((Data!$A$2:$A$500='FIRE0906 (2)'!$A$4)*(Data!$C$2:$C$500)),3)</f>
        <v>5.2999999999999999E-2</v>
      </c>
      <c r="C20" s="8">
        <f>ROUND(SUMPRODUCT((Datab!$A$2:$A$500='FIRE0906 (2)'!$A$4)*(Datab!$B$2:$B$500='FIRE0906 (2)'!$A20)*(Datab!$C$2:$C$500))/SUMPRODUCT((Datab!$A$2:$A$500='FIRE0906 (2)'!$A$4)*(Datab!$C$2:$C$500)),3)</f>
        <v>4.7E-2</v>
      </c>
    </row>
    <row r="21" spans="1:3" x14ac:dyDescent="0.35">
      <c r="A21" s="9" t="s">
        <v>4</v>
      </c>
      <c r="B21" s="8">
        <f>ROUND(SUMPRODUCT((Data!$A$2:$A$500='FIRE0906 (2)'!$A$4)*(Data!$B$2:$B$500='FIRE0906 (2)'!$A21)*(Data!$C$2:$C$500))/SUMPRODUCT((Data!$A$2:$A$500='FIRE0906 (2)'!$A$4)*(Data!$C$2:$C$500)),3)</f>
        <v>5.3999999999999999E-2</v>
      </c>
      <c r="C21" s="8">
        <f>ROUND(SUMPRODUCT((Datab!$A$2:$A$500='FIRE0906 (2)'!$A$4)*(Datab!$B$2:$B$500='FIRE0906 (2)'!$A21)*(Datab!$C$2:$C$500))/SUMPRODUCT((Datab!$A$2:$A$500='FIRE0906 (2)'!$A$4)*(Datab!$C$2:$C$500)),3)</f>
        <v>5.0999999999999997E-2</v>
      </c>
    </row>
    <row r="22" spans="1:3" x14ac:dyDescent="0.35">
      <c r="A22" s="9" t="s">
        <v>5</v>
      </c>
      <c r="B22" s="8">
        <f>ROUND(SUMPRODUCT((Data!$A$2:$A$500='FIRE0906 (2)'!$A$4)*(Data!$B$2:$B$500='FIRE0906 (2)'!$A22)*(Data!$C$2:$C$500))/SUMPRODUCT((Data!$A$2:$A$500='FIRE0906 (2)'!$A$4)*(Data!$C$2:$C$500)),3)</f>
        <v>5.8999999999999997E-2</v>
      </c>
      <c r="C22" s="8">
        <f>ROUND(SUMPRODUCT((Datab!$A$2:$A$500='FIRE0906 (2)'!$A$4)*(Datab!$B$2:$B$500='FIRE0906 (2)'!$A22)*(Datab!$C$2:$C$500))/SUMPRODUCT((Datab!$A$2:$A$500='FIRE0906 (2)'!$A$4)*(Datab!$C$2:$C$500)),3)</f>
        <v>4.1000000000000002E-2</v>
      </c>
    </row>
    <row r="23" spans="1:3" x14ac:dyDescent="0.35">
      <c r="A23" s="9" t="s">
        <v>6</v>
      </c>
      <c r="B23" s="8">
        <f>ROUND(SUMPRODUCT((Data!$A$2:$A$500='FIRE0906 (2)'!$A$4)*(Data!$B$2:$B$500='FIRE0906 (2)'!$A23)*(Data!$C$2:$C$500))/SUMPRODUCT((Data!$A$2:$A$500='FIRE0906 (2)'!$A$4)*(Data!$C$2:$C$500)),3)</f>
        <v>6.3E-2</v>
      </c>
      <c r="C23" s="8">
        <f>ROUND(SUMPRODUCT((Datab!$A$2:$A$500='FIRE0906 (2)'!$A$4)*(Datab!$B$2:$B$500='FIRE0906 (2)'!$A23)*(Datab!$C$2:$C$500))/SUMPRODUCT((Datab!$A$2:$A$500='FIRE0906 (2)'!$A$4)*(Datab!$C$2:$C$500)),3)</f>
        <v>3.7999999999999999E-2</v>
      </c>
    </row>
    <row r="24" spans="1:3" x14ac:dyDescent="0.35">
      <c r="A24" s="9" t="s">
        <v>7</v>
      </c>
      <c r="B24" s="8">
        <f>ROUND(SUMPRODUCT((Data!$A$2:$A$500='FIRE0906 (2)'!$A$4)*(Data!$B$2:$B$500='FIRE0906 (2)'!$A24)*(Data!$C$2:$C$500))/SUMPRODUCT((Data!$A$2:$A$500='FIRE0906 (2)'!$A$4)*(Data!$C$2:$C$500)),3)</f>
        <v>6.9000000000000006E-2</v>
      </c>
      <c r="C24" s="8">
        <f>ROUND(SUMPRODUCT((Datab!$A$2:$A$500='FIRE0906 (2)'!$A$4)*(Datab!$B$2:$B$500='FIRE0906 (2)'!$A24)*(Datab!$C$2:$C$500))/SUMPRODUCT((Datab!$A$2:$A$500='FIRE0906 (2)'!$A$4)*(Datab!$C$2:$C$500)),3)</f>
        <v>5.0999999999999997E-2</v>
      </c>
    </row>
    <row r="25" spans="1:3" x14ac:dyDescent="0.35">
      <c r="A25" s="9" t="s">
        <v>8</v>
      </c>
      <c r="B25" s="8">
        <f>ROUND(SUMPRODUCT((Data!$A$2:$A$500='FIRE0906 (2)'!$A$4)*(Data!$B$2:$B$500='FIRE0906 (2)'!$A25)*(Data!$C$2:$C$500))/SUMPRODUCT((Data!$A$2:$A$500='FIRE0906 (2)'!$A$4)*(Data!$C$2:$C$500)),3)</f>
        <v>7.3999999999999996E-2</v>
      </c>
      <c r="C25" s="8">
        <f>ROUND(SUMPRODUCT((Datab!$A$2:$A$500='FIRE0906 (2)'!$A$4)*(Datab!$B$2:$B$500='FIRE0906 (2)'!$A25)*(Datab!$C$2:$C$500))/SUMPRODUCT((Datab!$A$2:$A$500='FIRE0906 (2)'!$A$4)*(Datab!$C$2:$C$500)),3)</f>
        <v>5.1999999999999998E-2</v>
      </c>
    </row>
    <row r="26" spans="1:3" x14ac:dyDescent="0.35">
      <c r="A26" s="9" t="s">
        <v>9</v>
      </c>
      <c r="B26" s="8">
        <f>ROUND(SUMPRODUCT((Data!$A$2:$A$500='FIRE0906 (2)'!$A$4)*(Data!$B$2:$B$500='FIRE0906 (2)'!$A26)*(Data!$C$2:$C$500))/SUMPRODUCT((Data!$A$2:$A$500='FIRE0906 (2)'!$A$4)*(Data!$C$2:$C$500)),3)</f>
        <v>6.4000000000000001E-2</v>
      </c>
      <c r="C26" s="8">
        <f>ROUND(SUMPRODUCT((Datab!$A$2:$A$500='FIRE0906 (2)'!$A$4)*(Datab!$B$2:$B$500='FIRE0906 (2)'!$A26)*(Datab!$C$2:$C$500))/SUMPRODUCT((Datab!$A$2:$A$500='FIRE0906 (2)'!$A$4)*(Datab!$C$2:$C$500)),3)</f>
        <v>6.3E-2</v>
      </c>
    </row>
    <row r="27" spans="1:3" x14ac:dyDescent="0.35">
      <c r="A27" s="9" t="s">
        <v>10</v>
      </c>
      <c r="B27" s="8">
        <f>ROUND(SUMPRODUCT((Data!$A$2:$A$500='FIRE0906 (2)'!$A$4)*(Data!$B$2:$B$500='FIRE0906 (2)'!$A27)*(Data!$C$2:$C$500))/SUMPRODUCT((Data!$A$2:$A$500='FIRE0906 (2)'!$A$4)*(Data!$C$2:$C$500)),3)</f>
        <v>5.2999999999999999E-2</v>
      </c>
      <c r="C27" s="8">
        <f>ROUND(SUMPRODUCT((Datab!$A$2:$A$500='FIRE0906 (2)'!$A$4)*(Datab!$B$2:$B$500='FIRE0906 (2)'!$A27)*(Datab!$C$2:$C$500))/SUMPRODUCT((Datab!$A$2:$A$500='FIRE0906 (2)'!$A$4)*(Datab!$C$2:$C$500)),3)</f>
        <v>4.7E-2</v>
      </c>
    </row>
    <row r="28" spans="1:3" x14ac:dyDescent="0.35">
      <c r="A28" s="9" t="s">
        <v>11</v>
      </c>
      <c r="B28" s="8">
        <f>ROUND(SUMPRODUCT((Data!$A$2:$A$500='FIRE0906 (2)'!$A$4)*(Data!$B$2:$B$500='FIRE0906 (2)'!$A28)*(Data!$C$2:$C$500))/SUMPRODUCT((Data!$A$2:$A$500='FIRE0906 (2)'!$A$4)*(Data!$C$2:$C$500)),3)</f>
        <v>4.2000000000000003E-2</v>
      </c>
      <c r="C28" s="8">
        <f>ROUND(SUMPRODUCT((Datab!$A$2:$A$500='FIRE0906 (2)'!$A$4)*(Datab!$B$2:$B$500='FIRE0906 (2)'!$A28)*(Datab!$C$2:$C$500))/SUMPRODUCT((Datab!$A$2:$A$500='FIRE0906 (2)'!$A$4)*(Datab!$C$2:$C$500)),3)</f>
        <v>5.3999999999999999E-2</v>
      </c>
    </row>
    <row r="29" spans="1:3" x14ac:dyDescent="0.35">
      <c r="A29" s="9" t="s">
        <v>12</v>
      </c>
      <c r="B29" s="8">
        <f>ROUND(SUMPRODUCT((Data!$A$2:$A$500='FIRE0906 (2)'!$A$4)*(Data!$B$2:$B$500='FIRE0906 (2)'!$A29)*(Data!$C$2:$C$500))/SUMPRODUCT((Data!$A$2:$A$500='FIRE0906 (2)'!$A$4)*(Data!$C$2:$C$500)),3)</f>
        <v>0.04</v>
      </c>
      <c r="C29" s="8">
        <f>ROUND(SUMPRODUCT((Datab!$A$2:$A$500='FIRE0906 (2)'!$A$4)*(Datab!$B$2:$B$500='FIRE0906 (2)'!$A29)*(Datab!$C$2:$C$500))/SUMPRODUCT((Datab!$A$2:$A$500='FIRE0906 (2)'!$A$4)*(Datab!$C$2:$C$500)),3)</f>
        <v>6.6000000000000003E-2</v>
      </c>
    </row>
    <row r="30" spans="1:3" x14ac:dyDescent="0.35">
      <c r="A30" s="9" t="s">
        <v>13</v>
      </c>
      <c r="B30" s="8">
        <f>ROUND(SUMPRODUCT((Data!$A$2:$A$500='FIRE0906 (2)'!$A$4)*(Data!$B$2:$B$500='FIRE0906 (2)'!$A30)*(Data!$C$2:$C$500))/SUMPRODUCT((Data!$A$2:$A$500='FIRE0906 (2)'!$A$4)*(Data!$C$2:$C$500)),3)</f>
        <v>0.04</v>
      </c>
      <c r="C30" s="8">
        <f>ROUND(SUMPRODUCT((Datab!$A$2:$A$500='FIRE0906 (2)'!$A$4)*(Datab!$B$2:$B$500='FIRE0906 (2)'!$A30)*(Datab!$C$2:$C$500))/SUMPRODUCT((Datab!$A$2:$A$500='FIRE0906 (2)'!$A$4)*(Datab!$C$2:$C$500)),3)</f>
        <v>3.4000000000000002E-2</v>
      </c>
    </row>
    <row r="31" spans="1:3" ht="15" thickBot="1" x14ac:dyDescent="0.4">
      <c r="A31" s="10" t="s">
        <v>14</v>
      </c>
      <c r="B31" s="11">
        <f>ROUND(SUMPRODUCT((Data!$A$2:$A$500='FIRE0906 (2)'!$A$4)*(Data!$B$2:$B$500='FIRE0906 (2)'!$A31)*(Data!$C$2:$C$500))/SUMPRODUCT((Data!$A$2:$A$500='FIRE0906 (2)'!$A$4)*(Data!$C$2:$C$500)),3)</f>
        <v>3.4000000000000002E-2</v>
      </c>
      <c r="C31" s="11">
        <f>ROUND(SUMPRODUCT((Datab!$A$2:$A$500='FIRE0906 (2)'!$A$4)*(Datab!$B$2:$B$500='FIRE0906 (2)'!$A31)*(Datab!$C$2:$C$500))/SUMPRODUCT((Datab!$A$2:$A$500='FIRE0906 (2)'!$A$4)*(Datab!$C$2:$C$500)),3)</f>
        <v>4.2999999999999997E-2</v>
      </c>
    </row>
    <row r="54" spans="5:5" x14ac:dyDescent="0.35">
      <c r="E54" s="2" t="s">
        <v>22</v>
      </c>
    </row>
    <row r="55" spans="5:5" x14ac:dyDescent="0.35">
      <c r="E55" s="2" t="s">
        <v>54</v>
      </c>
    </row>
    <row r="56" spans="5:5" x14ac:dyDescent="0.35">
      <c r="E56" s="2" t="s">
        <v>53</v>
      </c>
    </row>
    <row r="57" spans="5:5" x14ac:dyDescent="0.35">
      <c r="E57" s="2" t="s">
        <v>21</v>
      </c>
    </row>
    <row r="58" spans="5:5" x14ac:dyDescent="0.35">
      <c r="E58" s="2" t="s">
        <v>20</v>
      </c>
    </row>
    <row r="59" spans="5:5" x14ac:dyDescent="0.35">
      <c r="E59" s="2" t="s">
        <v>19</v>
      </c>
    </row>
    <row r="60" spans="5:5" x14ac:dyDescent="0.35">
      <c r="E60" s="2" t="s">
        <v>18</v>
      </c>
    </row>
    <row r="61" spans="5:5" x14ac:dyDescent="0.35">
      <c r="E61" s="2" t="s">
        <v>17</v>
      </c>
    </row>
    <row r="62" spans="5:5" x14ac:dyDescent="0.35">
      <c r="E62" s="2" t="s">
        <v>16</v>
      </c>
    </row>
    <row r="63" spans="5:5" x14ac:dyDescent="0.35">
      <c r="E63" s="2" t="s">
        <v>15</v>
      </c>
    </row>
  </sheetData>
  <mergeCells count="4">
    <mergeCell ref="A1:C1"/>
    <mergeCell ref="A3:C3"/>
    <mergeCell ref="A4:C4"/>
    <mergeCell ref="B6:C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:P241"/>
  <sheetViews>
    <sheetView topLeftCell="A192" workbookViewId="0">
      <selection activeCell="D196" sqref="D196"/>
    </sheetView>
  </sheetViews>
  <sheetFormatPr defaultRowHeight="14.5" x14ac:dyDescent="0.35"/>
  <cols>
    <col min="1" max="1" width="16.1796875" bestFit="1" customWidth="1"/>
    <col min="2" max="2" width="13.453125" style="1" bestFit="1" customWidth="1"/>
    <col min="3" max="3" width="12.81640625" bestFit="1" customWidth="1"/>
  </cols>
  <sheetData>
    <row r="1" spans="1:16" x14ac:dyDescent="0.35">
      <c r="A1" t="s">
        <v>0</v>
      </c>
      <c r="B1" t="s">
        <v>1</v>
      </c>
      <c r="C1" t="s">
        <v>2</v>
      </c>
      <c r="D1" t="s">
        <v>55</v>
      </c>
      <c r="G1" t="s">
        <v>15</v>
      </c>
      <c r="H1" t="s">
        <v>16</v>
      </c>
      <c r="I1" t="s">
        <v>17</v>
      </c>
      <c r="J1" t="s">
        <v>18</v>
      </c>
      <c r="K1" t="s">
        <v>19</v>
      </c>
      <c r="L1" t="s">
        <v>20</v>
      </c>
      <c r="M1" t="s">
        <v>21</v>
      </c>
      <c r="N1" t="s">
        <v>53</v>
      </c>
      <c r="O1" t="s">
        <v>54</v>
      </c>
      <c r="P1" t="s">
        <v>22</v>
      </c>
    </row>
    <row r="2" spans="1:16" x14ac:dyDescent="0.35">
      <c r="A2" t="s">
        <v>15</v>
      </c>
      <c r="B2" s="1" t="s">
        <v>3</v>
      </c>
      <c r="C2">
        <v>764</v>
      </c>
      <c r="D2" s="20">
        <f>C2/$G$2</f>
        <v>2.5377001262206871E-2</v>
      </c>
      <c r="G2">
        <f>SUMIF($A$2:$A$241,G1,$C$2:$C$241)</f>
        <v>30106</v>
      </c>
      <c r="H2">
        <f t="shared" ref="H2:P2" si="0">SUMIF($A$2:$A$241,H1,$C$2:$C$241)</f>
        <v>28345</v>
      </c>
      <c r="I2">
        <f t="shared" si="0"/>
        <v>27930</v>
      </c>
      <c r="J2">
        <f t="shared" si="0"/>
        <v>28118</v>
      </c>
      <c r="K2">
        <f t="shared" si="0"/>
        <v>29088</v>
      </c>
      <c r="L2">
        <f t="shared" si="0"/>
        <v>30886</v>
      </c>
      <c r="M2">
        <f t="shared" si="0"/>
        <v>29915</v>
      </c>
      <c r="N2">
        <f t="shared" si="0"/>
        <v>30043</v>
      </c>
      <c r="O2">
        <f t="shared" si="0"/>
        <v>31090</v>
      </c>
      <c r="P2">
        <f t="shared" si="0"/>
        <v>265521</v>
      </c>
    </row>
    <row r="3" spans="1:16" x14ac:dyDescent="0.35">
      <c r="A3" t="s">
        <v>15</v>
      </c>
      <c r="B3" s="1" t="s">
        <v>23</v>
      </c>
      <c r="C3">
        <v>567</v>
      </c>
      <c r="D3" s="20">
        <f t="shared" ref="D3:D25" si="1">C3/$G$2</f>
        <v>1.8833455125224208E-2</v>
      </c>
    </row>
    <row r="4" spans="1:16" x14ac:dyDescent="0.35">
      <c r="A4" t="s">
        <v>15</v>
      </c>
      <c r="B4" s="1" t="s">
        <v>24</v>
      </c>
      <c r="C4">
        <v>455</v>
      </c>
      <c r="D4" s="20">
        <f t="shared" si="1"/>
        <v>1.5113266458513254E-2</v>
      </c>
    </row>
    <row r="5" spans="1:16" x14ac:dyDescent="0.35">
      <c r="A5" t="s">
        <v>15</v>
      </c>
      <c r="B5" s="1" t="s">
        <v>25</v>
      </c>
      <c r="C5">
        <v>395</v>
      </c>
      <c r="D5" s="20">
        <f t="shared" si="1"/>
        <v>1.3120308244203812E-2</v>
      </c>
    </row>
    <row r="6" spans="1:16" x14ac:dyDescent="0.35">
      <c r="A6" t="s">
        <v>15</v>
      </c>
      <c r="B6" s="1" t="s">
        <v>26</v>
      </c>
      <c r="C6">
        <v>368</v>
      </c>
      <c r="D6" s="20">
        <f t="shared" si="1"/>
        <v>1.2223477047764565E-2</v>
      </c>
    </row>
    <row r="7" spans="1:16" x14ac:dyDescent="0.35">
      <c r="A7" t="s">
        <v>15</v>
      </c>
      <c r="B7" s="1" t="s">
        <v>27</v>
      </c>
      <c r="C7">
        <v>399</v>
      </c>
      <c r="D7" s="20">
        <f t="shared" si="1"/>
        <v>1.3253172125157775E-2</v>
      </c>
    </row>
    <row r="8" spans="1:16" x14ac:dyDescent="0.35">
      <c r="A8" t="s">
        <v>15</v>
      </c>
      <c r="B8" s="1" t="s">
        <v>28</v>
      </c>
      <c r="C8">
        <v>649</v>
      </c>
      <c r="D8" s="20">
        <f t="shared" si="1"/>
        <v>2.1557164684780441E-2</v>
      </c>
    </row>
    <row r="9" spans="1:16" x14ac:dyDescent="0.35">
      <c r="A9" t="s">
        <v>15</v>
      </c>
      <c r="B9" s="1" t="s">
        <v>29</v>
      </c>
      <c r="C9">
        <v>1269</v>
      </c>
      <c r="D9" s="20">
        <f t="shared" si="1"/>
        <v>4.2151066232644654E-2</v>
      </c>
    </row>
    <row r="10" spans="1:16" x14ac:dyDescent="0.35">
      <c r="A10" t="s">
        <v>15</v>
      </c>
      <c r="B10" s="1" t="s">
        <v>30</v>
      </c>
      <c r="C10">
        <v>1822</v>
      </c>
      <c r="D10" s="20">
        <f t="shared" si="1"/>
        <v>6.0519497774529994E-2</v>
      </c>
    </row>
    <row r="11" spans="1:16" x14ac:dyDescent="0.35">
      <c r="A11" t="s">
        <v>15</v>
      </c>
      <c r="B11" s="1" t="s">
        <v>31</v>
      </c>
      <c r="C11">
        <v>1574</v>
      </c>
      <c r="D11" s="20">
        <f t="shared" si="1"/>
        <v>5.228193715538431E-2</v>
      </c>
    </row>
    <row r="12" spans="1:16" x14ac:dyDescent="0.35">
      <c r="A12" t="s">
        <v>15</v>
      </c>
      <c r="B12" s="1" t="s">
        <v>32</v>
      </c>
      <c r="C12">
        <v>1386</v>
      </c>
      <c r="D12" s="20">
        <f t="shared" si="1"/>
        <v>4.603733475054806E-2</v>
      </c>
    </row>
    <row r="13" spans="1:16" x14ac:dyDescent="0.35">
      <c r="A13" t="s">
        <v>15</v>
      </c>
      <c r="B13" s="1" t="s">
        <v>33</v>
      </c>
      <c r="C13">
        <v>1478</v>
      </c>
      <c r="D13" s="20">
        <f t="shared" si="1"/>
        <v>4.9093204012489206E-2</v>
      </c>
    </row>
    <row r="14" spans="1:16" x14ac:dyDescent="0.35">
      <c r="A14" t="s">
        <v>15</v>
      </c>
      <c r="B14" s="1" t="s">
        <v>34</v>
      </c>
      <c r="C14">
        <v>1680</v>
      </c>
      <c r="D14" s="20">
        <f t="shared" si="1"/>
        <v>5.580283000066432E-2</v>
      </c>
    </row>
    <row r="15" spans="1:16" x14ac:dyDescent="0.35">
      <c r="A15" t="s">
        <v>15</v>
      </c>
      <c r="B15" s="1" t="s">
        <v>4</v>
      </c>
      <c r="C15">
        <v>1602</v>
      </c>
      <c r="D15" s="20">
        <f t="shared" si="1"/>
        <v>5.3211984322062048E-2</v>
      </c>
    </row>
    <row r="16" spans="1:16" x14ac:dyDescent="0.35">
      <c r="A16" t="s">
        <v>15</v>
      </c>
      <c r="B16" s="1" t="s">
        <v>5</v>
      </c>
      <c r="C16">
        <v>1745</v>
      </c>
      <c r="D16" s="20">
        <f t="shared" si="1"/>
        <v>5.7961868066166211E-2</v>
      </c>
    </row>
    <row r="17" spans="1:4" x14ac:dyDescent="0.35">
      <c r="A17" t="s">
        <v>15</v>
      </c>
      <c r="B17" s="1" t="s">
        <v>6</v>
      </c>
      <c r="C17">
        <v>1917</v>
      </c>
      <c r="D17" s="20">
        <f t="shared" si="1"/>
        <v>6.3675014947186609E-2</v>
      </c>
    </row>
    <row r="18" spans="1:4" x14ac:dyDescent="0.35">
      <c r="A18" t="s">
        <v>15</v>
      </c>
      <c r="B18" s="1" t="s">
        <v>7</v>
      </c>
      <c r="C18">
        <v>2010</v>
      </c>
      <c r="D18" s="20">
        <f t="shared" si="1"/>
        <v>6.6764100179366237E-2</v>
      </c>
    </row>
    <row r="19" spans="1:4" x14ac:dyDescent="0.35">
      <c r="A19" t="s">
        <v>15</v>
      </c>
      <c r="B19" s="1" t="s">
        <v>8</v>
      </c>
      <c r="C19">
        <v>2160</v>
      </c>
      <c r="D19" s="20">
        <f t="shared" si="1"/>
        <v>7.1746495715139844E-2</v>
      </c>
    </row>
    <row r="20" spans="1:4" x14ac:dyDescent="0.35">
      <c r="A20" t="s">
        <v>15</v>
      </c>
      <c r="B20" s="1" t="s">
        <v>9</v>
      </c>
      <c r="C20">
        <v>1775</v>
      </c>
      <c r="D20" s="20">
        <f t="shared" si="1"/>
        <v>5.8958347173320935E-2</v>
      </c>
    </row>
    <row r="21" spans="1:4" x14ac:dyDescent="0.35">
      <c r="A21" t="s">
        <v>15</v>
      </c>
      <c r="B21" s="1" t="s">
        <v>10</v>
      </c>
      <c r="C21">
        <v>1528</v>
      </c>
      <c r="D21" s="20">
        <f t="shared" si="1"/>
        <v>5.0754002524413741E-2</v>
      </c>
    </row>
    <row r="22" spans="1:4" x14ac:dyDescent="0.35">
      <c r="A22" t="s">
        <v>15</v>
      </c>
      <c r="B22" s="1" t="s">
        <v>11</v>
      </c>
      <c r="C22">
        <v>1314</v>
      </c>
      <c r="D22" s="20">
        <f t="shared" si="1"/>
        <v>4.3645784893376734E-2</v>
      </c>
    </row>
    <row r="23" spans="1:4" x14ac:dyDescent="0.35">
      <c r="A23" t="s">
        <v>15</v>
      </c>
      <c r="B23" s="1" t="s">
        <v>12</v>
      </c>
      <c r="C23">
        <v>1213</v>
      </c>
      <c r="D23" s="20">
        <f t="shared" si="1"/>
        <v>4.029097189928918E-2</v>
      </c>
    </row>
    <row r="24" spans="1:4" x14ac:dyDescent="0.35">
      <c r="A24" t="s">
        <v>15</v>
      </c>
      <c r="B24" s="1" t="s">
        <v>13</v>
      </c>
      <c r="C24">
        <v>1147</v>
      </c>
      <c r="D24" s="20">
        <f t="shared" si="1"/>
        <v>3.8098717863548792E-2</v>
      </c>
    </row>
    <row r="25" spans="1:4" x14ac:dyDescent="0.35">
      <c r="A25" t="s">
        <v>15</v>
      </c>
      <c r="B25" s="1" t="s">
        <v>14</v>
      </c>
      <c r="C25">
        <v>889</v>
      </c>
      <c r="D25" s="20">
        <f t="shared" si="1"/>
        <v>2.9528997542018202E-2</v>
      </c>
    </row>
    <row r="26" spans="1:4" x14ac:dyDescent="0.35">
      <c r="A26" t="s">
        <v>16</v>
      </c>
      <c r="B26" s="1" t="s">
        <v>3</v>
      </c>
      <c r="C26">
        <v>651</v>
      </c>
      <c r="D26" s="20">
        <f>C26/$H$2</f>
        <v>2.2967013582642443E-2</v>
      </c>
    </row>
    <row r="27" spans="1:4" x14ac:dyDescent="0.35">
      <c r="A27" t="s">
        <v>16</v>
      </c>
      <c r="B27" s="1" t="s">
        <v>23</v>
      </c>
      <c r="C27">
        <v>562</v>
      </c>
      <c r="D27" s="20">
        <f t="shared" ref="D27:D49" si="2">C27/$H$2</f>
        <v>1.9827130005291939E-2</v>
      </c>
    </row>
    <row r="28" spans="1:4" x14ac:dyDescent="0.35">
      <c r="A28" t="s">
        <v>16</v>
      </c>
      <c r="B28" s="1" t="s">
        <v>24</v>
      </c>
      <c r="C28">
        <v>434</v>
      </c>
      <c r="D28" s="20">
        <f t="shared" si="2"/>
        <v>1.5311342388428295E-2</v>
      </c>
    </row>
    <row r="29" spans="1:4" x14ac:dyDescent="0.35">
      <c r="A29" t="s">
        <v>16</v>
      </c>
      <c r="B29" s="1" t="s">
        <v>25</v>
      </c>
      <c r="C29">
        <v>352</v>
      </c>
      <c r="D29" s="20">
        <f t="shared" si="2"/>
        <v>1.2418415946375022E-2</v>
      </c>
    </row>
    <row r="30" spans="1:4" x14ac:dyDescent="0.35">
      <c r="A30" t="s">
        <v>16</v>
      </c>
      <c r="B30" s="1" t="s">
        <v>26</v>
      </c>
      <c r="C30">
        <v>352</v>
      </c>
      <c r="D30" s="20">
        <f t="shared" si="2"/>
        <v>1.2418415946375022E-2</v>
      </c>
    </row>
    <row r="31" spans="1:4" x14ac:dyDescent="0.35">
      <c r="A31" t="s">
        <v>16</v>
      </c>
      <c r="B31" s="1" t="s">
        <v>27</v>
      </c>
      <c r="C31">
        <v>417</v>
      </c>
      <c r="D31" s="20">
        <f t="shared" si="2"/>
        <v>1.4711589345563592E-2</v>
      </c>
    </row>
    <row r="32" spans="1:4" x14ac:dyDescent="0.35">
      <c r="A32" t="s">
        <v>16</v>
      </c>
      <c r="B32" s="1" t="s">
        <v>28</v>
      </c>
      <c r="C32">
        <v>635</v>
      </c>
      <c r="D32" s="20">
        <f t="shared" si="2"/>
        <v>2.2402540130534485E-2</v>
      </c>
    </row>
    <row r="33" spans="1:4" x14ac:dyDescent="0.35">
      <c r="A33" t="s">
        <v>16</v>
      </c>
      <c r="B33" s="1" t="s">
        <v>29</v>
      </c>
      <c r="C33">
        <v>1151</v>
      </c>
      <c r="D33" s="20">
        <f t="shared" si="2"/>
        <v>4.0606808961016053E-2</v>
      </c>
    </row>
    <row r="34" spans="1:4" x14ac:dyDescent="0.35">
      <c r="A34" t="s">
        <v>16</v>
      </c>
      <c r="B34" s="1" t="s">
        <v>30</v>
      </c>
      <c r="C34">
        <v>1703</v>
      </c>
      <c r="D34" s="20">
        <f t="shared" si="2"/>
        <v>6.0081143058740516E-2</v>
      </c>
    </row>
    <row r="35" spans="1:4" x14ac:dyDescent="0.35">
      <c r="A35" t="s">
        <v>16</v>
      </c>
      <c r="B35" s="1" t="s">
        <v>31</v>
      </c>
      <c r="C35">
        <v>1426</v>
      </c>
      <c r="D35" s="20">
        <f t="shared" si="2"/>
        <v>5.0308696419121536E-2</v>
      </c>
    </row>
    <row r="36" spans="1:4" x14ac:dyDescent="0.35">
      <c r="A36" t="s">
        <v>16</v>
      </c>
      <c r="B36" s="1" t="s">
        <v>32</v>
      </c>
      <c r="C36">
        <v>1326</v>
      </c>
      <c r="D36" s="20">
        <f t="shared" si="2"/>
        <v>4.6780737343446815E-2</v>
      </c>
    </row>
    <row r="37" spans="1:4" x14ac:dyDescent="0.35">
      <c r="A37" t="s">
        <v>16</v>
      </c>
      <c r="B37" s="1" t="s">
        <v>33</v>
      </c>
      <c r="C37">
        <v>1440</v>
      </c>
      <c r="D37" s="20">
        <f t="shared" si="2"/>
        <v>5.0802610689715998E-2</v>
      </c>
    </row>
    <row r="38" spans="1:4" x14ac:dyDescent="0.35">
      <c r="A38" t="s">
        <v>16</v>
      </c>
      <c r="B38" s="1" t="s">
        <v>34</v>
      </c>
      <c r="C38">
        <v>1595</v>
      </c>
      <c r="D38" s="20">
        <f t="shared" si="2"/>
        <v>5.6270947257011816E-2</v>
      </c>
    </row>
    <row r="39" spans="1:4" x14ac:dyDescent="0.35">
      <c r="A39" t="s">
        <v>16</v>
      </c>
      <c r="B39" s="1" t="s">
        <v>4</v>
      </c>
      <c r="C39">
        <v>1533</v>
      </c>
      <c r="D39" s="20">
        <f t="shared" si="2"/>
        <v>5.4083612630093487E-2</v>
      </c>
    </row>
    <row r="40" spans="1:4" x14ac:dyDescent="0.35">
      <c r="A40" t="s">
        <v>16</v>
      </c>
      <c r="B40" s="1" t="s">
        <v>5</v>
      </c>
      <c r="C40">
        <v>1593</v>
      </c>
      <c r="D40" s="20">
        <f t="shared" si="2"/>
        <v>5.6200388075498327E-2</v>
      </c>
    </row>
    <row r="41" spans="1:4" x14ac:dyDescent="0.35">
      <c r="A41" t="s">
        <v>16</v>
      </c>
      <c r="B41" s="1" t="s">
        <v>6</v>
      </c>
      <c r="C41">
        <v>1757</v>
      </c>
      <c r="D41" s="20">
        <f t="shared" si="2"/>
        <v>6.1986240959604866E-2</v>
      </c>
    </row>
    <row r="42" spans="1:4" x14ac:dyDescent="0.35">
      <c r="A42" t="s">
        <v>16</v>
      </c>
      <c r="B42" s="1" t="s">
        <v>7</v>
      </c>
      <c r="C42">
        <v>1956</v>
      </c>
      <c r="D42" s="20">
        <f t="shared" si="2"/>
        <v>6.9006879520197559E-2</v>
      </c>
    </row>
    <row r="43" spans="1:4" x14ac:dyDescent="0.35">
      <c r="A43" t="s">
        <v>16</v>
      </c>
      <c r="B43" s="1" t="s">
        <v>8</v>
      </c>
      <c r="C43">
        <v>2019</v>
      </c>
      <c r="D43" s="20">
        <f t="shared" si="2"/>
        <v>7.1229493737872643E-2</v>
      </c>
    </row>
    <row r="44" spans="1:4" x14ac:dyDescent="0.35">
      <c r="A44" t="s">
        <v>16</v>
      </c>
      <c r="B44" s="1" t="s">
        <v>9</v>
      </c>
      <c r="C44">
        <v>1725</v>
      </c>
      <c r="D44" s="20">
        <f t="shared" si="2"/>
        <v>6.0857294055388957E-2</v>
      </c>
    </row>
    <row r="45" spans="1:4" x14ac:dyDescent="0.35">
      <c r="A45" t="s">
        <v>16</v>
      </c>
      <c r="B45" s="1" t="s">
        <v>10</v>
      </c>
      <c r="C45">
        <v>1523</v>
      </c>
      <c r="D45" s="20">
        <f t="shared" si="2"/>
        <v>5.3730816722526019E-2</v>
      </c>
    </row>
    <row r="46" spans="1:4" x14ac:dyDescent="0.35">
      <c r="A46" t="s">
        <v>16</v>
      </c>
      <c r="B46" s="1" t="s">
        <v>11</v>
      </c>
      <c r="C46">
        <v>1217</v>
      </c>
      <c r="D46" s="20">
        <f t="shared" si="2"/>
        <v>4.2935261950961368E-2</v>
      </c>
    </row>
    <row r="47" spans="1:4" x14ac:dyDescent="0.35">
      <c r="A47" t="s">
        <v>16</v>
      </c>
      <c r="B47" s="1" t="s">
        <v>12</v>
      </c>
      <c r="C47">
        <v>1066</v>
      </c>
      <c r="D47" s="20">
        <f t="shared" si="2"/>
        <v>3.7608043746692535E-2</v>
      </c>
    </row>
    <row r="48" spans="1:4" x14ac:dyDescent="0.35">
      <c r="A48" t="s">
        <v>16</v>
      </c>
      <c r="B48" s="1" t="s">
        <v>13</v>
      </c>
      <c r="C48">
        <v>1034</v>
      </c>
      <c r="D48" s="20">
        <f t="shared" si="2"/>
        <v>3.6479096842476626E-2</v>
      </c>
    </row>
    <row r="49" spans="1:4" x14ac:dyDescent="0.35">
      <c r="A49" t="s">
        <v>16</v>
      </c>
      <c r="B49" s="1" t="s">
        <v>14</v>
      </c>
      <c r="C49">
        <v>878</v>
      </c>
      <c r="D49" s="20">
        <f t="shared" si="2"/>
        <v>3.0975480684424062E-2</v>
      </c>
    </row>
    <row r="50" spans="1:4" x14ac:dyDescent="0.35">
      <c r="A50" t="s">
        <v>17</v>
      </c>
      <c r="B50" s="1" t="s">
        <v>3</v>
      </c>
      <c r="C50">
        <v>635</v>
      </c>
      <c r="D50" s="20">
        <f>C50/$I$2</f>
        <v>2.2735409953455066E-2</v>
      </c>
    </row>
    <row r="51" spans="1:4" x14ac:dyDescent="0.35">
      <c r="A51" t="s">
        <v>17</v>
      </c>
      <c r="B51" s="1" t="s">
        <v>23</v>
      </c>
      <c r="C51">
        <v>527</v>
      </c>
      <c r="D51" s="20">
        <f t="shared" ref="D51:D73" si="3">C51/$I$2</f>
        <v>1.8868600071607591E-2</v>
      </c>
    </row>
    <row r="52" spans="1:4" x14ac:dyDescent="0.35">
      <c r="A52" t="s">
        <v>17</v>
      </c>
      <c r="B52" s="1" t="s">
        <v>24</v>
      </c>
      <c r="C52">
        <v>388</v>
      </c>
      <c r="D52" s="20">
        <f t="shared" si="3"/>
        <v>1.3891872538489079E-2</v>
      </c>
    </row>
    <row r="53" spans="1:4" x14ac:dyDescent="0.35">
      <c r="A53" t="s">
        <v>17</v>
      </c>
      <c r="B53" s="1" t="s">
        <v>25</v>
      </c>
      <c r="C53">
        <v>369</v>
      </c>
      <c r="D53" s="20">
        <f t="shared" si="3"/>
        <v>1.3211600429645542E-2</v>
      </c>
    </row>
    <row r="54" spans="1:4" x14ac:dyDescent="0.35">
      <c r="A54" t="s">
        <v>17</v>
      </c>
      <c r="B54" s="1" t="s">
        <v>26</v>
      </c>
      <c r="C54">
        <v>349</v>
      </c>
      <c r="D54" s="20">
        <f t="shared" si="3"/>
        <v>1.2495524525599714E-2</v>
      </c>
    </row>
    <row r="55" spans="1:4" x14ac:dyDescent="0.35">
      <c r="A55" t="s">
        <v>17</v>
      </c>
      <c r="B55" s="1" t="s">
        <v>27</v>
      </c>
      <c r="C55">
        <v>441</v>
      </c>
      <c r="D55" s="20">
        <f t="shared" si="3"/>
        <v>1.5789473684210527E-2</v>
      </c>
    </row>
    <row r="56" spans="1:4" x14ac:dyDescent="0.35">
      <c r="A56" t="s">
        <v>17</v>
      </c>
      <c r="B56" s="1" t="s">
        <v>28</v>
      </c>
      <c r="C56">
        <v>644</v>
      </c>
      <c r="D56" s="20">
        <f t="shared" si="3"/>
        <v>2.305764411027569E-2</v>
      </c>
    </row>
    <row r="57" spans="1:4" x14ac:dyDescent="0.35">
      <c r="A57" t="s">
        <v>17</v>
      </c>
      <c r="B57" s="1" t="s">
        <v>29</v>
      </c>
      <c r="C57">
        <v>1166</v>
      </c>
      <c r="D57" s="20">
        <f t="shared" si="3"/>
        <v>4.1747225205871825E-2</v>
      </c>
    </row>
    <row r="58" spans="1:4" x14ac:dyDescent="0.35">
      <c r="A58" t="s">
        <v>17</v>
      </c>
      <c r="B58" s="1" t="s">
        <v>30</v>
      </c>
      <c r="C58">
        <v>1650</v>
      </c>
      <c r="D58" s="20">
        <f t="shared" si="3"/>
        <v>5.9076262083780882E-2</v>
      </c>
    </row>
    <row r="59" spans="1:4" x14ac:dyDescent="0.35">
      <c r="A59" t="s">
        <v>17</v>
      </c>
      <c r="B59" s="1" t="s">
        <v>31</v>
      </c>
      <c r="C59">
        <v>1486</v>
      </c>
      <c r="D59" s="20">
        <f t="shared" si="3"/>
        <v>5.3204439670605085E-2</v>
      </c>
    </row>
    <row r="60" spans="1:4" x14ac:dyDescent="0.35">
      <c r="A60" t="s">
        <v>17</v>
      </c>
      <c r="B60" s="1" t="s">
        <v>32</v>
      </c>
      <c r="C60">
        <v>1258</v>
      </c>
      <c r="D60" s="20">
        <f t="shared" si="3"/>
        <v>4.5041174364482635E-2</v>
      </c>
    </row>
    <row r="61" spans="1:4" x14ac:dyDescent="0.35">
      <c r="A61" t="s">
        <v>17</v>
      </c>
      <c r="B61" s="1" t="s">
        <v>33</v>
      </c>
      <c r="C61">
        <v>1413</v>
      </c>
      <c r="D61" s="20">
        <f t="shared" si="3"/>
        <v>5.0590762620837809E-2</v>
      </c>
    </row>
    <row r="62" spans="1:4" x14ac:dyDescent="0.35">
      <c r="A62" t="s">
        <v>17</v>
      </c>
      <c r="B62" s="1" t="s">
        <v>34</v>
      </c>
      <c r="C62">
        <v>1558</v>
      </c>
      <c r="D62" s="20">
        <f t="shared" si="3"/>
        <v>5.5782312925170066E-2</v>
      </c>
    </row>
    <row r="63" spans="1:4" x14ac:dyDescent="0.35">
      <c r="A63" t="s">
        <v>17</v>
      </c>
      <c r="B63" s="1" t="s">
        <v>4</v>
      </c>
      <c r="C63">
        <v>1562</v>
      </c>
      <c r="D63" s="20">
        <f t="shared" si="3"/>
        <v>5.5925528105979234E-2</v>
      </c>
    </row>
    <row r="64" spans="1:4" x14ac:dyDescent="0.35">
      <c r="A64" t="s">
        <v>17</v>
      </c>
      <c r="B64" s="1" t="s">
        <v>5</v>
      </c>
      <c r="C64">
        <v>1570</v>
      </c>
      <c r="D64" s="20">
        <f t="shared" si="3"/>
        <v>5.6211958467597564E-2</v>
      </c>
    </row>
    <row r="65" spans="1:4" x14ac:dyDescent="0.35">
      <c r="A65" t="s">
        <v>17</v>
      </c>
      <c r="B65" s="1" t="s">
        <v>6</v>
      </c>
      <c r="C65">
        <v>1760</v>
      </c>
      <c r="D65" s="20">
        <f t="shared" si="3"/>
        <v>6.3014679556032946E-2</v>
      </c>
    </row>
    <row r="66" spans="1:4" x14ac:dyDescent="0.35">
      <c r="A66" t="s">
        <v>17</v>
      </c>
      <c r="B66" s="1" t="s">
        <v>7</v>
      </c>
      <c r="C66">
        <v>1829</v>
      </c>
      <c r="D66" s="20">
        <f t="shared" si="3"/>
        <v>6.5485141424991053E-2</v>
      </c>
    </row>
    <row r="67" spans="1:4" x14ac:dyDescent="0.35">
      <c r="A67" t="s">
        <v>17</v>
      </c>
      <c r="B67" s="1" t="s">
        <v>8</v>
      </c>
      <c r="C67">
        <v>2036</v>
      </c>
      <c r="D67" s="20">
        <f t="shared" si="3"/>
        <v>7.2896527031865374E-2</v>
      </c>
    </row>
    <row r="68" spans="1:4" x14ac:dyDescent="0.35">
      <c r="A68" t="s">
        <v>17</v>
      </c>
      <c r="B68" s="1" t="s">
        <v>9</v>
      </c>
      <c r="C68">
        <v>1702</v>
      </c>
      <c r="D68" s="20">
        <f t="shared" si="3"/>
        <v>6.0938059434300036E-2</v>
      </c>
    </row>
    <row r="69" spans="1:4" x14ac:dyDescent="0.35">
      <c r="A69" t="s">
        <v>17</v>
      </c>
      <c r="B69" s="1" t="s">
        <v>10</v>
      </c>
      <c r="C69">
        <v>1459</v>
      </c>
      <c r="D69" s="20">
        <f t="shared" si="3"/>
        <v>5.2237737200143214E-2</v>
      </c>
    </row>
    <row r="70" spans="1:4" x14ac:dyDescent="0.35">
      <c r="A70" t="s">
        <v>17</v>
      </c>
      <c r="B70" s="1" t="s">
        <v>11</v>
      </c>
      <c r="C70">
        <v>1237</v>
      </c>
      <c r="D70" s="20">
        <f t="shared" si="3"/>
        <v>4.4289294665234513E-2</v>
      </c>
    </row>
    <row r="71" spans="1:4" x14ac:dyDescent="0.35">
      <c r="A71" t="s">
        <v>17</v>
      </c>
      <c r="B71" s="1" t="s">
        <v>12</v>
      </c>
      <c r="C71">
        <v>1065</v>
      </c>
      <c r="D71" s="20">
        <f t="shared" si="3"/>
        <v>3.8131041890440386E-2</v>
      </c>
    </row>
    <row r="72" spans="1:4" x14ac:dyDescent="0.35">
      <c r="A72" t="s">
        <v>17</v>
      </c>
      <c r="B72" s="1" t="s">
        <v>13</v>
      </c>
      <c r="C72">
        <v>1012</v>
      </c>
      <c r="D72" s="20">
        <f t="shared" si="3"/>
        <v>3.6233440744718938E-2</v>
      </c>
    </row>
    <row r="73" spans="1:4" x14ac:dyDescent="0.35">
      <c r="A73" t="s">
        <v>17</v>
      </c>
      <c r="B73" s="1" t="s">
        <v>14</v>
      </c>
      <c r="C73">
        <v>814</v>
      </c>
      <c r="D73" s="20">
        <f t="shared" si="3"/>
        <v>2.9144289294665233E-2</v>
      </c>
    </row>
    <row r="74" spans="1:4" x14ac:dyDescent="0.35">
      <c r="A74" t="s">
        <v>18</v>
      </c>
      <c r="B74" s="1" t="s">
        <v>3</v>
      </c>
      <c r="C74">
        <v>592</v>
      </c>
      <c r="D74" s="20">
        <f>C74/$J$2</f>
        <v>2.1054129027669108E-2</v>
      </c>
    </row>
    <row r="75" spans="1:4" x14ac:dyDescent="0.35">
      <c r="A75" t="s">
        <v>18</v>
      </c>
      <c r="B75" s="1" t="s">
        <v>23</v>
      </c>
      <c r="C75">
        <v>491</v>
      </c>
      <c r="D75" s="20">
        <f t="shared" ref="D75:D97" si="4">C75/$J$2</f>
        <v>1.746212390639448E-2</v>
      </c>
    </row>
    <row r="76" spans="1:4" x14ac:dyDescent="0.35">
      <c r="A76" t="s">
        <v>18</v>
      </c>
      <c r="B76" s="1" t="s">
        <v>24</v>
      </c>
      <c r="C76">
        <v>360</v>
      </c>
      <c r="D76" s="20">
        <f t="shared" si="4"/>
        <v>1.2803186570879864E-2</v>
      </c>
    </row>
    <row r="77" spans="1:4" x14ac:dyDescent="0.35">
      <c r="A77" t="s">
        <v>18</v>
      </c>
      <c r="B77" s="1" t="s">
        <v>25</v>
      </c>
      <c r="C77">
        <v>337</v>
      </c>
      <c r="D77" s="20">
        <f t="shared" si="4"/>
        <v>1.1985205206629206E-2</v>
      </c>
    </row>
    <row r="78" spans="1:4" x14ac:dyDescent="0.35">
      <c r="A78" t="s">
        <v>18</v>
      </c>
      <c r="B78" s="1" t="s">
        <v>26</v>
      </c>
      <c r="C78">
        <v>321</v>
      </c>
      <c r="D78" s="20">
        <f t="shared" si="4"/>
        <v>1.1416174692367878E-2</v>
      </c>
    </row>
    <row r="79" spans="1:4" x14ac:dyDescent="0.35">
      <c r="A79" t="s">
        <v>18</v>
      </c>
      <c r="B79" s="1" t="s">
        <v>27</v>
      </c>
      <c r="C79">
        <v>399</v>
      </c>
      <c r="D79" s="20">
        <f t="shared" si="4"/>
        <v>1.4190198449391849E-2</v>
      </c>
    </row>
    <row r="80" spans="1:4" x14ac:dyDescent="0.35">
      <c r="A80" t="s">
        <v>18</v>
      </c>
      <c r="B80" s="1" t="s">
        <v>28</v>
      </c>
      <c r="C80">
        <v>717</v>
      </c>
      <c r="D80" s="20">
        <f t="shared" si="4"/>
        <v>2.5499679920335729E-2</v>
      </c>
    </row>
    <row r="81" spans="1:4" x14ac:dyDescent="0.35">
      <c r="A81" t="s">
        <v>18</v>
      </c>
      <c r="B81" s="1" t="s">
        <v>29</v>
      </c>
      <c r="C81">
        <v>1178</v>
      </c>
      <c r="D81" s="20">
        <f t="shared" si="4"/>
        <v>4.1894871612490218E-2</v>
      </c>
    </row>
    <row r="82" spans="1:4" x14ac:dyDescent="0.35">
      <c r="A82" t="s">
        <v>18</v>
      </c>
      <c r="B82" s="1" t="s">
        <v>30</v>
      </c>
      <c r="C82">
        <v>1726</v>
      </c>
      <c r="D82" s="20">
        <f t="shared" si="4"/>
        <v>6.138416672594068E-2</v>
      </c>
    </row>
    <row r="83" spans="1:4" x14ac:dyDescent="0.35">
      <c r="A83" t="s">
        <v>18</v>
      </c>
      <c r="B83" s="1" t="s">
        <v>31</v>
      </c>
      <c r="C83">
        <v>1485</v>
      </c>
      <c r="D83" s="20">
        <f t="shared" si="4"/>
        <v>5.2813144604879438E-2</v>
      </c>
    </row>
    <row r="84" spans="1:4" x14ac:dyDescent="0.35">
      <c r="A84" t="s">
        <v>18</v>
      </c>
      <c r="B84" s="1" t="s">
        <v>32</v>
      </c>
      <c r="C84">
        <v>1310</v>
      </c>
      <c r="D84" s="20">
        <f t="shared" si="4"/>
        <v>4.6589373355146173E-2</v>
      </c>
    </row>
    <row r="85" spans="1:4" x14ac:dyDescent="0.35">
      <c r="A85" t="s">
        <v>18</v>
      </c>
      <c r="B85" s="1" t="s">
        <v>33</v>
      </c>
      <c r="C85">
        <v>1412</v>
      </c>
      <c r="D85" s="20">
        <f t="shared" si="4"/>
        <v>5.0216942883562134E-2</v>
      </c>
    </row>
    <row r="86" spans="1:4" x14ac:dyDescent="0.35">
      <c r="A86" t="s">
        <v>18</v>
      </c>
      <c r="B86" s="1" t="s">
        <v>34</v>
      </c>
      <c r="C86">
        <v>1618</v>
      </c>
      <c r="D86" s="20">
        <f t="shared" si="4"/>
        <v>5.7543210754676721E-2</v>
      </c>
    </row>
    <row r="87" spans="1:4" x14ac:dyDescent="0.35">
      <c r="A87" t="s">
        <v>18</v>
      </c>
      <c r="B87" s="1" t="s">
        <v>4</v>
      </c>
      <c r="C87">
        <v>1609</v>
      </c>
      <c r="D87" s="20">
        <f t="shared" si="4"/>
        <v>5.7223131090404722E-2</v>
      </c>
    </row>
    <row r="88" spans="1:4" x14ac:dyDescent="0.35">
      <c r="A88" t="s">
        <v>18</v>
      </c>
      <c r="B88" s="1" t="s">
        <v>5</v>
      </c>
      <c r="C88">
        <v>1695</v>
      </c>
      <c r="D88" s="20">
        <f t="shared" si="4"/>
        <v>6.0281670104559357E-2</v>
      </c>
    </row>
    <row r="89" spans="1:4" x14ac:dyDescent="0.35">
      <c r="A89" t="s">
        <v>18</v>
      </c>
      <c r="B89" s="1" t="s">
        <v>6</v>
      </c>
      <c r="C89">
        <v>1761</v>
      </c>
      <c r="D89" s="20">
        <f t="shared" si="4"/>
        <v>6.2628920975887334E-2</v>
      </c>
    </row>
    <row r="90" spans="1:4" x14ac:dyDescent="0.35">
      <c r="A90" t="s">
        <v>18</v>
      </c>
      <c r="B90" s="1" t="s">
        <v>7</v>
      </c>
      <c r="C90">
        <v>1924</v>
      </c>
      <c r="D90" s="20">
        <f t="shared" si="4"/>
        <v>6.8425919339924604E-2</v>
      </c>
    </row>
    <row r="91" spans="1:4" x14ac:dyDescent="0.35">
      <c r="A91" t="s">
        <v>18</v>
      </c>
      <c r="B91" s="1" t="s">
        <v>8</v>
      </c>
      <c r="C91">
        <v>2168</v>
      </c>
      <c r="D91" s="20">
        <f t="shared" si="4"/>
        <v>7.7103634682409841E-2</v>
      </c>
    </row>
    <row r="92" spans="1:4" x14ac:dyDescent="0.35">
      <c r="A92" t="s">
        <v>18</v>
      </c>
      <c r="B92" s="1" t="s">
        <v>9</v>
      </c>
      <c r="C92">
        <v>1758</v>
      </c>
      <c r="D92" s="20">
        <f t="shared" si="4"/>
        <v>6.2522227754463339E-2</v>
      </c>
    </row>
    <row r="93" spans="1:4" x14ac:dyDescent="0.35">
      <c r="A93" t="s">
        <v>18</v>
      </c>
      <c r="B93" s="1" t="s">
        <v>10</v>
      </c>
      <c r="C93">
        <v>1409</v>
      </c>
      <c r="D93" s="20">
        <f t="shared" si="4"/>
        <v>5.0110249662138132E-2</v>
      </c>
    </row>
    <row r="94" spans="1:4" x14ac:dyDescent="0.35">
      <c r="A94" t="s">
        <v>18</v>
      </c>
      <c r="B94" s="1" t="s">
        <v>11</v>
      </c>
      <c r="C94">
        <v>1189</v>
      </c>
      <c r="D94" s="20">
        <f t="shared" si="4"/>
        <v>4.2286080091044884E-2</v>
      </c>
    </row>
    <row r="95" spans="1:4" x14ac:dyDescent="0.35">
      <c r="A95" t="s">
        <v>18</v>
      </c>
      <c r="B95" s="1" t="s">
        <v>12</v>
      </c>
      <c r="C95">
        <v>1013</v>
      </c>
      <c r="D95" s="20">
        <f t="shared" si="4"/>
        <v>3.6026744434170282E-2</v>
      </c>
    </row>
    <row r="96" spans="1:4" x14ac:dyDescent="0.35">
      <c r="A96" t="s">
        <v>18</v>
      </c>
      <c r="B96" s="1" t="s">
        <v>13</v>
      </c>
      <c r="C96">
        <v>930</v>
      </c>
      <c r="D96" s="20">
        <f t="shared" si="4"/>
        <v>3.307489864143965E-2</v>
      </c>
    </row>
    <row r="97" spans="1:4" x14ac:dyDescent="0.35">
      <c r="A97" t="s">
        <v>18</v>
      </c>
      <c r="B97" s="1" t="s">
        <v>14</v>
      </c>
      <c r="C97">
        <v>716</v>
      </c>
      <c r="D97" s="20">
        <f t="shared" si="4"/>
        <v>2.5464115513194396E-2</v>
      </c>
    </row>
    <row r="98" spans="1:4" x14ac:dyDescent="0.35">
      <c r="A98" t="s">
        <v>19</v>
      </c>
      <c r="B98" s="1" t="s">
        <v>3</v>
      </c>
      <c r="C98">
        <v>656</v>
      </c>
      <c r="D98" s="20">
        <f>C98/$K$2</f>
        <v>2.2552255225522552E-2</v>
      </c>
    </row>
    <row r="99" spans="1:4" x14ac:dyDescent="0.35">
      <c r="A99" t="s">
        <v>19</v>
      </c>
      <c r="B99" s="1" t="s">
        <v>23</v>
      </c>
      <c r="C99">
        <v>463</v>
      </c>
      <c r="D99" s="20">
        <f t="shared" ref="D99:D121" si="5">C99/$K$2</f>
        <v>1.5917216721672168E-2</v>
      </c>
    </row>
    <row r="100" spans="1:4" x14ac:dyDescent="0.35">
      <c r="A100" t="s">
        <v>19</v>
      </c>
      <c r="B100" s="1" t="s">
        <v>24</v>
      </c>
      <c r="C100">
        <v>380</v>
      </c>
      <c r="D100" s="20">
        <f t="shared" si="5"/>
        <v>1.3063806380638063E-2</v>
      </c>
    </row>
    <row r="101" spans="1:4" x14ac:dyDescent="0.35">
      <c r="A101" t="s">
        <v>19</v>
      </c>
      <c r="B101" s="1" t="s">
        <v>25</v>
      </c>
      <c r="C101">
        <v>353</v>
      </c>
      <c r="D101" s="20">
        <f t="shared" si="5"/>
        <v>1.2135588558855886E-2</v>
      </c>
    </row>
    <row r="102" spans="1:4" x14ac:dyDescent="0.35">
      <c r="A102" t="s">
        <v>19</v>
      </c>
      <c r="B102" s="1" t="s">
        <v>26</v>
      </c>
      <c r="C102">
        <v>349</v>
      </c>
      <c r="D102" s="20">
        <f t="shared" si="5"/>
        <v>1.1998074807480748E-2</v>
      </c>
    </row>
    <row r="103" spans="1:4" x14ac:dyDescent="0.35">
      <c r="A103" t="s">
        <v>19</v>
      </c>
      <c r="B103" s="1" t="s">
        <v>27</v>
      </c>
      <c r="C103">
        <v>462</v>
      </c>
      <c r="D103" s="20">
        <f t="shared" si="5"/>
        <v>1.5882838283828384E-2</v>
      </c>
    </row>
    <row r="104" spans="1:4" x14ac:dyDescent="0.35">
      <c r="A104" t="s">
        <v>19</v>
      </c>
      <c r="B104" s="1" t="s">
        <v>28</v>
      </c>
      <c r="C104">
        <v>696</v>
      </c>
      <c r="D104" s="20">
        <f t="shared" si="5"/>
        <v>2.3927392739273929E-2</v>
      </c>
    </row>
    <row r="105" spans="1:4" x14ac:dyDescent="0.35">
      <c r="A105" t="s">
        <v>19</v>
      </c>
      <c r="B105" s="1" t="s">
        <v>29</v>
      </c>
      <c r="C105">
        <v>1234</v>
      </c>
      <c r="D105" s="20">
        <f t="shared" si="5"/>
        <v>4.2422992299229925E-2</v>
      </c>
    </row>
    <row r="106" spans="1:4" x14ac:dyDescent="0.35">
      <c r="A106" t="s">
        <v>19</v>
      </c>
      <c r="B106" s="1" t="s">
        <v>30</v>
      </c>
      <c r="C106">
        <v>1673</v>
      </c>
      <c r="D106" s="20">
        <f t="shared" si="5"/>
        <v>5.7515126512651268E-2</v>
      </c>
    </row>
    <row r="107" spans="1:4" x14ac:dyDescent="0.35">
      <c r="A107" t="s">
        <v>19</v>
      </c>
      <c r="B107" s="1" t="s">
        <v>31</v>
      </c>
      <c r="C107">
        <v>1503</v>
      </c>
      <c r="D107" s="20">
        <f t="shared" si="5"/>
        <v>5.1670792079207918E-2</v>
      </c>
    </row>
    <row r="108" spans="1:4" x14ac:dyDescent="0.35">
      <c r="A108" t="s">
        <v>19</v>
      </c>
      <c r="B108" s="1" t="s">
        <v>32</v>
      </c>
      <c r="C108">
        <v>1332</v>
      </c>
      <c r="D108" s="20">
        <f t="shared" si="5"/>
        <v>4.5792079207920791E-2</v>
      </c>
    </row>
    <row r="109" spans="1:4" x14ac:dyDescent="0.35">
      <c r="A109" t="s">
        <v>19</v>
      </c>
      <c r="B109" s="1" t="s">
        <v>33</v>
      </c>
      <c r="C109">
        <v>1490</v>
      </c>
      <c r="D109" s="20">
        <f t="shared" si="5"/>
        <v>5.1223872387238724E-2</v>
      </c>
    </row>
    <row r="110" spans="1:4" x14ac:dyDescent="0.35">
      <c r="A110" t="s">
        <v>19</v>
      </c>
      <c r="B110" s="1" t="s">
        <v>34</v>
      </c>
      <c r="C110">
        <v>1630</v>
      </c>
      <c r="D110" s="20">
        <f t="shared" si="5"/>
        <v>5.6036853685368537E-2</v>
      </c>
    </row>
    <row r="111" spans="1:4" x14ac:dyDescent="0.35">
      <c r="A111" t="s">
        <v>19</v>
      </c>
      <c r="B111" s="1" t="s">
        <v>4</v>
      </c>
      <c r="C111">
        <v>1572</v>
      </c>
      <c r="D111" s="20">
        <f t="shared" si="5"/>
        <v>5.4042904290429045E-2</v>
      </c>
    </row>
    <row r="112" spans="1:4" x14ac:dyDescent="0.35">
      <c r="A112" t="s">
        <v>19</v>
      </c>
      <c r="B112" s="1" t="s">
        <v>5</v>
      </c>
      <c r="C112">
        <v>1624</v>
      </c>
      <c r="D112" s="20">
        <f t="shared" si="5"/>
        <v>5.5830583058305829E-2</v>
      </c>
    </row>
    <row r="113" spans="1:4" x14ac:dyDescent="0.35">
      <c r="A113" t="s">
        <v>19</v>
      </c>
      <c r="B113" s="1" t="s">
        <v>6</v>
      </c>
      <c r="C113">
        <v>1828</v>
      </c>
      <c r="D113" s="20">
        <f t="shared" si="5"/>
        <v>6.284378437843785E-2</v>
      </c>
    </row>
    <row r="114" spans="1:4" x14ac:dyDescent="0.35">
      <c r="A114" t="s">
        <v>19</v>
      </c>
      <c r="B114" s="1" t="s">
        <v>7</v>
      </c>
      <c r="C114">
        <v>2077</v>
      </c>
      <c r="D114" s="20">
        <f t="shared" si="5"/>
        <v>7.140401540154015E-2</v>
      </c>
    </row>
    <row r="115" spans="1:4" x14ac:dyDescent="0.35">
      <c r="A115" t="s">
        <v>19</v>
      </c>
      <c r="B115" s="1" t="s">
        <v>8</v>
      </c>
      <c r="C115">
        <v>2196</v>
      </c>
      <c r="D115" s="20">
        <f t="shared" si="5"/>
        <v>7.5495049504950493E-2</v>
      </c>
    </row>
    <row r="116" spans="1:4" x14ac:dyDescent="0.35">
      <c r="A116" t="s">
        <v>19</v>
      </c>
      <c r="B116" s="1" t="s">
        <v>9</v>
      </c>
      <c r="C116">
        <v>1762</v>
      </c>
      <c r="D116" s="20">
        <f t="shared" si="5"/>
        <v>6.0574807480748075E-2</v>
      </c>
    </row>
    <row r="117" spans="1:4" x14ac:dyDescent="0.35">
      <c r="A117" t="s">
        <v>19</v>
      </c>
      <c r="B117" s="1" t="s">
        <v>10</v>
      </c>
      <c r="C117">
        <v>1558</v>
      </c>
      <c r="D117" s="20">
        <f t="shared" si="5"/>
        <v>5.356160616061606E-2</v>
      </c>
    </row>
    <row r="118" spans="1:4" x14ac:dyDescent="0.35">
      <c r="A118" t="s">
        <v>19</v>
      </c>
      <c r="B118" s="1" t="s">
        <v>11</v>
      </c>
      <c r="C118">
        <v>1261</v>
      </c>
      <c r="D118" s="20">
        <f t="shared" si="5"/>
        <v>4.3351210121012104E-2</v>
      </c>
    </row>
    <row r="119" spans="1:4" x14ac:dyDescent="0.35">
      <c r="A119" t="s">
        <v>19</v>
      </c>
      <c r="B119" s="1" t="s">
        <v>12</v>
      </c>
      <c r="C119">
        <v>1097</v>
      </c>
      <c r="D119" s="20">
        <f t="shared" si="5"/>
        <v>3.7713146314631463E-2</v>
      </c>
    </row>
    <row r="120" spans="1:4" x14ac:dyDescent="0.35">
      <c r="A120" t="s">
        <v>19</v>
      </c>
      <c r="B120" s="1" t="s">
        <v>13</v>
      </c>
      <c r="C120">
        <v>1038</v>
      </c>
      <c r="D120" s="20">
        <f t="shared" si="5"/>
        <v>3.5684818481848186E-2</v>
      </c>
    </row>
    <row r="121" spans="1:4" x14ac:dyDescent="0.35">
      <c r="A121" t="s">
        <v>19</v>
      </c>
      <c r="B121" s="1" t="s">
        <v>14</v>
      </c>
      <c r="C121">
        <v>854</v>
      </c>
      <c r="D121" s="20">
        <f t="shared" si="5"/>
        <v>2.9359185918591858E-2</v>
      </c>
    </row>
    <row r="122" spans="1:4" x14ac:dyDescent="0.35">
      <c r="A122" t="s">
        <v>20</v>
      </c>
      <c r="B122" s="1" t="s">
        <v>3</v>
      </c>
      <c r="C122">
        <v>748</v>
      </c>
      <c r="D122" s="20">
        <f>C122/$L$2</f>
        <v>2.4218092339571326E-2</v>
      </c>
    </row>
    <row r="123" spans="1:4" x14ac:dyDescent="0.35">
      <c r="A123" t="s">
        <v>20</v>
      </c>
      <c r="B123" s="1" t="s">
        <v>23</v>
      </c>
      <c r="C123">
        <v>582</v>
      </c>
      <c r="D123" s="20">
        <f t="shared" ref="D123:D145" si="6">C123/$L$2</f>
        <v>1.884348895939908E-2</v>
      </c>
    </row>
    <row r="124" spans="1:4" x14ac:dyDescent="0.35">
      <c r="A124" t="s">
        <v>20</v>
      </c>
      <c r="B124" s="1" t="s">
        <v>24</v>
      </c>
      <c r="C124">
        <v>437</v>
      </c>
      <c r="D124" s="20">
        <f t="shared" si="6"/>
        <v>1.414880528394742E-2</v>
      </c>
    </row>
    <row r="125" spans="1:4" x14ac:dyDescent="0.35">
      <c r="A125" t="s">
        <v>20</v>
      </c>
      <c r="B125" s="1" t="s">
        <v>25</v>
      </c>
      <c r="C125">
        <v>440</v>
      </c>
      <c r="D125" s="20">
        <f t="shared" si="6"/>
        <v>1.4245936670336074E-2</v>
      </c>
    </row>
    <row r="126" spans="1:4" x14ac:dyDescent="0.35">
      <c r="A126" t="s">
        <v>20</v>
      </c>
      <c r="B126" s="1" t="s">
        <v>26</v>
      </c>
      <c r="C126">
        <v>383</v>
      </c>
      <c r="D126" s="20">
        <f t="shared" si="6"/>
        <v>1.2400440328951629E-2</v>
      </c>
    </row>
    <row r="127" spans="1:4" x14ac:dyDescent="0.35">
      <c r="A127" t="s">
        <v>20</v>
      </c>
      <c r="B127" s="1" t="s">
        <v>27</v>
      </c>
      <c r="C127">
        <v>460</v>
      </c>
      <c r="D127" s="20">
        <f t="shared" si="6"/>
        <v>1.4893479246260442E-2</v>
      </c>
    </row>
    <row r="128" spans="1:4" x14ac:dyDescent="0.35">
      <c r="A128" t="s">
        <v>20</v>
      </c>
      <c r="B128" s="1" t="s">
        <v>28</v>
      </c>
      <c r="C128">
        <v>732</v>
      </c>
      <c r="D128" s="20">
        <f t="shared" si="6"/>
        <v>2.3700058278831832E-2</v>
      </c>
    </row>
    <row r="129" spans="1:4" x14ac:dyDescent="0.35">
      <c r="A129" t="s">
        <v>20</v>
      </c>
      <c r="B129" s="1" t="s">
        <v>29</v>
      </c>
      <c r="C129">
        <v>1269</v>
      </c>
      <c r="D129" s="20">
        <f t="shared" si="6"/>
        <v>4.1086576442401088E-2</v>
      </c>
    </row>
    <row r="130" spans="1:4" x14ac:dyDescent="0.35">
      <c r="A130" t="s">
        <v>20</v>
      </c>
      <c r="B130" s="1" t="s">
        <v>30</v>
      </c>
      <c r="C130">
        <v>1742</v>
      </c>
      <c r="D130" s="20">
        <f t="shared" si="6"/>
        <v>5.6400958363012371E-2</v>
      </c>
    </row>
    <row r="131" spans="1:4" x14ac:dyDescent="0.35">
      <c r="A131" t="s">
        <v>20</v>
      </c>
      <c r="B131" s="1" t="s">
        <v>31</v>
      </c>
      <c r="C131">
        <v>1542</v>
      </c>
      <c r="D131" s="20">
        <f t="shared" si="6"/>
        <v>4.9925532603768696E-2</v>
      </c>
    </row>
    <row r="132" spans="1:4" x14ac:dyDescent="0.35">
      <c r="A132" t="s">
        <v>20</v>
      </c>
      <c r="B132" s="1" t="s">
        <v>32</v>
      </c>
      <c r="C132">
        <v>1379</v>
      </c>
      <c r="D132" s="20">
        <f t="shared" si="6"/>
        <v>4.4648060609985107E-2</v>
      </c>
    </row>
    <row r="133" spans="1:4" x14ac:dyDescent="0.35">
      <c r="A133" t="s">
        <v>20</v>
      </c>
      <c r="B133" s="1" t="s">
        <v>33</v>
      </c>
      <c r="C133">
        <v>1571</v>
      </c>
      <c r="D133" s="20">
        <f t="shared" si="6"/>
        <v>5.0864469338859027E-2</v>
      </c>
    </row>
    <row r="134" spans="1:4" x14ac:dyDescent="0.35">
      <c r="A134" t="s">
        <v>20</v>
      </c>
      <c r="B134" s="1" t="s">
        <v>34</v>
      </c>
      <c r="C134">
        <v>1686</v>
      </c>
      <c r="D134" s="20">
        <f t="shared" si="6"/>
        <v>5.4587839150424138E-2</v>
      </c>
    </row>
    <row r="135" spans="1:4" x14ac:dyDescent="0.35">
      <c r="A135" t="s">
        <v>20</v>
      </c>
      <c r="B135" s="1" t="s">
        <v>4</v>
      </c>
      <c r="C135">
        <v>1708</v>
      </c>
      <c r="D135" s="20">
        <f t="shared" si="6"/>
        <v>5.5300135983940943E-2</v>
      </c>
    </row>
    <row r="136" spans="1:4" x14ac:dyDescent="0.35">
      <c r="A136" t="s">
        <v>20</v>
      </c>
      <c r="B136" s="1" t="s">
        <v>5</v>
      </c>
      <c r="C136">
        <v>1805</v>
      </c>
      <c r="D136" s="20">
        <f t="shared" si="6"/>
        <v>5.8440717477174123E-2</v>
      </c>
    </row>
    <row r="137" spans="1:4" x14ac:dyDescent="0.35">
      <c r="A137" t="s">
        <v>20</v>
      </c>
      <c r="B137" s="1" t="s">
        <v>6</v>
      </c>
      <c r="C137">
        <v>1966</v>
      </c>
      <c r="D137" s="20">
        <f t="shared" si="6"/>
        <v>6.3653435213365278E-2</v>
      </c>
    </row>
    <row r="138" spans="1:4" x14ac:dyDescent="0.35">
      <c r="A138" t="s">
        <v>20</v>
      </c>
      <c r="B138" s="1" t="s">
        <v>7</v>
      </c>
      <c r="C138">
        <v>2064</v>
      </c>
      <c r="D138" s="20">
        <f t="shared" si="6"/>
        <v>6.6826393835394682E-2</v>
      </c>
    </row>
    <row r="139" spans="1:4" x14ac:dyDescent="0.35">
      <c r="A139" t="s">
        <v>20</v>
      </c>
      <c r="B139" s="1" t="s">
        <v>8</v>
      </c>
      <c r="C139">
        <v>2173</v>
      </c>
      <c r="D139" s="20">
        <f t="shared" si="6"/>
        <v>7.0355500874182478E-2</v>
      </c>
    </row>
    <row r="140" spans="1:4" x14ac:dyDescent="0.35">
      <c r="A140" t="s">
        <v>20</v>
      </c>
      <c r="B140" s="1" t="s">
        <v>9</v>
      </c>
      <c r="C140">
        <v>1943</v>
      </c>
      <c r="D140" s="20">
        <f t="shared" si="6"/>
        <v>6.2908761251052256E-2</v>
      </c>
    </row>
    <row r="141" spans="1:4" x14ac:dyDescent="0.35">
      <c r="A141" t="s">
        <v>20</v>
      </c>
      <c r="B141" s="1" t="s">
        <v>10</v>
      </c>
      <c r="C141">
        <v>1682</v>
      </c>
      <c r="D141" s="20">
        <f t="shared" si="6"/>
        <v>5.445833063523927E-2</v>
      </c>
    </row>
    <row r="142" spans="1:4" x14ac:dyDescent="0.35">
      <c r="A142" t="s">
        <v>20</v>
      </c>
      <c r="B142" s="1" t="s">
        <v>11</v>
      </c>
      <c r="C142">
        <v>1333</v>
      </c>
      <c r="D142" s="20">
        <f t="shared" si="6"/>
        <v>4.3158712685359063E-2</v>
      </c>
    </row>
    <row r="143" spans="1:4" x14ac:dyDescent="0.35">
      <c r="A143" t="s">
        <v>20</v>
      </c>
      <c r="B143" s="1" t="s">
        <v>12</v>
      </c>
      <c r="C143">
        <v>1221</v>
      </c>
      <c r="D143" s="20">
        <f t="shared" si="6"/>
        <v>3.953247426018261E-2</v>
      </c>
    </row>
    <row r="144" spans="1:4" x14ac:dyDescent="0.35">
      <c r="A144" t="s">
        <v>20</v>
      </c>
      <c r="B144" s="1" t="s">
        <v>13</v>
      </c>
      <c r="C144">
        <v>1089</v>
      </c>
      <c r="D144" s="20">
        <f t="shared" si="6"/>
        <v>3.5258693259081784E-2</v>
      </c>
    </row>
    <row r="145" spans="1:4" x14ac:dyDescent="0.35">
      <c r="A145" t="s">
        <v>20</v>
      </c>
      <c r="B145" s="1" t="s">
        <v>14</v>
      </c>
      <c r="C145">
        <v>931</v>
      </c>
      <c r="D145" s="20">
        <f t="shared" si="6"/>
        <v>3.0143106909279287E-2</v>
      </c>
    </row>
    <row r="146" spans="1:4" x14ac:dyDescent="0.35">
      <c r="A146" t="s">
        <v>21</v>
      </c>
      <c r="B146" s="1" t="s">
        <v>3</v>
      </c>
      <c r="C146">
        <v>740</v>
      </c>
      <c r="D146" s="20">
        <f>C146/$M$2</f>
        <v>2.4736754136720707E-2</v>
      </c>
    </row>
    <row r="147" spans="1:4" x14ac:dyDescent="0.35">
      <c r="A147" t="s">
        <v>21</v>
      </c>
      <c r="B147" s="1" t="s">
        <v>23</v>
      </c>
      <c r="C147">
        <v>595</v>
      </c>
      <c r="D147" s="20">
        <f t="shared" ref="D147:D169" si="7">C147/$M$2</f>
        <v>1.9889687447768679E-2</v>
      </c>
    </row>
    <row r="148" spans="1:4" x14ac:dyDescent="0.35">
      <c r="A148" t="s">
        <v>21</v>
      </c>
      <c r="B148" s="1" t="s">
        <v>24</v>
      </c>
      <c r="C148">
        <v>476</v>
      </c>
      <c r="D148" s="20">
        <f t="shared" si="7"/>
        <v>1.5911749958214941E-2</v>
      </c>
    </row>
    <row r="149" spans="1:4" x14ac:dyDescent="0.35">
      <c r="A149" t="s">
        <v>21</v>
      </c>
      <c r="B149" s="1" t="s">
        <v>25</v>
      </c>
      <c r="C149">
        <v>402</v>
      </c>
      <c r="D149" s="20">
        <f t="shared" si="7"/>
        <v>1.3438074544542872E-2</v>
      </c>
    </row>
    <row r="150" spans="1:4" x14ac:dyDescent="0.35">
      <c r="A150" t="s">
        <v>21</v>
      </c>
      <c r="B150" s="1" t="s">
        <v>26</v>
      </c>
      <c r="C150">
        <v>361</v>
      </c>
      <c r="D150" s="20">
        <f t="shared" si="7"/>
        <v>1.2067524653184022E-2</v>
      </c>
    </row>
    <row r="151" spans="1:4" x14ac:dyDescent="0.35">
      <c r="A151" t="s">
        <v>21</v>
      </c>
      <c r="B151" s="1" t="s">
        <v>27</v>
      </c>
      <c r="C151">
        <v>479</v>
      </c>
      <c r="D151" s="20">
        <f t="shared" si="7"/>
        <v>1.6012034096607054E-2</v>
      </c>
    </row>
    <row r="152" spans="1:4" x14ac:dyDescent="0.35">
      <c r="A152" t="s">
        <v>21</v>
      </c>
      <c r="B152" s="1" t="s">
        <v>28</v>
      </c>
      <c r="C152">
        <v>737</v>
      </c>
      <c r="D152" s="20">
        <f t="shared" si="7"/>
        <v>2.4636469998328598E-2</v>
      </c>
    </row>
    <row r="153" spans="1:4" x14ac:dyDescent="0.35">
      <c r="A153" t="s">
        <v>21</v>
      </c>
      <c r="B153" s="1" t="s">
        <v>29</v>
      </c>
      <c r="C153">
        <v>1210</v>
      </c>
      <c r="D153" s="20">
        <f t="shared" si="7"/>
        <v>4.0447935818151426E-2</v>
      </c>
    </row>
    <row r="154" spans="1:4" x14ac:dyDescent="0.35">
      <c r="A154" t="s">
        <v>21</v>
      </c>
      <c r="B154" s="1" t="s">
        <v>30</v>
      </c>
      <c r="C154">
        <v>1652</v>
      </c>
      <c r="D154" s="20">
        <f t="shared" si="7"/>
        <v>5.5223132207922444E-2</v>
      </c>
    </row>
    <row r="155" spans="1:4" x14ac:dyDescent="0.35">
      <c r="A155" t="s">
        <v>21</v>
      </c>
      <c r="B155" s="1" t="s">
        <v>31</v>
      </c>
      <c r="C155">
        <v>1329</v>
      </c>
      <c r="D155" s="20">
        <f t="shared" si="7"/>
        <v>4.4425873307705165E-2</v>
      </c>
    </row>
    <row r="156" spans="1:4" x14ac:dyDescent="0.35">
      <c r="A156" t="s">
        <v>21</v>
      </c>
      <c r="B156" s="1" t="s">
        <v>32</v>
      </c>
      <c r="C156">
        <v>1359</v>
      </c>
      <c r="D156" s="20">
        <f t="shared" si="7"/>
        <v>4.5428714691626272E-2</v>
      </c>
    </row>
    <row r="157" spans="1:4" x14ac:dyDescent="0.35">
      <c r="A157" t="s">
        <v>21</v>
      </c>
      <c r="B157" s="1" t="s">
        <v>33</v>
      </c>
      <c r="C157">
        <v>1422</v>
      </c>
      <c r="D157" s="20">
        <f t="shared" si="7"/>
        <v>4.7534681597860604E-2</v>
      </c>
    </row>
    <row r="158" spans="1:4" x14ac:dyDescent="0.35">
      <c r="A158" t="s">
        <v>21</v>
      </c>
      <c r="B158" s="1" t="s">
        <v>34</v>
      </c>
      <c r="C158">
        <v>1552</v>
      </c>
      <c r="D158" s="20">
        <f t="shared" si="7"/>
        <v>5.1880327594852081E-2</v>
      </c>
    </row>
    <row r="159" spans="1:4" x14ac:dyDescent="0.35">
      <c r="A159" t="s">
        <v>21</v>
      </c>
      <c r="B159" s="1" t="s">
        <v>4</v>
      </c>
      <c r="C159">
        <v>1582</v>
      </c>
      <c r="D159" s="20">
        <f t="shared" si="7"/>
        <v>5.2883168978773189E-2</v>
      </c>
    </row>
    <row r="160" spans="1:4" x14ac:dyDescent="0.35">
      <c r="A160" t="s">
        <v>21</v>
      </c>
      <c r="B160" s="1" t="s">
        <v>5</v>
      </c>
      <c r="C160">
        <v>1702</v>
      </c>
      <c r="D160" s="20">
        <f t="shared" si="7"/>
        <v>5.6894534514457633E-2</v>
      </c>
    </row>
    <row r="161" spans="1:4" x14ac:dyDescent="0.35">
      <c r="A161" t="s">
        <v>21</v>
      </c>
      <c r="B161" s="1" t="s">
        <v>6</v>
      </c>
      <c r="C161">
        <v>1945</v>
      </c>
      <c r="D161" s="20">
        <f t="shared" si="7"/>
        <v>6.5017549724218623E-2</v>
      </c>
    </row>
    <row r="162" spans="1:4" x14ac:dyDescent="0.35">
      <c r="A162" t="s">
        <v>21</v>
      </c>
      <c r="B162" s="1" t="s">
        <v>7</v>
      </c>
      <c r="C162">
        <v>1980</v>
      </c>
      <c r="D162" s="20">
        <f t="shared" si="7"/>
        <v>6.6187531338793251E-2</v>
      </c>
    </row>
    <row r="163" spans="1:4" x14ac:dyDescent="0.35">
      <c r="A163" t="s">
        <v>21</v>
      </c>
      <c r="B163" s="1" t="s">
        <v>8</v>
      </c>
      <c r="C163">
        <v>2123</v>
      </c>
      <c r="D163" s="20">
        <f t="shared" si="7"/>
        <v>7.0967741935483872E-2</v>
      </c>
    </row>
    <row r="164" spans="1:4" x14ac:dyDescent="0.35">
      <c r="A164" t="s">
        <v>21</v>
      </c>
      <c r="B164" s="1" t="s">
        <v>9</v>
      </c>
      <c r="C164">
        <v>1979</v>
      </c>
      <c r="D164" s="20">
        <f t="shared" si="7"/>
        <v>6.6154103292662539E-2</v>
      </c>
    </row>
    <row r="165" spans="1:4" x14ac:dyDescent="0.35">
      <c r="A165" t="s">
        <v>21</v>
      </c>
      <c r="B165" s="1" t="s">
        <v>10</v>
      </c>
      <c r="C165">
        <v>1669</v>
      </c>
      <c r="D165" s="20">
        <f t="shared" si="7"/>
        <v>5.5791408992144409E-2</v>
      </c>
    </row>
    <row r="166" spans="1:4" x14ac:dyDescent="0.35">
      <c r="A166" t="s">
        <v>21</v>
      </c>
      <c r="B166" s="1" t="s">
        <v>11</v>
      </c>
      <c r="C166">
        <v>1321</v>
      </c>
      <c r="D166" s="20">
        <f t="shared" si="7"/>
        <v>4.4158448938659535E-2</v>
      </c>
    </row>
    <row r="167" spans="1:4" x14ac:dyDescent="0.35">
      <c r="A167" t="s">
        <v>21</v>
      </c>
      <c r="B167" s="1" t="s">
        <v>12</v>
      </c>
      <c r="C167">
        <v>1241</v>
      </c>
      <c r="D167" s="20">
        <f t="shared" si="7"/>
        <v>4.1484205248203246E-2</v>
      </c>
    </row>
    <row r="168" spans="1:4" x14ac:dyDescent="0.35">
      <c r="A168" t="s">
        <v>21</v>
      </c>
      <c r="B168" s="1" t="s">
        <v>13</v>
      </c>
      <c r="C168">
        <v>1134</v>
      </c>
      <c r="D168" s="20">
        <f t="shared" si="7"/>
        <v>3.7907404312217952E-2</v>
      </c>
    </row>
    <row r="169" spans="1:4" x14ac:dyDescent="0.35">
      <c r="A169" t="s">
        <v>21</v>
      </c>
      <c r="B169" s="1" t="s">
        <v>14</v>
      </c>
      <c r="C169">
        <v>925</v>
      </c>
      <c r="D169" s="20">
        <f t="shared" si="7"/>
        <v>3.0920942670900887E-2</v>
      </c>
    </row>
    <row r="170" spans="1:4" x14ac:dyDescent="0.35">
      <c r="A170" t="s">
        <v>53</v>
      </c>
      <c r="B170" s="1" t="s">
        <v>3</v>
      </c>
      <c r="C170">
        <v>785</v>
      </c>
      <c r="D170" s="20">
        <f>C170/$N$2</f>
        <v>2.6129214792131279E-2</v>
      </c>
    </row>
    <row r="171" spans="1:4" x14ac:dyDescent="0.35">
      <c r="A171" t="s">
        <v>53</v>
      </c>
      <c r="B171" s="1" t="s">
        <v>23</v>
      </c>
      <c r="C171">
        <v>611</v>
      </c>
      <c r="D171" s="20">
        <f t="shared" ref="D171:D193" si="8">C171/$N$2</f>
        <v>2.0337516226741671E-2</v>
      </c>
    </row>
    <row r="172" spans="1:4" x14ac:dyDescent="0.35">
      <c r="A172" t="s">
        <v>53</v>
      </c>
      <c r="B172" s="1" t="s">
        <v>24</v>
      </c>
      <c r="C172">
        <v>447</v>
      </c>
      <c r="D172" s="20">
        <f t="shared" si="8"/>
        <v>1.4878673900742269E-2</v>
      </c>
    </row>
    <row r="173" spans="1:4" x14ac:dyDescent="0.35">
      <c r="A173" t="s">
        <v>53</v>
      </c>
      <c r="B173" s="1" t="s">
        <v>25</v>
      </c>
      <c r="C173">
        <v>404</v>
      </c>
      <c r="D173" s="20">
        <f t="shared" si="8"/>
        <v>1.3447392071364377E-2</v>
      </c>
    </row>
    <row r="174" spans="1:4" x14ac:dyDescent="0.35">
      <c r="A174" t="s">
        <v>53</v>
      </c>
      <c r="B174" s="1" t="s">
        <v>26</v>
      </c>
      <c r="C174">
        <v>377</v>
      </c>
      <c r="D174" s="20">
        <f t="shared" si="8"/>
        <v>1.2548680225010819E-2</v>
      </c>
    </row>
    <row r="175" spans="1:4" x14ac:dyDescent="0.35">
      <c r="A175" t="s">
        <v>53</v>
      </c>
      <c r="B175" s="1" t="s">
        <v>27</v>
      </c>
      <c r="C175">
        <v>502</v>
      </c>
      <c r="D175" s="20">
        <f t="shared" si="8"/>
        <v>1.6709383217388411E-2</v>
      </c>
    </row>
    <row r="176" spans="1:4" x14ac:dyDescent="0.35">
      <c r="A176" t="s">
        <v>53</v>
      </c>
      <c r="B176" s="1" t="s">
        <v>28</v>
      </c>
      <c r="C176">
        <v>716</v>
      </c>
      <c r="D176" s="20">
        <f t="shared" si="8"/>
        <v>2.3832506740338849E-2</v>
      </c>
    </row>
    <row r="177" spans="1:4" x14ac:dyDescent="0.35">
      <c r="A177" t="s">
        <v>53</v>
      </c>
      <c r="B177" s="1" t="s">
        <v>29</v>
      </c>
      <c r="C177">
        <v>1249</v>
      </c>
      <c r="D177" s="20">
        <f t="shared" si="8"/>
        <v>4.1573744299836901E-2</v>
      </c>
    </row>
    <row r="178" spans="1:4" x14ac:dyDescent="0.35">
      <c r="A178" t="s">
        <v>53</v>
      </c>
      <c r="B178" s="1" t="s">
        <v>30</v>
      </c>
      <c r="C178">
        <v>1612</v>
      </c>
      <c r="D178" s="20">
        <f t="shared" si="8"/>
        <v>5.365642578970143E-2</v>
      </c>
    </row>
    <row r="179" spans="1:4" x14ac:dyDescent="0.35">
      <c r="A179" t="s">
        <v>53</v>
      </c>
      <c r="B179" s="1" t="s">
        <v>31</v>
      </c>
      <c r="C179">
        <v>1343</v>
      </c>
      <c r="D179" s="20">
        <f t="shared" si="8"/>
        <v>4.4702592950104848E-2</v>
      </c>
    </row>
    <row r="180" spans="1:4" x14ac:dyDescent="0.35">
      <c r="A180" t="s">
        <v>53</v>
      </c>
      <c r="B180" s="1" t="s">
        <v>32</v>
      </c>
      <c r="C180">
        <v>1326</v>
      </c>
      <c r="D180" s="20">
        <f t="shared" si="8"/>
        <v>4.4136737343141497E-2</v>
      </c>
    </row>
    <row r="181" spans="1:4" x14ac:dyDescent="0.35">
      <c r="A181" t="s">
        <v>53</v>
      </c>
      <c r="B181" s="1" t="s">
        <v>33</v>
      </c>
      <c r="C181">
        <v>1422</v>
      </c>
      <c r="D181" s="20">
        <f t="shared" si="8"/>
        <v>4.733215724128749E-2</v>
      </c>
    </row>
    <row r="182" spans="1:4" x14ac:dyDescent="0.35">
      <c r="A182" t="s">
        <v>53</v>
      </c>
      <c r="B182" s="1" t="s">
        <v>34</v>
      </c>
      <c r="C182">
        <v>1606</v>
      </c>
      <c r="D182" s="20">
        <f t="shared" si="8"/>
        <v>5.3456712046067306E-2</v>
      </c>
    </row>
    <row r="183" spans="1:4" x14ac:dyDescent="0.35">
      <c r="A183" t="s">
        <v>53</v>
      </c>
      <c r="B183" s="1" t="s">
        <v>4</v>
      </c>
      <c r="C183">
        <v>1575</v>
      </c>
      <c r="D183" s="20">
        <f t="shared" si="8"/>
        <v>5.2424857703957661E-2</v>
      </c>
    </row>
    <row r="184" spans="1:4" x14ac:dyDescent="0.35">
      <c r="A184" t="s">
        <v>53</v>
      </c>
      <c r="B184" s="1" t="s">
        <v>5</v>
      </c>
      <c r="C184">
        <v>1711</v>
      </c>
      <c r="D184" s="20">
        <f t="shared" si="8"/>
        <v>5.6951702559664481E-2</v>
      </c>
    </row>
    <row r="185" spans="1:4" x14ac:dyDescent="0.35">
      <c r="A185" t="s">
        <v>53</v>
      </c>
      <c r="B185" s="1" t="s">
        <v>6</v>
      </c>
      <c r="C185">
        <v>1871</v>
      </c>
      <c r="D185" s="20">
        <f t="shared" si="8"/>
        <v>6.2277402389907796E-2</v>
      </c>
    </row>
    <row r="186" spans="1:4" x14ac:dyDescent="0.35">
      <c r="A186" t="s">
        <v>53</v>
      </c>
      <c r="B186" s="1" t="s">
        <v>7</v>
      </c>
      <c r="C186">
        <v>2015</v>
      </c>
      <c r="D186" s="20">
        <f t="shared" si="8"/>
        <v>6.7070532237126779E-2</v>
      </c>
    </row>
    <row r="187" spans="1:4" x14ac:dyDescent="0.35">
      <c r="A187" t="s">
        <v>53</v>
      </c>
      <c r="B187" s="1" t="s">
        <v>8</v>
      </c>
      <c r="C187">
        <v>2162</v>
      </c>
      <c r="D187" s="20">
        <f t="shared" si="8"/>
        <v>7.1963518956162834E-2</v>
      </c>
    </row>
    <row r="188" spans="1:4" x14ac:dyDescent="0.35">
      <c r="A188" t="s">
        <v>53</v>
      </c>
      <c r="B188" s="1" t="s">
        <v>9</v>
      </c>
      <c r="C188">
        <v>1936</v>
      </c>
      <c r="D188" s="20">
        <f t="shared" si="8"/>
        <v>6.4440967945944144E-2</v>
      </c>
    </row>
    <row r="189" spans="1:4" x14ac:dyDescent="0.35">
      <c r="A189" t="s">
        <v>53</v>
      </c>
      <c r="B189" s="1" t="s">
        <v>10</v>
      </c>
      <c r="C189">
        <v>1672</v>
      </c>
      <c r="D189" s="20">
        <f t="shared" si="8"/>
        <v>5.5653563226042674E-2</v>
      </c>
    </row>
    <row r="190" spans="1:4" x14ac:dyDescent="0.35">
      <c r="A190" t="s">
        <v>53</v>
      </c>
      <c r="B190" s="1" t="s">
        <v>11</v>
      </c>
      <c r="C190">
        <v>1388</v>
      </c>
      <c r="D190" s="20">
        <f t="shared" si="8"/>
        <v>4.6200446027360779E-2</v>
      </c>
    </row>
    <row r="191" spans="1:4" x14ac:dyDescent="0.35">
      <c r="A191" t="s">
        <v>53</v>
      </c>
      <c r="B191" s="1" t="s">
        <v>12</v>
      </c>
      <c r="C191">
        <v>1162</v>
      </c>
      <c r="D191" s="20">
        <f t="shared" si="8"/>
        <v>3.8677895017142097E-2</v>
      </c>
    </row>
    <row r="192" spans="1:4" x14ac:dyDescent="0.35">
      <c r="A192" t="s">
        <v>53</v>
      </c>
      <c r="B192" s="1" t="s">
        <v>13</v>
      </c>
      <c r="C192">
        <v>1188</v>
      </c>
      <c r="D192" s="20">
        <f t="shared" si="8"/>
        <v>3.9543321239556638E-2</v>
      </c>
    </row>
    <row r="193" spans="1:4" x14ac:dyDescent="0.35">
      <c r="A193" t="s">
        <v>53</v>
      </c>
      <c r="B193" s="1" t="s">
        <v>14</v>
      </c>
      <c r="C193">
        <v>963</v>
      </c>
      <c r="D193" s="20">
        <f t="shared" si="8"/>
        <v>3.2054055853276968E-2</v>
      </c>
    </row>
    <row r="194" spans="1:4" x14ac:dyDescent="0.35">
      <c r="A194" t="s">
        <v>54</v>
      </c>
      <c r="B194" s="1" t="s">
        <v>3</v>
      </c>
      <c r="C194">
        <v>834</v>
      </c>
      <c r="D194" s="20">
        <f>C194/$O$2</f>
        <v>2.682534577034416E-2</v>
      </c>
    </row>
    <row r="195" spans="1:4" x14ac:dyDescent="0.35">
      <c r="A195" t="s">
        <v>54</v>
      </c>
      <c r="B195" s="1" t="s">
        <v>23</v>
      </c>
      <c r="C195">
        <v>604</v>
      </c>
      <c r="D195" s="20">
        <f t="shared" ref="D195:D217" si="9">C195/$O$2</f>
        <v>1.9427468639433901E-2</v>
      </c>
    </row>
    <row r="196" spans="1:4" x14ac:dyDescent="0.35">
      <c r="A196" t="s">
        <v>54</v>
      </c>
      <c r="B196" s="1" t="s">
        <v>24</v>
      </c>
      <c r="C196">
        <v>476</v>
      </c>
      <c r="D196" s="20">
        <f t="shared" si="9"/>
        <v>1.5310389192666453E-2</v>
      </c>
    </row>
    <row r="197" spans="1:4" x14ac:dyDescent="0.35">
      <c r="A197" t="s">
        <v>54</v>
      </c>
      <c r="B197" s="1" t="s">
        <v>25</v>
      </c>
      <c r="C197">
        <v>409</v>
      </c>
      <c r="D197" s="20">
        <f t="shared" si="9"/>
        <v>1.3155355419749116E-2</v>
      </c>
    </row>
    <row r="198" spans="1:4" x14ac:dyDescent="0.35">
      <c r="A198" t="s">
        <v>54</v>
      </c>
      <c r="B198" s="1" t="s">
        <v>26</v>
      </c>
      <c r="C198">
        <v>407</v>
      </c>
      <c r="D198" s="20">
        <f t="shared" si="9"/>
        <v>1.3091026053393373E-2</v>
      </c>
    </row>
    <row r="199" spans="1:4" x14ac:dyDescent="0.35">
      <c r="A199" t="s">
        <v>54</v>
      </c>
      <c r="B199" s="1" t="s">
        <v>27</v>
      </c>
      <c r="C199">
        <v>499</v>
      </c>
      <c r="D199" s="20">
        <f t="shared" si="9"/>
        <v>1.6050176905757479E-2</v>
      </c>
    </row>
    <row r="200" spans="1:4" x14ac:dyDescent="0.35">
      <c r="A200" t="s">
        <v>54</v>
      </c>
      <c r="B200" s="1" t="s">
        <v>28</v>
      </c>
      <c r="C200">
        <v>719</v>
      </c>
      <c r="D200" s="20">
        <f t="shared" si="9"/>
        <v>2.3126407204889031E-2</v>
      </c>
    </row>
    <row r="201" spans="1:4" x14ac:dyDescent="0.35">
      <c r="A201" t="s">
        <v>54</v>
      </c>
      <c r="B201" s="1" t="s">
        <v>29</v>
      </c>
      <c r="C201">
        <v>1196</v>
      </c>
      <c r="D201" s="20">
        <f t="shared" si="9"/>
        <v>3.8468961080733353E-2</v>
      </c>
    </row>
    <row r="202" spans="1:4" x14ac:dyDescent="0.35">
      <c r="A202" t="s">
        <v>54</v>
      </c>
      <c r="B202" s="1" t="s">
        <v>30</v>
      </c>
      <c r="C202">
        <v>1591</v>
      </c>
      <c r="D202" s="20">
        <f t="shared" si="9"/>
        <v>5.1174010935992283E-2</v>
      </c>
    </row>
    <row r="203" spans="1:4" x14ac:dyDescent="0.35">
      <c r="A203" t="s">
        <v>54</v>
      </c>
      <c r="B203" s="1" t="s">
        <v>31</v>
      </c>
      <c r="C203">
        <v>1425</v>
      </c>
      <c r="D203" s="20">
        <f t="shared" si="9"/>
        <v>4.5834673528465743E-2</v>
      </c>
    </row>
    <row r="204" spans="1:4" x14ac:dyDescent="0.35">
      <c r="A204" t="s">
        <v>54</v>
      </c>
      <c r="B204" s="1" t="s">
        <v>32</v>
      </c>
      <c r="C204">
        <v>1387</v>
      </c>
      <c r="D204" s="20">
        <f t="shared" si="9"/>
        <v>4.4612415567706655E-2</v>
      </c>
    </row>
    <row r="205" spans="1:4" x14ac:dyDescent="0.35">
      <c r="A205" t="s">
        <v>54</v>
      </c>
      <c r="B205" s="1" t="s">
        <v>33</v>
      </c>
      <c r="C205">
        <v>1480</v>
      </c>
      <c r="D205" s="20">
        <f t="shared" si="9"/>
        <v>4.7603731103248635E-2</v>
      </c>
    </row>
    <row r="206" spans="1:4" x14ac:dyDescent="0.35">
      <c r="A206" t="s">
        <v>54</v>
      </c>
      <c r="B206" s="1" t="s">
        <v>34</v>
      </c>
      <c r="C206">
        <v>1638</v>
      </c>
      <c r="D206" s="20">
        <f t="shared" si="9"/>
        <v>5.2685751045352204E-2</v>
      </c>
    </row>
    <row r="207" spans="1:4" x14ac:dyDescent="0.35">
      <c r="A207" t="s">
        <v>54</v>
      </c>
      <c r="B207" s="1" t="s">
        <v>4</v>
      </c>
      <c r="C207">
        <v>1669</v>
      </c>
      <c r="D207" s="20">
        <f t="shared" si="9"/>
        <v>5.3682856223866197E-2</v>
      </c>
    </row>
    <row r="208" spans="1:4" x14ac:dyDescent="0.35">
      <c r="A208" t="s">
        <v>54</v>
      </c>
      <c r="B208" s="1" t="s">
        <v>5</v>
      </c>
      <c r="C208">
        <v>1826</v>
      </c>
      <c r="D208" s="20">
        <f t="shared" si="9"/>
        <v>5.8732711482791897E-2</v>
      </c>
    </row>
    <row r="209" spans="1:4" x14ac:dyDescent="0.35">
      <c r="A209" t="s">
        <v>54</v>
      </c>
      <c r="B209" s="1" t="s">
        <v>6</v>
      </c>
      <c r="C209">
        <v>1974</v>
      </c>
      <c r="D209" s="20">
        <f t="shared" si="9"/>
        <v>6.3493084593116755E-2</v>
      </c>
    </row>
    <row r="210" spans="1:4" x14ac:dyDescent="0.35">
      <c r="A210" t="s">
        <v>54</v>
      </c>
      <c r="B210" s="1" t="s">
        <v>7</v>
      </c>
      <c r="C210">
        <v>2155</v>
      </c>
      <c r="D210" s="20">
        <f t="shared" si="9"/>
        <v>6.9314892248311361E-2</v>
      </c>
    </row>
    <row r="211" spans="1:4" x14ac:dyDescent="0.35">
      <c r="A211" t="s">
        <v>54</v>
      </c>
      <c r="B211" s="1" t="s">
        <v>8</v>
      </c>
      <c r="C211">
        <v>2303</v>
      </c>
      <c r="D211" s="20">
        <f t="shared" si="9"/>
        <v>7.4075265358636219E-2</v>
      </c>
    </row>
    <row r="212" spans="1:4" x14ac:dyDescent="0.35">
      <c r="A212" t="s">
        <v>54</v>
      </c>
      <c r="B212" s="1" t="s">
        <v>9</v>
      </c>
      <c r="C212">
        <v>1998</v>
      </c>
      <c r="D212" s="20">
        <f t="shared" si="9"/>
        <v>6.4265036989385654E-2</v>
      </c>
    </row>
    <row r="213" spans="1:4" x14ac:dyDescent="0.35">
      <c r="A213" t="s">
        <v>54</v>
      </c>
      <c r="B213" s="1" t="s">
        <v>10</v>
      </c>
      <c r="C213">
        <v>1650</v>
      </c>
      <c r="D213" s="20">
        <f t="shared" si="9"/>
        <v>5.3071727243486654E-2</v>
      </c>
    </row>
    <row r="214" spans="1:4" x14ac:dyDescent="0.35">
      <c r="A214" t="s">
        <v>54</v>
      </c>
      <c r="B214" s="1" t="s">
        <v>11</v>
      </c>
      <c r="C214">
        <v>1318</v>
      </c>
      <c r="D214" s="20">
        <f t="shared" si="9"/>
        <v>4.2393052428433581E-2</v>
      </c>
    </row>
    <row r="215" spans="1:4" x14ac:dyDescent="0.35">
      <c r="A215" t="s">
        <v>54</v>
      </c>
      <c r="B215" s="1" t="s">
        <v>12</v>
      </c>
      <c r="C215">
        <v>1236</v>
      </c>
      <c r="D215" s="20">
        <f t="shared" si="9"/>
        <v>3.9755548407848181E-2</v>
      </c>
    </row>
    <row r="216" spans="1:4" x14ac:dyDescent="0.35">
      <c r="A216" t="s">
        <v>54</v>
      </c>
      <c r="B216" s="1" t="s">
        <v>13</v>
      </c>
      <c r="C216">
        <v>1242</v>
      </c>
      <c r="D216" s="20">
        <f t="shared" si="9"/>
        <v>3.9948536506915405E-2</v>
      </c>
    </row>
    <row r="217" spans="1:4" x14ac:dyDescent="0.35">
      <c r="A217" t="s">
        <v>54</v>
      </c>
      <c r="B217" s="1" t="s">
        <v>14</v>
      </c>
      <c r="C217">
        <v>1054</v>
      </c>
      <c r="D217" s="20">
        <f t="shared" si="9"/>
        <v>3.3901576069475713E-2</v>
      </c>
    </row>
    <row r="218" spans="1:4" x14ac:dyDescent="0.35">
      <c r="A218" t="s">
        <v>22</v>
      </c>
      <c r="B218" s="1" t="s">
        <v>3</v>
      </c>
      <c r="C218">
        <v>6405</v>
      </c>
      <c r="D218" s="20">
        <f>C218/$P$2</f>
        <v>2.4122385799993221E-2</v>
      </c>
    </row>
    <row r="219" spans="1:4" x14ac:dyDescent="0.35">
      <c r="A219" t="s">
        <v>22</v>
      </c>
      <c r="B219" s="1" t="s">
        <v>23</v>
      </c>
      <c r="C219">
        <v>5002</v>
      </c>
      <c r="D219" s="20">
        <f t="shared" ref="D219:D241" si="10">C219/$P$2</f>
        <v>1.8838434624756612E-2</v>
      </c>
    </row>
    <row r="220" spans="1:4" x14ac:dyDescent="0.35">
      <c r="A220" t="s">
        <v>22</v>
      </c>
      <c r="B220" s="1" t="s">
        <v>24</v>
      </c>
      <c r="C220">
        <v>3853</v>
      </c>
      <c r="D220" s="20">
        <f t="shared" si="10"/>
        <v>1.4511093284523635E-2</v>
      </c>
    </row>
    <row r="221" spans="1:4" x14ac:dyDescent="0.35">
      <c r="A221" t="s">
        <v>22</v>
      </c>
      <c r="B221" s="1" t="s">
        <v>25</v>
      </c>
      <c r="C221">
        <v>3461</v>
      </c>
      <c r="D221" s="20">
        <f t="shared" si="10"/>
        <v>1.3034750547037711E-2</v>
      </c>
    </row>
    <row r="222" spans="1:4" x14ac:dyDescent="0.35">
      <c r="A222" t="s">
        <v>22</v>
      </c>
      <c r="B222" s="1" t="s">
        <v>26</v>
      </c>
      <c r="C222">
        <v>3267</v>
      </c>
      <c r="D222" s="20">
        <f t="shared" si="10"/>
        <v>1.230411153920029E-2</v>
      </c>
    </row>
    <row r="223" spans="1:4" x14ac:dyDescent="0.35">
      <c r="A223" t="s">
        <v>22</v>
      </c>
      <c r="B223" s="1" t="s">
        <v>27</v>
      </c>
      <c r="C223">
        <v>4058</v>
      </c>
      <c r="D223" s="20">
        <f t="shared" si="10"/>
        <v>1.5283160277341529E-2</v>
      </c>
    </row>
    <row r="224" spans="1:4" x14ac:dyDescent="0.35">
      <c r="A224" t="s">
        <v>22</v>
      </c>
      <c r="B224" s="1" t="s">
        <v>28</v>
      </c>
      <c r="C224">
        <v>6245</v>
      </c>
      <c r="D224" s="20">
        <f t="shared" si="10"/>
        <v>2.3519796927549987E-2</v>
      </c>
    </row>
    <row r="225" spans="1:4" x14ac:dyDescent="0.35">
      <c r="A225" t="s">
        <v>22</v>
      </c>
      <c r="B225" s="1" t="s">
        <v>29</v>
      </c>
      <c r="C225">
        <v>10922</v>
      </c>
      <c r="D225" s="20">
        <f t="shared" si="10"/>
        <v>4.1134222905156274E-2</v>
      </c>
    </row>
    <row r="226" spans="1:4" x14ac:dyDescent="0.35">
      <c r="A226" t="s">
        <v>22</v>
      </c>
      <c r="B226" s="1" t="s">
        <v>30</v>
      </c>
      <c r="C226">
        <v>15171</v>
      </c>
      <c r="D226" s="20">
        <f t="shared" si="10"/>
        <v>5.7136723648976914E-2</v>
      </c>
    </row>
    <row r="227" spans="1:4" x14ac:dyDescent="0.35">
      <c r="A227" t="s">
        <v>22</v>
      </c>
      <c r="B227" s="1" t="s">
        <v>31</v>
      </c>
      <c r="C227">
        <v>13113</v>
      </c>
      <c r="D227" s="20">
        <f t="shared" si="10"/>
        <v>4.9385924277175815E-2</v>
      </c>
    </row>
    <row r="228" spans="1:4" x14ac:dyDescent="0.35">
      <c r="A228" t="s">
        <v>22</v>
      </c>
      <c r="B228" s="1" t="s">
        <v>32</v>
      </c>
      <c r="C228">
        <v>12063</v>
      </c>
      <c r="D228" s="20">
        <f t="shared" si="10"/>
        <v>4.543143480176709E-2</v>
      </c>
    </row>
    <row r="229" spans="1:4" x14ac:dyDescent="0.35">
      <c r="A229" t="s">
        <v>22</v>
      </c>
      <c r="B229" s="1" t="s">
        <v>33</v>
      </c>
      <c r="C229">
        <v>13128</v>
      </c>
      <c r="D229" s="20">
        <f t="shared" si="10"/>
        <v>4.9442416983967369E-2</v>
      </c>
    </row>
    <row r="230" spans="1:4" x14ac:dyDescent="0.35">
      <c r="A230" t="s">
        <v>22</v>
      </c>
      <c r="B230" s="1" t="s">
        <v>34</v>
      </c>
      <c r="C230">
        <v>14563</v>
      </c>
      <c r="D230" s="20">
        <f t="shared" si="10"/>
        <v>5.4846885933692628E-2</v>
      </c>
    </row>
    <row r="231" spans="1:4" x14ac:dyDescent="0.35">
      <c r="A231" t="s">
        <v>22</v>
      </c>
      <c r="B231" s="1" t="s">
        <v>4</v>
      </c>
      <c r="C231">
        <v>14412</v>
      </c>
      <c r="D231" s="20">
        <f t="shared" si="10"/>
        <v>5.4278192685324328E-2</v>
      </c>
    </row>
    <row r="232" spans="1:4" x14ac:dyDescent="0.35">
      <c r="A232" t="s">
        <v>22</v>
      </c>
      <c r="B232" s="1" t="s">
        <v>5</v>
      </c>
      <c r="C232">
        <v>15271</v>
      </c>
      <c r="D232" s="20">
        <f t="shared" si="10"/>
        <v>5.7513341694253942E-2</v>
      </c>
    </row>
    <row r="233" spans="1:4" x14ac:dyDescent="0.35">
      <c r="A233" t="s">
        <v>22</v>
      </c>
      <c r="B233" s="1" t="s">
        <v>6</v>
      </c>
      <c r="C233">
        <v>16779</v>
      </c>
      <c r="D233" s="20">
        <f t="shared" si="10"/>
        <v>6.3192741817031425E-2</v>
      </c>
    </row>
    <row r="234" spans="1:4" x14ac:dyDescent="0.35">
      <c r="A234" t="s">
        <v>22</v>
      </c>
      <c r="B234" s="1" t="s">
        <v>7</v>
      </c>
      <c r="C234">
        <v>18010</v>
      </c>
      <c r="D234" s="20">
        <f t="shared" si="10"/>
        <v>6.7828909954391559E-2</v>
      </c>
    </row>
    <row r="235" spans="1:4" x14ac:dyDescent="0.35">
      <c r="A235" t="s">
        <v>22</v>
      </c>
      <c r="B235" s="1" t="s">
        <v>8</v>
      </c>
      <c r="C235">
        <v>19340</v>
      </c>
      <c r="D235" s="20">
        <f t="shared" si="10"/>
        <v>7.2837929956575939E-2</v>
      </c>
    </row>
    <row r="236" spans="1:4" x14ac:dyDescent="0.35">
      <c r="A236" t="s">
        <v>22</v>
      </c>
      <c r="B236" s="1" t="s">
        <v>9</v>
      </c>
      <c r="C236">
        <v>16578</v>
      </c>
      <c r="D236" s="20">
        <f t="shared" si="10"/>
        <v>6.2435739546024611E-2</v>
      </c>
    </row>
    <row r="237" spans="1:4" x14ac:dyDescent="0.35">
      <c r="A237" t="s">
        <v>22</v>
      </c>
      <c r="B237" s="1" t="s">
        <v>10</v>
      </c>
      <c r="C237">
        <v>14150</v>
      </c>
      <c r="D237" s="20">
        <f t="shared" si="10"/>
        <v>5.3291453406698532E-2</v>
      </c>
    </row>
    <row r="238" spans="1:4" x14ac:dyDescent="0.35">
      <c r="A238" t="s">
        <v>22</v>
      </c>
      <c r="B238" s="1" t="s">
        <v>11</v>
      </c>
      <c r="C238">
        <v>11578</v>
      </c>
      <c r="D238" s="20">
        <f t="shared" si="10"/>
        <v>4.3604837282173535E-2</v>
      </c>
    </row>
    <row r="239" spans="1:4" x14ac:dyDescent="0.35">
      <c r="A239" t="s">
        <v>22</v>
      </c>
      <c r="B239" s="1" t="s">
        <v>12</v>
      </c>
      <c r="C239">
        <v>10314</v>
      </c>
      <c r="D239" s="20">
        <f t="shared" si="10"/>
        <v>3.8844385189871988E-2</v>
      </c>
    </row>
    <row r="240" spans="1:4" x14ac:dyDescent="0.35">
      <c r="A240" t="s">
        <v>22</v>
      </c>
      <c r="B240" s="1" t="s">
        <v>13</v>
      </c>
      <c r="C240">
        <v>9814</v>
      </c>
      <c r="D240" s="20">
        <f t="shared" si="10"/>
        <v>3.6961294963486879E-2</v>
      </c>
    </row>
    <row r="241" spans="1:4" x14ac:dyDescent="0.35">
      <c r="A241" t="s">
        <v>22</v>
      </c>
      <c r="B241" s="1" t="s">
        <v>14</v>
      </c>
      <c r="C241">
        <v>8024</v>
      </c>
      <c r="D241" s="20">
        <f t="shared" si="10"/>
        <v>3.0219831953028197E-2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</sheetPr>
  <dimension ref="A1:P241"/>
  <sheetViews>
    <sheetView topLeftCell="A162" workbookViewId="0">
      <selection activeCell="D196" sqref="D196"/>
    </sheetView>
  </sheetViews>
  <sheetFormatPr defaultRowHeight="14.5" x14ac:dyDescent="0.35"/>
  <cols>
    <col min="1" max="1" width="16.1796875" bestFit="1" customWidth="1"/>
    <col min="2" max="2" width="13.453125" style="1" bestFit="1" customWidth="1"/>
    <col min="3" max="3" width="11.81640625" bestFit="1" customWidth="1"/>
  </cols>
  <sheetData>
    <row r="1" spans="1:16" x14ac:dyDescent="0.35">
      <c r="A1" t="s">
        <v>0</v>
      </c>
      <c r="B1" t="s">
        <v>1</v>
      </c>
      <c r="C1" t="s">
        <v>35</v>
      </c>
      <c r="D1" t="s">
        <v>55</v>
      </c>
      <c r="G1" t="s">
        <v>15</v>
      </c>
      <c r="H1" t="s">
        <v>16</v>
      </c>
      <c r="I1" t="s">
        <v>17</v>
      </c>
      <c r="J1" t="s">
        <v>18</v>
      </c>
      <c r="K1" t="s">
        <v>19</v>
      </c>
      <c r="L1" t="s">
        <v>20</v>
      </c>
      <c r="M1" t="s">
        <v>21</v>
      </c>
      <c r="N1" t="s">
        <v>53</v>
      </c>
      <c r="O1" t="s">
        <v>54</v>
      </c>
      <c r="P1" t="s">
        <v>22</v>
      </c>
    </row>
    <row r="2" spans="1:16" x14ac:dyDescent="0.35">
      <c r="A2" t="s">
        <v>15</v>
      </c>
      <c r="B2" s="1" t="s">
        <v>3</v>
      </c>
      <c r="C2">
        <v>25</v>
      </c>
      <c r="D2" s="20">
        <f>C2/$G$2</f>
        <v>3.5714285714285712E-2</v>
      </c>
      <c r="G2">
        <f>SUMIF($A$2:$A$241,G1,$C$2:$C$241)</f>
        <v>700</v>
      </c>
      <c r="H2">
        <f t="shared" ref="H2:P2" si="0">SUMIF($A$2:$A$241,H1,$C$2:$C$241)</f>
        <v>741</v>
      </c>
      <c r="I2">
        <f t="shared" si="0"/>
        <v>660</v>
      </c>
      <c r="J2">
        <f t="shared" si="0"/>
        <v>692</v>
      </c>
      <c r="K2">
        <f t="shared" si="0"/>
        <v>674</v>
      </c>
      <c r="L2">
        <f t="shared" si="0"/>
        <v>723</v>
      </c>
      <c r="M2">
        <f t="shared" si="0"/>
        <v>633</v>
      </c>
      <c r="N2">
        <f t="shared" si="0"/>
        <v>738</v>
      </c>
      <c r="O2">
        <f t="shared" si="0"/>
        <v>653</v>
      </c>
      <c r="P2">
        <f t="shared" si="0"/>
        <v>6214</v>
      </c>
    </row>
    <row r="3" spans="1:16" x14ac:dyDescent="0.35">
      <c r="A3" t="s">
        <v>15</v>
      </c>
      <c r="B3" s="1" t="s">
        <v>23</v>
      </c>
      <c r="C3">
        <v>25</v>
      </c>
      <c r="D3" s="20">
        <f t="shared" ref="D3:D25" si="1">C3/$G$2</f>
        <v>3.5714285714285712E-2</v>
      </c>
    </row>
    <row r="4" spans="1:16" x14ac:dyDescent="0.35">
      <c r="A4" t="s">
        <v>15</v>
      </c>
      <c r="B4" s="1" t="s">
        <v>24</v>
      </c>
      <c r="C4">
        <v>17</v>
      </c>
      <c r="D4" s="20">
        <f t="shared" si="1"/>
        <v>2.4285714285714285E-2</v>
      </c>
    </row>
    <row r="5" spans="1:16" x14ac:dyDescent="0.35">
      <c r="A5" t="s">
        <v>15</v>
      </c>
      <c r="B5" s="1" t="s">
        <v>25</v>
      </c>
      <c r="C5">
        <v>9</v>
      </c>
      <c r="D5" s="20">
        <f t="shared" si="1"/>
        <v>1.2857142857142857E-2</v>
      </c>
    </row>
    <row r="6" spans="1:16" x14ac:dyDescent="0.35">
      <c r="A6" t="s">
        <v>15</v>
      </c>
      <c r="B6" s="1" t="s">
        <v>26</v>
      </c>
      <c r="C6">
        <v>12</v>
      </c>
      <c r="D6" s="20">
        <f t="shared" si="1"/>
        <v>1.7142857142857144E-2</v>
      </c>
    </row>
    <row r="7" spans="1:16" x14ac:dyDescent="0.35">
      <c r="A7" t="s">
        <v>15</v>
      </c>
      <c r="B7" s="1" t="s">
        <v>27</v>
      </c>
      <c r="C7">
        <v>14</v>
      </c>
      <c r="D7" s="20">
        <f t="shared" si="1"/>
        <v>0.02</v>
      </c>
    </row>
    <row r="8" spans="1:16" x14ac:dyDescent="0.35">
      <c r="A8" t="s">
        <v>15</v>
      </c>
      <c r="B8" s="1" t="s">
        <v>28</v>
      </c>
      <c r="C8">
        <v>24</v>
      </c>
      <c r="D8" s="20">
        <f t="shared" si="1"/>
        <v>3.4285714285714287E-2</v>
      </c>
    </row>
    <row r="9" spans="1:16" x14ac:dyDescent="0.35">
      <c r="A9" t="s">
        <v>15</v>
      </c>
      <c r="B9" s="1" t="s">
        <v>29</v>
      </c>
      <c r="C9">
        <v>40</v>
      </c>
      <c r="D9" s="20">
        <f t="shared" si="1"/>
        <v>5.7142857142857141E-2</v>
      </c>
    </row>
    <row r="10" spans="1:16" x14ac:dyDescent="0.35">
      <c r="A10" t="s">
        <v>15</v>
      </c>
      <c r="B10" s="1" t="s">
        <v>30</v>
      </c>
      <c r="C10">
        <v>34</v>
      </c>
      <c r="D10" s="20">
        <f t="shared" si="1"/>
        <v>4.8571428571428571E-2</v>
      </c>
    </row>
    <row r="11" spans="1:16" x14ac:dyDescent="0.35">
      <c r="A11" t="s">
        <v>15</v>
      </c>
      <c r="B11" s="1" t="s">
        <v>31</v>
      </c>
      <c r="C11">
        <v>24</v>
      </c>
      <c r="D11" s="20">
        <f t="shared" si="1"/>
        <v>3.4285714285714287E-2</v>
      </c>
    </row>
    <row r="12" spans="1:16" x14ac:dyDescent="0.35">
      <c r="A12" t="s">
        <v>15</v>
      </c>
      <c r="B12" s="1" t="s">
        <v>32</v>
      </c>
      <c r="C12">
        <v>23</v>
      </c>
      <c r="D12" s="20">
        <f t="shared" si="1"/>
        <v>3.2857142857142856E-2</v>
      </c>
    </row>
    <row r="13" spans="1:16" x14ac:dyDescent="0.35">
      <c r="A13" t="s">
        <v>15</v>
      </c>
      <c r="B13" s="1" t="s">
        <v>33</v>
      </c>
      <c r="C13">
        <v>31</v>
      </c>
      <c r="D13" s="20">
        <f t="shared" si="1"/>
        <v>4.4285714285714282E-2</v>
      </c>
    </row>
    <row r="14" spans="1:16" x14ac:dyDescent="0.35">
      <c r="A14" t="s">
        <v>15</v>
      </c>
      <c r="B14" s="1" t="s">
        <v>34</v>
      </c>
      <c r="C14">
        <v>31</v>
      </c>
      <c r="D14" s="20">
        <f t="shared" si="1"/>
        <v>4.4285714285714282E-2</v>
      </c>
    </row>
    <row r="15" spans="1:16" x14ac:dyDescent="0.35">
      <c r="A15" t="s">
        <v>15</v>
      </c>
      <c r="B15" s="1" t="s">
        <v>4</v>
      </c>
      <c r="C15">
        <v>16</v>
      </c>
      <c r="D15" s="20">
        <f t="shared" si="1"/>
        <v>2.2857142857142857E-2</v>
      </c>
    </row>
    <row r="16" spans="1:16" x14ac:dyDescent="0.35">
      <c r="A16" t="s">
        <v>15</v>
      </c>
      <c r="B16" s="1" t="s">
        <v>5</v>
      </c>
      <c r="C16">
        <v>36</v>
      </c>
      <c r="D16" s="20">
        <f t="shared" si="1"/>
        <v>5.1428571428571428E-2</v>
      </c>
    </row>
    <row r="17" spans="1:4" x14ac:dyDescent="0.35">
      <c r="A17" t="s">
        <v>15</v>
      </c>
      <c r="B17" s="1" t="s">
        <v>6</v>
      </c>
      <c r="C17">
        <v>51</v>
      </c>
      <c r="D17" s="20">
        <f t="shared" si="1"/>
        <v>7.2857142857142856E-2</v>
      </c>
    </row>
    <row r="18" spans="1:4" x14ac:dyDescent="0.35">
      <c r="A18" t="s">
        <v>15</v>
      </c>
      <c r="B18" s="1" t="s">
        <v>7</v>
      </c>
      <c r="C18">
        <v>32</v>
      </c>
      <c r="D18" s="20">
        <f t="shared" si="1"/>
        <v>4.5714285714285714E-2</v>
      </c>
    </row>
    <row r="19" spans="1:4" x14ac:dyDescent="0.35">
      <c r="A19" t="s">
        <v>15</v>
      </c>
      <c r="B19" s="1" t="s">
        <v>8</v>
      </c>
      <c r="C19">
        <v>50</v>
      </c>
      <c r="D19" s="20">
        <f t="shared" si="1"/>
        <v>7.1428571428571425E-2</v>
      </c>
    </row>
    <row r="20" spans="1:4" x14ac:dyDescent="0.35">
      <c r="A20" t="s">
        <v>15</v>
      </c>
      <c r="B20" s="1" t="s">
        <v>9</v>
      </c>
      <c r="C20">
        <v>38</v>
      </c>
      <c r="D20" s="20">
        <f t="shared" si="1"/>
        <v>5.4285714285714284E-2</v>
      </c>
    </row>
    <row r="21" spans="1:4" x14ac:dyDescent="0.35">
      <c r="A21" t="s">
        <v>15</v>
      </c>
      <c r="B21" s="1" t="s">
        <v>10</v>
      </c>
      <c r="C21">
        <v>38</v>
      </c>
      <c r="D21" s="20">
        <f t="shared" si="1"/>
        <v>5.4285714285714284E-2</v>
      </c>
    </row>
    <row r="22" spans="1:4" x14ac:dyDescent="0.35">
      <c r="A22" t="s">
        <v>15</v>
      </c>
      <c r="B22" s="1" t="s">
        <v>11</v>
      </c>
      <c r="C22">
        <v>30</v>
      </c>
      <c r="D22" s="20">
        <f t="shared" si="1"/>
        <v>4.2857142857142858E-2</v>
      </c>
    </row>
    <row r="23" spans="1:4" x14ac:dyDescent="0.35">
      <c r="A23" t="s">
        <v>15</v>
      </c>
      <c r="B23" s="1" t="s">
        <v>12</v>
      </c>
      <c r="C23">
        <v>41</v>
      </c>
      <c r="D23" s="20">
        <f t="shared" si="1"/>
        <v>5.8571428571428573E-2</v>
      </c>
    </row>
    <row r="24" spans="1:4" x14ac:dyDescent="0.35">
      <c r="A24" t="s">
        <v>15</v>
      </c>
      <c r="B24" s="1" t="s">
        <v>13</v>
      </c>
      <c r="C24">
        <v>33</v>
      </c>
      <c r="D24" s="20">
        <f t="shared" si="1"/>
        <v>4.7142857142857146E-2</v>
      </c>
    </row>
    <row r="25" spans="1:4" x14ac:dyDescent="0.35">
      <c r="A25" t="s">
        <v>15</v>
      </c>
      <c r="B25" s="1" t="s">
        <v>14</v>
      </c>
      <c r="C25">
        <v>26</v>
      </c>
      <c r="D25" s="20">
        <f t="shared" si="1"/>
        <v>3.7142857142857144E-2</v>
      </c>
    </row>
    <row r="26" spans="1:4" x14ac:dyDescent="0.35">
      <c r="A26" t="s">
        <v>16</v>
      </c>
      <c r="B26" s="1" t="s">
        <v>3</v>
      </c>
      <c r="C26">
        <v>27</v>
      </c>
      <c r="D26" s="20">
        <f>C26/$H$2</f>
        <v>3.643724696356275E-2</v>
      </c>
    </row>
    <row r="27" spans="1:4" x14ac:dyDescent="0.35">
      <c r="A27" t="s">
        <v>16</v>
      </c>
      <c r="B27" s="1" t="s">
        <v>23</v>
      </c>
      <c r="C27">
        <v>23</v>
      </c>
      <c r="D27" s="20">
        <f t="shared" ref="D27:D49" si="2">C27/$H$2</f>
        <v>3.1039136302294199E-2</v>
      </c>
    </row>
    <row r="28" spans="1:4" x14ac:dyDescent="0.35">
      <c r="A28" t="s">
        <v>16</v>
      </c>
      <c r="B28" s="1" t="s">
        <v>24</v>
      </c>
      <c r="C28">
        <v>27</v>
      </c>
      <c r="D28" s="20">
        <f t="shared" si="2"/>
        <v>3.643724696356275E-2</v>
      </c>
    </row>
    <row r="29" spans="1:4" x14ac:dyDescent="0.35">
      <c r="A29" t="s">
        <v>16</v>
      </c>
      <c r="B29" s="1" t="s">
        <v>25</v>
      </c>
      <c r="C29">
        <v>19</v>
      </c>
      <c r="D29" s="20">
        <f t="shared" si="2"/>
        <v>2.564102564102564E-2</v>
      </c>
    </row>
    <row r="30" spans="1:4" x14ac:dyDescent="0.35">
      <c r="A30" t="s">
        <v>16</v>
      </c>
      <c r="B30" s="1" t="s">
        <v>26</v>
      </c>
      <c r="C30">
        <v>15</v>
      </c>
      <c r="D30" s="20">
        <f t="shared" si="2"/>
        <v>2.0242914979757085E-2</v>
      </c>
    </row>
    <row r="31" spans="1:4" x14ac:dyDescent="0.35">
      <c r="A31" t="s">
        <v>16</v>
      </c>
      <c r="B31" s="1" t="s">
        <v>27</v>
      </c>
      <c r="C31">
        <v>15</v>
      </c>
      <c r="D31" s="20">
        <f t="shared" si="2"/>
        <v>2.0242914979757085E-2</v>
      </c>
    </row>
    <row r="32" spans="1:4" x14ac:dyDescent="0.35">
      <c r="A32" t="s">
        <v>16</v>
      </c>
      <c r="B32" s="1" t="s">
        <v>28</v>
      </c>
      <c r="C32">
        <v>25</v>
      </c>
      <c r="D32" s="20">
        <f t="shared" si="2"/>
        <v>3.3738191632928474E-2</v>
      </c>
    </row>
    <row r="33" spans="1:4" x14ac:dyDescent="0.35">
      <c r="A33" t="s">
        <v>16</v>
      </c>
      <c r="B33" s="1" t="s">
        <v>29</v>
      </c>
      <c r="C33">
        <v>28</v>
      </c>
      <c r="D33" s="20">
        <f t="shared" si="2"/>
        <v>3.7786774628879895E-2</v>
      </c>
    </row>
    <row r="34" spans="1:4" x14ac:dyDescent="0.35">
      <c r="A34" t="s">
        <v>16</v>
      </c>
      <c r="B34" s="1" t="s">
        <v>30</v>
      </c>
      <c r="C34">
        <v>23</v>
      </c>
      <c r="D34" s="20">
        <f t="shared" si="2"/>
        <v>3.1039136302294199E-2</v>
      </c>
    </row>
    <row r="35" spans="1:4" x14ac:dyDescent="0.35">
      <c r="A35" t="s">
        <v>16</v>
      </c>
      <c r="B35" s="1" t="s">
        <v>31</v>
      </c>
      <c r="C35">
        <v>29</v>
      </c>
      <c r="D35" s="20">
        <f t="shared" si="2"/>
        <v>3.9136302294197033E-2</v>
      </c>
    </row>
    <row r="36" spans="1:4" x14ac:dyDescent="0.35">
      <c r="A36" t="s">
        <v>16</v>
      </c>
      <c r="B36" s="1" t="s">
        <v>32</v>
      </c>
      <c r="C36">
        <v>29</v>
      </c>
      <c r="D36" s="20">
        <f t="shared" si="2"/>
        <v>3.9136302294197033E-2</v>
      </c>
    </row>
    <row r="37" spans="1:4" x14ac:dyDescent="0.35">
      <c r="A37" t="s">
        <v>16</v>
      </c>
      <c r="B37" s="1" t="s">
        <v>33</v>
      </c>
      <c r="C37">
        <v>49</v>
      </c>
      <c r="D37" s="20">
        <f t="shared" si="2"/>
        <v>6.6126855600539811E-2</v>
      </c>
    </row>
    <row r="38" spans="1:4" x14ac:dyDescent="0.35">
      <c r="A38" t="s">
        <v>16</v>
      </c>
      <c r="B38" s="1" t="s">
        <v>34</v>
      </c>
      <c r="C38">
        <v>32</v>
      </c>
      <c r="D38" s="20">
        <f t="shared" si="2"/>
        <v>4.3184885290148446E-2</v>
      </c>
    </row>
    <row r="39" spans="1:4" x14ac:dyDescent="0.35">
      <c r="A39" t="s">
        <v>16</v>
      </c>
      <c r="B39" s="1" t="s">
        <v>4</v>
      </c>
      <c r="C39">
        <v>43</v>
      </c>
      <c r="D39" s="20">
        <f t="shared" si="2"/>
        <v>5.8029689608636977E-2</v>
      </c>
    </row>
    <row r="40" spans="1:4" x14ac:dyDescent="0.35">
      <c r="A40" t="s">
        <v>16</v>
      </c>
      <c r="B40" s="1" t="s">
        <v>5</v>
      </c>
      <c r="C40">
        <v>40</v>
      </c>
      <c r="D40" s="20">
        <f t="shared" si="2"/>
        <v>5.3981106612685563E-2</v>
      </c>
    </row>
    <row r="41" spans="1:4" x14ac:dyDescent="0.35">
      <c r="A41" t="s">
        <v>16</v>
      </c>
      <c r="B41" s="1" t="s">
        <v>6</v>
      </c>
      <c r="C41">
        <v>44</v>
      </c>
      <c r="D41" s="20">
        <f t="shared" si="2"/>
        <v>5.9379217273954114E-2</v>
      </c>
    </row>
    <row r="42" spans="1:4" x14ac:dyDescent="0.35">
      <c r="A42" t="s">
        <v>16</v>
      </c>
      <c r="B42" s="1" t="s">
        <v>7</v>
      </c>
      <c r="C42">
        <v>41</v>
      </c>
      <c r="D42" s="20">
        <f t="shared" si="2"/>
        <v>5.5330634278002701E-2</v>
      </c>
    </row>
    <row r="43" spans="1:4" x14ac:dyDescent="0.35">
      <c r="A43" t="s">
        <v>16</v>
      </c>
      <c r="B43" s="1" t="s">
        <v>8</v>
      </c>
      <c r="C43">
        <v>47</v>
      </c>
      <c r="D43" s="20">
        <f t="shared" si="2"/>
        <v>6.3427800269905535E-2</v>
      </c>
    </row>
    <row r="44" spans="1:4" x14ac:dyDescent="0.35">
      <c r="A44" t="s">
        <v>16</v>
      </c>
      <c r="B44" s="1" t="s">
        <v>9</v>
      </c>
      <c r="C44">
        <v>26</v>
      </c>
      <c r="D44" s="20">
        <f t="shared" si="2"/>
        <v>3.5087719298245612E-2</v>
      </c>
    </row>
    <row r="45" spans="1:4" x14ac:dyDescent="0.35">
      <c r="A45" t="s">
        <v>16</v>
      </c>
      <c r="B45" s="1" t="s">
        <v>10</v>
      </c>
      <c r="C45">
        <v>37</v>
      </c>
      <c r="D45" s="20">
        <f t="shared" si="2"/>
        <v>4.9932523616734142E-2</v>
      </c>
    </row>
    <row r="46" spans="1:4" x14ac:dyDescent="0.35">
      <c r="A46" t="s">
        <v>16</v>
      </c>
      <c r="B46" s="1" t="s">
        <v>11</v>
      </c>
      <c r="C46">
        <v>39</v>
      </c>
      <c r="D46" s="20">
        <f t="shared" si="2"/>
        <v>5.2631578947368418E-2</v>
      </c>
    </row>
    <row r="47" spans="1:4" x14ac:dyDescent="0.35">
      <c r="A47" t="s">
        <v>16</v>
      </c>
      <c r="B47" s="1" t="s">
        <v>12</v>
      </c>
      <c r="C47">
        <v>21</v>
      </c>
      <c r="D47" s="20">
        <f t="shared" si="2"/>
        <v>2.8340080971659919E-2</v>
      </c>
    </row>
    <row r="48" spans="1:4" x14ac:dyDescent="0.35">
      <c r="A48" t="s">
        <v>16</v>
      </c>
      <c r="B48" s="1" t="s">
        <v>13</v>
      </c>
      <c r="C48">
        <v>31</v>
      </c>
      <c r="D48" s="20">
        <f t="shared" si="2"/>
        <v>4.1835357624831308E-2</v>
      </c>
    </row>
    <row r="49" spans="1:4" x14ac:dyDescent="0.35">
      <c r="A49" t="s">
        <v>16</v>
      </c>
      <c r="B49" s="1" t="s">
        <v>14</v>
      </c>
      <c r="C49">
        <v>31</v>
      </c>
      <c r="D49" s="20">
        <f t="shared" si="2"/>
        <v>4.1835357624831308E-2</v>
      </c>
    </row>
    <row r="50" spans="1:4" x14ac:dyDescent="0.35">
      <c r="A50" t="s">
        <v>17</v>
      </c>
      <c r="B50" s="1" t="s">
        <v>3</v>
      </c>
      <c r="C50">
        <v>23</v>
      </c>
      <c r="D50" s="20">
        <f>C50/$I$2</f>
        <v>3.4848484848484851E-2</v>
      </c>
    </row>
    <row r="51" spans="1:4" x14ac:dyDescent="0.35">
      <c r="A51" t="s">
        <v>17</v>
      </c>
      <c r="B51" s="1" t="s">
        <v>23</v>
      </c>
      <c r="C51">
        <v>17</v>
      </c>
      <c r="D51" s="20">
        <f t="shared" ref="D51:D73" si="3">C51/$I$2</f>
        <v>2.5757575757575757E-2</v>
      </c>
    </row>
    <row r="52" spans="1:4" x14ac:dyDescent="0.35">
      <c r="A52" t="s">
        <v>17</v>
      </c>
      <c r="B52" s="1" t="s">
        <v>24</v>
      </c>
      <c r="C52">
        <v>16</v>
      </c>
      <c r="D52" s="20">
        <f t="shared" si="3"/>
        <v>2.4242424242424242E-2</v>
      </c>
    </row>
    <row r="53" spans="1:4" x14ac:dyDescent="0.35">
      <c r="A53" t="s">
        <v>17</v>
      </c>
      <c r="B53" s="1" t="s">
        <v>25</v>
      </c>
      <c r="C53">
        <v>13</v>
      </c>
      <c r="D53" s="20">
        <f t="shared" si="3"/>
        <v>1.9696969696969695E-2</v>
      </c>
    </row>
    <row r="54" spans="1:4" x14ac:dyDescent="0.35">
      <c r="A54" t="s">
        <v>17</v>
      </c>
      <c r="B54" s="1" t="s">
        <v>26</v>
      </c>
      <c r="C54">
        <v>12</v>
      </c>
      <c r="D54" s="20">
        <f t="shared" si="3"/>
        <v>1.8181818181818181E-2</v>
      </c>
    </row>
    <row r="55" spans="1:4" x14ac:dyDescent="0.35">
      <c r="A55" t="s">
        <v>17</v>
      </c>
      <c r="B55" s="1" t="s">
        <v>27</v>
      </c>
      <c r="C55">
        <v>24</v>
      </c>
      <c r="D55" s="20">
        <f t="shared" si="3"/>
        <v>3.6363636363636362E-2</v>
      </c>
    </row>
    <row r="56" spans="1:4" x14ac:dyDescent="0.35">
      <c r="A56" t="s">
        <v>17</v>
      </c>
      <c r="B56" s="1" t="s">
        <v>28</v>
      </c>
      <c r="C56">
        <v>22</v>
      </c>
      <c r="D56" s="20">
        <f t="shared" si="3"/>
        <v>3.3333333333333333E-2</v>
      </c>
    </row>
    <row r="57" spans="1:4" x14ac:dyDescent="0.35">
      <c r="A57" t="s">
        <v>17</v>
      </c>
      <c r="B57" s="1" t="s">
        <v>29</v>
      </c>
      <c r="C57">
        <v>20</v>
      </c>
      <c r="D57" s="20">
        <f t="shared" si="3"/>
        <v>3.0303030303030304E-2</v>
      </c>
    </row>
    <row r="58" spans="1:4" x14ac:dyDescent="0.35">
      <c r="A58" t="s">
        <v>17</v>
      </c>
      <c r="B58" s="1" t="s">
        <v>30</v>
      </c>
      <c r="C58">
        <v>31</v>
      </c>
      <c r="D58" s="20">
        <f t="shared" si="3"/>
        <v>4.6969696969696967E-2</v>
      </c>
    </row>
    <row r="59" spans="1:4" x14ac:dyDescent="0.35">
      <c r="A59" t="s">
        <v>17</v>
      </c>
      <c r="B59" s="1" t="s">
        <v>31</v>
      </c>
      <c r="C59">
        <v>22</v>
      </c>
      <c r="D59" s="20">
        <f t="shared" si="3"/>
        <v>3.3333333333333333E-2</v>
      </c>
    </row>
    <row r="60" spans="1:4" x14ac:dyDescent="0.35">
      <c r="A60" t="s">
        <v>17</v>
      </c>
      <c r="B60" s="1" t="s">
        <v>32</v>
      </c>
      <c r="C60">
        <v>28</v>
      </c>
      <c r="D60" s="20">
        <f t="shared" si="3"/>
        <v>4.2424242424242427E-2</v>
      </c>
    </row>
    <row r="61" spans="1:4" x14ac:dyDescent="0.35">
      <c r="A61" t="s">
        <v>17</v>
      </c>
      <c r="B61" s="1" t="s">
        <v>33</v>
      </c>
      <c r="C61">
        <v>39</v>
      </c>
      <c r="D61" s="20">
        <f t="shared" si="3"/>
        <v>5.909090909090909E-2</v>
      </c>
    </row>
    <row r="62" spans="1:4" x14ac:dyDescent="0.35">
      <c r="A62" t="s">
        <v>17</v>
      </c>
      <c r="B62" s="1" t="s">
        <v>34</v>
      </c>
      <c r="C62">
        <v>25</v>
      </c>
      <c r="D62" s="20">
        <f t="shared" si="3"/>
        <v>3.787878787878788E-2</v>
      </c>
    </row>
    <row r="63" spans="1:4" x14ac:dyDescent="0.35">
      <c r="A63" t="s">
        <v>17</v>
      </c>
      <c r="B63" s="1" t="s">
        <v>4</v>
      </c>
      <c r="C63">
        <v>34</v>
      </c>
      <c r="D63" s="20">
        <f t="shared" si="3"/>
        <v>5.1515151515151514E-2</v>
      </c>
    </row>
    <row r="64" spans="1:4" x14ac:dyDescent="0.35">
      <c r="A64" t="s">
        <v>17</v>
      </c>
      <c r="B64" s="1" t="s">
        <v>5</v>
      </c>
      <c r="C64">
        <v>45</v>
      </c>
      <c r="D64" s="20">
        <f t="shared" si="3"/>
        <v>6.8181818181818177E-2</v>
      </c>
    </row>
    <row r="65" spans="1:4" x14ac:dyDescent="0.35">
      <c r="A65" t="s">
        <v>17</v>
      </c>
      <c r="B65" s="1" t="s">
        <v>6</v>
      </c>
      <c r="C65">
        <v>31</v>
      </c>
      <c r="D65" s="20">
        <f t="shared" si="3"/>
        <v>4.6969696969696967E-2</v>
      </c>
    </row>
    <row r="66" spans="1:4" x14ac:dyDescent="0.35">
      <c r="A66" t="s">
        <v>17</v>
      </c>
      <c r="B66" s="1" t="s">
        <v>7</v>
      </c>
      <c r="C66">
        <v>44</v>
      </c>
      <c r="D66" s="20">
        <f t="shared" si="3"/>
        <v>6.6666666666666666E-2</v>
      </c>
    </row>
    <row r="67" spans="1:4" x14ac:dyDescent="0.35">
      <c r="A67" t="s">
        <v>17</v>
      </c>
      <c r="B67" s="1" t="s">
        <v>8</v>
      </c>
      <c r="C67">
        <v>29</v>
      </c>
      <c r="D67" s="20">
        <f t="shared" si="3"/>
        <v>4.3939393939393938E-2</v>
      </c>
    </row>
    <row r="68" spans="1:4" x14ac:dyDescent="0.35">
      <c r="A68" t="s">
        <v>17</v>
      </c>
      <c r="B68" s="1" t="s">
        <v>9</v>
      </c>
      <c r="C68">
        <v>30</v>
      </c>
      <c r="D68" s="20">
        <f t="shared" si="3"/>
        <v>4.5454545454545456E-2</v>
      </c>
    </row>
    <row r="69" spans="1:4" x14ac:dyDescent="0.35">
      <c r="A69" t="s">
        <v>17</v>
      </c>
      <c r="B69" s="1" t="s">
        <v>10</v>
      </c>
      <c r="C69">
        <v>30</v>
      </c>
      <c r="D69" s="20">
        <f t="shared" si="3"/>
        <v>4.5454545454545456E-2</v>
      </c>
    </row>
    <row r="70" spans="1:4" x14ac:dyDescent="0.35">
      <c r="A70" t="s">
        <v>17</v>
      </c>
      <c r="B70" s="1" t="s">
        <v>11</v>
      </c>
      <c r="C70">
        <v>32</v>
      </c>
      <c r="D70" s="20">
        <f t="shared" si="3"/>
        <v>4.8484848484848485E-2</v>
      </c>
    </row>
    <row r="71" spans="1:4" x14ac:dyDescent="0.35">
      <c r="A71" t="s">
        <v>17</v>
      </c>
      <c r="B71" s="1" t="s">
        <v>12</v>
      </c>
      <c r="C71">
        <v>29</v>
      </c>
      <c r="D71" s="20">
        <f t="shared" si="3"/>
        <v>4.3939393939393938E-2</v>
      </c>
    </row>
    <row r="72" spans="1:4" x14ac:dyDescent="0.35">
      <c r="A72" t="s">
        <v>17</v>
      </c>
      <c r="B72" s="1" t="s">
        <v>13</v>
      </c>
      <c r="C72">
        <v>29</v>
      </c>
      <c r="D72" s="20">
        <f t="shared" si="3"/>
        <v>4.3939393939393938E-2</v>
      </c>
    </row>
    <row r="73" spans="1:4" x14ac:dyDescent="0.35">
      <c r="A73" t="s">
        <v>17</v>
      </c>
      <c r="B73" s="1" t="s">
        <v>14</v>
      </c>
      <c r="C73">
        <v>35</v>
      </c>
      <c r="D73" s="20">
        <f t="shared" si="3"/>
        <v>5.3030303030303032E-2</v>
      </c>
    </row>
    <row r="74" spans="1:4" x14ac:dyDescent="0.35">
      <c r="A74" t="s">
        <v>18</v>
      </c>
      <c r="B74" s="1" t="s">
        <v>3</v>
      </c>
      <c r="C74">
        <v>18</v>
      </c>
      <c r="D74" s="20">
        <f>C74/$J$2</f>
        <v>2.6011560693641619E-2</v>
      </c>
    </row>
    <row r="75" spans="1:4" x14ac:dyDescent="0.35">
      <c r="A75" t="s">
        <v>18</v>
      </c>
      <c r="B75" s="1" t="s">
        <v>23</v>
      </c>
      <c r="C75">
        <v>17</v>
      </c>
      <c r="D75" s="20">
        <f t="shared" ref="D75:D97" si="4">C75/$J$2</f>
        <v>2.4566473988439308E-2</v>
      </c>
    </row>
    <row r="76" spans="1:4" x14ac:dyDescent="0.35">
      <c r="A76" t="s">
        <v>18</v>
      </c>
      <c r="B76" s="1" t="s">
        <v>24</v>
      </c>
      <c r="C76">
        <v>11</v>
      </c>
      <c r="D76" s="20">
        <f t="shared" si="4"/>
        <v>1.5895953757225433E-2</v>
      </c>
    </row>
    <row r="77" spans="1:4" x14ac:dyDescent="0.35">
      <c r="A77" t="s">
        <v>18</v>
      </c>
      <c r="B77" s="1" t="s">
        <v>25</v>
      </c>
      <c r="C77">
        <v>15</v>
      </c>
      <c r="D77" s="20">
        <f t="shared" si="4"/>
        <v>2.1676300578034682E-2</v>
      </c>
    </row>
    <row r="78" spans="1:4" x14ac:dyDescent="0.35">
      <c r="A78" t="s">
        <v>18</v>
      </c>
      <c r="B78" s="1" t="s">
        <v>26</v>
      </c>
      <c r="C78">
        <v>13</v>
      </c>
      <c r="D78" s="20">
        <f t="shared" si="4"/>
        <v>1.8786127167630059E-2</v>
      </c>
    </row>
    <row r="79" spans="1:4" x14ac:dyDescent="0.35">
      <c r="A79" t="s">
        <v>18</v>
      </c>
      <c r="B79" s="1" t="s">
        <v>27</v>
      </c>
      <c r="C79">
        <v>20</v>
      </c>
      <c r="D79" s="20">
        <f t="shared" si="4"/>
        <v>2.8901734104046242E-2</v>
      </c>
    </row>
    <row r="80" spans="1:4" x14ac:dyDescent="0.35">
      <c r="A80" t="s">
        <v>18</v>
      </c>
      <c r="B80" s="1" t="s">
        <v>28</v>
      </c>
      <c r="C80">
        <v>21</v>
      </c>
      <c r="D80" s="20">
        <f t="shared" si="4"/>
        <v>3.0346820809248554E-2</v>
      </c>
    </row>
    <row r="81" spans="1:4" x14ac:dyDescent="0.35">
      <c r="A81" t="s">
        <v>18</v>
      </c>
      <c r="B81" s="1" t="s">
        <v>29</v>
      </c>
      <c r="C81">
        <v>27</v>
      </c>
      <c r="D81" s="20">
        <f t="shared" si="4"/>
        <v>3.9017341040462429E-2</v>
      </c>
    </row>
    <row r="82" spans="1:4" x14ac:dyDescent="0.35">
      <c r="A82" t="s">
        <v>18</v>
      </c>
      <c r="B82" s="1" t="s">
        <v>30</v>
      </c>
      <c r="C82">
        <v>31</v>
      </c>
      <c r="D82" s="20">
        <f t="shared" si="4"/>
        <v>4.4797687861271675E-2</v>
      </c>
    </row>
    <row r="83" spans="1:4" x14ac:dyDescent="0.35">
      <c r="A83" t="s">
        <v>18</v>
      </c>
      <c r="B83" s="1" t="s">
        <v>31</v>
      </c>
      <c r="C83">
        <v>27</v>
      </c>
      <c r="D83" s="20">
        <f t="shared" si="4"/>
        <v>3.9017341040462429E-2</v>
      </c>
    </row>
    <row r="84" spans="1:4" x14ac:dyDescent="0.35">
      <c r="A84" t="s">
        <v>18</v>
      </c>
      <c r="B84" s="1" t="s">
        <v>32</v>
      </c>
      <c r="C84">
        <v>21</v>
      </c>
      <c r="D84" s="20">
        <f t="shared" si="4"/>
        <v>3.0346820809248554E-2</v>
      </c>
    </row>
    <row r="85" spans="1:4" x14ac:dyDescent="0.35">
      <c r="A85" t="s">
        <v>18</v>
      </c>
      <c r="B85" s="1" t="s">
        <v>33</v>
      </c>
      <c r="C85">
        <v>30</v>
      </c>
      <c r="D85" s="20">
        <f t="shared" si="4"/>
        <v>4.3352601156069363E-2</v>
      </c>
    </row>
    <row r="86" spans="1:4" x14ac:dyDescent="0.35">
      <c r="A86" t="s">
        <v>18</v>
      </c>
      <c r="B86" s="1" t="s">
        <v>34</v>
      </c>
      <c r="C86">
        <v>49</v>
      </c>
      <c r="D86" s="20">
        <f t="shared" si="4"/>
        <v>7.0809248554913301E-2</v>
      </c>
    </row>
    <row r="87" spans="1:4" x14ac:dyDescent="0.35">
      <c r="A87" t="s">
        <v>18</v>
      </c>
      <c r="B87" s="1" t="s">
        <v>4</v>
      </c>
      <c r="C87">
        <v>35</v>
      </c>
      <c r="D87" s="20">
        <f t="shared" si="4"/>
        <v>5.0578034682080927E-2</v>
      </c>
    </row>
    <row r="88" spans="1:4" x14ac:dyDescent="0.35">
      <c r="A88" t="s">
        <v>18</v>
      </c>
      <c r="B88" s="1" t="s">
        <v>5</v>
      </c>
      <c r="C88">
        <v>42</v>
      </c>
      <c r="D88" s="20">
        <f t="shared" si="4"/>
        <v>6.0693641618497107E-2</v>
      </c>
    </row>
    <row r="89" spans="1:4" x14ac:dyDescent="0.35">
      <c r="A89" t="s">
        <v>18</v>
      </c>
      <c r="B89" s="1" t="s">
        <v>6</v>
      </c>
      <c r="C89">
        <v>46</v>
      </c>
      <c r="D89" s="20">
        <f t="shared" si="4"/>
        <v>6.6473988439306353E-2</v>
      </c>
    </row>
    <row r="90" spans="1:4" x14ac:dyDescent="0.35">
      <c r="A90" t="s">
        <v>18</v>
      </c>
      <c r="B90" s="1" t="s">
        <v>7</v>
      </c>
      <c r="C90">
        <v>38</v>
      </c>
      <c r="D90" s="20">
        <f t="shared" si="4"/>
        <v>5.4913294797687862E-2</v>
      </c>
    </row>
    <row r="91" spans="1:4" x14ac:dyDescent="0.35">
      <c r="A91" t="s">
        <v>18</v>
      </c>
      <c r="B91" s="1" t="s">
        <v>8</v>
      </c>
      <c r="C91">
        <v>34</v>
      </c>
      <c r="D91" s="20">
        <f t="shared" si="4"/>
        <v>4.9132947976878616E-2</v>
      </c>
    </row>
    <row r="92" spans="1:4" x14ac:dyDescent="0.35">
      <c r="A92" t="s">
        <v>18</v>
      </c>
      <c r="B92" s="1" t="s">
        <v>9</v>
      </c>
      <c r="C92">
        <v>45</v>
      </c>
      <c r="D92" s="20">
        <f t="shared" si="4"/>
        <v>6.5028901734104042E-2</v>
      </c>
    </row>
    <row r="93" spans="1:4" x14ac:dyDescent="0.35">
      <c r="A93" t="s">
        <v>18</v>
      </c>
      <c r="B93" s="1" t="s">
        <v>10</v>
      </c>
      <c r="C93">
        <v>24</v>
      </c>
      <c r="D93" s="20">
        <f t="shared" si="4"/>
        <v>3.4682080924855488E-2</v>
      </c>
    </row>
    <row r="94" spans="1:4" x14ac:dyDescent="0.35">
      <c r="A94" t="s">
        <v>18</v>
      </c>
      <c r="B94" s="1" t="s">
        <v>11</v>
      </c>
      <c r="C94">
        <v>35</v>
      </c>
      <c r="D94" s="20">
        <f t="shared" si="4"/>
        <v>5.0578034682080927E-2</v>
      </c>
    </row>
    <row r="95" spans="1:4" x14ac:dyDescent="0.35">
      <c r="A95" t="s">
        <v>18</v>
      </c>
      <c r="B95" s="1" t="s">
        <v>12</v>
      </c>
      <c r="C95">
        <v>30</v>
      </c>
      <c r="D95" s="20">
        <f t="shared" si="4"/>
        <v>4.3352601156069363E-2</v>
      </c>
    </row>
    <row r="96" spans="1:4" x14ac:dyDescent="0.35">
      <c r="A96" t="s">
        <v>18</v>
      </c>
      <c r="B96" s="1" t="s">
        <v>13</v>
      </c>
      <c r="C96">
        <v>24</v>
      </c>
      <c r="D96" s="20">
        <f t="shared" si="4"/>
        <v>3.4682080924855488E-2</v>
      </c>
    </row>
    <row r="97" spans="1:4" x14ac:dyDescent="0.35">
      <c r="A97" t="s">
        <v>18</v>
      </c>
      <c r="B97" s="1" t="s">
        <v>14</v>
      </c>
      <c r="C97">
        <v>39</v>
      </c>
      <c r="D97" s="20">
        <f t="shared" si="4"/>
        <v>5.6358381502890173E-2</v>
      </c>
    </row>
    <row r="98" spans="1:4" x14ac:dyDescent="0.35">
      <c r="A98" t="s">
        <v>19</v>
      </c>
      <c r="B98" s="1" t="s">
        <v>3</v>
      </c>
      <c r="C98">
        <v>21</v>
      </c>
      <c r="D98" s="20">
        <f>C98/$K$2</f>
        <v>3.1157270029673591E-2</v>
      </c>
    </row>
    <row r="99" spans="1:4" x14ac:dyDescent="0.35">
      <c r="A99" t="s">
        <v>19</v>
      </c>
      <c r="B99" s="1" t="s">
        <v>23</v>
      </c>
      <c r="C99">
        <v>17</v>
      </c>
      <c r="D99" s="20">
        <f t="shared" ref="D99:D121" si="5">C99/$K$2</f>
        <v>2.5222551928783383E-2</v>
      </c>
    </row>
    <row r="100" spans="1:4" x14ac:dyDescent="0.35">
      <c r="A100" t="s">
        <v>19</v>
      </c>
      <c r="B100" s="1" t="s">
        <v>24</v>
      </c>
      <c r="C100">
        <v>16</v>
      </c>
      <c r="D100" s="20">
        <f t="shared" si="5"/>
        <v>2.3738872403560832E-2</v>
      </c>
    </row>
    <row r="101" spans="1:4" x14ac:dyDescent="0.35">
      <c r="A101" t="s">
        <v>19</v>
      </c>
      <c r="B101" s="1" t="s">
        <v>25</v>
      </c>
      <c r="C101">
        <v>10</v>
      </c>
      <c r="D101" s="20">
        <f t="shared" si="5"/>
        <v>1.483679525222552E-2</v>
      </c>
    </row>
    <row r="102" spans="1:4" x14ac:dyDescent="0.35">
      <c r="A102" t="s">
        <v>19</v>
      </c>
      <c r="B102" s="1" t="s">
        <v>26</v>
      </c>
      <c r="C102">
        <v>16</v>
      </c>
      <c r="D102" s="20">
        <f t="shared" si="5"/>
        <v>2.3738872403560832E-2</v>
      </c>
    </row>
    <row r="103" spans="1:4" x14ac:dyDescent="0.35">
      <c r="A103" t="s">
        <v>19</v>
      </c>
      <c r="B103" s="1" t="s">
        <v>27</v>
      </c>
      <c r="C103">
        <v>17</v>
      </c>
      <c r="D103" s="20">
        <f t="shared" si="5"/>
        <v>2.5222551928783383E-2</v>
      </c>
    </row>
    <row r="104" spans="1:4" x14ac:dyDescent="0.35">
      <c r="A104" t="s">
        <v>19</v>
      </c>
      <c r="B104" s="1" t="s">
        <v>28</v>
      </c>
      <c r="C104">
        <v>26</v>
      </c>
      <c r="D104" s="20">
        <f t="shared" si="5"/>
        <v>3.857566765578635E-2</v>
      </c>
    </row>
    <row r="105" spans="1:4" x14ac:dyDescent="0.35">
      <c r="A105" t="s">
        <v>19</v>
      </c>
      <c r="B105" s="1" t="s">
        <v>29</v>
      </c>
      <c r="C105">
        <v>28</v>
      </c>
      <c r="D105" s="20">
        <f t="shared" si="5"/>
        <v>4.1543026706231452E-2</v>
      </c>
    </row>
    <row r="106" spans="1:4" x14ac:dyDescent="0.35">
      <c r="A106" t="s">
        <v>19</v>
      </c>
      <c r="B106" s="1" t="s">
        <v>30</v>
      </c>
      <c r="C106">
        <v>29</v>
      </c>
      <c r="D106" s="20">
        <f t="shared" si="5"/>
        <v>4.3026706231454007E-2</v>
      </c>
    </row>
    <row r="107" spans="1:4" x14ac:dyDescent="0.35">
      <c r="A107" t="s">
        <v>19</v>
      </c>
      <c r="B107" s="1" t="s">
        <v>31</v>
      </c>
      <c r="C107">
        <v>25</v>
      </c>
      <c r="D107" s="20">
        <f t="shared" si="5"/>
        <v>3.7091988130563795E-2</v>
      </c>
    </row>
    <row r="108" spans="1:4" x14ac:dyDescent="0.35">
      <c r="A108" t="s">
        <v>19</v>
      </c>
      <c r="B108" s="1" t="s">
        <v>32</v>
      </c>
      <c r="C108">
        <v>34</v>
      </c>
      <c r="D108" s="20">
        <f t="shared" si="5"/>
        <v>5.0445103857566766E-2</v>
      </c>
    </row>
    <row r="109" spans="1:4" x14ac:dyDescent="0.35">
      <c r="A109" t="s">
        <v>19</v>
      </c>
      <c r="B109" s="1" t="s">
        <v>33</v>
      </c>
      <c r="C109">
        <v>33</v>
      </c>
      <c r="D109" s="20">
        <f t="shared" si="5"/>
        <v>4.8961424332344211E-2</v>
      </c>
    </row>
    <row r="110" spans="1:4" x14ac:dyDescent="0.35">
      <c r="A110" t="s">
        <v>19</v>
      </c>
      <c r="B110" s="1" t="s">
        <v>34</v>
      </c>
      <c r="C110">
        <v>36</v>
      </c>
      <c r="D110" s="20">
        <f t="shared" si="5"/>
        <v>5.3412462908011868E-2</v>
      </c>
    </row>
    <row r="111" spans="1:4" x14ac:dyDescent="0.35">
      <c r="A111" t="s">
        <v>19</v>
      </c>
      <c r="B111" s="1" t="s">
        <v>4</v>
      </c>
      <c r="C111">
        <v>41</v>
      </c>
      <c r="D111" s="20">
        <f t="shared" si="5"/>
        <v>6.0830860534124627E-2</v>
      </c>
    </row>
    <row r="112" spans="1:4" x14ac:dyDescent="0.35">
      <c r="A112" t="s">
        <v>19</v>
      </c>
      <c r="B112" s="1" t="s">
        <v>5</v>
      </c>
      <c r="C112">
        <v>26</v>
      </c>
      <c r="D112" s="20">
        <f t="shared" si="5"/>
        <v>3.857566765578635E-2</v>
      </c>
    </row>
    <row r="113" spans="1:4" x14ac:dyDescent="0.35">
      <c r="A113" t="s">
        <v>19</v>
      </c>
      <c r="B113" s="1" t="s">
        <v>6</v>
      </c>
      <c r="C113">
        <v>37</v>
      </c>
      <c r="D113" s="20">
        <f t="shared" si="5"/>
        <v>5.4896142433234422E-2</v>
      </c>
    </row>
    <row r="114" spans="1:4" x14ac:dyDescent="0.35">
      <c r="A114" t="s">
        <v>19</v>
      </c>
      <c r="B114" s="1" t="s">
        <v>7</v>
      </c>
      <c r="C114">
        <v>43</v>
      </c>
      <c r="D114" s="20">
        <f t="shared" si="5"/>
        <v>6.3798219584569729E-2</v>
      </c>
    </row>
    <row r="115" spans="1:4" x14ac:dyDescent="0.35">
      <c r="A115" t="s">
        <v>19</v>
      </c>
      <c r="B115" s="1" t="s">
        <v>8</v>
      </c>
      <c r="C115">
        <v>42</v>
      </c>
      <c r="D115" s="20">
        <f t="shared" si="5"/>
        <v>6.2314540059347182E-2</v>
      </c>
    </row>
    <row r="116" spans="1:4" x14ac:dyDescent="0.35">
      <c r="A116" t="s">
        <v>19</v>
      </c>
      <c r="B116" s="1" t="s">
        <v>9</v>
      </c>
      <c r="C116">
        <v>27</v>
      </c>
      <c r="D116" s="20">
        <f t="shared" si="5"/>
        <v>4.0059347181008904E-2</v>
      </c>
    </row>
    <row r="117" spans="1:4" x14ac:dyDescent="0.35">
      <c r="A117" t="s">
        <v>19</v>
      </c>
      <c r="B117" s="1" t="s">
        <v>10</v>
      </c>
      <c r="C117">
        <v>36</v>
      </c>
      <c r="D117" s="20">
        <f t="shared" si="5"/>
        <v>5.3412462908011868E-2</v>
      </c>
    </row>
    <row r="118" spans="1:4" x14ac:dyDescent="0.35">
      <c r="A118" t="s">
        <v>19</v>
      </c>
      <c r="B118" s="1" t="s">
        <v>11</v>
      </c>
      <c r="C118">
        <v>30</v>
      </c>
      <c r="D118" s="20">
        <f t="shared" si="5"/>
        <v>4.4510385756676561E-2</v>
      </c>
    </row>
    <row r="119" spans="1:4" x14ac:dyDescent="0.35">
      <c r="A119" t="s">
        <v>19</v>
      </c>
      <c r="B119" s="1" t="s">
        <v>12</v>
      </c>
      <c r="C119">
        <v>23</v>
      </c>
      <c r="D119" s="20">
        <f t="shared" si="5"/>
        <v>3.4124629080118693E-2</v>
      </c>
    </row>
    <row r="120" spans="1:4" x14ac:dyDescent="0.35">
      <c r="A120" t="s">
        <v>19</v>
      </c>
      <c r="B120" s="1" t="s">
        <v>13</v>
      </c>
      <c r="C120">
        <v>30</v>
      </c>
      <c r="D120" s="20">
        <f t="shared" si="5"/>
        <v>4.4510385756676561E-2</v>
      </c>
    </row>
    <row r="121" spans="1:4" x14ac:dyDescent="0.35">
      <c r="A121" t="s">
        <v>19</v>
      </c>
      <c r="B121" s="1" t="s">
        <v>14</v>
      </c>
      <c r="C121">
        <v>31</v>
      </c>
      <c r="D121" s="20">
        <f t="shared" si="5"/>
        <v>4.5994065281899109E-2</v>
      </c>
    </row>
    <row r="122" spans="1:4" x14ac:dyDescent="0.35">
      <c r="A122" t="s">
        <v>20</v>
      </c>
      <c r="B122" s="1" t="s">
        <v>3</v>
      </c>
      <c r="C122">
        <v>29</v>
      </c>
      <c r="D122" s="20">
        <f>C122/$L$2</f>
        <v>4.0110650069156296E-2</v>
      </c>
    </row>
    <row r="123" spans="1:4" x14ac:dyDescent="0.35">
      <c r="A123" t="s">
        <v>20</v>
      </c>
      <c r="B123" s="1" t="s">
        <v>23</v>
      </c>
      <c r="C123">
        <v>22</v>
      </c>
      <c r="D123" s="20">
        <f t="shared" ref="D123:D145" si="6">C123/$L$2</f>
        <v>3.0428769017980636E-2</v>
      </c>
    </row>
    <row r="124" spans="1:4" x14ac:dyDescent="0.35">
      <c r="A124" t="s">
        <v>20</v>
      </c>
      <c r="B124" s="1" t="s">
        <v>24</v>
      </c>
      <c r="C124">
        <v>24</v>
      </c>
      <c r="D124" s="20">
        <f t="shared" si="6"/>
        <v>3.3195020746887967E-2</v>
      </c>
    </row>
    <row r="125" spans="1:4" x14ac:dyDescent="0.35">
      <c r="A125" t="s">
        <v>20</v>
      </c>
      <c r="B125" s="1" t="s">
        <v>25</v>
      </c>
      <c r="C125">
        <v>12</v>
      </c>
      <c r="D125" s="20">
        <f t="shared" si="6"/>
        <v>1.6597510373443983E-2</v>
      </c>
    </row>
    <row r="126" spans="1:4" x14ac:dyDescent="0.35">
      <c r="A126" t="s">
        <v>20</v>
      </c>
      <c r="B126" s="1" t="s">
        <v>26</v>
      </c>
      <c r="C126">
        <v>17</v>
      </c>
      <c r="D126" s="20">
        <f t="shared" si="6"/>
        <v>2.351313969571231E-2</v>
      </c>
    </row>
    <row r="127" spans="1:4" x14ac:dyDescent="0.35">
      <c r="A127" t="s">
        <v>20</v>
      </c>
      <c r="B127" s="1" t="s">
        <v>27</v>
      </c>
      <c r="C127">
        <v>23</v>
      </c>
      <c r="D127" s="20">
        <f t="shared" si="6"/>
        <v>3.18118948824343E-2</v>
      </c>
    </row>
    <row r="128" spans="1:4" x14ac:dyDescent="0.35">
      <c r="A128" t="s">
        <v>20</v>
      </c>
      <c r="B128" s="1" t="s">
        <v>28</v>
      </c>
      <c r="C128">
        <v>21</v>
      </c>
      <c r="D128" s="20">
        <f t="shared" si="6"/>
        <v>2.9045643153526972E-2</v>
      </c>
    </row>
    <row r="129" spans="1:4" x14ac:dyDescent="0.35">
      <c r="A129" t="s">
        <v>20</v>
      </c>
      <c r="B129" s="1" t="s">
        <v>29</v>
      </c>
      <c r="C129">
        <v>29</v>
      </c>
      <c r="D129" s="20">
        <f t="shared" si="6"/>
        <v>4.0110650069156296E-2</v>
      </c>
    </row>
    <row r="130" spans="1:4" x14ac:dyDescent="0.35">
      <c r="A130" t="s">
        <v>20</v>
      </c>
      <c r="B130" s="1" t="s">
        <v>30</v>
      </c>
      <c r="C130">
        <v>16</v>
      </c>
      <c r="D130" s="20">
        <f t="shared" si="6"/>
        <v>2.2130013831258646E-2</v>
      </c>
    </row>
    <row r="131" spans="1:4" x14ac:dyDescent="0.35">
      <c r="A131" t="s">
        <v>20</v>
      </c>
      <c r="B131" s="1" t="s">
        <v>31</v>
      </c>
      <c r="C131">
        <v>27</v>
      </c>
      <c r="D131" s="20">
        <f t="shared" si="6"/>
        <v>3.7344398340248962E-2</v>
      </c>
    </row>
    <row r="132" spans="1:4" x14ac:dyDescent="0.35">
      <c r="A132" t="s">
        <v>20</v>
      </c>
      <c r="B132" s="1" t="s">
        <v>32</v>
      </c>
      <c r="C132">
        <v>29</v>
      </c>
      <c r="D132" s="20">
        <f t="shared" si="6"/>
        <v>4.0110650069156296E-2</v>
      </c>
    </row>
    <row r="133" spans="1:4" x14ac:dyDescent="0.35">
      <c r="A133" t="s">
        <v>20</v>
      </c>
      <c r="B133" s="1" t="s">
        <v>33</v>
      </c>
      <c r="C133">
        <v>33</v>
      </c>
      <c r="D133" s="20">
        <f t="shared" si="6"/>
        <v>4.5643153526970952E-2</v>
      </c>
    </row>
    <row r="134" spans="1:4" x14ac:dyDescent="0.35">
      <c r="A134" t="s">
        <v>20</v>
      </c>
      <c r="B134" s="1" t="s">
        <v>34</v>
      </c>
      <c r="C134">
        <v>43</v>
      </c>
      <c r="D134" s="20">
        <f t="shared" si="6"/>
        <v>5.9474412171507604E-2</v>
      </c>
    </row>
    <row r="135" spans="1:4" x14ac:dyDescent="0.35">
      <c r="A135" t="s">
        <v>20</v>
      </c>
      <c r="B135" s="1" t="s">
        <v>4</v>
      </c>
      <c r="C135">
        <v>31</v>
      </c>
      <c r="D135" s="20">
        <f t="shared" si="6"/>
        <v>4.2876901798063624E-2</v>
      </c>
    </row>
    <row r="136" spans="1:4" x14ac:dyDescent="0.35">
      <c r="A136" t="s">
        <v>20</v>
      </c>
      <c r="B136" s="1" t="s">
        <v>5</v>
      </c>
      <c r="C136">
        <v>48</v>
      </c>
      <c r="D136" s="20">
        <f t="shared" si="6"/>
        <v>6.6390041493775934E-2</v>
      </c>
    </row>
    <row r="137" spans="1:4" x14ac:dyDescent="0.35">
      <c r="A137" t="s">
        <v>20</v>
      </c>
      <c r="B137" s="1" t="s">
        <v>6</v>
      </c>
      <c r="C137">
        <v>40</v>
      </c>
      <c r="D137" s="20">
        <f t="shared" si="6"/>
        <v>5.5325034578146609E-2</v>
      </c>
    </row>
    <row r="138" spans="1:4" x14ac:dyDescent="0.35">
      <c r="A138" t="s">
        <v>20</v>
      </c>
      <c r="B138" s="1" t="s">
        <v>7</v>
      </c>
      <c r="C138">
        <v>47</v>
      </c>
      <c r="D138" s="20">
        <f t="shared" si="6"/>
        <v>6.5006915629322273E-2</v>
      </c>
    </row>
    <row r="139" spans="1:4" x14ac:dyDescent="0.35">
      <c r="A139" t="s">
        <v>20</v>
      </c>
      <c r="B139" s="1" t="s">
        <v>8</v>
      </c>
      <c r="C139">
        <v>45</v>
      </c>
      <c r="D139" s="20">
        <f t="shared" si="6"/>
        <v>6.2240663900414939E-2</v>
      </c>
    </row>
    <row r="140" spans="1:4" x14ac:dyDescent="0.35">
      <c r="A140" t="s">
        <v>20</v>
      </c>
      <c r="B140" s="1" t="s">
        <v>9</v>
      </c>
      <c r="C140">
        <v>33</v>
      </c>
      <c r="D140" s="20">
        <f t="shared" si="6"/>
        <v>4.5643153526970952E-2</v>
      </c>
    </row>
    <row r="141" spans="1:4" x14ac:dyDescent="0.35">
      <c r="A141" t="s">
        <v>20</v>
      </c>
      <c r="B141" s="1" t="s">
        <v>10</v>
      </c>
      <c r="C141">
        <v>32</v>
      </c>
      <c r="D141" s="20">
        <f t="shared" si="6"/>
        <v>4.4260027662517291E-2</v>
      </c>
    </row>
    <row r="142" spans="1:4" x14ac:dyDescent="0.35">
      <c r="A142" t="s">
        <v>20</v>
      </c>
      <c r="B142" s="1" t="s">
        <v>11</v>
      </c>
      <c r="C142">
        <v>34</v>
      </c>
      <c r="D142" s="20">
        <f t="shared" si="6"/>
        <v>4.7026279391424619E-2</v>
      </c>
    </row>
    <row r="143" spans="1:4" x14ac:dyDescent="0.35">
      <c r="A143" t="s">
        <v>20</v>
      </c>
      <c r="B143" s="1" t="s">
        <v>12</v>
      </c>
      <c r="C143">
        <v>29</v>
      </c>
      <c r="D143" s="20">
        <f t="shared" si="6"/>
        <v>4.0110650069156296E-2</v>
      </c>
    </row>
    <row r="144" spans="1:4" x14ac:dyDescent="0.35">
      <c r="A144" t="s">
        <v>20</v>
      </c>
      <c r="B144" s="1" t="s">
        <v>13</v>
      </c>
      <c r="C144">
        <v>30</v>
      </c>
      <c r="D144" s="20">
        <f t="shared" si="6"/>
        <v>4.1493775933609957E-2</v>
      </c>
    </row>
    <row r="145" spans="1:4" x14ac:dyDescent="0.35">
      <c r="A145" t="s">
        <v>20</v>
      </c>
      <c r="B145" s="1" t="s">
        <v>14</v>
      </c>
      <c r="C145">
        <v>29</v>
      </c>
      <c r="D145" s="20">
        <f t="shared" si="6"/>
        <v>4.0110650069156296E-2</v>
      </c>
    </row>
    <row r="146" spans="1:4" x14ac:dyDescent="0.35">
      <c r="A146" t="s">
        <v>21</v>
      </c>
      <c r="B146" s="1" t="s">
        <v>3</v>
      </c>
      <c r="C146">
        <v>17</v>
      </c>
      <c r="D146" s="20">
        <f>C146/$M$2</f>
        <v>2.6856240126382307E-2</v>
      </c>
    </row>
    <row r="147" spans="1:4" x14ac:dyDescent="0.35">
      <c r="A147" t="s">
        <v>21</v>
      </c>
      <c r="B147" s="1" t="s">
        <v>23</v>
      </c>
      <c r="C147">
        <v>17</v>
      </c>
      <c r="D147" s="20">
        <f t="shared" ref="D147:D169" si="7">C147/$M$2</f>
        <v>2.6856240126382307E-2</v>
      </c>
    </row>
    <row r="148" spans="1:4" x14ac:dyDescent="0.35">
      <c r="A148" t="s">
        <v>21</v>
      </c>
      <c r="B148" s="1" t="s">
        <v>24</v>
      </c>
      <c r="C148">
        <v>10</v>
      </c>
      <c r="D148" s="20">
        <f t="shared" si="7"/>
        <v>1.579778830963665E-2</v>
      </c>
    </row>
    <row r="149" spans="1:4" x14ac:dyDescent="0.35">
      <c r="A149" t="s">
        <v>21</v>
      </c>
      <c r="B149" s="1" t="s">
        <v>25</v>
      </c>
      <c r="C149">
        <v>15</v>
      </c>
      <c r="D149" s="20">
        <f t="shared" si="7"/>
        <v>2.3696682464454975E-2</v>
      </c>
    </row>
    <row r="150" spans="1:4" x14ac:dyDescent="0.35">
      <c r="A150" t="s">
        <v>21</v>
      </c>
      <c r="B150" s="1" t="s">
        <v>26</v>
      </c>
      <c r="C150">
        <v>17</v>
      </c>
      <c r="D150" s="20">
        <f t="shared" si="7"/>
        <v>2.6856240126382307E-2</v>
      </c>
    </row>
    <row r="151" spans="1:4" x14ac:dyDescent="0.35">
      <c r="A151" t="s">
        <v>21</v>
      </c>
      <c r="B151" s="1" t="s">
        <v>27</v>
      </c>
      <c r="C151">
        <v>22</v>
      </c>
      <c r="D151" s="20">
        <f t="shared" si="7"/>
        <v>3.4755134281200632E-2</v>
      </c>
    </row>
    <row r="152" spans="1:4" x14ac:dyDescent="0.35">
      <c r="A152" t="s">
        <v>21</v>
      </c>
      <c r="B152" s="1" t="s">
        <v>28</v>
      </c>
      <c r="C152">
        <v>17</v>
      </c>
      <c r="D152" s="20">
        <f t="shared" si="7"/>
        <v>2.6856240126382307E-2</v>
      </c>
    </row>
    <row r="153" spans="1:4" x14ac:dyDescent="0.35">
      <c r="A153" t="s">
        <v>21</v>
      </c>
      <c r="B153" s="1" t="s">
        <v>29</v>
      </c>
      <c r="C153">
        <v>30</v>
      </c>
      <c r="D153" s="20">
        <f t="shared" si="7"/>
        <v>4.7393364928909949E-2</v>
      </c>
    </row>
    <row r="154" spans="1:4" x14ac:dyDescent="0.35">
      <c r="A154" t="s">
        <v>21</v>
      </c>
      <c r="B154" s="1" t="s">
        <v>30</v>
      </c>
      <c r="C154">
        <v>30</v>
      </c>
      <c r="D154" s="20">
        <f t="shared" si="7"/>
        <v>4.7393364928909949E-2</v>
      </c>
    </row>
    <row r="155" spans="1:4" x14ac:dyDescent="0.35">
      <c r="A155" t="s">
        <v>21</v>
      </c>
      <c r="B155" s="1" t="s">
        <v>31</v>
      </c>
      <c r="C155">
        <v>31</v>
      </c>
      <c r="D155" s="20">
        <f t="shared" si="7"/>
        <v>4.8973143759873619E-2</v>
      </c>
    </row>
    <row r="156" spans="1:4" x14ac:dyDescent="0.35">
      <c r="A156" t="s">
        <v>21</v>
      </c>
      <c r="B156" s="1" t="s">
        <v>32</v>
      </c>
      <c r="C156">
        <v>27</v>
      </c>
      <c r="D156" s="20">
        <f t="shared" si="7"/>
        <v>4.2654028436018961E-2</v>
      </c>
    </row>
    <row r="157" spans="1:4" x14ac:dyDescent="0.35">
      <c r="A157" t="s">
        <v>21</v>
      </c>
      <c r="B157" s="1" t="s">
        <v>33</v>
      </c>
      <c r="C157">
        <v>23</v>
      </c>
      <c r="D157" s="20">
        <f t="shared" si="7"/>
        <v>3.6334913112164295E-2</v>
      </c>
    </row>
    <row r="158" spans="1:4" x14ac:dyDescent="0.35">
      <c r="A158" t="s">
        <v>21</v>
      </c>
      <c r="B158" s="1" t="s">
        <v>34</v>
      </c>
      <c r="C158">
        <v>29</v>
      </c>
      <c r="D158" s="20">
        <f t="shared" si="7"/>
        <v>4.5813586097946286E-2</v>
      </c>
    </row>
    <row r="159" spans="1:4" x14ac:dyDescent="0.35">
      <c r="A159" t="s">
        <v>21</v>
      </c>
      <c r="B159" s="1" t="s">
        <v>4</v>
      </c>
      <c r="C159">
        <v>32</v>
      </c>
      <c r="D159" s="20">
        <f t="shared" si="7"/>
        <v>5.0552922590837282E-2</v>
      </c>
    </row>
    <row r="160" spans="1:4" x14ac:dyDescent="0.35">
      <c r="A160" t="s">
        <v>21</v>
      </c>
      <c r="B160" s="1" t="s">
        <v>5</v>
      </c>
      <c r="C160">
        <v>35</v>
      </c>
      <c r="D160" s="20">
        <f t="shared" si="7"/>
        <v>5.5292259083728278E-2</v>
      </c>
    </row>
    <row r="161" spans="1:4" x14ac:dyDescent="0.35">
      <c r="A161" t="s">
        <v>21</v>
      </c>
      <c r="B161" s="1" t="s">
        <v>6</v>
      </c>
      <c r="C161">
        <v>49</v>
      </c>
      <c r="D161" s="20">
        <f t="shared" si="7"/>
        <v>7.7409162717219593E-2</v>
      </c>
    </row>
    <row r="162" spans="1:4" x14ac:dyDescent="0.35">
      <c r="A162" t="s">
        <v>21</v>
      </c>
      <c r="B162" s="1" t="s">
        <v>7</v>
      </c>
      <c r="C162">
        <v>49</v>
      </c>
      <c r="D162" s="20">
        <f t="shared" si="7"/>
        <v>7.7409162717219593E-2</v>
      </c>
    </row>
    <row r="163" spans="1:4" x14ac:dyDescent="0.35">
      <c r="A163" t="s">
        <v>21</v>
      </c>
      <c r="B163" s="1" t="s">
        <v>8</v>
      </c>
      <c r="C163">
        <v>29</v>
      </c>
      <c r="D163" s="20">
        <f t="shared" si="7"/>
        <v>4.5813586097946286E-2</v>
      </c>
    </row>
    <row r="164" spans="1:4" x14ac:dyDescent="0.35">
      <c r="A164" t="s">
        <v>21</v>
      </c>
      <c r="B164" s="1" t="s">
        <v>9</v>
      </c>
      <c r="C164">
        <v>28</v>
      </c>
      <c r="D164" s="20">
        <f t="shared" si="7"/>
        <v>4.4233807266982623E-2</v>
      </c>
    </row>
    <row r="165" spans="1:4" x14ac:dyDescent="0.35">
      <c r="A165" t="s">
        <v>21</v>
      </c>
      <c r="B165" s="1" t="s">
        <v>10</v>
      </c>
      <c r="C165">
        <v>24</v>
      </c>
      <c r="D165" s="20">
        <f t="shared" si="7"/>
        <v>3.7914691943127965E-2</v>
      </c>
    </row>
    <row r="166" spans="1:4" x14ac:dyDescent="0.35">
      <c r="A166" t="s">
        <v>21</v>
      </c>
      <c r="B166" s="1" t="s">
        <v>11</v>
      </c>
      <c r="C166">
        <v>34</v>
      </c>
      <c r="D166" s="20">
        <f t="shared" si="7"/>
        <v>5.3712480252764615E-2</v>
      </c>
    </row>
    <row r="167" spans="1:4" x14ac:dyDescent="0.35">
      <c r="A167" t="s">
        <v>21</v>
      </c>
      <c r="B167" s="1" t="s">
        <v>12</v>
      </c>
      <c r="C167">
        <v>24</v>
      </c>
      <c r="D167" s="20">
        <f t="shared" si="7"/>
        <v>3.7914691943127965E-2</v>
      </c>
    </row>
    <row r="168" spans="1:4" x14ac:dyDescent="0.35">
      <c r="A168" t="s">
        <v>21</v>
      </c>
      <c r="B168" s="1" t="s">
        <v>13</v>
      </c>
      <c r="C168">
        <v>31</v>
      </c>
      <c r="D168" s="20">
        <f t="shared" si="7"/>
        <v>4.8973143759873619E-2</v>
      </c>
    </row>
    <row r="169" spans="1:4" x14ac:dyDescent="0.35">
      <c r="A169" t="s">
        <v>21</v>
      </c>
      <c r="B169" s="1" t="s">
        <v>14</v>
      </c>
      <c r="C169">
        <v>13</v>
      </c>
      <c r="D169" s="20">
        <f t="shared" si="7"/>
        <v>2.0537124802527645E-2</v>
      </c>
    </row>
    <row r="170" spans="1:4" x14ac:dyDescent="0.35">
      <c r="A170" t="s">
        <v>53</v>
      </c>
      <c r="B170" s="1" t="s">
        <v>3</v>
      </c>
      <c r="C170">
        <v>22</v>
      </c>
      <c r="D170" s="20">
        <f>C170/$N$2</f>
        <v>2.9810298102981029E-2</v>
      </c>
    </row>
    <row r="171" spans="1:4" x14ac:dyDescent="0.35">
      <c r="A171" t="s">
        <v>53</v>
      </c>
      <c r="B171" s="1" t="s">
        <v>23</v>
      </c>
      <c r="C171">
        <v>25</v>
      </c>
      <c r="D171" s="20">
        <f t="shared" ref="D171:D193" si="8">C171/$N$2</f>
        <v>3.3875338753387531E-2</v>
      </c>
    </row>
    <row r="172" spans="1:4" x14ac:dyDescent="0.35">
      <c r="A172" t="s">
        <v>53</v>
      </c>
      <c r="B172" s="1" t="s">
        <v>24</v>
      </c>
      <c r="C172">
        <v>10</v>
      </c>
      <c r="D172" s="20">
        <f t="shared" si="8"/>
        <v>1.3550135501355014E-2</v>
      </c>
    </row>
    <row r="173" spans="1:4" x14ac:dyDescent="0.35">
      <c r="A173" t="s">
        <v>53</v>
      </c>
      <c r="B173" s="1" t="s">
        <v>25</v>
      </c>
      <c r="C173">
        <v>23</v>
      </c>
      <c r="D173" s="20">
        <f t="shared" si="8"/>
        <v>3.1165311653116531E-2</v>
      </c>
    </row>
    <row r="174" spans="1:4" x14ac:dyDescent="0.35">
      <c r="A174" t="s">
        <v>53</v>
      </c>
      <c r="B174" s="1" t="s">
        <v>26</v>
      </c>
      <c r="C174">
        <v>18</v>
      </c>
      <c r="D174" s="20">
        <f t="shared" si="8"/>
        <v>2.4390243902439025E-2</v>
      </c>
    </row>
    <row r="175" spans="1:4" x14ac:dyDescent="0.35">
      <c r="A175" t="s">
        <v>53</v>
      </c>
      <c r="B175" s="1" t="s">
        <v>27</v>
      </c>
      <c r="C175">
        <v>22</v>
      </c>
      <c r="D175" s="20">
        <f t="shared" si="8"/>
        <v>2.9810298102981029E-2</v>
      </c>
    </row>
    <row r="176" spans="1:4" x14ac:dyDescent="0.35">
      <c r="A176" t="s">
        <v>53</v>
      </c>
      <c r="B176" s="1" t="s">
        <v>28</v>
      </c>
      <c r="C176">
        <v>25</v>
      </c>
      <c r="D176" s="20">
        <f t="shared" si="8"/>
        <v>3.3875338753387531E-2</v>
      </c>
    </row>
    <row r="177" spans="1:4" x14ac:dyDescent="0.35">
      <c r="A177" t="s">
        <v>53</v>
      </c>
      <c r="B177" s="1" t="s">
        <v>29</v>
      </c>
      <c r="C177">
        <v>31</v>
      </c>
      <c r="D177" s="20">
        <f t="shared" si="8"/>
        <v>4.2005420054200542E-2</v>
      </c>
    </row>
    <row r="178" spans="1:4" x14ac:dyDescent="0.35">
      <c r="A178" t="s">
        <v>53</v>
      </c>
      <c r="B178" s="1" t="s">
        <v>30</v>
      </c>
      <c r="C178">
        <v>32</v>
      </c>
      <c r="D178" s="20">
        <f t="shared" si="8"/>
        <v>4.3360433604336043E-2</v>
      </c>
    </row>
    <row r="179" spans="1:4" x14ac:dyDescent="0.35">
      <c r="A179" t="s">
        <v>53</v>
      </c>
      <c r="B179" s="1" t="s">
        <v>31</v>
      </c>
      <c r="C179">
        <v>21</v>
      </c>
      <c r="D179" s="20">
        <f t="shared" si="8"/>
        <v>2.8455284552845527E-2</v>
      </c>
    </row>
    <row r="180" spans="1:4" x14ac:dyDescent="0.35">
      <c r="A180" t="s">
        <v>53</v>
      </c>
      <c r="B180" s="1" t="s">
        <v>32</v>
      </c>
      <c r="C180">
        <v>27</v>
      </c>
      <c r="D180" s="20">
        <f t="shared" si="8"/>
        <v>3.6585365853658534E-2</v>
      </c>
    </row>
    <row r="181" spans="1:4" x14ac:dyDescent="0.35">
      <c r="A181" t="s">
        <v>53</v>
      </c>
      <c r="B181" s="1" t="s">
        <v>33</v>
      </c>
      <c r="C181">
        <v>33</v>
      </c>
      <c r="D181" s="20">
        <f t="shared" si="8"/>
        <v>4.4715447154471545E-2</v>
      </c>
    </row>
    <row r="182" spans="1:4" x14ac:dyDescent="0.35">
      <c r="A182" t="s">
        <v>53</v>
      </c>
      <c r="B182" s="1" t="s">
        <v>34</v>
      </c>
      <c r="C182">
        <v>36</v>
      </c>
      <c r="D182" s="20">
        <f t="shared" si="8"/>
        <v>4.878048780487805E-2</v>
      </c>
    </row>
    <row r="183" spans="1:4" x14ac:dyDescent="0.35">
      <c r="A183" t="s">
        <v>53</v>
      </c>
      <c r="B183" s="1" t="s">
        <v>4</v>
      </c>
      <c r="C183">
        <v>35</v>
      </c>
      <c r="D183" s="20">
        <f t="shared" si="8"/>
        <v>4.7425474254742549E-2</v>
      </c>
    </row>
    <row r="184" spans="1:4" x14ac:dyDescent="0.35">
      <c r="A184" t="s">
        <v>53</v>
      </c>
      <c r="B184" s="1" t="s">
        <v>5</v>
      </c>
      <c r="C184">
        <v>45</v>
      </c>
      <c r="D184" s="20">
        <f t="shared" si="8"/>
        <v>6.097560975609756E-2</v>
      </c>
    </row>
    <row r="185" spans="1:4" x14ac:dyDescent="0.35">
      <c r="A185" t="s">
        <v>53</v>
      </c>
      <c r="B185" s="1" t="s">
        <v>6</v>
      </c>
      <c r="C185">
        <v>49</v>
      </c>
      <c r="D185" s="20">
        <f t="shared" si="8"/>
        <v>6.6395663956639567E-2</v>
      </c>
    </row>
    <row r="186" spans="1:4" x14ac:dyDescent="0.35">
      <c r="A186" t="s">
        <v>53</v>
      </c>
      <c r="B186" s="1" t="s">
        <v>7</v>
      </c>
      <c r="C186">
        <v>36</v>
      </c>
      <c r="D186" s="20">
        <f t="shared" si="8"/>
        <v>4.878048780487805E-2</v>
      </c>
    </row>
    <row r="187" spans="1:4" x14ac:dyDescent="0.35">
      <c r="A187" t="s">
        <v>53</v>
      </c>
      <c r="B187" s="1" t="s">
        <v>8</v>
      </c>
      <c r="C187">
        <v>33</v>
      </c>
      <c r="D187" s="20">
        <f t="shared" si="8"/>
        <v>4.4715447154471545E-2</v>
      </c>
    </row>
    <row r="188" spans="1:4" x14ac:dyDescent="0.35">
      <c r="A188" t="s">
        <v>53</v>
      </c>
      <c r="B188" s="1" t="s">
        <v>9</v>
      </c>
      <c r="C188">
        <v>25</v>
      </c>
      <c r="D188" s="20">
        <f t="shared" si="8"/>
        <v>3.3875338753387531E-2</v>
      </c>
    </row>
    <row r="189" spans="1:4" x14ac:dyDescent="0.35">
      <c r="A189" t="s">
        <v>53</v>
      </c>
      <c r="B189" s="1" t="s">
        <v>10</v>
      </c>
      <c r="C189">
        <v>37</v>
      </c>
      <c r="D189" s="20">
        <f t="shared" si="8"/>
        <v>5.0135501355013552E-2</v>
      </c>
    </row>
    <row r="190" spans="1:4" x14ac:dyDescent="0.35">
      <c r="A190" t="s">
        <v>53</v>
      </c>
      <c r="B190" s="1" t="s">
        <v>11</v>
      </c>
      <c r="C190">
        <v>38</v>
      </c>
      <c r="D190" s="20">
        <f t="shared" si="8"/>
        <v>5.1490514905149054E-2</v>
      </c>
    </row>
    <row r="191" spans="1:4" x14ac:dyDescent="0.35">
      <c r="A191" t="s">
        <v>53</v>
      </c>
      <c r="B191" s="1" t="s">
        <v>12</v>
      </c>
      <c r="C191">
        <v>35</v>
      </c>
      <c r="D191" s="20">
        <f t="shared" si="8"/>
        <v>4.7425474254742549E-2</v>
      </c>
    </row>
    <row r="192" spans="1:4" x14ac:dyDescent="0.35">
      <c r="A192" t="s">
        <v>53</v>
      </c>
      <c r="B192" s="1" t="s">
        <v>13</v>
      </c>
      <c r="C192">
        <v>36</v>
      </c>
      <c r="D192" s="20">
        <f t="shared" si="8"/>
        <v>4.878048780487805E-2</v>
      </c>
    </row>
    <row r="193" spans="1:4" x14ac:dyDescent="0.35">
      <c r="A193" t="s">
        <v>53</v>
      </c>
      <c r="B193" s="1" t="s">
        <v>14</v>
      </c>
      <c r="C193">
        <v>44</v>
      </c>
      <c r="D193" s="20">
        <f t="shared" si="8"/>
        <v>5.9620596205962058E-2</v>
      </c>
    </row>
    <row r="194" spans="1:4" x14ac:dyDescent="0.35">
      <c r="A194" t="s">
        <v>54</v>
      </c>
      <c r="B194" s="1" t="s">
        <v>3</v>
      </c>
      <c r="C194">
        <v>32</v>
      </c>
      <c r="D194" s="20">
        <f>C194/$O$2</f>
        <v>4.9004594180704443E-2</v>
      </c>
    </row>
    <row r="195" spans="1:4" x14ac:dyDescent="0.35">
      <c r="A195" t="s">
        <v>54</v>
      </c>
      <c r="B195" s="1" t="s">
        <v>23</v>
      </c>
      <c r="C195">
        <v>23</v>
      </c>
      <c r="D195" s="20">
        <f t="shared" ref="D195:D217" si="9">C195/$O$2</f>
        <v>3.5222052067381319E-2</v>
      </c>
    </row>
    <row r="196" spans="1:4" x14ac:dyDescent="0.35">
      <c r="A196" t="s">
        <v>54</v>
      </c>
      <c r="B196" s="1" t="s">
        <v>24</v>
      </c>
      <c r="C196">
        <v>26</v>
      </c>
      <c r="D196" s="20">
        <f t="shared" si="9"/>
        <v>3.9816232771822356E-2</v>
      </c>
    </row>
    <row r="197" spans="1:4" x14ac:dyDescent="0.35">
      <c r="A197" t="s">
        <v>54</v>
      </c>
      <c r="B197" s="1" t="s">
        <v>25</v>
      </c>
      <c r="C197">
        <v>9</v>
      </c>
      <c r="D197" s="20">
        <f t="shared" si="9"/>
        <v>1.3782542113323124E-2</v>
      </c>
    </row>
    <row r="198" spans="1:4" x14ac:dyDescent="0.35">
      <c r="A198" t="s">
        <v>54</v>
      </c>
      <c r="B198" s="1" t="s">
        <v>26</v>
      </c>
      <c r="C198">
        <v>8</v>
      </c>
      <c r="D198" s="20">
        <f t="shared" si="9"/>
        <v>1.2251148545176111E-2</v>
      </c>
    </row>
    <row r="199" spans="1:4" x14ac:dyDescent="0.35">
      <c r="A199" t="s">
        <v>54</v>
      </c>
      <c r="B199" s="1" t="s">
        <v>27</v>
      </c>
      <c r="C199">
        <v>24</v>
      </c>
      <c r="D199" s="20">
        <f t="shared" si="9"/>
        <v>3.6753445635528334E-2</v>
      </c>
    </row>
    <row r="200" spans="1:4" x14ac:dyDescent="0.35">
      <c r="A200" t="s">
        <v>54</v>
      </c>
      <c r="B200" s="1" t="s">
        <v>28</v>
      </c>
      <c r="C200">
        <v>19</v>
      </c>
      <c r="D200" s="20">
        <f t="shared" si="9"/>
        <v>2.9096477794793262E-2</v>
      </c>
    </row>
    <row r="201" spans="1:4" x14ac:dyDescent="0.35">
      <c r="A201" t="s">
        <v>54</v>
      </c>
      <c r="B201" s="1" t="s">
        <v>29</v>
      </c>
      <c r="C201">
        <v>29</v>
      </c>
      <c r="D201" s="20">
        <f t="shared" si="9"/>
        <v>4.44104134762634E-2</v>
      </c>
    </row>
    <row r="202" spans="1:4" x14ac:dyDescent="0.35">
      <c r="A202" t="s">
        <v>54</v>
      </c>
      <c r="B202" s="1" t="s">
        <v>30</v>
      </c>
      <c r="C202">
        <v>23</v>
      </c>
      <c r="D202" s="20">
        <f t="shared" si="9"/>
        <v>3.5222052067381319E-2</v>
      </c>
    </row>
    <row r="203" spans="1:4" x14ac:dyDescent="0.35">
      <c r="A203" t="s">
        <v>54</v>
      </c>
      <c r="B203" s="1" t="s">
        <v>31</v>
      </c>
      <c r="C203">
        <v>25</v>
      </c>
      <c r="D203" s="20">
        <f t="shared" si="9"/>
        <v>3.8284839203675342E-2</v>
      </c>
    </row>
    <row r="204" spans="1:4" x14ac:dyDescent="0.35">
      <c r="A204" t="s">
        <v>54</v>
      </c>
      <c r="B204" s="1" t="s">
        <v>32</v>
      </c>
      <c r="C204">
        <v>20</v>
      </c>
      <c r="D204" s="20">
        <f t="shared" si="9"/>
        <v>3.0627871362940276E-2</v>
      </c>
    </row>
    <row r="205" spans="1:4" x14ac:dyDescent="0.35">
      <c r="A205" t="s">
        <v>54</v>
      </c>
      <c r="B205" s="1" t="s">
        <v>33</v>
      </c>
      <c r="C205">
        <v>32</v>
      </c>
      <c r="D205" s="20">
        <f t="shared" si="9"/>
        <v>4.9004594180704443E-2</v>
      </c>
    </row>
    <row r="206" spans="1:4" x14ac:dyDescent="0.35">
      <c r="A206" t="s">
        <v>54</v>
      </c>
      <c r="B206" s="1" t="s">
        <v>34</v>
      </c>
      <c r="C206">
        <v>31</v>
      </c>
      <c r="D206" s="20">
        <f t="shared" si="9"/>
        <v>4.7473200612557429E-2</v>
      </c>
    </row>
    <row r="207" spans="1:4" x14ac:dyDescent="0.35">
      <c r="A207" t="s">
        <v>54</v>
      </c>
      <c r="B207" s="1" t="s">
        <v>4</v>
      </c>
      <c r="C207">
        <v>33</v>
      </c>
      <c r="D207" s="20">
        <f t="shared" si="9"/>
        <v>5.0535987748851458E-2</v>
      </c>
    </row>
    <row r="208" spans="1:4" x14ac:dyDescent="0.35">
      <c r="A208" t="s">
        <v>54</v>
      </c>
      <c r="B208" s="1" t="s">
        <v>5</v>
      </c>
      <c r="C208">
        <v>27</v>
      </c>
      <c r="D208" s="20">
        <f t="shared" si="9"/>
        <v>4.1347626339969371E-2</v>
      </c>
    </row>
    <row r="209" spans="1:4" x14ac:dyDescent="0.35">
      <c r="A209" t="s">
        <v>54</v>
      </c>
      <c r="B209" s="1" t="s">
        <v>6</v>
      </c>
      <c r="C209">
        <v>25</v>
      </c>
      <c r="D209" s="20">
        <f t="shared" si="9"/>
        <v>3.8284839203675342E-2</v>
      </c>
    </row>
    <row r="210" spans="1:4" x14ac:dyDescent="0.35">
      <c r="A210" t="s">
        <v>54</v>
      </c>
      <c r="B210" s="1" t="s">
        <v>7</v>
      </c>
      <c r="C210">
        <v>33</v>
      </c>
      <c r="D210" s="20">
        <f t="shared" si="9"/>
        <v>5.0535987748851458E-2</v>
      </c>
    </row>
    <row r="211" spans="1:4" x14ac:dyDescent="0.35">
      <c r="A211" t="s">
        <v>54</v>
      </c>
      <c r="B211" s="1" t="s">
        <v>8</v>
      </c>
      <c r="C211">
        <v>34</v>
      </c>
      <c r="D211" s="20">
        <f t="shared" si="9"/>
        <v>5.2067381316998472E-2</v>
      </c>
    </row>
    <row r="212" spans="1:4" x14ac:dyDescent="0.35">
      <c r="A212" t="s">
        <v>54</v>
      </c>
      <c r="B212" s="1" t="s">
        <v>9</v>
      </c>
      <c r="C212">
        <v>41</v>
      </c>
      <c r="D212" s="20">
        <f t="shared" si="9"/>
        <v>6.278713629402756E-2</v>
      </c>
    </row>
    <row r="213" spans="1:4" x14ac:dyDescent="0.35">
      <c r="A213" t="s">
        <v>54</v>
      </c>
      <c r="B213" s="1" t="s">
        <v>10</v>
      </c>
      <c r="C213">
        <v>31</v>
      </c>
      <c r="D213" s="20">
        <f t="shared" si="9"/>
        <v>4.7473200612557429E-2</v>
      </c>
    </row>
    <row r="214" spans="1:4" x14ac:dyDescent="0.35">
      <c r="A214" t="s">
        <v>54</v>
      </c>
      <c r="B214" s="1" t="s">
        <v>11</v>
      </c>
      <c r="C214">
        <v>35</v>
      </c>
      <c r="D214" s="20">
        <f t="shared" si="9"/>
        <v>5.359877488514548E-2</v>
      </c>
    </row>
    <row r="215" spans="1:4" x14ac:dyDescent="0.35">
      <c r="A215" t="s">
        <v>54</v>
      </c>
      <c r="B215" s="1" t="s">
        <v>12</v>
      </c>
      <c r="C215">
        <v>43</v>
      </c>
      <c r="D215" s="20">
        <f t="shared" si="9"/>
        <v>6.5849923430321589E-2</v>
      </c>
    </row>
    <row r="216" spans="1:4" x14ac:dyDescent="0.35">
      <c r="A216" t="s">
        <v>54</v>
      </c>
      <c r="B216" s="1" t="s">
        <v>13</v>
      </c>
      <c r="C216">
        <v>22</v>
      </c>
      <c r="D216" s="20">
        <f t="shared" si="9"/>
        <v>3.3690658499234305E-2</v>
      </c>
    </row>
    <row r="217" spans="1:4" x14ac:dyDescent="0.35">
      <c r="A217" t="s">
        <v>54</v>
      </c>
      <c r="B217" s="1" t="s">
        <v>14</v>
      </c>
      <c r="C217">
        <v>28</v>
      </c>
      <c r="D217" s="20">
        <f t="shared" si="9"/>
        <v>4.2879019908116385E-2</v>
      </c>
    </row>
    <row r="218" spans="1:4" x14ac:dyDescent="0.35">
      <c r="A218" t="s">
        <v>22</v>
      </c>
      <c r="B218" s="1" t="s">
        <v>3</v>
      </c>
      <c r="C218">
        <v>214</v>
      </c>
      <c r="D218" s="20">
        <f>C218/$P$2</f>
        <v>3.4438364982298034E-2</v>
      </c>
    </row>
    <row r="219" spans="1:4" x14ac:dyDescent="0.35">
      <c r="A219" t="s">
        <v>22</v>
      </c>
      <c r="B219" s="1" t="s">
        <v>23</v>
      </c>
      <c r="C219">
        <v>186</v>
      </c>
      <c r="D219" s="20">
        <f t="shared" ref="D219:D241" si="10">C219/$P$2</f>
        <v>2.993241068554876E-2</v>
      </c>
    </row>
    <row r="220" spans="1:4" x14ac:dyDescent="0.35">
      <c r="A220" t="s">
        <v>22</v>
      </c>
      <c r="B220" s="1" t="s">
        <v>24</v>
      </c>
      <c r="C220">
        <v>157</v>
      </c>
      <c r="D220" s="20">
        <f t="shared" si="10"/>
        <v>2.5265529449629866E-2</v>
      </c>
    </row>
    <row r="221" spans="1:4" x14ac:dyDescent="0.35">
      <c r="A221" t="s">
        <v>22</v>
      </c>
      <c r="B221" s="1" t="s">
        <v>25</v>
      </c>
      <c r="C221">
        <v>125</v>
      </c>
      <c r="D221" s="20">
        <f t="shared" si="10"/>
        <v>2.0115867396202126E-2</v>
      </c>
    </row>
    <row r="222" spans="1:4" x14ac:dyDescent="0.35">
      <c r="A222" t="s">
        <v>22</v>
      </c>
      <c r="B222" s="1" t="s">
        <v>26</v>
      </c>
      <c r="C222">
        <v>128</v>
      </c>
      <c r="D222" s="20">
        <f t="shared" si="10"/>
        <v>2.0598648213710977E-2</v>
      </c>
    </row>
    <row r="223" spans="1:4" x14ac:dyDescent="0.35">
      <c r="A223" t="s">
        <v>22</v>
      </c>
      <c r="B223" s="1" t="s">
        <v>27</v>
      </c>
      <c r="C223">
        <v>181</v>
      </c>
      <c r="D223" s="20">
        <f t="shared" si="10"/>
        <v>2.9127775989700677E-2</v>
      </c>
    </row>
    <row r="224" spans="1:4" x14ac:dyDescent="0.35">
      <c r="A224" t="s">
        <v>22</v>
      </c>
      <c r="B224" s="1" t="s">
        <v>28</v>
      </c>
      <c r="C224">
        <v>200</v>
      </c>
      <c r="D224" s="20">
        <f t="shared" si="10"/>
        <v>3.2185387833923398E-2</v>
      </c>
    </row>
    <row r="225" spans="1:4" x14ac:dyDescent="0.35">
      <c r="A225" t="s">
        <v>22</v>
      </c>
      <c r="B225" s="1" t="s">
        <v>29</v>
      </c>
      <c r="C225">
        <v>262</v>
      </c>
      <c r="D225" s="20">
        <f t="shared" si="10"/>
        <v>4.2162858062439655E-2</v>
      </c>
    </row>
    <row r="226" spans="1:4" x14ac:dyDescent="0.35">
      <c r="A226" t="s">
        <v>22</v>
      </c>
      <c r="B226" s="1" t="s">
        <v>30</v>
      </c>
      <c r="C226">
        <v>249</v>
      </c>
      <c r="D226" s="20">
        <f t="shared" si="10"/>
        <v>4.0070807853234629E-2</v>
      </c>
    </row>
    <row r="227" spans="1:4" x14ac:dyDescent="0.35">
      <c r="A227" t="s">
        <v>22</v>
      </c>
      <c r="B227" s="1" t="s">
        <v>31</v>
      </c>
      <c r="C227">
        <v>231</v>
      </c>
      <c r="D227" s="20">
        <f t="shared" si="10"/>
        <v>3.7174122948181523E-2</v>
      </c>
    </row>
    <row r="228" spans="1:4" x14ac:dyDescent="0.35">
      <c r="A228" t="s">
        <v>22</v>
      </c>
      <c r="B228" s="1" t="s">
        <v>32</v>
      </c>
      <c r="C228">
        <v>238</v>
      </c>
      <c r="D228" s="20">
        <f t="shared" si="10"/>
        <v>3.8300611522368848E-2</v>
      </c>
    </row>
    <row r="229" spans="1:4" x14ac:dyDescent="0.35">
      <c r="A229" t="s">
        <v>22</v>
      </c>
      <c r="B229" s="1" t="s">
        <v>33</v>
      </c>
      <c r="C229">
        <v>303</v>
      </c>
      <c r="D229" s="20">
        <f t="shared" si="10"/>
        <v>4.8760862568393952E-2</v>
      </c>
    </row>
    <row r="230" spans="1:4" x14ac:dyDescent="0.35">
      <c r="A230" t="s">
        <v>22</v>
      </c>
      <c r="B230" s="1" t="s">
        <v>34</v>
      </c>
      <c r="C230">
        <v>312</v>
      </c>
      <c r="D230" s="20">
        <f t="shared" si="10"/>
        <v>5.0209205020920501E-2</v>
      </c>
    </row>
    <row r="231" spans="1:4" x14ac:dyDescent="0.35">
      <c r="A231" t="s">
        <v>22</v>
      </c>
      <c r="B231" s="1" t="s">
        <v>4</v>
      </c>
      <c r="C231">
        <v>300</v>
      </c>
      <c r="D231" s="20">
        <f t="shared" si="10"/>
        <v>4.8278081750885098E-2</v>
      </c>
    </row>
    <row r="232" spans="1:4" x14ac:dyDescent="0.35">
      <c r="A232" t="s">
        <v>22</v>
      </c>
      <c r="B232" s="1" t="s">
        <v>5</v>
      </c>
      <c r="C232">
        <v>344</v>
      </c>
      <c r="D232" s="20">
        <f t="shared" si="10"/>
        <v>5.5358867074348249E-2</v>
      </c>
    </row>
    <row r="233" spans="1:4" x14ac:dyDescent="0.35">
      <c r="A233" t="s">
        <v>22</v>
      </c>
      <c r="B233" s="1" t="s">
        <v>6</v>
      </c>
      <c r="C233">
        <v>372</v>
      </c>
      <c r="D233" s="20">
        <f t="shared" si="10"/>
        <v>5.9864821371097519E-2</v>
      </c>
    </row>
    <row r="234" spans="1:4" x14ac:dyDescent="0.35">
      <c r="A234" t="s">
        <v>22</v>
      </c>
      <c r="B234" s="1" t="s">
        <v>7</v>
      </c>
      <c r="C234">
        <v>363</v>
      </c>
      <c r="D234" s="20">
        <f t="shared" si="10"/>
        <v>5.841647891857097E-2</v>
      </c>
    </row>
    <row r="235" spans="1:4" x14ac:dyDescent="0.35">
      <c r="A235" t="s">
        <v>22</v>
      </c>
      <c r="B235" s="1" t="s">
        <v>8</v>
      </c>
      <c r="C235">
        <v>343</v>
      </c>
      <c r="D235" s="20">
        <f t="shared" si="10"/>
        <v>5.5197940135178626E-2</v>
      </c>
    </row>
    <row r="236" spans="1:4" x14ac:dyDescent="0.35">
      <c r="A236" t="s">
        <v>22</v>
      </c>
      <c r="B236" s="1" t="s">
        <v>9</v>
      </c>
      <c r="C236">
        <v>293</v>
      </c>
      <c r="D236" s="20">
        <f t="shared" si="10"/>
        <v>4.715159317669778E-2</v>
      </c>
    </row>
    <row r="237" spans="1:4" x14ac:dyDescent="0.35">
      <c r="A237" t="s">
        <v>22</v>
      </c>
      <c r="B237" s="1" t="s">
        <v>10</v>
      </c>
      <c r="C237">
        <v>289</v>
      </c>
      <c r="D237" s="20">
        <f t="shared" si="10"/>
        <v>4.650788542001931E-2</v>
      </c>
    </row>
    <row r="238" spans="1:4" x14ac:dyDescent="0.35">
      <c r="A238" t="s">
        <v>22</v>
      </c>
      <c r="B238" s="1" t="s">
        <v>11</v>
      </c>
      <c r="C238">
        <v>307</v>
      </c>
      <c r="D238" s="20">
        <f t="shared" si="10"/>
        <v>4.9404570325072415E-2</v>
      </c>
    </row>
    <row r="239" spans="1:4" x14ac:dyDescent="0.35">
      <c r="A239" t="s">
        <v>22</v>
      </c>
      <c r="B239" s="1" t="s">
        <v>12</v>
      </c>
      <c r="C239">
        <v>275</v>
      </c>
      <c r="D239" s="20">
        <f t="shared" si="10"/>
        <v>4.4254908271644675E-2</v>
      </c>
    </row>
    <row r="240" spans="1:4" x14ac:dyDescent="0.35">
      <c r="A240" t="s">
        <v>22</v>
      </c>
      <c r="B240" s="1" t="s">
        <v>13</v>
      </c>
      <c r="C240">
        <v>266</v>
      </c>
      <c r="D240" s="20">
        <f t="shared" si="10"/>
        <v>4.2806565819118118E-2</v>
      </c>
    </row>
    <row r="241" spans="1:4" x14ac:dyDescent="0.35">
      <c r="A241" t="s">
        <v>22</v>
      </c>
      <c r="B241" s="1" t="s">
        <v>14</v>
      </c>
      <c r="C241">
        <v>276</v>
      </c>
      <c r="D241" s="20">
        <f t="shared" si="10"/>
        <v>4.441583521081429E-2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FIRE0906</vt:lpstr>
      <vt:lpstr>FIRE0906 (2)</vt:lpstr>
      <vt:lpstr>Data</vt:lpstr>
      <vt:lpstr>Datab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FIRE0906: Percentage of incidents and fatalities in Road Traffic Collisions by hour of the day, England</dc:title>
  <dc:creator/>
  <cp:keywords>data tables, fatalities, incidents, RTC, collisions, 2019, 2020</cp:keywords>
  <cp:lastModifiedBy/>
  <dcterms:created xsi:type="dcterms:W3CDTF">2020-01-27T11:43:18Z</dcterms:created>
  <dcterms:modified xsi:type="dcterms:W3CDTF">2020-01-27T11:44:13Z</dcterms:modified>
</cp:coreProperties>
</file>