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10121 - January 2021/Data &amp; charts/"/>
    </mc:Choice>
  </mc:AlternateContent>
  <xr:revisionPtr revIDLastSave="409" documentId="8_{F84AB9EB-F4D9-482B-9B8C-C348CA6C3356}" xr6:coauthVersionLast="45" xr6:coauthVersionMax="45" xr10:uidLastSave="{8F2035DE-37C7-40E5-8FE4-D7CA309B4012}"/>
  <bookViews>
    <workbookView xWindow="-120" yWindow="-120" windowWidth="29040" windowHeight="15840" tabRatio="697" xr2:uid="{EAFD28A0-6F22-4A14-A683-17FB044BCD30}"/>
  </bookViews>
  <sheets>
    <sheet name="Figure 1" sheetId="27" r:id="rId1"/>
    <sheet name="Figure 2" sheetId="26" r:id="rId2"/>
    <sheet name="Figure 3" sheetId="30" r:id="rId3"/>
    <sheet name="Figure 4" sheetId="31" r:id="rId4"/>
    <sheet name="Figure 5" sheetId="32" r:id="rId5"/>
    <sheet name="Figure 6" sheetId="33" r:id="rId6"/>
    <sheet name="Figure 7" sheetId="34" r:id="rId7"/>
    <sheet name="Figure 8" sheetId="28" r:id="rId8"/>
    <sheet name="Table 1" sheetId="25" r:id="rId9"/>
    <sheet name="Table 2" sheetId="24" r:id="rId10"/>
    <sheet name="Table 3" sheetId="1" r:id="rId11"/>
    <sheet name="Table 4" sheetId="2" r:id="rId12"/>
    <sheet name="Table 5" sheetId="3" r:id="rId13"/>
    <sheet name="Table 6" sheetId="4" r:id="rId14"/>
    <sheet name="Table 7" sheetId="5" r:id="rId15"/>
    <sheet name="Table 8" sheetId="11" r:id="rId16"/>
    <sheet name="Table 9" sheetId="12" r:id="rId17"/>
    <sheet name="Table 10" sheetId="15" r:id="rId18"/>
    <sheet name="Table 11" sheetId="8" r:id="rId19"/>
    <sheet name="Table 12" sheetId="16" r:id="rId20"/>
    <sheet name="Annex B" sheetId="20" r:id="rId21"/>
    <sheet name="Annex C | gov.uk timeliness" sheetId="18" r:id="rId22"/>
    <sheet name="Annex C | stages" sheetId="17" r:id="rId23"/>
    <sheet name="for graphs only" sheetId="35" state="hidden" r:id="rId24"/>
  </sheet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8" i="35" l="1"/>
  <c r="M8" i="35"/>
  <c r="L8" i="35"/>
  <c r="K8" i="35"/>
  <c r="J8" i="35"/>
  <c r="I8" i="35"/>
  <c r="H8" i="35"/>
  <c r="F8" i="35"/>
  <c r="E8" i="35"/>
  <c r="D8" i="35"/>
  <c r="C8" i="35"/>
  <c r="B8" i="35"/>
  <c r="N7" i="35"/>
  <c r="M7" i="35"/>
  <c r="L7" i="35"/>
  <c r="K7" i="35"/>
  <c r="J7" i="35"/>
  <c r="I7" i="35"/>
  <c r="H7" i="35"/>
  <c r="F7" i="35"/>
  <c r="E7" i="35"/>
  <c r="D7" i="35"/>
  <c r="C7" i="35"/>
  <c r="B7" i="35"/>
  <c r="C24" i="4" l="1"/>
  <c r="D24" i="4"/>
  <c r="E24" i="4"/>
  <c r="F24" i="4"/>
  <c r="G24" i="4"/>
  <c r="H24" i="4"/>
  <c r="I24" i="4"/>
  <c r="J24" i="4"/>
  <c r="K24" i="4"/>
  <c r="L24" i="4"/>
  <c r="M24" i="4"/>
  <c r="N24" i="4"/>
  <c r="O24" i="4"/>
  <c r="C25" i="4"/>
  <c r="D25" i="4"/>
  <c r="E25" i="4"/>
  <c r="F25" i="4"/>
  <c r="G25" i="4"/>
  <c r="H25" i="4"/>
  <c r="I25" i="4"/>
  <c r="J25" i="4"/>
  <c r="K25" i="4"/>
  <c r="L25" i="4"/>
  <c r="M25" i="4"/>
  <c r="N25" i="4"/>
  <c r="O25" i="4"/>
  <c r="C26" i="4"/>
  <c r="D26" i="4"/>
  <c r="E26" i="4"/>
  <c r="F26" i="4"/>
  <c r="G26" i="4"/>
  <c r="H26" i="4"/>
  <c r="I26" i="4"/>
  <c r="J26" i="4"/>
  <c r="K26" i="4"/>
  <c r="L26" i="4"/>
  <c r="M26" i="4"/>
  <c r="N26" i="4"/>
  <c r="O26" i="4"/>
  <c r="D23" i="4"/>
  <c r="E23" i="4"/>
  <c r="F23" i="4"/>
  <c r="G23" i="4"/>
  <c r="H23" i="4"/>
  <c r="I23" i="4"/>
  <c r="J23" i="4"/>
  <c r="K23" i="4"/>
  <c r="L23" i="4"/>
  <c r="M23" i="4"/>
  <c r="N23" i="4"/>
  <c r="O23" i="4"/>
  <c r="C23" i="4"/>
  <c r="N4" i="1" l="1"/>
</calcChain>
</file>

<file path=xl/sharedStrings.xml><?xml version="1.0" encoding="utf-8"?>
<sst xmlns="http://schemas.openxmlformats.org/spreadsheetml/2006/main" count="445" uniqueCount="95">
  <si>
    <t>Month</t>
  </si>
  <si>
    <t>Jan 20</t>
  </si>
  <si>
    <t>Feb 20</t>
  </si>
  <si>
    <t>Mar 20</t>
  </si>
  <si>
    <t>Apr 20</t>
  </si>
  <si>
    <t>May 20</t>
  </si>
  <si>
    <t>Jun 20</t>
  </si>
  <si>
    <t>Jul 20</t>
  </si>
  <si>
    <t>Aug 20</t>
  </si>
  <si>
    <t>Sep 20</t>
  </si>
  <si>
    <t>Oct 20</t>
  </si>
  <si>
    <t>Nov 20</t>
  </si>
  <si>
    <t>Total</t>
  </si>
  <si>
    <t>Events held</t>
  </si>
  <si>
    <t>Decisions</t>
  </si>
  <si>
    <t>Median weeks</t>
  </si>
  <si>
    <t>Received</t>
  </si>
  <si>
    <t>Closed</t>
  </si>
  <si>
    <t>Open</t>
  </si>
  <si>
    <t>Written Representations</t>
  </si>
  <si>
    <t>Hearings</t>
  </si>
  <si>
    <t>Inquiries</t>
  </si>
  <si>
    <t>Planning</t>
  </si>
  <si>
    <t>Enforcement</t>
  </si>
  <si>
    <t>Specialist</t>
  </si>
  <si>
    <t>Valid to Decision  (mean weeks)</t>
  </si>
  <si>
    <t>Valid to Decision  (median weeks)</t>
  </si>
  <si>
    <t>Standard Deviation (weeks)</t>
  </si>
  <si>
    <t>Procedure</t>
  </si>
  <si>
    <t>Valid to decision (mean weeks)</t>
  </si>
  <si>
    <t>All Cases</t>
  </si>
  <si>
    <t>Valid to decision (median weeks)</t>
  </si>
  <si>
    <t>Table 7: Decisions, Mean and Median Time to Decision -Planning, Enforcement &amp; Specilalist Cases; Dec 19 - Nov 20</t>
  </si>
  <si>
    <t>Planning Cases</t>
  </si>
  <si>
    <t>Valid to decision (mean wks)</t>
  </si>
  <si>
    <t>Valid to decision (median wks)</t>
  </si>
  <si>
    <t>Standard deviation of decision (weeks)</t>
  </si>
  <si>
    <t>Enforcement Cases</t>
  </si>
  <si>
    <t>Specialist Cases</t>
  </si>
  <si>
    <t>-</t>
  </si>
  <si>
    <t>Valid to Decision (mean weeks)</t>
  </si>
  <si>
    <t>Valid to Decision (median weeks)</t>
  </si>
  <si>
    <t>Case received but yet to be deemed valid</t>
  </si>
  <si>
    <t>Case deemed valid, event date yet to be set / in the future</t>
  </si>
  <si>
    <t>Event complete but decision not yet issued</t>
  </si>
  <si>
    <t>Headcount</t>
  </si>
  <si>
    <t>FTE</t>
  </si>
  <si>
    <t>s78 Hearings</t>
  </si>
  <si>
    <t>s78 Inquiries</t>
  </si>
  <si>
    <t>Local Plans</t>
  </si>
  <si>
    <t>National Infrastructure</t>
  </si>
  <si>
    <t>Other</t>
  </si>
  <si>
    <t>Measure</t>
  </si>
  <si>
    <t>Casework Type</t>
  </si>
  <si>
    <t>Procedure Type</t>
  </si>
  <si>
    <t>Mean (weeks)</t>
  </si>
  <si>
    <t>Median (weeks)</t>
  </si>
  <si>
    <t>s78 planning appeals</t>
  </si>
  <si>
    <t>Householder appeals</t>
  </si>
  <si>
    <t>Enforcement appeals</t>
  </si>
  <si>
    <t>Mean (average)</t>
  </si>
  <si>
    <t>Median (average)</t>
  </si>
  <si>
    <t>For graph purposes</t>
  </si>
  <si>
    <t>Dec 20</t>
  </si>
  <si>
    <t>Table 1: Number of events held, decisions issued and median time between valid date &amp; decision date, Jan 20 - Dec 20</t>
  </si>
  <si>
    <t>Table 6: Mean and Median Time to Decision, with standard deviation, by procedure; Jan 20 to Dec 20</t>
  </si>
  <si>
    <t>Table 8: Decisions, Mean and Median Time to Decision, Planning Inquiry cases under Rosewell process; Jan 20 to Dec 20</t>
  </si>
  <si>
    <t xml:space="preserve">Figure 7: Mean, Median Time to Decision, Rosewell Inquiry Process; Jan 20 to Dec 20 </t>
  </si>
  <si>
    <t>Table 9: Decisions, Planning Inquiry cases under non Rosewell process; Jan 20 to Dec 20</t>
  </si>
  <si>
    <t>Table 11: PINS Inspectors – Headcount and FTE; Jan 20 to Dec 20</t>
  </si>
  <si>
    <t>Annex B: Mean and Median Time to Decision, with standard deviation, by procedure; Jan 20 to Dec 20</t>
  </si>
  <si>
    <t>Annex C – Detailed Information on timeliness; December 2020</t>
  </si>
  <si>
    <r>
      <t xml:space="preserve">Weeks between </t>
    </r>
    <r>
      <rPr>
        <b/>
        <sz val="14"/>
        <color theme="1"/>
        <rFont val="Calibri"/>
        <family val="2"/>
        <scheme val="minor"/>
      </rPr>
      <t>valid date &amp; start date</t>
    </r>
  </si>
  <si>
    <r>
      <t>Weeks between</t>
    </r>
    <r>
      <rPr>
        <b/>
        <sz val="14"/>
        <color theme="1"/>
        <rFont val="Calibri"/>
        <family val="2"/>
        <scheme val="minor"/>
      </rPr>
      <t xml:space="preserve"> start date &amp; event date</t>
    </r>
  </si>
  <si>
    <r>
      <t xml:space="preserve">Weeks between </t>
    </r>
    <r>
      <rPr>
        <b/>
        <sz val="14"/>
        <color theme="1"/>
        <rFont val="Calibri"/>
        <family val="2"/>
        <scheme val="minor"/>
      </rPr>
      <t>event date &amp; decision date</t>
    </r>
  </si>
  <si>
    <t>Table 5: Mean, Median and Standard Deviation of time to Decision; Jan 20 - Dec 20</t>
  </si>
  <si>
    <t>Table 4: Appeal Decisions by Procedure and Casework Category; Dec 19 - Nov 20</t>
  </si>
  <si>
    <t>Table 3: Appeal Decisions; Jan 20 to Dec 20</t>
  </si>
  <si>
    <t>Table 2: Number of cases received, closed and open; Jan 20 to Dec 20</t>
  </si>
  <si>
    <t>Figure 1: Number of events held, decisions issued and median time between valid date &amp; decision date; Jan 20 to Dec 20</t>
  </si>
  <si>
    <t>Figure 2: Number of cases received, closed and open; Jan 20 to Dec 20</t>
  </si>
  <si>
    <t>Figure 3 – Appeal Decisions; Jan 20 to Dec 20</t>
  </si>
  <si>
    <t>Figure 4 (l) – Appeal Decisions by Procedure; Jan 20 to Dec 20</t>
  </si>
  <si>
    <t>Figure 4 (r) – Appeal Decisions by Casework Category; Jan 20 to Dec 20</t>
  </si>
  <si>
    <t>Figure 5: Mean and Median time to decision; Jan 20 to Dec 20</t>
  </si>
  <si>
    <t>COPY OF TABLE 4</t>
  </si>
  <si>
    <t>Cases where an event occurred during Dec 20</t>
  </si>
  <si>
    <t>Cases that have been decided in Dec 20</t>
  </si>
  <si>
    <t>Cases that started in Dec 20</t>
  </si>
  <si>
    <t>Figure 6 – Median time to decision by casework area; Jan 20 to Dec 20</t>
  </si>
  <si>
    <t>Figure 8: Virtual Events, Jun-19 to Jan-21</t>
  </si>
  <si>
    <t>Table 12: Virtual Events being undertaken, Jun-20 to Jan-21</t>
  </si>
  <si>
    <t>Table 10: Open Cases; December 2020</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</si>
  <si>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</si>
  <si>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For Figure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</si>
</sst>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0.0"/>
    <numFmt numFmtId="166" formatCode="_-* #,##0.0_-;\-* #,##0.0_-;_-* &quot;-&quot;??_-;_-@_-"/>
    <numFmt numFmtId="167" formatCode="#,##0.0"/>
  </numFmts>
  <fonts count="12"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sz val="20"/>
      <color theme="1"/>
      <name val="Calibri"/>
      <family val="2"/>
      <scheme val="minor"/>
    </font>
    <font>
      <sz val="14"/>
      <color rgb="FFFF0000"/>
      <name val="Calibri"/>
      <family val="2"/>
      <scheme val="minor"/>
    </font>
    <font>
      <sz val="8"/>
      <color theme="1"/>
      <name val="Calibri"/>
      <family val="2"/>
      <scheme val="minor"/>
    </font>
    <font>
      <i/>
      <sz val="14"/>
      <color theme="1"/>
      <name val="Calibri"/>
      <family val="2"/>
      <scheme val="minor"/>
    </font>
    <font>
      <b/>
      <sz val="14"/>
      <name val="Calibri"/>
      <family val="2"/>
      <scheme val="minor"/>
    </font>
    <font>
      <b/>
      <sz val="14"/>
      <color theme="1"/>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00">
    <xf numFmtId="0" fontId="0" fillId="0" borderId="0" xfId="0"/>
    <xf numFmtId="0" fontId="0" fillId="0" borderId="0" xfId="0" applyAlignment="1">
      <alignment horizontal="center"/>
    </xf>
    <xf numFmtId="0" fontId="1" fillId="0" borderId="0" xfId="0" applyFont="1"/>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applyAlignment="1">
      <alignment vertical="center"/>
    </xf>
    <xf numFmtId="0" fontId="4" fillId="0" borderId="0" xfId="0" applyFont="1"/>
    <xf numFmtId="0" fontId="4" fillId="0" borderId="1" xfId="0" applyFont="1" applyBorder="1" applyAlignment="1">
      <alignment vertical="center"/>
    </xf>
    <xf numFmtId="17" fontId="4" fillId="0" borderId="1" xfId="0" applyNumberFormat="1" applyFont="1" applyBorder="1" applyAlignment="1">
      <alignment horizontal="right"/>
    </xf>
    <xf numFmtId="0" fontId="4" fillId="0" borderId="1" xfId="0" applyFont="1" applyBorder="1" applyAlignment="1">
      <alignment horizontal="center" vertical="center"/>
    </xf>
    <xf numFmtId="0" fontId="4" fillId="0" borderId="0" xfId="0" applyFont="1" applyAlignment="1">
      <alignment horizontal="center"/>
    </xf>
    <xf numFmtId="0" fontId="5" fillId="0" borderId="0" xfId="0" applyFont="1"/>
    <xf numFmtId="17" fontId="4" fillId="0" borderId="1" xfId="0" applyNumberFormat="1" applyFont="1" applyBorder="1" applyAlignment="1">
      <alignment horizontal="right" vertical="center"/>
    </xf>
    <xf numFmtId="164" fontId="4" fillId="0" borderId="0" xfId="0" applyNumberFormat="1" applyFont="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center"/>
    </xf>
    <xf numFmtId="164" fontId="4" fillId="0" borderId="0" xfId="0" applyNumberFormat="1" applyFont="1" applyBorder="1" applyAlignment="1">
      <alignment horizontal="right" vertical="center"/>
    </xf>
    <xf numFmtId="0" fontId="4" fillId="0" borderId="0" xfId="0" applyFont="1" applyBorder="1" applyAlignment="1">
      <alignment horizontal="center" wrapText="1"/>
    </xf>
    <xf numFmtId="164" fontId="4" fillId="0" borderId="0" xfId="0" applyNumberFormat="1" applyFont="1" applyBorder="1" applyAlignment="1">
      <alignment horizontal="center" vertical="center"/>
    </xf>
    <xf numFmtId="164" fontId="4" fillId="0" borderId="1" xfId="0" applyNumberFormat="1" applyFont="1" applyBorder="1" applyAlignment="1">
      <alignment horizontal="center" vertical="center"/>
    </xf>
    <xf numFmtId="166" fontId="4" fillId="0" borderId="0" xfId="0" applyNumberFormat="1" applyFont="1" applyBorder="1" applyAlignment="1">
      <alignment horizontal="right" vertical="center"/>
    </xf>
    <xf numFmtId="166" fontId="4" fillId="0" borderId="1" xfId="0" applyNumberFormat="1" applyFont="1" applyBorder="1" applyAlignment="1">
      <alignment horizontal="center" vertical="center"/>
    </xf>
    <xf numFmtId="0" fontId="4" fillId="0" borderId="0" xfId="0" applyFont="1" applyAlignment="1">
      <alignment vertical="center" wrapText="1"/>
    </xf>
    <xf numFmtId="0" fontId="4" fillId="0" borderId="1" xfId="0" applyFont="1" applyBorder="1"/>
    <xf numFmtId="165" fontId="4" fillId="0" borderId="4" xfId="0" applyNumberFormat="1" applyFont="1" applyBorder="1" applyAlignment="1">
      <alignment vertical="center"/>
    </xf>
    <xf numFmtId="0" fontId="4" fillId="0" borderId="0" xfId="0" applyFont="1" applyBorder="1"/>
    <xf numFmtId="165" fontId="4" fillId="0" borderId="0" xfId="0" applyNumberFormat="1" applyFont="1" applyBorder="1"/>
    <xf numFmtId="0" fontId="4" fillId="0" borderId="1" xfId="0" applyFont="1" applyBorder="1" applyAlignment="1">
      <alignment horizontal="center"/>
    </xf>
    <xf numFmtId="0" fontId="4" fillId="0" borderId="4" xfId="0" applyFont="1" applyBorder="1" applyAlignment="1">
      <alignment horizontal="center" wrapText="1"/>
    </xf>
    <xf numFmtId="165" fontId="4" fillId="0" borderId="4" xfId="0" applyNumberFormat="1" applyFont="1" applyBorder="1" applyAlignment="1">
      <alignment horizontal="right" vertical="center"/>
    </xf>
    <xf numFmtId="17" fontId="0" fillId="0" borderId="0" xfId="0" applyNumberFormat="1"/>
    <xf numFmtId="0" fontId="0" fillId="0" borderId="0" xfId="0" applyAlignment="1">
      <alignment vertical="center"/>
    </xf>
    <xf numFmtId="0" fontId="4" fillId="0" borderId="4" xfId="0" applyFont="1" applyBorder="1"/>
    <xf numFmtId="165" fontId="4" fillId="0" borderId="4" xfId="0" applyNumberFormat="1" applyFont="1" applyBorder="1" applyAlignment="1">
      <alignment horizontal="right"/>
    </xf>
    <xf numFmtId="165" fontId="4" fillId="0" borderId="0" xfId="0" applyNumberFormat="1" applyFont="1" applyBorder="1" applyAlignment="1">
      <alignment horizontal="right"/>
    </xf>
    <xf numFmtId="165" fontId="4" fillId="0" borderId="1" xfId="0" applyNumberFormat="1" applyFont="1" applyBorder="1" applyAlignment="1">
      <alignment horizontal="right"/>
    </xf>
    <xf numFmtId="164" fontId="4" fillId="0" borderId="0" xfId="0" applyNumberFormat="1" applyFont="1" applyAlignment="1">
      <alignment vertical="center"/>
    </xf>
    <xf numFmtId="0" fontId="0" fillId="0" borderId="1" xfId="0" applyBorder="1" applyAlignment="1">
      <alignment horizontal="right" vertical="center" wrapText="1"/>
    </xf>
    <xf numFmtId="0" fontId="0" fillId="0" borderId="3" xfId="0" applyBorder="1" applyAlignment="1">
      <alignment vertical="center" wrapText="1"/>
    </xf>
    <xf numFmtId="164" fontId="4" fillId="0" borderId="2" xfId="0" applyNumberFormat="1" applyFont="1" applyBorder="1" applyAlignment="1">
      <alignment vertical="center"/>
    </xf>
    <xf numFmtId="0" fontId="4" fillId="0" borderId="5" xfId="0" applyFont="1" applyBorder="1" applyAlignment="1">
      <alignment vertical="center"/>
    </xf>
    <xf numFmtId="164" fontId="4" fillId="0" borderId="3" xfId="0" applyNumberFormat="1" applyFont="1" applyBorder="1" applyAlignment="1">
      <alignment vertical="center"/>
    </xf>
    <xf numFmtId="164" fontId="4" fillId="0" borderId="0" xfId="0" applyNumberFormat="1" applyFont="1" applyBorder="1" applyAlignment="1">
      <alignment vertical="center"/>
    </xf>
    <xf numFmtId="164" fontId="4" fillId="0" borderId="1" xfId="0" applyNumberFormat="1" applyFont="1" applyBorder="1" applyAlignment="1">
      <alignment vertical="center"/>
    </xf>
    <xf numFmtId="0" fontId="0" fillId="0" borderId="3" xfId="0" applyBorder="1" applyAlignment="1">
      <alignment horizontal="right" vertical="center" wrapText="1"/>
    </xf>
    <xf numFmtId="165" fontId="4" fillId="0" borderId="1" xfId="0" applyNumberFormat="1" applyFont="1" applyBorder="1"/>
    <xf numFmtId="0" fontId="6" fillId="0" borderId="0" xfId="0" applyFont="1"/>
    <xf numFmtId="0" fontId="7" fillId="0" borderId="0" xfId="0" applyFont="1"/>
    <xf numFmtId="165" fontId="4" fillId="0" borderId="4" xfId="0" applyNumberFormat="1" applyFont="1" applyBorder="1"/>
    <xf numFmtId="165" fontId="4" fillId="0" borderId="0" xfId="0" applyNumberFormat="1" applyFont="1"/>
    <xf numFmtId="164"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wrapText="1"/>
    </xf>
    <xf numFmtId="165" fontId="4" fillId="0" borderId="4" xfId="0" applyNumberFormat="1" applyFont="1" applyFill="1" applyBorder="1" applyAlignment="1">
      <alignment vertical="center"/>
    </xf>
    <xf numFmtId="165" fontId="4" fillId="0" borderId="0" xfId="0" applyNumberFormat="1" applyFont="1" applyFill="1" applyBorder="1"/>
    <xf numFmtId="165" fontId="4" fillId="0" borderId="1" xfId="0" applyNumberFormat="1" applyFont="1" applyFill="1" applyBorder="1"/>
    <xf numFmtId="165" fontId="4" fillId="0" borderId="4" xfId="0" applyNumberFormat="1" applyFont="1" applyFill="1" applyBorder="1" applyAlignment="1">
      <alignment horizontal="right" vertical="center"/>
    </xf>
    <xf numFmtId="165" fontId="4" fillId="0" borderId="0" xfId="0" applyNumberFormat="1" applyFont="1" applyFill="1" applyBorder="1" applyAlignment="1">
      <alignment horizontal="right"/>
    </xf>
    <xf numFmtId="0" fontId="1" fillId="0" borderId="0" xfId="0" applyFont="1" applyAlignment="1">
      <alignment vertical="top"/>
    </xf>
    <xf numFmtId="17" fontId="4" fillId="0" borderId="1" xfId="0" applyNumberFormat="1" applyFont="1" applyBorder="1" applyAlignment="1">
      <alignment horizontal="center"/>
    </xf>
    <xf numFmtId="3" fontId="4" fillId="0" borderId="0" xfId="0" applyNumberFormat="1" applyFont="1" applyBorder="1" applyAlignment="1">
      <alignment horizontal="center" vertical="center"/>
    </xf>
    <xf numFmtId="17" fontId="4" fillId="0" borderId="1" xfId="0" applyNumberFormat="1" applyFont="1" applyBorder="1" applyAlignment="1">
      <alignment horizontal="center" vertical="center"/>
    </xf>
    <xf numFmtId="167" fontId="4" fillId="0" borderId="0"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horizontal="center"/>
    </xf>
    <xf numFmtId="0" fontId="8" fillId="0" borderId="0" xfId="0" applyFont="1" applyFill="1" applyBorder="1"/>
    <xf numFmtId="17" fontId="4" fillId="0" borderId="3" xfId="0" applyNumberFormat="1" applyFont="1" applyBorder="1" applyAlignment="1">
      <alignment horizontal="right" vertical="center"/>
    </xf>
    <xf numFmtId="164" fontId="4" fillId="0" borderId="2" xfId="0" applyNumberFormat="1" applyFont="1" applyBorder="1" applyAlignment="1">
      <alignment horizontal="right" vertical="center"/>
    </xf>
    <xf numFmtId="0" fontId="9" fillId="0" borderId="0" xfId="0" applyFont="1" applyFill="1" applyBorder="1"/>
    <xf numFmtId="165" fontId="4" fillId="0" borderId="1" xfId="0" applyNumberFormat="1" applyFont="1" applyFill="1" applyBorder="1" applyAlignment="1">
      <alignment horizontal="right"/>
    </xf>
    <xf numFmtId="165" fontId="4" fillId="0" borderId="0" xfId="0" applyNumberFormat="1" applyFont="1" applyAlignment="1">
      <alignment horizontal="center"/>
    </xf>
    <xf numFmtId="0" fontId="4" fillId="0" borderId="6" xfId="0" applyFont="1" applyBorder="1"/>
    <xf numFmtId="0" fontId="4" fillId="0" borderId="6" xfId="0" applyFont="1" applyBorder="1" applyAlignment="1">
      <alignment horizontal="center"/>
    </xf>
    <xf numFmtId="165" fontId="4" fillId="0" borderId="6" xfId="0" applyNumberFormat="1" applyFont="1" applyBorder="1" applyAlignment="1">
      <alignment horizontal="center"/>
    </xf>
    <xf numFmtId="0" fontId="4" fillId="0" borderId="1" xfId="0" applyFont="1" applyBorder="1" applyAlignment="1">
      <alignment horizontal="center" wrapText="1"/>
    </xf>
    <xf numFmtId="0" fontId="4" fillId="0" borderId="0" xfId="0" applyFont="1" applyAlignment="1">
      <alignment horizontal="center" vertical="center" wrapText="1"/>
    </xf>
    <xf numFmtId="0" fontId="4" fillId="2" borderId="0" xfId="0" applyFont="1" applyFill="1" applyAlignment="1">
      <alignment vertical="center"/>
    </xf>
    <xf numFmtId="0" fontId="4" fillId="2" borderId="0" xfId="0" applyFont="1" applyFill="1" applyAlignment="1">
      <alignment horizontal="center"/>
    </xf>
    <xf numFmtId="0" fontId="4" fillId="2" borderId="0" xfId="0" applyFont="1" applyFill="1"/>
    <xf numFmtId="0" fontId="4" fillId="0" borderId="0" xfId="0" applyFont="1" applyAlignment="1">
      <alignment horizontal="left" vertical="center"/>
    </xf>
    <xf numFmtId="165" fontId="4" fillId="3" borderId="0" xfId="0" applyNumberFormat="1" applyFont="1" applyFill="1" applyBorder="1"/>
    <xf numFmtId="165" fontId="4" fillId="3" borderId="0" xfId="0" applyNumberFormat="1" applyFont="1" applyFill="1"/>
    <xf numFmtId="165" fontId="4" fillId="3" borderId="1" xfId="0" applyNumberFormat="1" applyFont="1" applyFill="1" applyBorder="1"/>
    <xf numFmtId="165" fontId="4" fillId="3" borderId="1" xfId="0" applyNumberFormat="1" applyFont="1" applyFill="1" applyBorder="1" applyAlignment="1">
      <alignment horizontal="center"/>
    </xf>
    <xf numFmtId="165" fontId="4" fillId="3" borderId="0" xfId="0" applyNumberFormat="1" applyFont="1" applyFill="1" applyAlignment="1">
      <alignment horizontal="center"/>
    </xf>
    <xf numFmtId="17" fontId="4" fillId="0" borderId="1" xfId="0" applyNumberFormat="1" applyFont="1" applyFill="1" applyBorder="1"/>
    <xf numFmtId="0" fontId="4" fillId="0" borderId="0" xfId="0" applyFont="1" applyFill="1" applyBorder="1"/>
    <xf numFmtId="0" fontId="4" fillId="0" borderId="0" xfId="0" applyFont="1" applyFill="1" applyBorder="1" applyAlignment="1">
      <alignment horizontal="right"/>
    </xf>
    <xf numFmtId="0" fontId="0" fillId="0" borderId="0" xfId="0" applyFill="1"/>
    <xf numFmtId="0" fontId="0" fillId="0" borderId="0" xfId="0" applyFill="1" applyAlignment="1">
      <alignment horizontal="center"/>
    </xf>
    <xf numFmtId="165" fontId="4" fillId="4" borderId="0" xfId="0" applyNumberFormat="1" applyFont="1" applyFill="1" applyAlignment="1">
      <alignment horizontal="center"/>
    </xf>
    <xf numFmtId="1" fontId="4" fillId="0" borderId="0" xfId="0" applyNumberFormat="1" applyFont="1" applyBorder="1" applyAlignment="1">
      <alignment horizontal="right"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left" vertical="top" wrapText="1"/>
    </xf>
    <xf numFmtId="0" fontId="4" fillId="0" borderId="0" xfId="0" applyFont="1" applyAlignment="1">
      <alignment horizontal="center"/>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EC685E"/>
      <color rgb="FF006666"/>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5B9BD5">
                <a:lumMod val="60000"/>
                <a:lumOff val="40000"/>
              </a:srgbClr>
            </a:solidFill>
            <a:ln>
              <a:solidFill>
                <a:srgbClr val="5B9BD5">
                  <a:lumMod val="60000"/>
                  <a:lumOff val="40000"/>
                </a:srgbClr>
              </a:solidFill>
            </a:ln>
            <a:effectLst/>
          </c:spPr>
          <c:invertIfNegative val="0"/>
          <c:val>
            <c:numRef>
              <c:f>'Table 1'!$B$4:$M$4</c:f>
              <c:numCache>
                <c:formatCode>#,##0</c:formatCode>
                <c:ptCount val="12"/>
                <c:pt idx="0">
                  <c:v>2049</c:v>
                </c:pt>
                <c:pt idx="1">
                  <c:v>1740</c:v>
                </c:pt>
                <c:pt idx="2">
                  <c:v>942</c:v>
                </c:pt>
                <c:pt idx="3">
                  <c:v>60</c:v>
                </c:pt>
                <c:pt idx="4">
                  <c:v>753</c:v>
                </c:pt>
                <c:pt idx="5">
                  <c:v>1529</c:v>
                </c:pt>
                <c:pt idx="6">
                  <c:v>1556</c:v>
                </c:pt>
                <c:pt idx="7">
                  <c:v>1478</c:v>
                </c:pt>
                <c:pt idx="8">
                  <c:v>2106</c:v>
                </c:pt>
                <c:pt idx="9">
                  <c:v>1955</c:v>
                </c:pt>
                <c:pt idx="10">
                  <c:v>1769</c:v>
                </c:pt>
                <c:pt idx="11">
                  <c:v>1496</c:v>
                </c:pt>
              </c:numCache>
            </c:numRef>
          </c:val>
          <c:extLst>
            <c:ext xmlns:c16="http://schemas.microsoft.com/office/drawing/2014/chart" uri="{C3380CC4-5D6E-409C-BE32-E72D297353CC}">
              <c16:uniqueId val="{00000000-D5E1-4783-B222-164736A41AFD}"/>
            </c:ext>
          </c:extLst>
        </c:ser>
        <c:ser>
          <c:idx val="0"/>
          <c:order val="2"/>
          <c:tx>
            <c:v>Decisions</c:v>
          </c:tx>
          <c:spPr>
            <a:solidFill>
              <a:schemeClr val="accent1"/>
            </a:solidFill>
            <a:ln>
              <a:noFill/>
            </a:ln>
            <a:effectLst/>
          </c:spPr>
          <c:invertIfNegative val="0"/>
          <c:val>
            <c:numRef>
              <c:f>'Table 1'!$B$5:$M$5</c:f>
              <c:numCache>
                <c:formatCode>#,##0</c:formatCode>
                <c:ptCount val="12"/>
                <c:pt idx="0">
                  <c:v>1688</c:v>
                </c:pt>
                <c:pt idx="1">
                  <c:v>1865</c:v>
                </c:pt>
                <c:pt idx="2">
                  <c:v>1671</c:v>
                </c:pt>
                <c:pt idx="3">
                  <c:v>990</c:v>
                </c:pt>
                <c:pt idx="4">
                  <c:v>597</c:v>
                </c:pt>
                <c:pt idx="5">
                  <c:v>1178</c:v>
                </c:pt>
                <c:pt idx="6">
                  <c:v>1432</c:v>
                </c:pt>
                <c:pt idx="7">
                  <c:v>1251</c:v>
                </c:pt>
                <c:pt idx="8">
                  <c:v>1573</c:v>
                </c:pt>
                <c:pt idx="9">
                  <c:v>1966</c:v>
                </c:pt>
                <c:pt idx="10">
                  <c:v>1728</c:v>
                </c:pt>
                <c:pt idx="11">
                  <c:v>1699</c:v>
                </c:pt>
              </c:numCache>
            </c:numRef>
          </c:val>
          <c:extLst>
            <c:ext xmlns:c16="http://schemas.microsoft.com/office/drawing/2014/chart" uri="{C3380CC4-5D6E-409C-BE32-E72D297353CC}">
              <c16:uniqueId val="{00000001-D5E1-4783-B222-164736A41AFD}"/>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strRef>
              <c:f>'Table 1'!$B$3:$M$3</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'Table 1'!$B$6:$M$6</c:f>
              <c:numCache>
                <c:formatCode>#,##0.0</c:formatCode>
                <c:ptCount val="12"/>
                <c:pt idx="0">
                  <c:v>21.29</c:v>
                </c:pt>
                <c:pt idx="1">
                  <c:v>20</c:v>
                </c:pt>
                <c:pt idx="2">
                  <c:v>20</c:v>
                </c:pt>
                <c:pt idx="3">
                  <c:v>22.36</c:v>
                </c:pt>
                <c:pt idx="4">
                  <c:v>24.86</c:v>
                </c:pt>
                <c:pt idx="5">
                  <c:v>22.14</c:v>
                </c:pt>
                <c:pt idx="6">
                  <c:v>23.29</c:v>
                </c:pt>
                <c:pt idx="7">
                  <c:v>23.14</c:v>
                </c:pt>
                <c:pt idx="8">
                  <c:v>24</c:v>
                </c:pt>
                <c:pt idx="9">
                  <c:v>25.43</c:v>
                </c:pt>
                <c:pt idx="10">
                  <c:v>26.86</c:v>
                </c:pt>
                <c:pt idx="11">
                  <c:v>23.86</c:v>
                </c:pt>
              </c:numCache>
            </c:numRef>
          </c:val>
          <c:smooth val="0"/>
          <c:extLst>
            <c:ext xmlns:c16="http://schemas.microsoft.com/office/drawing/2014/chart" uri="{C3380CC4-5D6E-409C-BE32-E72D297353CC}">
              <c16:uniqueId val="{00000002-D5E1-4783-B222-164736A41AFD}"/>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5"/>
          <c:order val="0"/>
          <c:tx>
            <c:v>Other</c:v>
          </c:tx>
          <c:spPr>
            <a:solidFill>
              <a:schemeClr val="accent6"/>
            </a:solidFill>
            <a:ln>
              <a:noFill/>
            </a:ln>
            <a:effectLst/>
          </c:spPr>
          <c:invertIfNegative val="0"/>
          <c:cat>
            <c:numRef>
              <c:f>'Table 12'!$B$3:$I$3</c:f>
              <c:numCache>
                <c:formatCode>mmm\-yy</c:formatCode>
                <c:ptCount val="8"/>
                <c:pt idx="0">
                  <c:v>43983</c:v>
                </c:pt>
                <c:pt idx="1">
                  <c:v>44013</c:v>
                </c:pt>
                <c:pt idx="2">
                  <c:v>44044</c:v>
                </c:pt>
                <c:pt idx="3">
                  <c:v>44075</c:v>
                </c:pt>
                <c:pt idx="4">
                  <c:v>44105</c:v>
                </c:pt>
                <c:pt idx="5">
                  <c:v>44136</c:v>
                </c:pt>
                <c:pt idx="6">
                  <c:v>44166</c:v>
                </c:pt>
                <c:pt idx="7">
                  <c:v>44197</c:v>
                </c:pt>
              </c:numCache>
            </c:numRef>
          </c:cat>
          <c:val>
            <c:numRef>
              <c:f>'Table 12'!$B$9:$I$9</c:f>
              <c:numCache>
                <c:formatCode>General</c:formatCode>
                <c:ptCount val="8"/>
                <c:pt idx="0">
                  <c:v>0</c:v>
                </c:pt>
                <c:pt idx="1">
                  <c:v>1</c:v>
                </c:pt>
                <c:pt idx="2">
                  <c:v>0</c:v>
                </c:pt>
                <c:pt idx="3">
                  <c:v>0</c:v>
                </c:pt>
                <c:pt idx="4">
                  <c:v>4</c:v>
                </c:pt>
                <c:pt idx="5">
                  <c:v>16</c:v>
                </c:pt>
                <c:pt idx="6">
                  <c:v>6</c:v>
                </c:pt>
                <c:pt idx="7">
                  <c:v>11</c:v>
                </c:pt>
              </c:numCache>
            </c:numRef>
          </c:val>
          <c:extLst>
            <c:ext xmlns:c16="http://schemas.microsoft.com/office/drawing/2014/chart" uri="{C3380CC4-5D6E-409C-BE32-E72D297353CC}">
              <c16:uniqueId val="{00000000-0A6B-411F-8C89-8B5795A3389A}"/>
            </c:ext>
          </c:extLst>
        </c:ser>
        <c:ser>
          <c:idx val="2"/>
          <c:order val="1"/>
          <c:tx>
            <c:v>Enforcement</c:v>
          </c:tx>
          <c:spPr>
            <a:solidFill>
              <a:schemeClr val="accent3"/>
            </a:solidFill>
            <a:ln>
              <a:noFill/>
            </a:ln>
            <a:effectLst/>
          </c:spPr>
          <c:invertIfNegative val="0"/>
          <c:cat>
            <c:numRef>
              <c:f>'Table 12'!$B$3:$I$3</c:f>
              <c:numCache>
                <c:formatCode>mmm\-yy</c:formatCode>
                <c:ptCount val="8"/>
                <c:pt idx="0">
                  <c:v>43983</c:v>
                </c:pt>
                <c:pt idx="1">
                  <c:v>44013</c:v>
                </c:pt>
                <c:pt idx="2">
                  <c:v>44044</c:v>
                </c:pt>
                <c:pt idx="3">
                  <c:v>44075</c:v>
                </c:pt>
                <c:pt idx="4">
                  <c:v>44105</c:v>
                </c:pt>
                <c:pt idx="5">
                  <c:v>44136</c:v>
                </c:pt>
                <c:pt idx="6">
                  <c:v>44166</c:v>
                </c:pt>
                <c:pt idx="7">
                  <c:v>44197</c:v>
                </c:pt>
              </c:numCache>
            </c:numRef>
          </c:cat>
          <c:val>
            <c:numRef>
              <c:f>'Table 12'!$B$6:$I$6</c:f>
              <c:numCache>
                <c:formatCode>General</c:formatCode>
                <c:ptCount val="8"/>
                <c:pt idx="0">
                  <c:v>0</c:v>
                </c:pt>
                <c:pt idx="1">
                  <c:v>1</c:v>
                </c:pt>
                <c:pt idx="2">
                  <c:v>3</c:v>
                </c:pt>
                <c:pt idx="3">
                  <c:v>9</c:v>
                </c:pt>
                <c:pt idx="4">
                  <c:v>15</c:v>
                </c:pt>
                <c:pt idx="5">
                  <c:v>18</c:v>
                </c:pt>
                <c:pt idx="6">
                  <c:v>20</c:v>
                </c:pt>
                <c:pt idx="7">
                  <c:v>29</c:v>
                </c:pt>
              </c:numCache>
            </c:numRef>
          </c:val>
          <c:extLst>
            <c:ext xmlns:c16="http://schemas.microsoft.com/office/drawing/2014/chart" uri="{C3380CC4-5D6E-409C-BE32-E72D297353CC}">
              <c16:uniqueId val="{00000001-0A6B-411F-8C89-8B5795A3389A}"/>
            </c:ext>
          </c:extLst>
        </c:ser>
        <c:ser>
          <c:idx val="3"/>
          <c:order val="2"/>
          <c:tx>
            <c:strRef>
              <c:f>'Table 12'!$A$7</c:f>
              <c:strCache>
                <c:ptCount val="1"/>
                <c:pt idx="0">
                  <c:v>Local Plans</c:v>
                </c:pt>
              </c:strCache>
            </c:strRef>
          </c:tx>
          <c:spPr>
            <a:solidFill>
              <a:schemeClr val="accent4"/>
            </a:solidFill>
            <a:ln>
              <a:noFill/>
            </a:ln>
            <a:effectLst/>
          </c:spPr>
          <c:invertIfNegative val="0"/>
          <c:cat>
            <c:numRef>
              <c:f>'Table 12'!$B$3:$I$3</c:f>
              <c:numCache>
                <c:formatCode>mmm\-yy</c:formatCode>
                <c:ptCount val="8"/>
                <c:pt idx="0">
                  <c:v>43983</c:v>
                </c:pt>
                <c:pt idx="1">
                  <c:v>44013</c:v>
                </c:pt>
                <c:pt idx="2">
                  <c:v>44044</c:v>
                </c:pt>
                <c:pt idx="3">
                  <c:v>44075</c:v>
                </c:pt>
                <c:pt idx="4">
                  <c:v>44105</c:v>
                </c:pt>
                <c:pt idx="5">
                  <c:v>44136</c:v>
                </c:pt>
                <c:pt idx="6">
                  <c:v>44166</c:v>
                </c:pt>
                <c:pt idx="7">
                  <c:v>44197</c:v>
                </c:pt>
              </c:numCache>
            </c:numRef>
          </c:cat>
          <c:val>
            <c:numRef>
              <c:f>'Table 12'!$B$7:$I$7</c:f>
              <c:numCache>
                <c:formatCode>General</c:formatCode>
                <c:ptCount val="8"/>
                <c:pt idx="0">
                  <c:v>1</c:v>
                </c:pt>
                <c:pt idx="1">
                  <c:v>2</c:v>
                </c:pt>
                <c:pt idx="2">
                  <c:v>2</c:v>
                </c:pt>
                <c:pt idx="3">
                  <c:v>7</c:v>
                </c:pt>
                <c:pt idx="4">
                  <c:v>9</c:v>
                </c:pt>
                <c:pt idx="5">
                  <c:v>5</c:v>
                </c:pt>
              </c:numCache>
            </c:numRef>
          </c:val>
          <c:extLst>
            <c:ext xmlns:c16="http://schemas.microsoft.com/office/drawing/2014/chart" uri="{C3380CC4-5D6E-409C-BE32-E72D297353CC}">
              <c16:uniqueId val="{00000002-0A6B-411F-8C89-8B5795A3389A}"/>
            </c:ext>
          </c:extLst>
        </c:ser>
        <c:ser>
          <c:idx val="4"/>
          <c:order val="3"/>
          <c:tx>
            <c:strRef>
              <c:f>'Table 12'!$A$8</c:f>
              <c:strCache>
                <c:ptCount val="1"/>
                <c:pt idx="0">
                  <c:v>National Infrastructure</c:v>
                </c:pt>
              </c:strCache>
            </c:strRef>
          </c:tx>
          <c:spPr>
            <a:solidFill>
              <a:schemeClr val="accent5"/>
            </a:solidFill>
            <a:ln>
              <a:noFill/>
            </a:ln>
            <a:effectLst/>
          </c:spPr>
          <c:invertIfNegative val="0"/>
          <c:cat>
            <c:numRef>
              <c:f>'Table 12'!$B$3:$I$3</c:f>
              <c:numCache>
                <c:formatCode>mmm\-yy</c:formatCode>
                <c:ptCount val="8"/>
                <c:pt idx="0">
                  <c:v>43983</c:v>
                </c:pt>
                <c:pt idx="1">
                  <c:v>44013</c:v>
                </c:pt>
                <c:pt idx="2">
                  <c:v>44044</c:v>
                </c:pt>
                <c:pt idx="3">
                  <c:v>44075</c:v>
                </c:pt>
                <c:pt idx="4">
                  <c:v>44105</c:v>
                </c:pt>
                <c:pt idx="5">
                  <c:v>44136</c:v>
                </c:pt>
                <c:pt idx="6">
                  <c:v>44166</c:v>
                </c:pt>
                <c:pt idx="7">
                  <c:v>44197</c:v>
                </c:pt>
              </c:numCache>
            </c:numRef>
          </c:cat>
          <c:val>
            <c:numRef>
              <c:f>'Table 12'!$B$14:$I$14</c:f>
              <c:numCache>
                <c:formatCode>General</c:formatCode>
                <c:ptCount val="8"/>
                <c:pt idx="0">
                  <c:v>3</c:v>
                </c:pt>
                <c:pt idx="1">
                  <c:v>3</c:v>
                </c:pt>
                <c:pt idx="2">
                  <c:v>2</c:v>
                </c:pt>
                <c:pt idx="3">
                  <c:v>3</c:v>
                </c:pt>
                <c:pt idx="4">
                  <c:v>30</c:v>
                </c:pt>
                <c:pt idx="5">
                  <c:v>9</c:v>
                </c:pt>
                <c:pt idx="6">
                  <c:v>19</c:v>
                </c:pt>
                <c:pt idx="7">
                  <c:v>7</c:v>
                </c:pt>
              </c:numCache>
            </c:numRef>
          </c:val>
          <c:extLst>
            <c:ext xmlns:c16="http://schemas.microsoft.com/office/drawing/2014/chart" uri="{C3380CC4-5D6E-409C-BE32-E72D297353CC}">
              <c16:uniqueId val="{00000003-0A6B-411F-8C89-8B5795A3389A}"/>
            </c:ext>
          </c:extLst>
        </c:ser>
        <c:ser>
          <c:idx val="0"/>
          <c:order val="4"/>
          <c:tx>
            <c:strRef>
              <c:f>'Table 12'!$A$4</c:f>
              <c:strCache>
                <c:ptCount val="1"/>
                <c:pt idx="0">
                  <c:v>s78 Hearings</c:v>
                </c:pt>
              </c:strCache>
            </c:strRef>
          </c:tx>
          <c:spPr>
            <a:solidFill>
              <a:schemeClr val="accent1"/>
            </a:solidFill>
            <a:ln>
              <a:noFill/>
            </a:ln>
            <a:effectLst/>
          </c:spPr>
          <c:invertIfNegative val="0"/>
          <c:cat>
            <c:numRef>
              <c:f>'Table 12'!$B$3:$I$3</c:f>
              <c:numCache>
                <c:formatCode>mmm\-yy</c:formatCode>
                <c:ptCount val="8"/>
                <c:pt idx="0">
                  <c:v>43983</c:v>
                </c:pt>
                <c:pt idx="1">
                  <c:v>44013</c:v>
                </c:pt>
                <c:pt idx="2">
                  <c:v>44044</c:v>
                </c:pt>
                <c:pt idx="3">
                  <c:v>44075</c:v>
                </c:pt>
                <c:pt idx="4">
                  <c:v>44105</c:v>
                </c:pt>
                <c:pt idx="5">
                  <c:v>44136</c:v>
                </c:pt>
                <c:pt idx="6">
                  <c:v>44166</c:v>
                </c:pt>
                <c:pt idx="7">
                  <c:v>44197</c:v>
                </c:pt>
              </c:numCache>
            </c:numRef>
          </c:cat>
          <c:val>
            <c:numRef>
              <c:f>'Table 12'!$B$4:$I$4</c:f>
              <c:numCache>
                <c:formatCode>General</c:formatCode>
                <c:ptCount val="8"/>
                <c:pt idx="0">
                  <c:v>8</c:v>
                </c:pt>
                <c:pt idx="1">
                  <c:v>11</c:v>
                </c:pt>
                <c:pt idx="2">
                  <c:v>18</c:v>
                </c:pt>
                <c:pt idx="3">
                  <c:v>36</c:v>
                </c:pt>
                <c:pt idx="4">
                  <c:v>41</c:v>
                </c:pt>
                <c:pt idx="5">
                  <c:v>43</c:v>
                </c:pt>
                <c:pt idx="6">
                  <c:v>35</c:v>
                </c:pt>
                <c:pt idx="7">
                  <c:v>32</c:v>
                </c:pt>
              </c:numCache>
            </c:numRef>
          </c:val>
          <c:extLst>
            <c:ext xmlns:c16="http://schemas.microsoft.com/office/drawing/2014/chart" uri="{C3380CC4-5D6E-409C-BE32-E72D297353CC}">
              <c16:uniqueId val="{00000004-0A6B-411F-8C89-8B5795A3389A}"/>
            </c:ext>
          </c:extLst>
        </c:ser>
        <c:ser>
          <c:idx val="1"/>
          <c:order val="5"/>
          <c:tx>
            <c:strRef>
              <c:f>'Table 12'!$A$5</c:f>
              <c:strCache>
                <c:ptCount val="1"/>
                <c:pt idx="0">
                  <c:v>s78 Inquiries</c:v>
                </c:pt>
              </c:strCache>
            </c:strRef>
          </c:tx>
          <c:spPr>
            <a:solidFill>
              <a:schemeClr val="accent2"/>
            </a:solidFill>
            <a:ln>
              <a:noFill/>
            </a:ln>
            <a:effectLst/>
          </c:spPr>
          <c:invertIfNegative val="0"/>
          <c:cat>
            <c:numRef>
              <c:f>'Table 12'!$B$3:$I$3</c:f>
              <c:numCache>
                <c:formatCode>mmm\-yy</c:formatCode>
                <c:ptCount val="8"/>
                <c:pt idx="0">
                  <c:v>43983</c:v>
                </c:pt>
                <c:pt idx="1">
                  <c:v>44013</c:v>
                </c:pt>
                <c:pt idx="2">
                  <c:v>44044</c:v>
                </c:pt>
                <c:pt idx="3">
                  <c:v>44075</c:v>
                </c:pt>
                <c:pt idx="4">
                  <c:v>44105</c:v>
                </c:pt>
                <c:pt idx="5">
                  <c:v>44136</c:v>
                </c:pt>
                <c:pt idx="6">
                  <c:v>44166</c:v>
                </c:pt>
                <c:pt idx="7">
                  <c:v>44197</c:v>
                </c:pt>
              </c:numCache>
            </c:numRef>
          </c:cat>
          <c:val>
            <c:numRef>
              <c:f>'Table 12'!$B$5:$I$5</c:f>
              <c:numCache>
                <c:formatCode>General</c:formatCode>
                <c:ptCount val="8"/>
                <c:pt idx="0">
                  <c:v>4</c:v>
                </c:pt>
                <c:pt idx="1">
                  <c:v>6</c:v>
                </c:pt>
                <c:pt idx="2">
                  <c:v>4</c:v>
                </c:pt>
                <c:pt idx="3">
                  <c:v>11</c:v>
                </c:pt>
                <c:pt idx="4">
                  <c:v>11</c:v>
                </c:pt>
                <c:pt idx="5">
                  <c:v>17</c:v>
                </c:pt>
                <c:pt idx="6">
                  <c:v>16</c:v>
                </c:pt>
                <c:pt idx="7">
                  <c:v>15</c:v>
                </c:pt>
              </c:numCache>
            </c:numRef>
          </c:val>
          <c:extLst>
            <c:ext xmlns:c16="http://schemas.microsoft.com/office/drawing/2014/chart" uri="{C3380CC4-5D6E-409C-BE32-E72D297353CC}">
              <c16:uniqueId val="{00000005-0A6B-411F-8C89-8B5795A3389A}"/>
            </c:ext>
          </c:extLst>
        </c:ser>
        <c:dLbls>
          <c:showLegendKey val="0"/>
          <c:showVal val="0"/>
          <c:showCatName val="0"/>
          <c:showSerName val="0"/>
          <c:showPercent val="0"/>
          <c:showBubbleSize val="0"/>
        </c:dLbls>
        <c:gapWidth val="150"/>
        <c:overlap val="100"/>
        <c:axId val="1057442552"/>
        <c:axId val="1057449768"/>
      </c:barChart>
      <c:lineChart>
        <c:grouping val="standard"/>
        <c:varyColors val="0"/>
        <c:ser>
          <c:idx val="6"/>
          <c:order val="6"/>
          <c:tx>
            <c:v> </c:v>
          </c:tx>
          <c:spPr>
            <a:ln w="28575" cap="rnd">
              <a:noFill/>
              <a:round/>
            </a:ln>
            <a:effectLst/>
          </c:spPr>
          <c:marker>
            <c:symbol val="none"/>
          </c:marker>
          <c:dLbls>
            <c:dLbl>
              <c:idx val="5"/>
              <c:layout>
                <c:manualLayout>
                  <c:x val="-2.2397123620087663E-2"/>
                  <c:y val="-3.94726492342624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D9-4510-8757-5ABF8F9EF4B8}"/>
                </c:ext>
              </c:extLst>
            </c:dLbl>
            <c:dLbl>
              <c:idx val="7"/>
              <c:layout>
                <c:manualLayout>
                  <c:x val="-2.1268698699340016E-2"/>
                  <c:y val="-7.2420199426367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67-4EA7-A1A6-6B1AA4614DF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12'!$B$3:$I$3</c:f>
              <c:numCache>
                <c:formatCode>mmm\-yy</c:formatCode>
                <c:ptCount val="8"/>
                <c:pt idx="0">
                  <c:v>43983</c:v>
                </c:pt>
                <c:pt idx="1">
                  <c:v>44013</c:v>
                </c:pt>
                <c:pt idx="2">
                  <c:v>44044</c:v>
                </c:pt>
                <c:pt idx="3">
                  <c:v>44075</c:v>
                </c:pt>
                <c:pt idx="4">
                  <c:v>44105</c:v>
                </c:pt>
                <c:pt idx="5">
                  <c:v>44136</c:v>
                </c:pt>
                <c:pt idx="6">
                  <c:v>44166</c:v>
                </c:pt>
                <c:pt idx="7">
                  <c:v>44197</c:v>
                </c:pt>
              </c:numCache>
            </c:numRef>
          </c:cat>
          <c:val>
            <c:numRef>
              <c:f>'Table 12'!$B$15:$I$15</c:f>
              <c:numCache>
                <c:formatCode>General</c:formatCode>
                <c:ptCount val="8"/>
                <c:pt idx="0">
                  <c:v>16</c:v>
                </c:pt>
                <c:pt idx="1">
                  <c:v>24</c:v>
                </c:pt>
                <c:pt idx="2">
                  <c:v>29</c:v>
                </c:pt>
                <c:pt idx="3">
                  <c:v>66</c:v>
                </c:pt>
                <c:pt idx="4">
                  <c:v>110</c:v>
                </c:pt>
                <c:pt idx="5">
                  <c:v>108</c:v>
                </c:pt>
                <c:pt idx="6">
                  <c:v>96</c:v>
                </c:pt>
                <c:pt idx="7">
                  <c:v>87</c:v>
                </c:pt>
              </c:numCache>
            </c:numRef>
          </c:val>
          <c:smooth val="0"/>
          <c:extLst>
            <c:ext xmlns:c16="http://schemas.microsoft.com/office/drawing/2014/chart" uri="{C3380CC4-5D6E-409C-BE32-E72D297353CC}">
              <c16:uniqueId val="{00000002-8BD9-4510-8757-5ABF8F9EF4B8}"/>
            </c:ext>
          </c:extLst>
        </c:ser>
        <c:dLbls>
          <c:showLegendKey val="0"/>
          <c:showVal val="0"/>
          <c:showCatName val="0"/>
          <c:showSerName val="0"/>
          <c:showPercent val="0"/>
          <c:showBubbleSize val="0"/>
        </c:dLbls>
        <c:marker val="1"/>
        <c:smooth val="0"/>
        <c:axId val="683508120"/>
        <c:axId val="683511072"/>
      </c:lineChart>
      <c:dateAx>
        <c:axId val="105744255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57449768"/>
        <c:crosses val="autoZero"/>
        <c:auto val="1"/>
        <c:lblOffset val="100"/>
        <c:baseTimeUnit val="months"/>
      </c:dateAx>
      <c:valAx>
        <c:axId val="1057449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57442552"/>
        <c:crosses val="autoZero"/>
        <c:crossBetween val="between"/>
      </c:valAx>
      <c:valAx>
        <c:axId val="683511072"/>
        <c:scaling>
          <c:orientation val="minMax"/>
        </c:scaling>
        <c:delete val="1"/>
        <c:axPos val="r"/>
        <c:numFmt formatCode="General" sourceLinked="1"/>
        <c:majorTickMark val="out"/>
        <c:minorTickMark val="none"/>
        <c:tickLblPos val="nextTo"/>
        <c:crossAx val="683508120"/>
        <c:crosses val="max"/>
        <c:crossBetween val="between"/>
      </c:valAx>
      <c:dateAx>
        <c:axId val="683508120"/>
        <c:scaling>
          <c:orientation val="minMax"/>
        </c:scaling>
        <c:delete val="1"/>
        <c:axPos val="b"/>
        <c:numFmt formatCode="mmm\-yy" sourceLinked="1"/>
        <c:majorTickMark val="out"/>
        <c:minorTickMark val="none"/>
        <c:tickLblPos val="nextTo"/>
        <c:crossAx val="683511072"/>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pattFill prst="dkUpDiag">
              <a:fgClr>
                <a:srgbClr val="5B9BD5">
                  <a:lumMod val="60000"/>
                  <a:lumOff val="40000"/>
                </a:srgbClr>
              </a:fgClr>
              <a:bgClr>
                <a:sysClr val="window" lastClr="FFFFFF"/>
              </a:bgClr>
            </a:pattFill>
            <a:ln w="9525">
              <a:solidFill>
                <a:srgbClr val="5B9BD5">
                  <a:lumMod val="60000"/>
                  <a:lumOff val="40000"/>
                </a:srgbClr>
              </a:solidFill>
            </a:ln>
            <a:effectLst/>
          </c:spPr>
          <c:invertIfNegative val="0"/>
          <c:val>
            <c:numRef>
              <c:f>'Table 1'!$B$4:$M$4</c:f>
              <c:numCache>
                <c:formatCode>#,##0</c:formatCode>
                <c:ptCount val="12"/>
                <c:pt idx="0">
                  <c:v>2049</c:v>
                </c:pt>
                <c:pt idx="1">
                  <c:v>1740</c:v>
                </c:pt>
                <c:pt idx="2">
                  <c:v>942</c:v>
                </c:pt>
                <c:pt idx="3">
                  <c:v>60</c:v>
                </c:pt>
                <c:pt idx="4">
                  <c:v>753</c:v>
                </c:pt>
                <c:pt idx="5">
                  <c:v>1529</c:v>
                </c:pt>
                <c:pt idx="6">
                  <c:v>1556</c:v>
                </c:pt>
                <c:pt idx="7">
                  <c:v>1478</c:v>
                </c:pt>
                <c:pt idx="8">
                  <c:v>2106</c:v>
                </c:pt>
                <c:pt idx="9">
                  <c:v>1955</c:v>
                </c:pt>
                <c:pt idx="10">
                  <c:v>1769</c:v>
                </c:pt>
                <c:pt idx="11">
                  <c:v>1496</c:v>
                </c:pt>
              </c:numCache>
            </c:numRef>
          </c:val>
          <c:extLst>
            <c:ext xmlns:c16="http://schemas.microsoft.com/office/drawing/2014/chart" uri="{C3380CC4-5D6E-409C-BE32-E72D297353CC}">
              <c16:uniqueId val="{00000000-DB9D-492F-837A-C3C842469303}"/>
            </c:ext>
          </c:extLst>
        </c:ser>
        <c:ser>
          <c:idx val="0"/>
          <c:order val="2"/>
          <c:tx>
            <c:v>Decisions</c:v>
          </c:tx>
          <c:spPr>
            <a:solidFill>
              <a:schemeClr val="accent1"/>
            </a:solidFill>
            <a:ln>
              <a:noFill/>
            </a:ln>
            <a:effectLst/>
          </c:spPr>
          <c:invertIfNegative val="0"/>
          <c:val>
            <c:numRef>
              <c:f>'Table 1'!$B$5:$M$5</c:f>
              <c:numCache>
                <c:formatCode>#,##0</c:formatCode>
                <c:ptCount val="12"/>
                <c:pt idx="0">
                  <c:v>1688</c:v>
                </c:pt>
                <c:pt idx="1">
                  <c:v>1865</c:v>
                </c:pt>
                <c:pt idx="2">
                  <c:v>1671</c:v>
                </c:pt>
                <c:pt idx="3">
                  <c:v>990</c:v>
                </c:pt>
                <c:pt idx="4">
                  <c:v>597</c:v>
                </c:pt>
                <c:pt idx="5">
                  <c:v>1178</c:v>
                </c:pt>
                <c:pt idx="6">
                  <c:v>1432</c:v>
                </c:pt>
                <c:pt idx="7">
                  <c:v>1251</c:v>
                </c:pt>
                <c:pt idx="8">
                  <c:v>1573</c:v>
                </c:pt>
                <c:pt idx="9">
                  <c:v>1966</c:v>
                </c:pt>
                <c:pt idx="10">
                  <c:v>1728</c:v>
                </c:pt>
                <c:pt idx="11">
                  <c:v>1699</c:v>
                </c:pt>
              </c:numCache>
            </c:numRef>
          </c:val>
          <c:extLst>
            <c:ext xmlns:c16="http://schemas.microsoft.com/office/drawing/2014/chart" uri="{C3380CC4-5D6E-409C-BE32-E72D297353CC}">
              <c16:uniqueId val="{00000001-DB9D-492F-837A-C3C842469303}"/>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strRef>
              <c:f>'Table 1'!$B$3:$M$3</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'Table 1'!$B$6:$M$6</c:f>
              <c:numCache>
                <c:formatCode>#,##0.0</c:formatCode>
                <c:ptCount val="12"/>
                <c:pt idx="0">
                  <c:v>21.29</c:v>
                </c:pt>
                <c:pt idx="1">
                  <c:v>20</c:v>
                </c:pt>
                <c:pt idx="2">
                  <c:v>20</c:v>
                </c:pt>
                <c:pt idx="3">
                  <c:v>22.36</c:v>
                </c:pt>
                <c:pt idx="4">
                  <c:v>24.86</c:v>
                </c:pt>
                <c:pt idx="5">
                  <c:v>22.14</c:v>
                </c:pt>
                <c:pt idx="6">
                  <c:v>23.29</c:v>
                </c:pt>
                <c:pt idx="7">
                  <c:v>23.14</c:v>
                </c:pt>
                <c:pt idx="8">
                  <c:v>24</c:v>
                </c:pt>
                <c:pt idx="9">
                  <c:v>25.43</c:v>
                </c:pt>
                <c:pt idx="10">
                  <c:v>26.86</c:v>
                </c:pt>
                <c:pt idx="11">
                  <c:v>23.86</c:v>
                </c:pt>
              </c:numCache>
            </c:numRef>
          </c:val>
          <c:smooth val="0"/>
          <c:extLst>
            <c:ext xmlns:c16="http://schemas.microsoft.com/office/drawing/2014/chart" uri="{C3380CC4-5D6E-409C-BE32-E72D297353CC}">
              <c16:uniqueId val="{00000002-DB9D-492F-837A-C3C842469303}"/>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8DA-44B4-8906-CAE0842A895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2'!$B$3:$M$3</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'Table 2'!$B$4:$M$4</c:f>
              <c:numCache>
                <c:formatCode>#,##0</c:formatCode>
                <c:ptCount val="12"/>
                <c:pt idx="0">
                  <c:v>1797</c:v>
                </c:pt>
                <c:pt idx="1">
                  <c:v>1836</c:v>
                </c:pt>
                <c:pt idx="2">
                  <c:v>1857</c:v>
                </c:pt>
                <c:pt idx="3">
                  <c:v>1548</c:v>
                </c:pt>
                <c:pt idx="4">
                  <c:v>1502</c:v>
                </c:pt>
                <c:pt idx="5">
                  <c:v>1613</c:v>
                </c:pt>
                <c:pt idx="6">
                  <c:v>1672</c:v>
                </c:pt>
                <c:pt idx="7">
                  <c:v>1486</c:v>
                </c:pt>
                <c:pt idx="8">
                  <c:v>1627</c:v>
                </c:pt>
                <c:pt idx="9">
                  <c:v>1802</c:v>
                </c:pt>
                <c:pt idx="10">
                  <c:v>1681</c:v>
                </c:pt>
                <c:pt idx="11">
                  <c:v>1757</c:v>
                </c:pt>
              </c:numCache>
            </c:numRef>
          </c:val>
          <c:extLst>
            <c:ext xmlns:c16="http://schemas.microsoft.com/office/drawing/2014/chart" uri="{C3380CC4-5D6E-409C-BE32-E72D297353CC}">
              <c16:uniqueId val="{00000000-3D3F-41A3-9044-185ECBA8DFD1}"/>
            </c:ext>
          </c:extLst>
        </c:ser>
        <c:ser>
          <c:idx val="1"/>
          <c:order val="1"/>
          <c:tx>
            <c:v>Closed</c:v>
          </c:tx>
          <c:spPr>
            <a:solidFill>
              <a:srgbClr val="EC685E"/>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B8DA-44B4-8906-CAE0842A895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2'!$B$3:$M$3</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'Table 2'!$B$5:$M$5</c:f>
              <c:numCache>
                <c:formatCode>#,##0</c:formatCode>
                <c:ptCount val="12"/>
                <c:pt idx="0">
                  <c:v>1878</c:v>
                </c:pt>
                <c:pt idx="1">
                  <c:v>2033</c:v>
                </c:pt>
                <c:pt idx="2">
                  <c:v>1852</c:v>
                </c:pt>
                <c:pt idx="3">
                  <c:v>1127</c:v>
                </c:pt>
                <c:pt idx="4">
                  <c:v>745</c:v>
                </c:pt>
                <c:pt idx="5">
                  <c:v>1336</c:v>
                </c:pt>
                <c:pt idx="6">
                  <c:v>1611</c:v>
                </c:pt>
                <c:pt idx="7">
                  <c:v>1374</c:v>
                </c:pt>
                <c:pt idx="8">
                  <c:v>1725</c:v>
                </c:pt>
                <c:pt idx="9">
                  <c:v>2158</c:v>
                </c:pt>
                <c:pt idx="10">
                  <c:v>1895</c:v>
                </c:pt>
                <c:pt idx="11">
                  <c:v>1878</c:v>
                </c:pt>
              </c:numCache>
            </c:numRef>
          </c:val>
          <c:extLst>
            <c:ext xmlns:c16="http://schemas.microsoft.com/office/drawing/2014/chart" uri="{C3380CC4-5D6E-409C-BE32-E72D297353CC}">
              <c16:uniqueId val="{00000001-3D3F-41A3-9044-185ECBA8DFD1}"/>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28575" cap="rnd">
              <a:solidFill>
                <a:schemeClr val="accent3"/>
              </a:solidFill>
              <a:round/>
            </a:ln>
            <a:effectLst/>
          </c:spPr>
          <c:marker>
            <c:symbol val="none"/>
          </c:marker>
          <c:val>
            <c:numRef>
              <c:f>'Table 2'!$B$6:$M$6</c:f>
              <c:numCache>
                <c:formatCode>#,##0</c:formatCode>
                <c:ptCount val="12"/>
                <c:pt idx="0">
                  <c:v>9627</c:v>
                </c:pt>
                <c:pt idx="1">
                  <c:v>9397</c:v>
                </c:pt>
                <c:pt idx="2">
                  <c:v>9513</c:v>
                </c:pt>
                <c:pt idx="3">
                  <c:v>9933</c:v>
                </c:pt>
                <c:pt idx="4">
                  <c:v>10665</c:v>
                </c:pt>
                <c:pt idx="5">
                  <c:v>10987</c:v>
                </c:pt>
                <c:pt idx="6">
                  <c:v>11023</c:v>
                </c:pt>
                <c:pt idx="7">
                  <c:v>11050</c:v>
                </c:pt>
                <c:pt idx="8">
                  <c:v>10951</c:v>
                </c:pt>
                <c:pt idx="9">
                  <c:v>10542</c:v>
                </c:pt>
                <c:pt idx="10">
                  <c:v>10373</c:v>
                </c:pt>
                <c:pt idx="11">
                  <c:v>10287</c:v>
                </c:pt>
              </c:numCache>
            </c:numRef>
          </c:val>
          <c:smooth val="0"/>
          <c:extLst>
            <c:ext xmlns:c16="http://schemas.microsoft.com/office/drawing/2014/chart" uri="{C3380CC4-5D6E-409C-BE32-E72D297353CC}">
              <c16:uniqueId val="{00000002-3D3F-41A3-9044-185ECBA8DFD1}"/>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0"/>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3'!$A$4</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3'!$B$3:$M$3</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'Table 3'!$B$4:$M$4</c:f>
              <c:numCache>
                <c:formatCode>_-* #,##0_-;\-* #,##0_-;_-* "-"??_-;_-@_-</c:formatCode>
                <c:ptCount val="12"/>
                <c:pt idx="0">
                  <c:v>1688</c:v>
                </c:pt>
                <c:pt idx="1">
                  <c:v>1865</c:v>
                </c:pt>
                <c:pt idx="2">
                  <c:v>1671</c:v>
                </c:pt>
                <c:pt idx="3">
                  <c:v>990</c:v>
                </c:pt>
                <c:pt idx="4">
                  <c:v>597</c:v>
                </c:pt>
                <c:pt idx="5">
                  <c:v>1178</c:v>
                </c:pt>
                <c:pt idx="6">
                  <c:v>1432</c:v>
                </c:pt>
                <c:pt idx="7">
                  <c:v>1251</c:v>
                </c:pt>
                <c:pt idx="8">
                  <c:v>1573</c:v>
                </c:pt>
                <c:pt idx="9">
                  <c:v>1966</c:v>
                </c:pt>
                <c:pt idx="10">
                  <c:v>1728</c:v>
                </c:pt>
                <c:pt idx="11">
                  <c:v>1699</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a:t>Appeal Decisions by Casework Category</a:t>
            </a:r>
          </a:p>
        </c:rich>
      </c:tx>
      <c:layout>
        <c:manualLayout>
          <c:xMode val="edge"/>
          <c:yMode val="edge"/>
          <c:x val="0.23893555465485186"/>
          <c:y val="3.5540866049804054E-2"/>
        </c:manualLayout>
      </c:layout>
      <c:overlay val="0"/>
      <c:spPr>
        <a:solidFill>
          <a:schemeClr val="bg1">
            <a:lumMod val="85000"/>
          </a:schemeClr>
        </a:solid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9602-462A-8A32-58F30EA91975}"/>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9602-462A-8A32-58F30EA91975}"/>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9602-462A-8A32-58F30EA91975}"/>
              </c:ext>
            </c:extLst>
          </c:dPt>
          <c:dLbls>
            <c:dLbl>
              <c:idx val="2"/>
              <c:layout>
                <c:manualLayout>
                  <c:x val="0.23567753997529398"/>
                  <c:y val="4.7480609940255158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602-462A-8A32-58F30EA91975}"/>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4'!$A$11:$A$13</c:f>
              <c:strCache>
                <c:ptCount val="3"/>
                <c:pt idx="0">
                  <c:v>Planning</c:v>
                </c:pt>
                <c:pt idx="1">
                  <c:v>Enforcement</c:v>
                </c:pt>
                <c:pt idx="2">
                  <c:v>Specialist</c:v>
                </c:pt>
              </c:strCache>
            </c:strRef>
          </c:cat>
          <c:val>
            <c:numRef>
              <c:f>'Table 4'!$N$11:$N$13</c:f>
              <c:numCache>
                <c:formatCode>_-* #,##0_-;\-* #,##0_-;_-* "-"??_-;_-@_-</c:formatCode>
                <c:ptCount val="3"/>
                <c:pt idx="0">
                  <c:v>14306</c:v>
                </c:pt>
                <c:pt idx="1">
                  <c:v>2695</c:v>
                </c:pt>
                <c:pt idx="2">
                  <c:v>637</c:v>
                </c:pt>
              </c:numCache>
            </c:numRef>
          </c:val>
          <c:extLst>
            <c:ext xmlns:c16="http://schemas.microsoft.com/office/drawing/2014/chart" uri="{C3380CC4-5D6E-409C-BE32-E72D297353CC}">
              <c16:uniqueId val="{00000006-9602-462A-8A32-58F30EA9197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a:t>Appeal Decisions by Procedure</a:t>
            </a:r>
          </a:p>
        </c:rich>
      </c:tx>
      <c:layout>
        <c:manualLayout>
          <c:xMode val="edge"/>
          <c:yMode val="edge"/>
          <c:x val="0.27060062653817668"/>
          <c:y val="1.463415330037429E-2"/>
        </c:manualLayout>
      </c:layout>
      <c:overlay val="1"/>
      <c:spPr>
        <a:solidFill>
          <a:schemeClr val="bg1">
            <a:lumMod val="85000"/>
          </a:schemeClr>
        </a:solidFill>
        <a:ln>
          <a:solidFill>
            <a:schemeClr val="bg1">
              <a:lumMod val="85000"/>
            </a:schemeClr>
          </a:solid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spPr>
                <a:noFill/>
                <a:ln>
                  <a:noFill/>
                </a:ln>
                <a:effectLst/>
              </c:spPr>
              <c:txPr>
                <a:bodyPr rot="0" spcFirstLastPara="1" vertOverflow="ellipsis" vert="horz" wrap="square" anchor="ctr" anchorCtr="1"/>
                <a:lstStyle/>
                <a:p>
                  <a:pPr>
                    <a:defRPr sz="18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6="http://schemas.microsoft.com/office/drawing/2014/chart" uri="{C3380CC4-5D6E-409C-BE32-E72D297353CC}">
                  <c16:uniqueId val="{00000001-3EC7-4E32-98E8-780CB954AEF5}"/>
                </c:ext>
              </c:extLst>
            </c:dLbl>
            <c:dLbl>
              <c:idx val="1"/>
              <c:layout>
                <c:manualLayout>
                  <c:x val="-0.13764671225851677"/>
                  <c:y val="5.1571925723487066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EC7-4E32-98E8-780CB954AEF5}"/>
                </c:ext>
              </c:extLst>
            </c:dLbl>
            <c:dLbl>
              <c:idx val="2"/>
              <c:layout>
                <c:manualLayout>
                  <c:x val="0.30148827538308876"/>
                  <c:y val="8.8879672259894002E-2"/>
                </c:manualLayout>
              </c:layout>
              <c:showLegendKey val="0"/>
              <c:showVal val="1"/>
              <c:showCatName val="1"/>
              <c:showSerName val="0"/>
              <c:showPercent val="1"/>
              <c:showBubbleSize val="0"/>
              <c:extLst>
                <c:ext xmlns:c15="http://schemas.microsoft.com/office/drawing/2012/chart" uri="{CE6537A1-D6FC-4f65-9D91-7224C49458BB}">
                  <c15:layout>
                    <c:manualLayout>
                      <c:w val="0.19669134761868412"/>
                      <c:h val="6.6887305737033109E-2"/>
                    </c:manualLayout>
                  </c15:layout>
                </c:ext>
                <c:ext xmlns:c16="http://schemas.microsoft.com/office/drawing/2014/chart" uri="{C3380CC4-5D6E-409C-BE32-E72D297353CC}">
                  <c16:uniqueId val="{00000005-3EC7-4E32-98E8-780CB954AEF5}"/>
                </c:ext>
              </c:extLst>
            </c:dLbl>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12700"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4'!$A$4:$A$6</c:f>
              <c:strCache>
                <c:ptCount val="3"/>
                <c:pt idx="0">
                  <c:v>Written Representations</c:v>
                </c:pt>
                <c:pt idx="1">
                  <c:v>Hearings</c:v>
                </c:pt>
                <c:pt idx="2">
                  <c:v>Inquiries</c:v>
                </c:pt>
              </c:strCache>
            </c:strRef>
          </c:cat>
          <c:val>
            <c:numRef>
              <c:f>'Table 4'!$N$4:$N$6</c:f>
              <c:numCache>
                <c:formatCode>_-* #,##0_-;\-* #,##0_-;_-* "-"??_-;_-@_-</c:formatCode>
                <c:ptCount val="3"/>
                <c:pt idx="0">
                  <c:v>16904</c:v>
                </c:pt>
                <c:pt idx="1">
                  <c:v>497</c:v>
                </c:pt>
                <c:pt idx="2">
                  <c:v>237</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68889744198971E-2"/>
          <c:y val="1.8100076332828691E-2"/>
          <c:w val="0.9054577981523152"/>
          <c:h val="0.84706120804273233"/>
        </c:manualLayout>
      </c:layout>
      <c:lineChart>
        <c:grouping val="standard"/>
        <c:varyColors val="0"/>
        <c:ser>
          <c:idx val="0"/>
          <c:order val="0"/>
          <c:tx>
            <c:strRef>
              <c:f>'Table 5'!$A$4</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'Table 5'!$B$4:$M$4</c:f>
              <c:numCache>
                <c:formatCode>_-* #,##0.0_-;\-* #,##0.0_-;_-* "-"??_-;_-@_-</c:formatCode>
                <c:ptCount val="12"/>
                <c:pt idx="0">
                  <c:v>27.727897862232783</c:v>
                </c:pt>
                <c:pt idx="1">
                  <c:v>25.519592274678093</c:v>
                </c:pt>
                <c:pt idx="2">
                  <c:v>24.234571599760343</c:v>
                </c:pt>
                <c:pt idx="3">
                  <c:v>28.076332320162116</c:v>
                </c:pt>
                <c:pt idx="4">
                  <c:v>29.144472361809051</c:v>
                </c:pt>
                <c:pt idx="5">
                  <c:v>26.029999999999998</c:v>
                </c:pt>
                <c:pt idx="6">
                  <c:v>25.940425977653643</c:v>
                </c:pt>
                <c:pt idx="7">
                  <c:v>25.841566746602684</c:v>
                </c:pt>
                <c:pt idx="8">
                  <c:v>26.085865139949085</c:v>
                </c:pt>
                <c:pt idx="9">
                  <c:v>28.351230925737557</c:v>
                </c:pt>
                <c:pt idx="10">
                  <c:v>28.526493055555562</c:v>
                </c:pt>
                <c:pt idx="11">
                  <c:v>27.803449087698635</c:v>
                </c:pt>
              </c:numCache>
            </c:numRef>
          </c:val>
          <c:smooth val="0"/>
          <c:extLst>
            <c:ext xmlns:c16="http://schemas.microsoft.com/office/drawing/2014/chart" uri="{C3380CC4-5D6E-409C-BE32-E72D297353CC}">
              <c16:uniqueId val="{00000000-D5F5-45D8-9D18-9DAE7BC0AB50}"/>
            </c:ext>
          </c:extLst>
        </c:ser>
        <c:ser>
          <c:idx val="1"/>
          <c:order val="1"/>
          <c:tx>
            <c:strRef>
              <c:f>'Table 5'!$A$5</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'Table 5'!$B$5:$M$5</c:f>
              <c:numCache>
                <c:formatCode>_-* #,##0.0_-;\-* #,##0.0_-;_-* "-"??_-;_-@_-</c:formatCode>
                <c:ptCount val="12"/>
                <c:pt idx="0">
                  <c:v>21.29</c:v>
                </c:pt>
                <c:pt idx="1">
                  <c:v>20</c:v>
                </c:pt>
                <c:pt idx="2">
                  <c:v>20</c:v>
                </c:pt>
                <c:pt idx="3">
                  <c:v>22.36</c:v>
                </c:pt>
                <c:pt idx="4">
                  <c:v>24.86</c:v>
                </c:pt>
                <c:pt idx="5">
                  <c:v>22.14</c:v>
                </c:pt>
                <c:pt idx="6">
                  <c:v>23.29</c:v>
                </c:pt>
                <c:pt idx="7">
                  <c:v>23.14</c:v>
                </c:pt>
                <c:pt idx="8">
                  <c:v>24</c:v>
                </c:pt>
                <c:pt idx="9">
                  <c:v>25.43</c:v>
                </c:pt>
                <c:pt idx="10">
                  <c:v>26.86</c:v>
                </c:pt>
                <c:pt idx="11">
                  <c:v>23.86</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7'!$A$4:$A$6</c:f>
              <c:strCache>
                <c:ptCount val="1"/>
                <c:pt idx="0">
                  <c:v>Planning Cases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7'!$C$3:$N$3</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'Table 7'!$C$5:$N$5</c:f>
              <c:numCache>
                <c:formatCode>0.0</c:formatCode>
                <c:ptCount val="12"/>
                <c:pt idx="0">
                  <c:v>18.64</c:v>
                </c:pt>
                <c:pt idx="1">
                  <c:v>18.71</c:v>
                </c:pt>
                <c:pt idx="2">
                  <c:v>18.57</c:v>
                </c:pt>
                <c:pt idx="3">
                  <c:v>20.86</c:v>
                </c:pt>
                <c:pt idx="4">
                  <c:v>23.71</c:v>
                </c:pt>
                <c:pt idx="5">
                  <c:v>21.29</c:v>
                </c:pt>
                <c:pt idx="6">
                  <c:v>22.14</c:v>
                </c:pt>
                <c:pt idx="7">
                  <c:v>21.86</c:v>
                </c:pt>
                <c:pt idx="8">
                  <c:v>22.57</c:v>
                </c:pt>
                <c:pt idx="9">
                  <c:v>24.14</c:v>
                </c:pt>
                <c:pt idx="10">
                  <c:v>25.57</c:v>
                </c:pt>
                <c:pt idx="11">
                  <c:v>22.71</c:v>
                </c:pt>
              </c:numCache>
            </c:numRef>
          </c:val>
          <c:smooth val="0"/>
          <c:extLst>
            <c:ext xmlns:c16="http://schemas.microsoft.com/office/drawing/2014/chart" uri="{C3380CC4-5D6E-409C-BE32-E72D297353CC}">
              <c16:uniqueId val="{00000000-C068-45D0-B83A-10A89B161D31}"/>
            </c:ext>
          </c:extLst>
        </c:ser>
        <c:ser>
          <c:idx val="1"/>
          <c:order val="1"/>
          <c:tx>
            <c:strRef>
              <c:f>'Table 7'!$A$7:$A$9</c:f>
              <c:strCache>
                <c:ptCount val="1"/>
                <c:pt idx="0">
                  <c:v>Enforcement Cases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7'!$C$3:$N$3</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'Table 7'!$C$8:$N$8</c:f>
              <c:numCache>
                <c:formatCode>0.0</c:formatCode>
                <c:ptCount val="12"/>
                <c:pt idx="0">
                  <c:v>38.43</c:v>
                </c:pt>
                <c:pt idx="1">
                  <c:v>34.14</c:v>
                </c:pt>
                <c:pt idx="2">
                  <c:v>29.285</c:v>
                </c:pt>
                <c:pt idx="3">
                  <c:v>35.215000000000003</c:v>
                </c:pt>
                <c:pt idx="4">
                  <c:v>29.355</c:v>
                </c:pt>
                <c:pt idx="5">
                  <c:v>29</c:v>
                </c:pt>
                <c:pt idx="6">
                  <c:v>33</c:v>
                </c:pt>
                <c:pt idx="7">
                  <c:v>33.29</c:v>
                </c:pt>
                <c:pt idx="8">
                  <c:v>33.57</c:v>
                </c:pt>
                <c:pt idx="9">
                  <c:v>38.36</c:v>
                </c:pt>
                <c:pt idx="10">
                  <c:v>34.57</c:v>
                </c:pt>
                <c:pt idx="11">
                  <c:v>36.86</c:v>
                </c:pt>
              </c:numCache>
            </c:numRef>
          </c:val>
          <c:smooth val="0"/>
          <c:extLst>
            <c:ext xmlns:c16="http://schemas.microsoft.com/office/drawing/2014/chart" uri="{C3380CC4-5D6E-409C-BE32-E72D297353CC}">
              <c16:uniqueId val="{00000001-C068-45D0-B83A-10A89B161D31}"/>
            </c:ext>
          </c:extLst>
        </c:ser>
        <c:ser>
          <c:idx val="2"/>
          <c:order val="2"/>
          <c:tx>
            <c:strRef>
              <c:f>'Table 7'!$A$10:$A$12</c:f>
              <c:strCache>
                <c:ptCount val="1"/>
                <c:pt idx="0">
                  <c:v>Specialist Cases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7'!$C$3:$N$3</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'Table 7'!$C$11:$N$11</c:f>
              <c:numCache>
                <c:formatCode>0.0</c:formatCode>
                <c:ptCount val="12"/>
                <c:pt idx="0">
                  <c:v>42.424999999999997</c:v>
                </c:pt>
                <c:pt idx="1">
                  <c:v>30.785</c:v>
                </c:pt>
                <c:pt idx="2">
                  <c:v>36.5</c:v>
                </c:pt>
                <c:pt idx="3">
                  <c:v>26.14</c:v>
                </c:pt>
                <c:pt idx="4">
                  <c:v>19.855</c:v>
                </c:pt>
                <c:pt idx="5">
                  <c:v>37.86</c:v>
                </c:pt>
                <c:pt idx="6">
                  <c:v>40.57</c:v>
                </c:pt>
                <c:pt idx="7">
                  <c:v>36.57</c:v>
                </c:pt>
                <c:pt idx="8">
                  <c:v>48.71</c:v>
                </c:pt>
                <c:pt idx="9">
                  <c:v>41</c:v>
                </c:pt>
                <c:pt idx="10">
                  <c:v>40.86</c:v>
                </c:pt>
                <c:pt idx="11">
                  <c:v>44.784999999999997</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3369004000603"/>
          <c:y val="2.5062581962368841E-2"/>
          <c:w val="0.88611531180868308"/>
          <c:h val="0.86012079479339143"/>
        </c:manualLayout>
      </c:layout>
      <c:lineChart>
        <c:grouping val="standard"/>
        <c:varyColors val="0"/>
        <c:ser>
          <c:idx val="0"/>
          <c:order val="0"/>
          <c:tx>
            <c:strRef>
              <c:f>'Table 8'!$A$5</c:f>
              <c:strCache>
                <c:ptCount val="1"/>
                <c:pt idx="0">
                  <c:v>Valid to Decision (mean weeks)</c:v>
                </c:pt>
              </c:strCache>
            </c:strRef>
          </c:tx>
          <c:spPr>
            <a:ln w="28575" cap="rnd">
              <a:solidFill>
                <a:schemeClr val="accent1"/>
              </a:solidFill>
              <a:round/>
            </a:ln>
            <a:effectLst/>
          </c:spPr>
          <c:marker>
            <c:symbol val="none"/>
          </c:marker>
          <c:cat>
            <c:strRef>
              <c:f>'Table 8'!$B$3:$M$3</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'for graphs only'!$B$7:$N$7</c:f>
              <c:numCache>
                <c:formatCode>_-* #,##0_-;\-* #,##0_-;_-* "-"??_-;_-@_-</c:formatCode>
                <c:ptCount val="13"/>
                <c:pt idx="0">
                  <c:v>24.228000000000002</c:v>
                </c:pt>
                <c:pt idx="1">
                  <c:v>28.949411764705882</c:v>
                </c:pt>
                <c:pt idx="2">
                  <c:v>30.383749999999996</c:v>
                </c:pt>
                <c:pt idx="3">
                  <c:v>35.18</c:v>
                </c:pt>
                <c:pt idx="4">
                  <c:v>47</c:v>
                </c:pt>
                <c:pt idx="6">
                  <c:v>22.713333333333335</c:v>
                </c:pt>
                <c:pt idx="7">
                  <c:v>42.456000000000003</c:v>
                </c:pt>
                <c:pt idx="8">
                  <c:v>41.07</c:v>
                </c:pt>
                <c:pt idx="9">
                  <c:v>45.674285714285716</c:v>
                </c:pt>
                <c:pt idx="10">
                  <c:v>45.674285714285716</c:v>
                </c:pt>
                <c:pt idx="11">
                  <c:v>35.349444444444451</c:v>
                </c:pt>
                <c:pt idx="12">
                  <c:v>33.460210526315784</c:v>
                </c:pt>
              </c:numCache>
            </c:numRef>
          </c:val>
          <c:smooth val="0"/>
          <c:extLst>
            <c:ext xmlns:c16="http://schemas.microsoft.com/office/drawing/2014/chart" uri="{C3380CC4-5D6E-409C-BE32-E72D297353CC}">
              <c16:uniqueId val="{00000014-CC55-4A04-B1F9-784AB6CAF8D2}"/>
            </c:ext>
          </c:extLst>
        </c:ser>
        <c:ser>
          <c:idx val="1"/>
          <c:order val="1"/>
          <c:tx>
            <c:strRef>
              <c:f>'Table 8'!$A$6</c:f>
              <c:strCache>
                <c:ptCount val="1"/>
                <c:pt idx="0">
                  <c:v>Valid to Decision (median weeks)</c:v>
                </c:pt>
              </c:strCache>
            </c:strRef>
          </c:tx>
          <c:spPr>
            <a:ln w="28575" cap="rnd">
              <a:solidFill>
                <a:schemeClr val="accent2"/>
              </a:solidFill>
              <a:round/>
            </a:ln>
            <a:effectLst/>
          </c:spPr>
          <c:marker>
            <c:symbol val="none"/>
          </c:marker>
          <c:cat>
            <c:strRef>
              <c:f>'Table 8'!$B$3:$M$3</c:f>
              <c:strCache>
                <c:ptCount val="12"/>
                <c:pt idx="0">
                  <c:v>Jan 20</c:v>
                </c:pt>
                <c:pt idx="1">
                  <c:v>Feb 20</c:v>
                </c:pt>
                <c:pt idx="2">
                  <c:v>Mar 20</c:v>
                </c:pt>
                <c:pt idx="3">
                  <c:v>Apr 20</c:v>
                </c:pt>
                <c:pt idx="4">
                  <c:v>May 20</c:v>
                </c:pt>
                <c:pt idx="5">
                  <c:v>Jun 20</c:v>
                </c:pt>
                <c:pt idx="6">
                  <c:v>Jul 20</c:v>
                </c:pt>
                <c:pt idx="7">
                  <c:v>Aug 20</c:v>
                </c:pt>
                <c:pt idx="8">
                  <c:v>Sep 20</c:v>
                </c:pt>
                <c:pt idx="9">
                  <c:v>Oct 20</c:v>
                </c:pt>
                <c:pt idx="10">
                  <c:v>Nov 20</c:v>
                </c:pt>
                <c:pt idx="11">
                  <c:v>Dec 20</c:v>
                </c:pt>
              </c:strCache>
            </c:strRef>
          </c:cat>
          <c:val>
            <c:numRef>
              <c:f>'for graphs only'!$B$8:$N$8</c:f>
              <c:numCache>
                <c:formatCode>_-* #,##0_-;\-* #,##0_-;_-* "-"??_-;_-@_-</c:formatCode>
                <c:ptCount val="13"/>
                <c:pt idx="0">
                  <c:v>26</c:v>
                </c:pt>
                <c:pt idx="1">
                  <c:v>26</c:v>
                </c:pt>
                <c:pt idx="2">
                  <c:v>23.715</c:v>
                </c:pt>
                <c:pt idx="3">
                  <c:v>34.43</c:v>
                </c:pt>
                <c:pt idx="4">
                  <c:v>47</c:v>
                </c:pt>
                <c:pt idx="6">
                  <c:v>23.43</c:v>
                </c:pt>
                <c:pt idx="7">
                  <c:v>45.57</c:v>
                </c:pt>
                <c:pt idx="8">
                  <c:v>41.07</c:v>
                </c:pt>
                <c:pt idx="9">
                  <c:v>32.57</c:v>
                </c:pt>
                <c:pt idx="10">
                  <c:v>50.86</c:v>
                </c:pt>
                <c:pt idx="11">
                  <c:v>39.424999999999997</c:v>
                </c:pt>
                <c:pt idx="12">
                  <c:v>27.71</c:v>
                </c:pt>
              </c:numCache>
            </c:numRef>
          </c:val>
          <c:smooth val="0"/>
          <c:extLst>
            <c:ext xmlns:c16="http://schemas.microsoft.com/office/drawing/2014/chart" uri="{C3380CC4-5D6E-409C-BE32-E72D297353CC}">
              <c16:uniqueId val="{0000001D-CC55-4A04-B1F9-784AB6CAF8D2}"/>
            </c:ext>
          </c:extLst>
        </c:ser>
        <c:dLbls>
          <c:showLegendKey val="0"/>
          <c:showVal val="0"/>
          <c:showCatName val="0"/>
          <c:showSerName val="0"/>
          <c:showPercent val="0"/>
          <c:showBubbleSize val="0"/>
        </c:dLbls>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9" name="Chart 8">
          <a:extLst>
            <a:ext uri="{FF2B5EF4-FFF2-40B4-BE49-F238E27FC236}">
              <a16:creationId xmlns:a16="http://schemas.microsoft.com/office/drawing/2014/main" id="{679932AB-63A8-4B44-8198-E214AE4A20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161925</xdr:colOff>
      <xdr:row>2</xdr:row>
      <xdr:rowOff>180975</xdr:rowOff>
    </xdr:from>
    <xdr:to>
      <xdr:col>8</xdr:col>
      <xdr:colOff>552450</xdr:colOff>
      <xdr:row>33</xdr:row>
      <xdr:rowOff>9525</xdr:rowOff>
    </xdr:to>
    <xdr:sp macro="" textlink="">
      <xdr:nvSpPr>
        <xdr:cNvPr id="10" name="TextBox 9">
          <a:extLst>
            <a:ext uri="{FF2B5EF4-FFF2-40B4-BE49-F238E27FC236}">
              <a16:creationId xmlns:a16="http://schemas.microsoft.com/office/drawing/2014/main" id="{6B173F28-2749-49A4-A38A-A72D686E2EB6}"/>
            </a:ext>
          </a:extLst>
        </xdr:cNvPr>
        <xdr:cNvSpPr txBox="1"/>
      </xdr:nvSpPr>
      <xdr:spPr>
        <a:xfrm>
          <a:off x="3209925" y="561975"/>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lockdown</a:t>
          </a:r>
        </a:p>
      </xdr:txBody>
    </xdr:sp>
    <xdr:clientData/>
  </xdr:twoCellAnchor>
  <xdr:oneCellAnchor>
    <xdr:from>
      <xdr:col>13</xdr:col>
      <xdr:colOff>257882</xdr:colOff>
      <xdr:row>3</xdr:row>
      <xdr:rowOff>9525</xdr:rowOff>
    </xdr:from>
    <xdr:ext cx="2014718" cy="530658"/>
    <xdr:sp macro="" textlink="">
      <xdr:nvSpPr>
        <xdr:cNvPr id="2" name="TextBox 1">
          <a:extLst>
            <a:ext uri="{FF2B5EF4-FFF2-40B4-BE49-F238E27FC236}">
              <a16:creationId xmlns:a16="http://schemas.microsoft.com/office/drawing/2014/main" id="{077AA415-E87F-4F61-8CB4-8853F3CB9A19}"/>
            </a:ext>
          </a:extLst>
        </xdr:cNvPr>
        <xdr:cNvSpPr txBox="1"/>
      </xdr:nvSpPr>
      <xdr:spPr>
        <a:xfrm>
          <a:off x="8182682" y="57467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twoCellAnchor>
    <xdr:from>
      <xdr:col>0</xdr:col>
      <xdr:colOff>104775</xdr:colOff>
      <xdr:row>38</xdr:row>
      <xdr:rowOff>0</xdr:rowOff>
    </xdr:from>
    <xdr:to>
      <xdr:col>17</xdr:col>
      <xdr:colOff>581025</xdr:colOff>
      <xdr:row>70</xdr:row>
      <xdr:rowOff>114300</xdr:rowOff>
    </xdr:to>
    <xdr:graphicFrame macro="">
      <xdr:nvGraphicFramePr>
        <xdr:cNvPr id="5" name="Chart 4">
          <a:extLst>
            <a:ext uri="{FF2B5EF4-FFF2-40B4-BE49-F238E27FC236}">
              <a16:creationId xmlns:a16="http://schemas.microsoft.com/office/drawing/2014/main" id="{7C5F9C1C-8854-4D82-81B5-C1EC2DFB42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447675</xdr:colOff>
      <xdr:row>39</xdr:row>
      <xdr:rowOff>9525</xdr:rowOff>
    </xdr:from>
    <xdr:ext cx="2014718" cy="530658"/>
    <xdr:sp macro="" textlink="">
      <xdr:nvSpPr>
        <xdr:cNvPr id="6" name="TextBox 5">
          <a:extLst>
            <a:ext uri="{FF2B5EF4-FFF2-40B4-BE49-F238E27FC236}">
              <a16:creationId xmlns:a16="http://schemas.microsoft.com/office/drawing/2014/main" id="{971D938C-721D-4F06-87AF-784B7342710C}"/>
            </a:ext>
          </a:extLst>
        </xdr:cNvPr>
        <xdr:cNvSpPr txBox="1"/>
      </xdr:nvSpPr>
      <xdr:spPr>
        <a:xfrm>
          <a:off x="8372475" y="7439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0.xml><?xml version="1.0" encoding="utf-8"?>
<xdr:wsDr xmlns:xdr="http://schemas.openxmlformats.org/drawingml/2006/spreadsheetDrawing" xmlns:a="http://schemas.openxmlformats.org/drawingml/2006/main">
  <xdr:absoluteAnchor>
    <xdr:pos x="123824" y="323850"/>
    <xdr:ext cx="10201275" cy="6071152"/>
    <xdr:graphicFrame macro="">
      <xdr:nvGraphicFramePr>
        <xdr:cNvPr id="2" name="Chart 1">
          <a:extLst>
            <a:ext uri="{FF2B5EF4-FFF2-40B4-BE49-F238E27FC236}">
              <a16:creationId xmlns:a16="http://schemas.microsoft.com/office/drawing/2014/main" id="{59A66926-89A5-46C6-925F-46159656B8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0.18796</cdr:x>
      <cdr:y>0.34436</cdr:y>
    </cdr:from>
    <cdr:to>
      <cdr:x>0.33155</cdr:x>
      <cdr:y>0.43115</cdr:y>
    </cdr:to>
    <cdr:sp macro="" textlink="">
      <cdr:nvSpPr>
        <cdr:cNvPr id="2" name="TextBox 1">
          <a:extLst xmlns:a="http://schemas.openxmlformats.org/drawingml/2006/main">
            <a:ext uri="{FF2B5EF4-FFF2-40B4-BE49-F238E27FC236}">
              <a16:creationId xmlns:a16="http://schemas.microsoft.com/office/drawing/2014/main" id="{87E957E1-3918-442A-B627-BA7C923DC4D5}"/>
            </a:ext>
          </a:extLst>
        </cdr:cNvPr>
        <cdr:cNvSpPr txBox="1"/>
      </cdr:nvSpPr>
      <cdr:spPr>
        <a:xfrm xmlns:a="http://schemas.openxmlformats.org/drawingml/2006/main">
          <a:off x="1917423" y="2090648"/>
          <a:ext cx="1464801" cy="5269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400"/>
            <a:t>Valid to decision</a:t>
          </a:r>
        </a:p>
        <a:p xmlns:a="http://schemas.openxmlformats.org/drawingml/2006/main">
          <a:pPr algn="ctr"/>
          <a:r>
            <a:rPr lang="en-GB" sz="1400"/>
            <a:t>(mean weeks)</a:t>
          </a:r>
        </a:p>
      </cdr:txBody>
    </cdr:sp>
  </cdr:relSizeAnchor>
  <cdr:relSizeAnchor xmlns:cdr="http://schemas.openxmlformats.org/drawingml/2006/chartDrawing">
    <cdr:from>
      <cdr:x>0.28971</cdr:x>
      <cdr:y>0.50442</cdr:y>
    </cdr:from>
    <cdr:to>
      <cdr:x>0.4333</cdr:x>
      <cdr:y>0.5912</cdr:y>
    </cdr:to>
    <cdr:sp macro="" textlink="">
      <cdr:nvSpPr>
        <cdr:cNvPr id="3" name="TextBox 1">
          <a:extLst xmlns:a="http://schemas.openxmlformats.org/drawingml/2006/main">
            <a:ext uri="{FF2B5EF4-FFF2-40B4-BE49-F238E27FC236}">
              <a16:creationId xmlns:a16="http://schemas.microsoft.com/office/drawing/2014/main" id="{D6B34E31-EA8C-4D62-BD7E-089D8AB75852}"/>
            </a:ext>
          </a:extLst>
        </cdr:cNvPr>
        <cdr:cNvSpPr txBox="1"/>
      </cdr:nvSpPr>
      <cdr:spPr>
        <a:xfrm xmlns:a="http://schemas.openxmlformats.org/drawingml/2006/main">
          <a:off x="2955442" y="3062410"/>
          <a:ext cx="1464801" cy="5268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Valid to decision</a:t>
          </a:r>
        </a:p>
        <a:p xmlns:a="http://schemas.openxmlformats.org/drawingml/2006/main">
          <a:pPr algn="ctr"/>
          <a:r>
            <a:rPr lang="en-GB" sz="1400"/>
            <a:t>(median weeks)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95250</xdr:colOff>
      <xdr:row>1</xdr:row>
      <xdr:rowOff>123825</xdr:rowOff>
    </xdr:from>
    <xdr:to>
      <xdr:col>14</xdr:col>
      <xdr:colOff>395288</xdr:colOff>
      <xdr:row>26</xdr:row>
      <xdr:rowOff>90489</xdr:rowOff>
    </xdr:to>
    <xdr:graphicFrame macro="">
      <xdr:nvGraphicFramePr>
        <xdr:cNvPr id="2" name="Chart 2">
          <a:extLst>
            <a:ext uri="{FF2B5EF4-FFF2-40B4-BE49-F238E27FC236}">
              <a16:creationId xmlns:a16="http://schemas.microsoft.com/office/drawing/2014/main" id="{FC52597C-6FBD-4D74-87C9-F286824CB8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0.2894</cdr:x>
      <cdr:y>0.02812</cdr:y>
    </cdr:from>
    <cdr:to>
      <cdr:x>0.49414</cdr:x>
      <cdr:y>0.95143</cdr:y>
    </cdr:to>
    <cdr:sp macro="" textlink="">
      <cdr:nvSpPr>
        <cdr:cNvPr id="2" name="TextBox 9">
          <a:extLst xmlns:a="http://schemas.openxmlformats.org/drawingml/2006/main">
            <a:ext uri="{FF2B5EF4-FFF2-40B4-BE49-F238E27FC236}">
              <a16:creationId xmlns:a16="http://schemas.microsoft.com/office/drawing/2014/main" id="{6B173F28-2749-49A4-A38A-A72D686E2EB6}"/>
            </a:ext>
          </a:extLst>
        </cdr:cNvPr>
        <cdr:cNvSpPr txBox="1"/>
      </cdr:nvSpPr>
      <cdr:spPr>
        <a:xfrm xmlns:a="http://schemas.openxmlformats.org/drawingml/2006/main">
          <a:off x="3136900" y="174625"/>
          <a:ext cx="2219325" cy="5734050"/>
        </a:xfrm>
        <a:prstGeom xmlns:a="http://schemas.openxmlformats.org/drawingml/2006/main" prst="rect">
          <a:avLst/>
        </a:prstGeom>
        <a:solidFill xmlns:a="http://schemas.openxmlformats.org/drawingml/2006/main">
          <a:srgbClr val="FFC000">
            <a:lumMod val="40000"/>
            <a:lumOff val="60000"/>
            <a:alpha val="20000"/>
          </a:srgbClr>
        </a:solidFill>
        <a:ln xmlns:a="http://schemas.openxmlformats.org/drawingml/2006/main" w="25400" cmpd="sng">
          <a:solidFill>
            <a:sysClr val="window" lastClr="FFFFFF">
              <a:shade val="50000"/>
            </a:sysClr>
          </a:solidFill>
          <a:prstDash val="sysDash"/>
        </a:ln>
        <a:effectLst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lockdown</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8" name="Chart 7">
          <a:extLst>
            <a:ext uri="{FF2B5EF4-FFF2-40B4-BE49-F238E27FC236}">
              <a16:creationId xmlns:a16="http://schemas.microsoft.com/office/drawing/2014/main" id="{3062B429-1386-4890-8639-41FDA77E4B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263524</xdr:colOff>
      <xdr:row>2</xdr:row>
      <xdr:rowOff>180976</xdr:rowOff>
    </xdr:from>
    <xdr:to>
      <xdr:col>7</xdr:col>
      <xdr:colOff>171449</xdr:colOff>
      <xdr:row>23</xdr:row>
      <xdr:rowOff>66675</xdr:rowOff>
    </xdr:to>
    <xdr:sp macro="" textlink="">
      <xdr:nvSpPr>
        <xdr:cNvPr id="9" name="TextBox 8">
          <a:extLst>
            <a:ext uri="{FF2B5EF4-FFF2-40B4-BE49-F238E27FC236}">
              <a16:creationId xmlns:a16="http://schemas.microsoft.com/office/drawing/2014/main" id="{7F9DDDCB-4791-4A62-A9A1-ECB74AFF0EE9}"/>
            </a:ext>
          </a:extLst>
        </xdr:cNvPr>
        <xdr:cNvSpPr txBox="1"/>
      </xdr:nvSpPr>
      <xdr:spPr>
        <a:xfrm>
          <a:off x="2701924" y="571501"/>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4</xdr:col>
      <xdr:colOff>406400</xdr:colOff>
      <xdr:row>5</xdr:row>
      <xdr:rowOff>0</xdr:rowOff>
    </xdr:from>
    <xdr:to>
      <xdr:col>6</xdr:col>
      <xdr:colOff>606425</xdr:colOff>
      <xdr:row>11</xdr:row>
      <xdr:rowOff>76199</xdr:rowOff>
    </xdr:to>
    <xdr:sp macro="" textlink="">
      <xdr:nvSpPr>
        <xdr:cNvPr id="10" name="TextBox 9">
          <a:extLst>
            <a:ext uri="{FF2B5EF4-FFF2-40B4-BE49-F238E27FC236}">
              <a16:creationId xmlns:a16="http://schemas.microsoft.com/office/drawing/2014/main" id="{010B35FE-E698-405E-AEF8-32DF72540E11}"/>
            </a:ext>
          </a:extLst>
        </xdr:cNvPr>
        <xdr:cNvSpPr txBox="1"/>
      </xdr:nvSpPr>
      <xdr:spPr>
        <a:xfrm>
          <a:off x="2844800" y="962025"/>
          <a:ext cx="1419225" cy="1219199"/>
        </a:xfrm>
        <a:prstGeom prst="rect">
          <a:avLst/>
        </a:prstGeom>
        <a:solidFill>
          <a:sysClr val="window" lastClr="FFFFFF">
            <a:alpha val="0"/>
          </a:sysClr>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held impacted by lockdown</a:t>
          </a:r>
        </a:p>
      </xdr:txBody>
    </xdr:sp>
    <xdr:clientData/>
  </xdr:twoCellAnchor>
  <xdr:oneCellAnchor>
    <xdr:from>
      <xdr:col>8</xdr:col>
      <xdr:colOff>342900</xdr:colOff>
      <xdr:row>3</xdr:row>
      <xdr:rowOff>0</xdr:rowOff>
    </xdr:from>
    <xdr:ext cx="836126" cy="264560"/>
    <xdr:sp macro="" textlink="">
      <xdr:nvSpPr>
        <xdr:cNvPr id="2" name="TextBox 1">
          <a:extLst>
            <a:ext uri="{FF2B5EF4-FFF2-40B4-BE49-F238E27FC236}">
              <a16:creationId xmlns:a16="http://schemas.microsoft.com/office/drawing/2014/main" id="{3CDD21F6-2A6E-490E-8B44-C22052610BD3}"/>
            </a:ext>
          </a:extLst>
        </xdr:cNvPr>
        <xdr:cNvSpPr txBox="1"/>
      </xdr:nvSpPr>
      <xdr:spPr>
        <a:xfrm>
          <a:off x="5219700" y="56197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114299</xdr:colOff>
      <xdr:row>1</xdr:row>
      <xdr:rowOff>138111</xdr:rowOff>
    </xdr:from>
    <xdr:to>
      <xdr:col>16</xdr:col>
      <xdr:colOff>38100</xdr:colOff>
      <xdr:row>30</xdr:row>
      <xdr:rowOff>152400</xdr:rowOff>
    </xdr:to>
    <xdr:graphicFrame macro="">
      <xdr:nvGraphicFramePr>
        <xdr:cNvPr id="2"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85725" y="7010400"/>
    <xdr:ext cx="9301370" cy="6071152"/>
    <xdr:graphicFrame macro="">
      <xdr:nvGraphicFramePr>
        <xdr:cNvPr id="2" name="Chart 1">
          <a:extLst>
            <a:ext uri="{FF2B5EF4-FFF2-40B4-BE49-F238E27FC236}">
              <a16:creationId xmlns:a16="http://schemas.microsoft.com/office/drawing/2014/main" id="{0E94F8EC-705A-4EB0-9913-8130CA918DB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6200" y="295275"/>
    <xdr:ext cx="9301370" cy="6071152"/>
    <xdr:graphicFrame macro="">
      <xdr:nvGraphicFramePr>
        <xdr:cNvPr id="3"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180975" y="352425"/>
    <xdr:ext cx="10134600" cy="6071152"/>
    <xdr:graphicFrame macro="">
      <xdr:nvGraphicFramePr>
        <xdr:cNvPr id="2"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0.62831</cdr:x>
      <cdr:y>0.32293</cdr:y>
    </cdr:from>
    <cdr:to>
      <cdr:x>0.86354</cdr:x>
      <cdr:y>0.36973</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8771529" y="2942799"/>
          <a:ext cx="3283994" cy="4264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0.48797</cdr:x>
      <cdr:y>0.09562</cdr:y>
    </cdr:from>
    <cdr:to>
      <cdr:x>0.81514</cdr:x>
      <cdr:y>0.14242</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4538798" y="580495"/>
          <a:ext cx="3043101"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39052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0.80346</cdr:x>
      <cdr:y>0.53198</cdr:y>
    </cdr:from>
    <cdr:to>
      <cdr:x>0.90287</cdr:x>
      <cdr:y>0.59304</cdr:y>
    </cdr:to>
    <cdr:sp macro="" textlink="">
      <cdr:nvSpPr>
        <cdr:cNvPr id="2" name="TextBox 1">
          <a:extLst xmlns:a="http://schemas.openxmlformats.org/drawingml/2006/main">
            <a:ext uri="{FF2B5EF4-FFF2-40B4-BE49-F238E27FC236}">
              <a16:creationId xmlns:a16="http://schemas.microsoft.com/office/drawing/2014/main" id="{4697F0D8-2A0A-4494-88ED-AE3C63B93433}"/>
            </a:ext>
          </a:extLst>
        </cdr:cNvPr>
        <cdr:cNvSpPr txBox="1"/>
      </cdr:nvSpPr>
      <cdr:spPr>
        <a:xfrm xmlns:a="http://schemas.openxmlformats.org/drawingml/2006/main">
          <a:off x="8272844" y="3229731"/>
          <a:ext cx="1023555" cy="3707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Planning</a:t>
          </a:r>
        </a:p>
      </cdr:txBody>
    </cdr:sp>
  </cdr:relSizeAnchor>
  <cdr:relSizeAnchor xmlns:cdr="http://schemas.openxmlformats.org/drawingml/2006/chartDrawing">
    <cdr:from>
      <cdr:x>0.76433</cdr:x>
      <cdr:y>0.36121</cdr:y>
    </cdr:from>
    <cdr:to>
      <cdr:x>0.89454</cdr:x>
      <cdr:y>0.41733</cdr:y>
    </cdr:to>
    <cdr:sp macro="" textlink="">
      <cdr:nvSpPr>
        <cdr:cNvPr id="4" name="TextBox 1">
          <a:extLst xmlns:a="http://schemas.openxmlformats.org/drawingml/2006/main">
            <a:ext uri="{FF2B5EF4-FFF2-40B4-BE49-F238E27FC236}">
              <a16:creationId xmlns:a16="http://schemas.microsoft.com/office/drawing/2014/main" id="{61F13993-1668-45E9-B695-F156F62B27D0}"/>
            </a:ext>
          </a:extLst>
        </cdr:cNvPr>
        <cdr:cNvSpPr txBox="1"/>
      </cdr:nvSpPr>
      <cdr:spPr>
        <a:xfrm xmlns:a="http://schemas.openxmlformats.org/drawingml/2006/main">
          <a:off x="7869942" y="2192947"/>
          <a:ext cx="1340733" cy="340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Enforcement</a:t>
          </a:r>
        </a:p>
      </cdr:txBody>
    </cdr:sp>
  </cdr:relSizeAnchor>
  <cdr:relSizeAnchor xmlns:cdr="http://schemas.openxmlformats.org/drawingml/2006/chartDrawing">
    <cdr:from>
      <cdr:x>0.77952</cdr:x>
      <cdr:y>0.19902</cdr:y>
    </cdr:from>
    <cdr:to>
      <cdr:x>0.88437</cdr:x>
      <cdr:y>0.25887</cdr:y>
    </cdr:to>
    <cdr:sp macro="" textlink="">
      <cdr:nvSpPr>
        <cdr:cNvPr id="5" name="TextBox 1">
          <a:extLst xmlns:a="http://schemas.openxmlformats.org/drawingml/2006/main">
            <a:ext uri="{FF2B5EF4-FFF2-40B4-BE49-F238E27FC236}">
              <a16:creationId xmlns:a16="http://schemas.microsoft.com/office/drawing/2014/main" id="{61F13993-1668-45E9-B695-F156F62B27D0}"/>
            </a:ext>
          </a:extLst>
        </cdr:cNvPr>
        <cdr:cNvSpPr txBox="1"/>
      </cdr:nvSpPr>
      <cdr:spPr>
        <a:xfrm xmlns:a="http://schemas.openxmlformats.org/drawingml/2006/main">
          <a:off x="8026320" y="1208287"/>
          <a:ext cx="1079590" cy="3633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Specialist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977E-FA28-4477-9987-C4F8A4BEC13F}">
  <dimension ref="A1:T1"/>
  <sheetViews>
    <sheetView showGridLines="0" tabSelected="1" workbookViewId="0"/>
  </sheetViews>
  <sheetFormatPr defaultRowHeight="15" x14ac:dyDescent="0.25"/>
  <sheetData>
    <row r="1" spans="1:20" x14ac:dyDescent="0.25">
      <c r="A1" s="3" t="s">
        <v>79</v>
      </c>
      <c r="T1" s="90"/>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6"/>
  <sheetViews>
    <sheetView showGridLines="0" workbookViewId="0"/>
  </sheetViews>
  <sheetFormatPr defaultRowHeight="15" x14ac:dyDescent="0.25"/>
  <cols>
    <col min="1" max="1" width="14.42578125" customWidth="1"/>
    <col min="2" max="14" width="14.140625" customWidth="1"/>
  </cols>
  <sheetData>
    <row r="1" spans="1:14" ht="15.75" x14ac:dyDescent="0.25">
      <c r="A1" s="2" t="s">
        <v>78</v>
      </c>
    </row>
    <row r="3" spans="1:14" ht="18.75" x14ac:dyDescent="0.25">
      <c r="A3" s="10" t="s">
        <v>0</v>
      </c>
      <c r="B3" s="62" t="s">
        <v>1</v>
      </c>
      <c r="C3" s="62" t="s">
        <v>2</v>
      </c>
      <c r="D3" s="62" t="s">
        <v>3</v>
      </c>
      <c r="E3" s="62" t="s">
        <v>4</v>
      </c>
      <c r="F3" s="62" t="s">
        <v>5</v>
      </c>
      <c r="G3" s="62" t="s">
        <v>6</v>
      </c>
      <c r="H3" s="62" t="s">
        <v>7</v>
      </c>
      <c r="I3" s="62" t="s">
        <v>8</v>
      </c>
      <c r="J3" s="62" t="s">
        <v>9</v>
      </c>
      <c r="K3" s="62" t="s">
        <v>10</v>
      </c>
      <c r="L3" s="62" t="s">
        <v>11</v>
      </c>
      <c r="M3" s="62" t="s">
        <v>63</v>
      </c>
      <c r="N3" s="62" t="s">
        <v>12</v>
      </c>
    </row>
    <row r="4" spans="1:14" ht="18.75" x14ac:dyDescent="0.25">
      <c r="A4" s="15" t="s">
        <v>16</v>
      </c>
      <c r="B4" s="61">
        <v>1797</v>
      </c>
      <c r="C4" s="61">
        <v>1836</v>
      </c>
      <c r="D4" s="61">
        <v>1857</v>
      </c>
      <c r="E4" s="61">
        <v>1548</v>
      </c>
      <c r="F4" s="61">
        <v>1502</v>
      </c>
      <c r="G4" s="61">
        <v>1613</v>
      </c>
      <c r="H4" s="61">
        <v>1672</v>
      </c>
      <c r="I4" s="61">
        <v>1486</v>
      </c>
      <c r="J4" s="61">
        <v>1627</v>
      </c>
      <c r="K4" s="61">
        <v>1802</v>
      </c>
      <c r="L4" s="61">
        <v>1681</v>
      </c>
      <c r="M4" s="61">
        <v>1757</v>
      </c>
      <c r="N4" s="61">
        <v>20178</v>
      </c>
    </row>
    <row r="5" spans="1:14" ht="18.75" x14ac:dyDescent="0.25">
      <c r="A5" s="15" t="s">
        <v>17</v>
      </c>
      <c r="B5" s="61">
        <v>1878</v>
      </c>
      <c r="C5" s="61">
        <v>2033</v>
      </c>
      <c r="D5" s="61">
        <v>1852</v>
      </c>
      <c r="E5" s="61">
        <v>1127</v>
      </c>
      <c r="F5" s="61">
        <v>745</v>
      </c>
      <c r="G5" s="61">
        <v>1336</v>
      </c>
      <c r="H5" s="61">
        <v>1611</v>
      </c>
      <c r="I5" s="61">
        <v>1374</v>
      </c>
      <c r="J5" s="61">
        <v>1725</v>
      </c>
      <c r="K5" s="61">
        <v>2158</v>
      </c>
      <c r="L5" s="61">
        <v>1895</v>
      </c>
      <c r="M5" s="61">
        <v>1878</v>
      </c>
      <c r="N5" s="61">
        <v>19612</v>
      </c>
    </row>
    <row r="6" spans="1:14" ht="18.75" x14ac:dyDescent="0.25">
      <c r="A6" s="15" t="s">
        <v>18</v>
      </c>
      <c r="B6" s="61">
        <v>9627</v>
      </c>
      <c r="C6" s="61">
        <v>9397</v>
      </c>
      <c r="D6" s="61">
        <v>9513</v>
      </c>
      <c r="E6" s="61">
        <v>9933</v>
      </c>
      <c r="F6" s="61">
        <v>10665</v>
      </c>
      <c r="G6" s="61">
        <v>10987</v>
      </c>
      <c r="H6" s="61">
        <v>11023</v>
      </c>
      <c r="I6" s="61">
        <v>11050</v>
      </c>
      <c r="J6" s="61">
        <v>10951</v>
      </c>
      <c r="K6" s="61">
        <v>10542</v>
      </c>
      <c r="L6" s="61">
        <v>10373</v>
      </c>
      <c r="M6" s="61">
        <v>10287</v>
      </c>
      <c r="N6" s="6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4"/>
  <sheetViews>
    <sheetView showGridLines="0" workbookViewId="0"/>
  </sheetViews>
  <sheetFormatPr defaultColWidth="9.140625" defaultRowHeight="18.75" x14ac:dyDescent="0.3"/>
  <cols>
    <col min="1" max="1" width="17.42578125" style="7" customWidth="1"/>
    <col min="2" max="13" width="10.140625" style="7" customWidth="1"/>
    <col min="14" max="14" width="11.140625" style="7" customWidth="1"/>
    <col min="15" max="15" width="9.140625" style="7"/>
    <col min="16" max="16" width="9.140625" style="7" bestFit="1" customWidth="1"/>
    <col min="17" max="16384" width="9.140625" style="7"/>
  </cols>
  <sheetData>
    <row r="1" spans="1:14" customFormat="1" ht="15" x14ac:dyDescent="0.25">
      <c r="A1" s="3" t="s">
        <v>77</v>
      </c>
    </row>
    <row r="2" spans="1:14" customFormat="1" ht="15" x14ac:dyDescent="0.25">
      <c r="A2" s="3"/>
    </row>
    <row r="3" spans="1:14" s="12" customFormat="1" ht="26.25" x14ac:dyDescent="0.4">
      <c r="A3" s="10" t="s">
        <v>0</v>
      </c>
      <c r="B3" s="68" t="s">
        <v>1</v>
      </c>
      <c r="C3" s="13" t="s">
        <v>2</v>
      </c>
      <c r="D3" s="13" t="s">
        <v>3</v>
      </c>
      <c r="E3" s="13" t="s">
        <v>4</v>
      </c>
      <c r="F3" s="13" t="s">
        <v>5</v>
      </c>
      <c r="G3" s="13" t="s">
        <v>6</v>
      </c>
      <c r="H3" s="13" t="s">
        <v>7</v>
      </c>
      <c r="I3" s="13" t="s">
        <v>8</v>
      </c>
      <c r="J3" s="13" t="s">
        <v>9</v>
      </c>
      <c r="K3" s="13" t="s">
        <v>10</v>
      </c>
      <c r="L3" s="13" t="s">
        <v>11</v>
      </c>
      <c r="M3" s="13" t="s">
        <v>63</v>
      </c>
      <c r="N3" s="62" t="s">
        <v>12</v>
      </c>
    </row>
    <row r="4" spans="1:14" x14ac:dyDescent="0.3">
      <c r="A4" s="11" t="s">
        <v>14</v>
      </c>
      <c r="B4" s="69">
        <v>1688</v>
      </c>
      <c r="C4" s="14">
        <v>1865</v>
      </c>
      <c r="D4" s="14">
        <v>1671</v>
      </c>
      <c r="E4" s="14">
        <v>990</v>
      </c>
      <c r="F4" s="14">
        <v>597</v>
      </c>
      <c r="G4" s="14">
        <v>1178</v>
      </c>
      <c r="H4" s="14">
        <v>1432</v>
      </c>
      <c r="I4" s="14">
        <v>1251</v>
      </c>
      <c r="J4" s="14">
        <v>1573</v>
      </c>
      <c r="K4" s="14">
        <v>1966</v>
      </c>
      <c r="L4" s="14">
        <v>1728</v>
      </c>
      <c r="M4" s="14">
        <v>1699</v>
      </c>
      <c r="N4" s="51">
        <f>SUM(B4:M4)</f>
        <v>17638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N14"/>
  <sheetViews>
    <sheetView showGridLines="0" workbookViewId="0"/>
  </sheetViews>
  <sheetFormatPr defaultRowHeight="15" x14ac:dyDescent="0.25"/>
  <cols>
    <col min="1" max="1" width="34.140625" customWidth="1"/>
    <col min="2" max="13" width="10.140625" customWidth="1"/>
    <col min="14" max="14" width="12.7109375" customWidth="1"/>
  </cols>
  <sheetData>
    <row r="1" spans="1:14" ht="15.75" x14ac:dyDescent="0.25">
      <c r="A1" s="2" t="s">
        <v>76</v>
      </c>
    </row>
    <row r="3" spans="1:14" ht="18.75" x14ac:dyDescent="0.25">
      <c r="A3" s="10" t="s">
        <v>0</v>
      </c>
      <c r="B3" s="13" t="s">
        <v>1</v>
      </c>
      <c r="C3" s="13" t="s">
        <v>2</v>
      </c>
      <c r="D3" s="13" t="s">
        <v>3</v>
      </c>
      <c r="E3" s="13" t="s">
        <v>4</v>
      </c>
      <c r="F3" s="13" t="s">
        <v>5</v>
      </c>
      <c r="G3" s="13" t="s">
        <v>6</v>
      </c>
      <c r="H3" s="13" t="s">
        <v>7</v>
      </c>
      <c r="I3" s="13" t="s">
        <v>8</v>
      </c>
      <c r="J3" s="13" t="s">
        <v>9</v>
      </c>
      <c r="K3" s="13" t="s">
        <v>10</v>
      </c>
      <c r="L3" s="13" t="s">
        <v>11</v>
      </c>
      <c r="M3" s="13" t="s">
        <v>63</v>
      </c>
      <c r="N3" s="13" t="s">
        <v>12</v>
      </c>
    </row>
    <row r="4" spans="1:14" ht="18.75" x14ac:dyDescent="0.3">
      <c r="A4" s="53" t="s">
        <v>19</v>
      </c>
      <c r="B4" s="14">
        <v>1556</v>
      </c>
      <c r="C4" s="14">
        <v>1737</v>
      </c>
      <c r="D4" s="14">
        <v>1566</v>
      </c>
      <c r="E4" s="14">
        <v>933</v>
      </c>
      <c r="F4" s="14">
        <v>575</v>
      </c>
      <c r="G4" s="14">
        <v>1155</v>
      </c>
      <c r="H4" s="14">
        <v>1411</v>
      </c>
      <c r="I4" s="14">
        <v>1227</v>
      </c>
      <c r="J4" s="14">
        <v>1545</v>
      </c>
      <c r="K4" s="14">
        <v>1913</v>
      </c>
      <c r="L4" s="14">
        <v>1673</v>
      </c>
      <c r="M4" s="14">
        <v>1613</v>
      </c>
      <c r="N4" s="14">
        <v>16904</v>
      </c>
    </row>
    <row r="5" spans="1:14" ht="18.75" x14ac:dyDescent="0.25">
      <c r="A5" s="52" t="s">
        <v>20</v>
      </c>
      <c r="B5" s="14">
        <v>90</v>
      </c>
      <c r="C5" s="14">
        <v>80</v>
      </c>
      <c r="D5" s="14">
        <v>71</v>
      </c>
      <c r="E5" s="14">
        <v>40</v>
      </c>
      <c r="F5" s="14">
        <v>17</v>
      </c>
      <c r="G5" s="14">
        <v>13</v>
      </c>
      <c r="H5" s="14">
        <v>16</v>
      </c>
      <c r="I5" s="14">
        <v>14</v>
      </c>
      <c r="J5" s="14">
        <v>21</v>
      </c>
      <c r="K5" s="14">
        <v>40</v>
      </c>
      <c r="L5" s="14">
        <v>35</v>
      </c>
      <c r="M5" s="14">
        <v>60</v>
      </c>
      <c r="N5" s="14">
        <v>497</v>
      </c>
    </row>
    <row r="6" spans="1:14" ht="18.75" x14ac:dyDescent="0.25">
      <c r="A6" s="10" t="s">
        <v>21</v>
      </c>
      <c r="B6" s="20">
        <v>42</v>
      </c>
      <c r="C6" s="20">
        <v>48</v>
      </c>
      <c r="D6" s="20">
        <v>34</v>
      </c>
      <c r="E6" s="20">
        <v>17</v>
      </c>
      <c r="F6" s="20">
        <v>5</v>
      </c>
      <c r="G6" s="20">
        <v>10</v>
      </c>
      <c r="H6" s="20">
        <v>5</v>
      </c>
      <c r="I6" s="20">
        <v>10</v>
      </c>
      <c r="J6" s="20">
        <v>7</v>
      </c>
      <c r="K6" s="20">
        <v>13</v>
      </c>
      <c r="L6" s="20">
        <v>20</v>
      </c>
      <c r="M6" s="20">
        <v>26</v>
      </c>
      <c r="N6" s="20">
        <v>237</v>
      </c>
    </row>
    <row r="7" spans="1:14" ht="18.75" x14ac:dyDescent="0.25">
      <c r="A7" s="52" t="s">
        <v>12</v>
      </c>
      <c r="B7" s="51">
        <v>1688</v>
      </c>
      <c r="C7" s="51">
        <v>1865</v>
      </c>
      <c r="D7" s="51">
        <v>1671</v>
      </c>
      <c r="E7" s="51">
        <v>990</v>
      </c>
      <c r="F7" s="51">
        <v>597</v>
      </c>
      <c r="G7" s="51">
        <v>1178</v>
      </c>
      <c r="H7" s="51">
        <v>1432</v>
      </c>
      <c r="I7" s="51">
        <v>1251</v>
      </c>
      <c r="J7" s="51">
        <v>1573</v>
      </c>
      <c r="K7" s="51">
        <v>1966</v>
      </c>
      <c r="L7" s="51">
        <v>1728</v>
      </c>
      <c r="M7" s="51">
        <v>1699</v>
      </c>
      <c r="N7" s="51">
        <v>17638</v>
      </c>
    </row>
    <row r="10" spans="1:14" ht="18.75" x14ac:dyDescent="0.25">
      <c r="A10" s="10" t="s">
        <v>0</v>
      </c>
      <c r="B10" s="13" t="s">
        <v>1</v>
      </c>
      <c r="C10" s="13" t="s">
        <v>2</v>
      </c>
      <c r="D10" s="13" t="s">
        <v>3</v>
      </c>
      <c r="E10" s="13" t="s">
        <v>4</v>
      </c>
      <c r="F10" s="13" t="s">
        <v>5</v>
      </c>
      <c r="G10" s="13" t="s">
        <v>6</v>
      </c>
      <c r="H10" s="13" t="s">
        <v>7</v>
      </c>
      <c r="I10" s="13" t="s">
        <v>8</v>
      </c>
      <c r="J10" s="13" t="s">
        <v>9</v>
      </c>
      <c r="K10" s="13" t="s">
        <v>10</v>
      </c>
      <c r="L10" s="13" t="s">
        <v>11</v>
      </c>
      <c r="M10" s="13" t="s">
        <v>63</v>
      </c>
      <c r="N10" s="13" t="s">
        <v>12</v>
      </c>
    </row>
    <row r="11" spans="1:14" ht="18.75" x14ac:dyDescent="0.3">
      <c r="A11" s="18" t="s">
        <v>22</v>
      </c>
      <c r="B11" s="17">
        <v>1268</v>
      </c>
      <c r="C11" s="17">
        <v>1474</v>
      </c>
      <c r="D11" s="17">
        <v>1343</v>
      </c>
      <c r="E11" s="17">
        <v>753</v>
      </c>
      <c r="F11" s="17">
        <v>439</v>
      </c>
      <c r="G11" s="17">
        <v>971</v>
      </c>
      <c r="H11" s="17">
        <v>1150</v>
      </c>
      <c r="I11" s="17">
        <v>991</v>
      </c>
      <c r="J11" s="17">
        <v>1325</v>
      </c>
      <c r="K11" s="17">
        <v>1639</v>
      </c>
      <c r="L11" s="17">
        <v>1489</v>
      </c>
      <c r="M11" s="17">
        <v>1464</v>
      </c>
      <c r="N11" s="17">
        <v>14306</v>
      </c>
    </row>
    <row r="12" spans="1:14" ht="18.75" x14ac:dyDescent="0.25">
      <c r="A12" s="15" t="s">
        <v>23</v>
      </c>
      <c r="B12" s="17">
        <v>322</v>
      </c>
      <c r="C12" s="17">
        <v>287</v>
      </c>
      <c r="D12" s="17">
        <v>272</v>
      </c>
      <c r="E12" s="17">
        <v>144</v>
      </c>
      <c r="F12" s="17">
        <v>146</v>
      </c>
      <c r="G12" s="17">
        <v>178</v>
      </c>
      <c r="H12" s="17">
        <v>239</v>
      </c>
      <c r="I12" s="17">
        <v>227</v>
      </c>
      <c r="J12" s="17">
        <v>215</v>
      </c>
      <c r="K12" s="17">
        <v>282</v>
      </c>
      <c r="L12" s="17">
        <v>196</v>
      </c>
      <c r="M12" s="17">
        <v>187</v>
      </c>
      <c r="N12" s="17">
        <v>2695</v>
      </c>
    </row>
    <row r="13" spans="1:14" ht="18.75" x14ac:dyDescent="0.25">
      <c r="A13" s="10" t="s">
        <v>24</v>
      </c>
      <c r="B13" s="20">
        <v>98</v>
      </c>
      <c r="C13" s="20">
        <v>104</v>
      </c>
      <c r="D13" s="20">
        <v>56</v>
      </c>
      <c r="E13" s="20">
        <v>93</v>
      </c>
      <c r="F13" s="20">
        <v>12</v>
      </c>
      <c r="G13" s="20">
        <v>29</v>
      </c>
      <c r="H13" s="20">
        <v>43</v>
      </c>
      <c r="I13" s="20">
        <v>33</v>
      </c>
      <c r="J13" s="20">
        <v>33</v>
      </c>
      <c r="K13" s="20">
        <v>45</v>
      </c>
      <c r="L13" s="20">
        <v>43</v>
      </c>
      <c r="M13" s="20">
        <v>48</v>
      </c>
      <c r="N13" s="20">
        <v>637</v>
      </c>
    </row>
    <row r="14" spans="1:14" ht="18.75" x14ac:dyDescent="0.25">
      <c r="A14" s="15" t="s">
        <v>12</v>
      </c>
      <c r="B14" s="19">
        <v>1688</v>
      </c>
      <c r="C14" s="19">
        <v>1865</v>
      </c>
      <c r="D14" s="19">
        <v>1671</v>
      </c>
      <c r="E14" s="19">
        <v>990</v>
      </c>
      <c r="F14" s="19">
        <v>597</v>
      </c>
      <c r="G14" s="19">
        <v>1178</v>
      </c>
      <c r="H14" s="19">
        <v>1432</v>
      </c>
      <c r="I14" s="19">
        <v>1251</v>
      </c>
      <c r="J14" s="19">
        <v>1573</v>
      </c>
      <c r="K14" s="19">
        <v>1966</v>
      </c>
      <c r="L14" s="19">
        <v>1728</v>
      </c>
      <c r="M14" s="19">
        <v>1699</v>
      </c>
      <c r="N14" s="19">
        <v>17638</v>
      </c>
    </row>
  </sheetData>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T7"/>
  <sheetViews>
    <sheetView showGridLines="0" workbookViewId="0"/>
  </sheetViews>
  <sheetFormatPr defaultRowHeight="15" x14ac:dyDescent="0.25"/>
  <cols>
    <col min="1" max="1" width="46" customWidth="1"/>
    <col min="2" max="14" width="10.140625" customWidth="1"/>
  </cols>
  <sheetData>
    <row r="1" spans="1:20" x14ac:dyDescent="0.25">
      <c r="A1" s="3" t="s">
        <v>75</v>
      </c>
      <c r="T1" s="90"/>
    </row>
    <row r="3" spans="1:20" ht="18.75" x14ac:dyDescent="0.25">
      <c r="A3" s="10" t="s">
        <v>0</v>
      </c>
      <c r="B3" s="13" t="s">
        <v>1</v>
      </c>
      <c r="C3" s="13" t="s">
        <v>2</v>
      </c>
      <c r="D3" s="13" t="s">
        <v>3</v>
      </c>
      <c r="E3" s="13" t="s">
        <v>4</v>
      </c>
      <c r="F3" s="13" t="s">
        <v>5</v>
      </c>
      <c r="G3" s="13" t="s">
        <v>6</v>
      </c>
      <c r="H3" s="13" t="s">
        <v>7</v>
      </c>
      <c r="I3" s="13" t="s">
        <v>8</v>
      </c>
      <c r="J3" s="13" t="s">
        <v>9</v>
      </c>
      <c r="K3" s="13" t="s">
        <v>10</v>
      </c>
      <c r="L3" s="13" t="s">
        <v>11</v>
      </c>
      <c r="M3" s="13" t="s">
        <v>63</v>
      </c>
      <c r="N3" s="13" t="s">
        <v>12</v>
      </c>
    </row>
    <row r="4" spans="1:20" ht="18.75" x14ac:dyDescent="0.3">
      <c r="A4" s="18" t="s">
        <v>25</v>
      </c>
      <c r="B4" s="21">
        <v>27.727897862232783</v>
      </c>
      <c r="C4" s="21">
        <v>25.519592274678093</v>
      </c>
      <c r="D4" s="21">
        <v>24.234571599760343</v>
      </c>
      <c r="E4" s="21">
        <v>28.076332320162116</v>
      </c>
      <c r="F4" s="21">
        <v>29.144472361809051</v>
      </c>
      <c r="G4" s="21">
        <v>26.029999999999998</v>
      </c>
      <c r="H4" s="21">
        <v>25.940425977653643</v>
      </c>
      <c r="I4" s="21">
        <v>25.841566746602684</v>
      </c>
      <c r="J4" s="21">
        <v>26.085865139949085</v>
      </c>
      <c r="K4" s="21">
        <v>28.351230925737557</v>
      </c>
      <c r="L4" s="21">
        <v>28.526493055555562</v>
      </c>
      <c r="M4" s="21">
        <v>27.803449087698635</v>
      </c>
      <c r="N4" s="21">
        <v>26.830538051632317</v>
      </c>
    </row>
    <row r="5" spans="1:20" ht="18.75" x14ac:dyDescent="0.25">
      <c r="A5" s="15" t="s">
        <v>26</v>
      </c>
      <c r="B5" s="21">
        <v>21.29</v>
      </c>
      <c r="C5" s="21">
        <v>20</v>
      </c>
      <c r="D5" s="21">
        <v>20</v>
      </c>
      <c r="E5" s="21">
        <v>22.36</v>
      </c>
      <c r="F5" s="21">
        <v>24.86</v>
      </c>
      <c r="G5" s="21">
        <v>22.14</v>
      </c>
      <c r="H5" s="21">
        <v>23.29</v>
      </c>
      <c r="I5" s="21">
        <v>23.14</v>
      </c>
      <c r="J5" s="21">
        <v>24</v>
      </c>
      <c r="K5" s="21">
        <v>25.43</v>
      </c>
      <c r="L5" s="21">
        <v>26.86</v>
      </c>
      <c r="M5" s="21">
        <v>23.86</v>
      </c>
      <c r="N5" s="21">
        <v>22.71</v>
      </c>
    </row>
    <row r="6" spans="1:20" ht="18.75" x14ac:dyDescent="0.25">
      <c r="A6" s="10" t="s">
        <v>27</v>
      </c>
      <c r="B6" s="22">
        <v>17.155160086363271</v>
      </c>
      <c r="C6" s="22">
        <v>16.20707734202087</v>
      </c>
      <c r="D6" s="22">
        <v>14.117752096607436</v>
      </c>
      <c r="E6" s="22">
        <v>17.422477222616621</v>
      </c>
      <c r="F6" s="22">
        <v>15.860307564636949</v>
      </c>
      <c r="G6" s="22">
        <v>13.88583969531676</v>
      </c>
      <c r="H6" s="22">
        <v>14.371899462566514</v>
      </c>
      <c r="I6" s="22">
        <v>14.048066558929369</v>
      </c>
      <c r="J6" s="22">
        <v>12.480067054042205</v>
      </c>
      <c r="K6" s="22">
        <v>14.828987747998658</v>
      </c>
      <c r="L6" s="22">
        <v>12.87590108649894</v>
      </c>
      <c r="M6" s="22">
        <v>15.579163832694165</v>
      </c>
      <c r="N6" s="22">
        <v>15.236010695568252</v>
      </c>
    </row>
    <row r="7" spans="1:20" ht="18.75" x14ac:dyDescent="0.25">
      <c r="A7" s="15"/>
      <c r="B7" s="19"/>
      <c r="C7" s="19"/>
      <c r="D7" s="19"/>
      <c r="E7" s="19"/>
      <c r="F7" s="19"/>
      <c r="G7" s="19"/>
      <c r="H7" s="19"/>
      <c r="I7" s="19"/>
      <c r="J7" s="19"/>
      <c r="K7" s="19"/>
      <c r="L7" s="19"/>
      <c r="M7" s="19"/>
      <c r="N7" s="1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T26"/>
  <sheetViews>
    <sheetView showGridLines="0" workbookViewId="0"/>
  </sheetViews>
  <sheetFormatPr defaultRowHeight="15" x14ac:dyDescent="0.25"/>
  <cols>
    <col min="1" max="1" width="20.85546875" customWidth="1"/>
    <col min="2" max="2" width="32.85546875" customWidth="1"/>
    <col min="3" max="15" width="10.140625" customWidth="1"/>
  </cols>
  <sheetData>
    <row r="1" spans="1:20" x14ac:dyDescent="0.25">
      <c r="A1" s="3" t="s">
        <v>65</v>
      </c>
      <c r="B1" s="3"/>
      <c r="T1" s="90"/>
    </row>
    <row r="3" spans="1:20" s="7" customFormat="1" ht="18.75" x14ac:dyDescent="0.3">
      <c r="A3" s="24"/>
      <c r="B3" s="28" t="s">
        <v>28</v>
      </c>
      <c r="C3" s="9" t="s">
        <v>1</v>
      </c>
      <c r="D3" s="9" t="s">
        <v>2</v>
      </c>
      <c r="E3" s="9" t="s">
        <v>3</v>
      </c>
      <c r="F3" s="9" t="s">
        <v>4</v>
      </c>
      <c r="G3" s="9" t="s">
        <v>5</v>
      </c>
      <c r="H3" s="9" t="s">
        <v>6</v>
      </c>
      <c r="I3" s="9" t="s">
        <v>7</v>
      </c>
      <c r="J3" s="9" t="s">
        <v>8</v>
      </c>
      <c r="K3" s="9" t="s">
        <v>9</v>
      </c>
      <c r="L3" s="9" t="s">
        <v>10</v>
      </c>
      <c r="M3" s="9" t="s">
        <v>11</v>
      </c>
      <c r="N3" s="9" t="s">
        <v>63</v>
      </c>
      <c r="O3" s="9" t="s">
        <v>12</v>
      </c>
    </row>
    <row r="4" spans="1:20" s="7" customFormat="1" ht="18.75" x14ac:dyDescent="0.3">
      <c r="A4" s="94" t="s">
        <v>29</v>
      </c>
      <c r="B4" s="64" t="s">
        <v>19</v>
      </c>
      <c r="C4" s="55">
        <v>26.014677835051547</v>
      </c>
      <c r="D4" s="55">
        <v>23.631468894009203</v>
      </c>
      <c r="E4" s="55">
        <v>22.742928388746805</v>
      </c>
      <c r="F4" s="55">
        <v>26.390784946236565</v>
      </c>
      <c r="G4" s="55">
        <v>28.096869565217403</v>
      </c>
      <c r="H4" s="55">
        <v>25.210251517779703</v>
      </c>
      <c r="I4" s="55">
        <v>25.541148121899376</v>
      </c>
      <c r="J4" s="55">
        <v>25.390008149959222</v>
      </c>
      <c r="K4" s="55">
        <v>25.585207253885986</v>
      </c>
      <c r="L4" s="55">
        <v>27.798332462101424</v>
      </c>
      <c r="M4" s="55">
        <v>27.978846383741786</v>
      </c>
      <c r="N4" s="55">
        <v>26.589888406695582</v>
      </c>
      <c r="O4" s="54">
        <v>25.663466876287615</v>
      </c>
    </row>
    <row r="5" spans="1:20" s="7" customFormat="1" ht="18.75" x14ac:dyDescent="0.3">
      <c r="A5" s="95"/>
      <c r="B5" s="65" t="s">
        <v>20</v>
      </c>
      <c r="C5" s="55">
        <v>40.124000000000002</v>
      </c>
      <c r="D5" s="55">
        <v>48.282124999999972</v>
      </c>
      <c r="E5" s="55">
        <v>45.488873239436622</v>
      </c>
      <c r="F5" s="55">
        <v>47.986749999999994</v>
      </c>
      <c r="G5" s="82">
        <v>50.377058823529424</v>
      </c>
      <c r="H5" s="82">
        <v>63.802307692307714</v>
      </c>
      <c r="I5" s="82">
        <v>56.043749999999996</v>
      </c>
      <c r="J5" s="82">
        <v>44.488571428571426</v>
      </c>
      <c r="K5" s="55">
        <v>50.530476190476193</v>
      </c>
      <c r="L5" s="55">
        <v>49.771750000000004</v>
      </c>
      <c r="M5" s="55">
        <v>37.555428571428571</v>
      </c>
      <c r="N5" s="55">
        <v>49.588000000000015</v>
      </c>
      <c r="O5" s="55">
        <v>45.559390681003606</v>
      </c>
    </row>
    <row r="6" spans="1:20" s="7" customFormat="1" ht="18.75" x14ac:dyDescent="0.3">
      <c r="A6" s="95"/>
      <c r="B6" s="65" t="s">
        <v>21</v>
      </c>
      <c r="C6" s="55">
        <v>64.472380952380959</v>
      </c>
      <c r="D6" s="55">
        <v>55.869166666666672</v>
      </c>
      <c r="E6" s="55">
        <v>48.466176470588216</v>
      </c>
      <c r="F6" s="55">
        <v>73.437647058823515</v>
      </c>
      <c r="G6" s="82">
        <v>77.427999999999997</v>
      </c>
      <c r="H6" s="82">
        <v>71.442999999999998</v>
      </c>
      <c r="I6" s="82">
        <v>42.286000000000008</v>
      </c>
      <c r="J6" s="82">
        <v>55.14200000000001</v>
      </c>
      <c r="K6" s="82">
        <v>63.182857142857138</v>
      </c>
      <c r="L6" s="82">
        <v>43.803076923076915</v>
      </c>
      <c r="M6" s="55">
        <v>58.536500000000004</v>
      </c>
      <c r="N6" s="55">
        <v>52.818846153846152</v>
      </c>
      <c r="O6" s="55">
        <v>60.913907692307703</v>
      </c>
    </row>
    <row r="7" spans="1:20" s="7" customFormat="1" ht="18.75" x14ac:dyDescent="0.3">
      <c r="A7" s="96"/>
      <c r="B7" s="28" t="s">
        <v>30</v>
      </c>
      <c r="C7" s="56">
        <v>27.727897862232783</v>
      </c>
      <c r="D7" s="56">
        <v>25.519592274678093</v>
      </c>
      <c r="E7" s="56">
        <v>24.234571599760343</v>
      </c>
      <c r="F7" s="56">
        <v>28.076332320162116</v>
      </c>
      <c r="G7" s="56">
        <v>29.144472361809051</v>
      </c>
      <c r="H7" s="56">
        <v>26.029999999999998</v>
      </c>
      <c r="I7" s="56">
        <v>25.940425977653643</v>
      </c>
      <c r="J7" s="56">
        <v>25.841566746602684</v>
      </c>
      <c r="K7" s="56">
        <v>26.085865139949085</v>
      </c>
      <c r="L7" s="56">
        <v>28.351230925737557</v>
      </c>
      <c r="M7" s="56">
        <v>28.526493055555562</v>
      </c>
      <c r="N7" s="56">
        <v>27.803449087698635</v>
      </c>
      <c r="O7" s="56">
        <v>26.830538051632317</v>
      </c>
    </row>
    <row r="8" spans="1:20" s="7" customFormat="1" ht="18.75" x14ac:dyDescent="0.3">
      <c r="A8" s="94" t="s">
        <v>31</v>
      </c>
      <c r="B8" s="29" t="s">
        <v>19</v>
      </c>
      <c r="C8" s="57">
        <v>20.43</v>
      </c>
      <c r="D8" s="57">
        <v>19.29</v>
      </c>
      <c r="E8" s="57">
        <v>19.43</v>
      </c>
      <c r="F8" s="57">
        <v>22.14</v>
      </c>
      <c r="G8" s="57">
        <v>24.14</v>
      </c>
      <c r="H8" s="57">
        <v>22</v>
      </c>
      <c r="I8" s="57">
        <v>23.14</v>
      </c>
      <c r="J8" s="57">
        <v>23</v>
      </c>
      <c r="K8" s="57">
        <v>23.86</v>
      </c>
      <c r="L8" s="57">
        <v>25.14</v>
      </c>
      <c r="M8" s="57">
        <v>26.57</v>
      </c>
      <c r="N8" s="57">
        <v>23.14</v>
      </c>
      <c r="O8" s="30">
        <v>22.14</v>
      </c>
    </row>
    <row r="9" spans="1:20" s="7" customFormat="1" ht="18.75" x14ac:dyDescent="0.3">
      <c r="A9" s="95"/>
      <c r="B9" s="16" t="s">
        <v>20</v>
      </c>
      <c r="C9" s="55">
        <v>38.924999999999997</v>
      </c>
      <c r="D9" s="55">
        <v>41.715000000000003</v>
      </c>
      <c r="E9" s="55">
        <v>44</v>
      </c>
      <c r="F9" s="55">
        <v>43.86</v>
      </c>
      <c r="G9" s="82">
        <v>47.14</v>
      </c>
      <c r="H9" s="82">
        <v>52.57</v>
      </c>
      <c r="I9" s="82">
        <v>39.644999999999996</v>
      </c>
      <c r="J9" s="82">
        <v>47.57</v>
      </c>
      <c r="K9" s="55">
        <v>40.29</v>
      </c>
      <c r="L9" s="55">
        <v>40.144999999999996</v>
      </c>
      <c r="M9" s="55">
        <v>37.29</v>
      </c>
      <c r="N9" s="55">
        <v>43.924999999999997</v>
      </c>
      <c r="O9" s="27">
        <v>41.86</v>
      </c>
    </row>
    <row r="10" spans="1:20" s="7" customFormat="1" ht="18.75" x14ac:dyDescent="0.3">
      <c r="A10" s="95"/>
      <c r="B10" s="16" t="s">
        <v>21</v>
      </c>
      <c r="C10" s="55">
        <v>54.075000000000003</v>
      </c>
      <c r="D10" s="55">
        <v>59.5</v>
      </c>
      <c r="E10" s="55">
        <v>43.855000000000004</v>
      </c>
      <c r="F10" s="55">
        <v>96.86</v>
      </c>
      <c r="G10" s="82">
        <v>88.14</v>
      </c>
      <c r="H10" s="82">
        <v>67.715000000000003</v>
      </c>
      <c r="I10" s="82">
        <v>24</v>
      </c>
      <c r="J10" s="82">
        <v>44.355000000000004</v>
      </c>
      <c r="K10" s="82">
        <v>65</v>
      </c>
      <c r="L10" s="82">
        <v>37.29</v>
      </c>
      <c r="M10" s="55">
        <v>55</v>
      </c>
      <c r="N10" s="55">
        <v>40.144999999999996</v>
      </c>
      <c r="O10" s="27">
        <v>59.86</v>
      </c>
    </row>
    <row r="11" spans="1:20" s="7" customFormat="1" ht="18.75" x14ac:dyDescent="0.3">
      <c r="A11" s="96"/>
      <c r="B11" s="28" t="s">
        <v>30</v>
      </c>
      <c r="C11" s="56">
        <v>21.29</v>
      </c>
      <c r="D11" s="56">
        <v>20</v>
      </c>
      <c r="E11" s="56">
        <v>20</v>
      </c>
      <c r="F11" s="56">
        <v>22.36</v>
      </c>
      <c r="G11" s="56">
        <v>24.86</v>
      </c>
      <c r="H11" s="56">
        <v>22.14</v>
      </c>
      <c r="I11" s="56">
        <v>23.29</v>
      </c>
      <c r="J11" s="56">
        <v>23.14</v>
      </c>
      <c r="K11" s="56">
        <v>24</v>
      </c>
      <c r="L11" s="56">
        <v>25.43</v>
      </c>
      <c r="M11" s="56">
        <v>26.86</v>
      </c>
      <c r="N11" s="56">
        <v>23.86</v>
      </c>
      <c r="O11" s="46">
        <v>22.71</v>
      </c>
    </row>
    <row r="12" spans="1:20" s="7" customFormat="1" ht="18.75" x14ac:dyDescent="0.3">
      <c r="A12" s="94" t="s">
        <v>27</v>
      </c>
      <c r="B12" s="29" t="s">
        <v>19</v>
      </c>
      <c r="C12" s="25">
        <v>15.04518234780018</v>
      </c>
      <c r="D12" s="25">
        <v>13.262605573821366</v>
      </c>
      <c r="E12" s="25">
        <v>12.151627454988931</v>
      </c>
      <c r="F12" s="25">
        <v>15.099184994048734</v>
      </c>
      <c r="G12" s="25">
        <v>14.537601725852436</v>
      </c>
      <c r="H12" s="25">
        <v>12.243396811286043</v>
      </c>
      <c r="I12" s="25">
        <v>13.591044153283466</v>
      </c>
      <c r="J12" s="25">
        <v>13.384090498948559</v>
      </c>
      <c r="K12" s="25">
        <v>11.695231005292381</v>
      </c>
      <c r="L12" s="25">
        <v>14.100041837246602</v>
      </c>
      <c r="M12" s="25">
        <v>12.30503951775391</v>
      </c>
      <c r="N12" s="25">
        <v>14.003193178928674</v>
      </c>
      <c r="O12" s="25">
        <v>13.55227259413134</v>
      </c>
    </row>
    <row r="13" spans="1:20" s="7" customFormat="1" ht="18.75" x14ac:dyDescent="0.3">
      <c r="A13" s="95"/>
      <c r="B13" s="16" t="s">
        <v>20</v>
      </c>
      <c r="C13" s="27">
        <v>16.978435459919965</v>
      </c>
      <c r="D13" s="27">
        <v>27.098844656818418</v>
      </c>
      <c r="E13" s="27">
        <v>19.175269250862879</v>
      </c>
      <c r="F13" s="27">
        <v>19.811986067466847</v>
      </c>
      <c r="G13" s="82">
        <v>20.269947550559227</v>
      </c>
      <c r="H13" s="82">
        <v>30.661794356105315</v>
      </c>
      <c r="I13" s="82">
        <v>31.826094025775458</v>
      </c>
      <c r="J13" s="82">
        <v>11.413604574706246</v>
      </c>
      <c r="K13" s="27">
        <v>20.351144925365777</v>
      </c>
      <c r="L13" s="27">
        <v>25.507111056281939</v>
      </c>
      <c r="M13" s="27">
        <v>15.014373559617965</v>
      </c>
      <c r="N13" s="27">
        <v>19.966407438495235</v>
      </c>
      <c r="O13" s="27">
        <v>21.719537097816357</v>
      </c>
    </row>
    <row r="14" spans="1:20" s="7" customFormat="1" ht="18.75" x14ac:dyDescent="0.3">
      <c r="A14" s="95"/>
      <c r="B14" s="16" t="s">
        <v>21</v>
      </c>
      <c r="C14" s="27">
        <v>32.057118800036257</v>
      </c>
      <c r="D14" s="27">
        <v>26.478401011747078</v>
      </c>
      <c r="E14" s="27">
        <v>24.28146424680477</v>
      </c>
      <c r="F14" s="27">
        <v>32.847364569620353</v>
      </c>
      <c r="G14" s="82">
        <v>18.53139433501973</v>
      </c>
      <c r="H14" s="82">
        <v>13.231710433651445</v>
      </c>
      <c r="I14" s="82">
        <v>24.0007671544057</v>
      </c>
      <c r="J14" s="82">
        <v>33.997375133971737</v>
      </c>
      <c r="K14" s="82">
        <v>18.451810375202989</v>
      </c>
      <c r="L14" s="82">
        <v>17.38407865066609</v>
      </c>
      <c r="M14" s="27">
        <v>13.982755191663767</v>
      </c>
      <c r="N14" s="27">
        <v>31.029554190868144</v>
      </c>
      <c r="O14" s="27">
        <v>27.379321300642008</v>
      </c>
    </row>
    <row r="15" spans="1:20" s="7" customFormat="1" ht="18.75" x14ac:dyDescent="0.3">
      <c r="A15" s="96"/>
      <c r="B15" s="28" t="s">
        <v>30</v>
      </c>
      <c r="C15" s="46">
        <v>17.155160086363271</v>
      </c>
      <c r="D15" s="46">
        <v>16.20707734202087</v>
      </c>
      <c r="E15" s="46">
        <v>14.117752096607436</v>
      </c>
      <c r="F15" s="46">
        <v>17.422477222616621</v>
      </c>
      <c r="G15" s="46">
        <v>15.860307564636949</v>
      </c>
      <c r="H15" s="46">
        <v>13.88583969531676</v>
      </c>
      <c r="I15" s="46">
        <v>14.371899462566514</v>
      </c>
      <c r="J15" s="46">
        <v>14.048066558929369</v>
      </c>
      <c r="K15" s="46">
        <v>12.480067054042205</v>
      </c>
      <c r="L15" s="46">
        <v>14.828987747998658</v>
      </c>
      <c r="M15" s="46">
        <v>12.87590108649894</v>
      </c>
      <c r="N15" s="46">
        <v>15.579163832694165</v>
      </c>
      <c r="O15" s="46">
        <v>15.236010695568252</v>
      </c>
    </row>
    <row r="16" spans="1:20" s="7" customFormat="1" ht="18.75" x14ac:dyDescent="0.3"/>
    <row r="17" spans="1:15" s="7" customFormat="1" ht="18.75" x14ac:dyDescent="0.3">
      <c r="A17" s="47"/>
    </row>
    <row r="18" spans="1:15" s="7" customFormat="1" ht="18.75" x14ac:dyDescent="0.3"/>
    <row r="19" spans="1:15" s="7" customFormat="1" ht="18.75" hidden="1" x14ac:dyDescent="0.3">
      <c r="A19" s="7" t="s">
        <v>85</v>
      </c>
    </row>
    <row r="20" spans="1:15" s="7" customFormat="1" ht="18.75" hidden="1" x14ac:dyDescent="0.3">
      <c r="A20" s="2" t="s">
        <v>76</v>
      </c>
      <c r="B20"/>
      <c r="C20"/>
      <c r="D20"/>
      <c r="E20"/>
      <c r="F20"/>
      <c r="G20"/>
      <c r="H20"/>
      <c r="I20"/>
      <c r="J20"/>
      <c r="K20"/>
      <c r="L20"/>
      <c r="M20"/>
      <c r="N20"/>
    </row>
    <row r="21" spans="1:15" s="7" customFormat="1" ht="18.75" hidden="1" x14ac:dyDescent="0.3">
      <c r="A21"/>
      <c r="B21"/>
      <c r="C21"/>
      <c r="D21"/>
      <c r="E21"/>
      <c r="F21"/>
      <c r="G21"/>
      <c r="H21"/>
      <c r="I21"/>
      <c r="J21"/>
      <c r="K21"/>
      <c r="L21"/>
      <c r="M21"/>
      <c r="N21"/>
    </row>
    <row r="22" spans="1:15" ht="18.75" hidden="1" x14ac:dyDescent="0.25">
      <c r="A22" s="10" t="s">
        <v>0</v>
      </c>
      <c r="C22" s="13" t="s">
        <v>1</v>
      </c>
      <c r="D22" s="13" t="s">
        <v>2</v>
      </c>
      <c r="E22" s="13" t="s">
        <v>3</v>
      </c>
      <c r="F22" s="13" t="s">
        <v>4</v>
      </c>
      <c r="G22" s="13" t="s">
        <v>5</v>
      </c>
      <c r="H22" s="13" t="s">
        <v>6</v>
      </c>
      <c r="I22" s="13" t="s">
        <v>7</v>
      </c>
      <c r="J22" s="13" t="s">
        <v>8</v>
      </c>
      <c r="K22" s="13" t="s">
        <v>9</v>
      </c>
      <c r="L22" s="13" t="s">
        <v>10</v>
      </c>
      <c r="M22" s="13" t="s">
        <v>11</v>
      </c>
      <c r="N22" s="13" t="s">
        <v>63</v>
      </c>
      <c r="O22" s="13" t="s">
        <v>12</v>
      </c>
    </row>
    <row r="23" spans="1:15" ht="37.5" hidden="1" x14ac:dyDescent="0.3">
      <c r="A23" s="53" t="s">
        <v>19</v>
      </c>
      <c r="C23" s="14">
        <f>'Table 4'!B4</f>
        <v>1556</v>
      </c>
      <c r="D23" s="14">
        <f>'Table 4'!C4</f>
        <v>1737</v>
      </c>
      <c r="E23" s="14">
        <f>'Table 4'!D4</f>
        <v>1566</v>
      </c>
      <c r="F23" s="14">
        <f>'Table 4'!E4</f>
        <v>933</v>
      </c>
      <c r="G23" s="14">
        <f>'Table 4'!F4</f>
        <v>575</v>
      </c>
      <c r="H23" s="14">
        <f>'Table 4'!G4</f>
        <v>1155</v>
      </c>
      <c r="I23" s="14">
        <f>'Table 4'!H4</f>
        <v>1411</v>
      </c>
      <c r="J23" s="14">
        <f>'Table 4'!I4</f>
        <v>1227</v>
      </c>
      <c r="K23" s="14">
        <f>'Table 4'!J4</f>
        <v>1545</v>
      </c>
      <c r="L23" s="14">
        <f>'Table 4'!K4</f>
        <v>1913</v>
      </c>
      <c r="M23" s="14">
        <f>'Table 4'!L4</f>
        <v>1673</v>
      </c>
      <c r="N23" s="14">
        <f>'Table 4'!M4</f>
        <v>1613</v>
      </c>
      <c r="O23" s="14">
        <f>'Table 4'!N4</f>
        <v>16904</v>
      </c>
    </row>
    <row r="24" spans="1:15" ht="18.75" hidden="1" x14ac:dyDescent="0.25">
      <c r="A24" s="52" t="s">
        <v>20</v>
      </c>
      <c r="C24" s="14">
        <f>'Table 4'!B5</f>
        <v>90</v>
      </c>
      <c r="D24" s="14">
        <f>'Table 4'!C5</f>
        <v>80</v>
      </c>
      <c r="E24" s="14">
        <f>'Table 4'!D5</f>
        <v>71</v>
      </c>
      <c r="F24" s="14">
        <f>'Table 4'!E5</f>
        <v>40</v>
      </c>
      <c r="G24" s="14">
        <f>'Table 4'!F5</f>
        <v>17</v>
      </c>
      <c r="H24" s="14">
        <f>'Table 4'!G5</f>
        <v>13</v>
      </c>
      <c r="I24" s="14">
        <f>'Table 4'!H5</f>
        <v>16</v>
      </c>
      <c r="J24" s="14">
        <f>'Table 4'!I5</f>
        <v>14</v>
      </c>
      <c r="K24" s="14">
        <f>'Table 4'!J5</f>
        <v>21</v>
      </c>
      <c r="L24" s="14">
        <f>'Table 4'!K5</f>
        <v>40</v>
      </c>
      <c r="M24" s="14">
        <f>'Table 4'!L5</f>
        <v>35</v>
      </c>
      <c r="N24" s="14">
        <f>'Table 4'!M5</f>
        <v>60</v>
      </c>
      <c r="O24" s="14">
        <f>'Table 4'!N5</f>
        <v>497</v>
      </c>
    </row>
    <row r="25" spans="1:15" ht="18.75" hidden="1" x14ac:dyDescent="0.25">
      <c r="A25" s="10" t="s">
        <v>21</v>
      </c>
      <c r="C25" s="20">
        <f>'Table 4'!B6</f>
        <v>42</v>
      </c>
      <c r="D25" s="20">
        <f>'Table 4'!C6</f>
        <v>48</v>
      </c>
      <c r="E25" s="20">
        <f>'Table 4'!D6</f>
        <v>34</v>
      </c>
      <c r="F25" s="20">
        <f>'Table 4'!E6</f>
        <v>17</v>
      </c>
      <c r="G25" s="20">
        <f>'Table 4'!F6</f>
        <v>5</v>
      </c>
      <c r="H25" s="20">
        <f>'Table 4'!G6</f>
        <v>10</v>
      </c>
      <c r="I25" s="20">
        <f>'Table 4'!H6</f>
        <v>5</v>
      </c>
      <c r="J25" s="20">
        <f>'Table 4'!I6</f>
        <v>10</v>
      </c>
      <c r="K25" s="20">
        <f>'Table 4'!J6</f>
        <v>7</v>
      </c>
      <c r="L25" s="20">
        <f>'Table 4'!K6</f>
        <v>13</v>
      </c>
      <c r="M25" s="20">
        <f>'Table 4'!L6</f>
        <v>20</v>
      </c>
      <c r="N25" s="20">
        <f>'Table 4'!M6</f>
        <v>26</v>
      </c>
      <c r="O25" s="20">
        <f>'Table 4'!N6</f>
        <v>237</v>
      </c>
    </row>
    <row r="26" spans="1:15" ht="18.75" hidden="1" x14ac:dyDescent="0.25">
      <c r="A26" s="52" t="s">
        <v>12</v>
      </c>
      <c r="C26" s="51">
        <f>'Table 4'!B7</f>
        <v>1688</v>
      </c>
      <c r="D26" s="51">
        <f>'Table 4'!C7</f>
        <v>1865</v>
      </c>
      <c r="E26" s="51">
        <f>'Table 4'!D7</f>
        <v>1671</v>
      </c>
      <c r="F26" s="51">
        <f>'Table 4'!E7</f>
        <v>990</v>
      </c>
      <c r="G26" s="51">
        <f>'Table 4'!F7</f>
        <v>597</v>
      </c>
      <c r="H26" s="51">
        <f>'Table 4'!G7</f>
        <v>1178</v>
      </c>
      <c r="I26" s="51">
        <f>'Table 4'!H7</f>
        <v>1432</v>
      </c>
      <c r="J26" s="51">
        <f>'Table 4'!I7</f>
        <v>1251</v>
      </c>
      <c r="K26" s="51">
        <f>'Table 4'!J7</f>
        <v>1573</v>
      </c>
      <c r="L26" s="51">
        <f>'Table 4'!K7</f>
        <v>1966</v>
      </c>
      <c r="M26" s="51">
        <f>'Table 4'!L7</f>
        <v>1728</v>
      </c>
      <c r="N26" s="51">
        <f>'Table 4'!M7</f>
        <v>1699</v>
      </c>
      <c r="O26" s="51">
        <f>'Table 4'!N7</f>
        <v>17638</v>
      </c>
    </row>
  </sheetData>
  <mergeCells count="3">
    <mergeCell ref="A4:A7"/>
    <mergeCell ref="A8:A11"/>
    <mergeCell ref="A12:A15"/>
  </mergeCell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T13"/>
  <sheetViews>
    <sheetView showGridLines="0" workbookViewId="0"/>
  </sheetViews>
  <sheetFormatPr defaultRowHeight="15" x14ac:dyDescent="0.25"/>
  <cols>
    <col min="1" max="1" width="16" customWidth="1"/>
    <col min="2" max="2" width="45" customWidth="1"/>
    <col min="3" max="15" width="10.140625" customWidth="1"/>
  </cols>
  <sheetData>
    <row r="1" spans="1:20" x14ac:dyDescent="0.25">
      <c r="A1" s="3" t="s">
        <v>32</v>
      </c>
      <c r="B1" s="3"/>
      <c r="T1" s="90"/>
    </row>
    <row r="3" spans="1:20" ht="18.75" x14ac:dyDescent="0.3">
      <c r="A3" s="24"/>
      <c r="B3" s="24"/>
      <c r="C3" s="9" t="s">
        <v>1</v>
      </c>
      <c r="D3" s="9" t="s">
        <v>2</v>
      </c>
      <c r="E3" s="9" t="s">
        <v>3</v>
      </c>
      <c r="F3" s="9" t="s">
        <v>4</v>
      </c>
      <c r="G3" s="9" t="s">
        <v>5</v>
      </c>
      <c r="H3" s="9" t="s">
        <v>6</v>
      </c>
      <c r="I3" s="9" t="s">
        <v>7</v>
      </c>
      <c r="J3" s="9" t="s">
        <v>8</v>
      </c>
      <c r="K3" s="9" t="s">
        <v>9</v>
      </c>
      <c r="L3" s="9" t="s">
        <v>10</v>
      </c>
      <c r="M3" s="9" t="s">
        <v>11</v>
      </c>
      <c r="N3" s="9" t="s">
        <v>63</v>
      </c>
      <c r="O3" s="9" t="s">
        <v>12</v>
      </c>
    </row>
    <row r="4" spans="1:20" ht="18.75" x14ac:dyDescent="0.3">
      <c r="A4" s="94" t="s">
        <v>33</v>
      </c>
      <c r="B4" s="33" t="s">
        <v>34</v>
      </c>
      <c r="C4" s="34">
        <v>23.24019716088328</v>
      </c>
      <c r="D4" s="34">
        <v>22.135909090909077</v>
      </c>
      <c r="E4" s="34">
        <v>21.596075949367101</v>
      </c>
      <c r="F4" s="34">
        <v>25.192868525896401</v>
      </c>
      <c r="G4" s="34">
        <v>27.132460136674254</v>
      </c>
      <c r="H4" s="34">
        <v>23.531925849639546</v>
      </c>
      <c r="I4" s="34">
        <v>22.862582608695664</v>
      </c>
      <c r="J4" s="34">
        <v>22.967790110998955</v>
      </c>
      <c r="K4" s="34">
        <v>23.730792452830162</v>
      </c>
      <c r="L4" s="34">
        <v>25.608737034777317</v>
      </c>
      <c r="M4" s="34">
        <v>27.009858965748833</v>
      </c>
      <c r="N4" s="34">
        <v>25.414173497267747</v>
      </c>
      <c r="O4" s="34">
        <v>23.903851583365203</v>
      </c>
    </row>
    <row r="5" spans="1:20" ht="18.75" x14ac:dyDescent="0.3">
      <c r="A5" s="95"/>
      <c r="B5" s="26" t="s">
        <v>35</v>
      </c>
      <c r="C5" s="35">
        <v>18.64</v>
      </c>
      <c r="D5" s="35">
        <v>18.71</v>
      </c>
      <c r="E5" s="35">
        <v>18.57</v>
      </c>
      <c r="F5" s="35">
        <v>20.86</v>
      </c>
      <c r="G5" s="35">
        <v>23.71</v>
      </c>
      <c r="H5" s="35">
        <v>21.29</v>
      </c>
      <c r="I5" s="35">
        <v>22.14</v>
      </c>
      <c r="J5" s="35">
        <v>21.86</v>
      </c>
      <c r="K5" s="35">
        <v>22.57</v>
      </c>
      <c r="L5" s="35">
        <v>24.14</v>
      </c>
      <c r="M5" s="35">
        <v>25.57</v>
      </c>
      <c r="N5" s="35">
        <v>22.71</v>
      </c>
      <c r="O5" s="35">
        <v>21.14</v>
      </c>
    </row>
    <row r="6" spans="1:20" ht="18.75" x14ac:dyDescent="0.3">
      <c r="A6" s="96"/>
      <c r="B6" s="24" t="s">
        <v>36</v>
      </c>
      <c r="C6" s="36">
        <v>13.55930212122866</v>
      </c>
      <c r="D6" s="36">
        <v>12.300420855002898</v>
      </c>
      <c r="E6" s="36">
        <v>11.624165646172642</v>
      </c>
      <c r="F6" s="36">
        <v>14.98964894751378</v>
      </c>
      <c r="G6" s="36">
        <v>14.391049985600274</v>
      </c>
      <c r="H6" s="36">
        <v>9.971762846787259</v>
      </c>
      <c r="I6" s="36">
        <v>9.6021198307028115</v>
      </c>
      <c r="J6" s="36">
        <v>11.412503166133172</v>
      </c>
      <c r="K6" s="36">
        <v>9.7538344300588022</v>
      </c>
      <c r="L6" s="36">
        <v>11.263662521660882</v>
      </c>
      <c r="M6" s="36">
        <v>11.336609011311088</v>
      </c>
      <c r="N6" s="36">
        <v>12.298119441737111</v>
      </c>
      <c r="O6" s="36">
        <v>11.924784763580652</v>
      </c>
    </row>
    <row r="7" spans="1:20" ht="18.75" x14ac:dyDescent="0.3">
      <c r="A7" s="94" t="s">
        <v>37</v>
      </c>
      <c r="B7" s="33" t="s">
        <v>34</v>
      </c>
      <c r="C7" s="49">
        <v>41.072546583850936</v>
      </c>
      <c r="D7" s="49">
        <v>39.711951219512194</v>
      </c>
      <c r="E7" s="49">
        <v>34.147022058823545</v>
      </c>
      <c r="F7" s="49">
        <v>39.603125000000006</v>
      </c>
      <c r="G7" s="49">
        <v>34.933150684931512</v>
      </c>
      <c r="H7" s="49">
        <v>37.516348314606738</v>
      </c>
      <c r="I7" s="49">
        <v>37.96359832635985</v>
      </c>
      <c r="J7" s="49">
        <v>36.759823788546257</v>
      </c>
      <c r="K7" s="49">
        <v>37.490976744186021</v>
      </c>
      <c r="L7" s="49">
        <v>42.750177304964545</v>
      </c>
      <c r="M7" s="49">
        <v>37.670918367346943</v>
      </c>
      <c r="N7" s="49">
        <v>42.147433155080208</v>
      </c>
      <c r="O7" s="49">
        <v>39.725428280081665</v>
      </c>
    </row>
    <row r="8" spans="1:20" ht="18.75" x14ac:dyDescent="0.3">
      <c r="A8" s="95"/>
      <c r="B8" s="26" t="s">
        <v>35</v>
      </c>
      <c r="C8" s="27">
        <v>38.43</v>
      </c>
      <c r="D8" s="27">
        <v>34.14</v>
      </c>
      <c r="E8" s="27">
        <v>29.285</v>
      </c>
      <c r="F8" s="27">
        <v>35.215000000000003</v>
      </c>
      <c r="G8" s="27">
        <v>29.355</v>
      </c>
      <c r="H8" s="27">
        <v>29</v>
      </c>
      <c r="I8" s="27">
        <v>33</v>
      </c>
      <c r="J8" s="27">
        <v>33.29</v>
      </c>
      <c r="K8" s="27">
        <v>33.57</v>
      </c>
      <c r="L8" s="27">
        <v>38.36</v>
      </c>
      <c r="M8" s="27">
        <v>34.57</v>
      </c>
      <c r="N8" s="27">
        <v>36.86</v>
      </c>
      <c r="O8" s="27">
        <v>34.57</v>
      </c>
    </row>
    <row r="9" spans="1:20" ht="18.75" x14ac:dyDescent="0.3">
      <c r="A9" s="96"/>
      <c r="B9" s="24" t="s">
        <v>36</v>
      </c>
      <c r="C9" s="46">
        <v>19.505358326695713</v>
      </c>
      <c r="D9" s="46">
        <v>21.385558439788127</v>
      </c>
      <c r="E9" s="46">
        <v>17.369109273094264</v>
      </c>
      <c r="F9" s="46">
        <v>20.391889198784057</v>
      </c>
      <c r="G9" s="46">
        <v>18.203768003499672</v>
      </c>
      <c r="H9" s="46">
        <v>21.335837384314502</v>
      </c>
      <c r="I9" s="46">
        <v>22.618611112135163</v>
      </c>
      <c r="J9" s="46">
        <v>17.274651260746285</v>
      </c>
      <c r="K9" s="46">
        <v>15.493076487449871</v>
      </c>
      <c r="L9" s="46">
        <v>20.454923793927293</v>
      </c>
      <c r="M9" s="46">
        <v>16.803107589574182</v>
      </c>
      <c r="N9" s="46">
        <v>23.03106520624485</v>
      </c>
      <c r="O9" s="46">
        <v>20.399981960129281</v>
      </c>
    </row>
    <row r="10" spans="1:20" ht="18.600000000000001" customHeight="1" x14ac:dyDescent="0.3">
      <c r="A10" s="94" t="s">
        <v>38</v>
      </c>
      <c r="B10" s="33" t="s">
        <v>34</v>
      </c>
      <c r="C10" s="50">
        <v>42.551595744680853</v>
      </c>
      <c r="D10" s="50">
        <v>34.396699029126211</v>
      </c>
      <c r="E10" s="50">
        <v>39.925555555555555</v>
      </c>
      <c r="F10" s="50">
        <v>33.758444444444429</v>
      </c>
      <c r="G10" s="83">
        <v>32.321666666666665</v>
      </c>
      <c r="H10" s="50">
        <v>40.143333333333331</v>
      </c>
      <c r="I10" s="50">
        <v>41.428372093023256</v>
      </c>
      <c r="J10" s="50">
        <v>37.037575757575773</v>
      </c>
      <c r="K10" s="50">
        <v>46.972499999999989</v>
      </c>
      <c r="L10" s="50">
        <v>38.005555555555553</v>
      </c>
      <c r="M10" s="50">
        <v>39.362790697674413</v>
      </c>
      <c r="N10" s="50">
        <v>44.794583333333343</v>
      </c>
      <c r="O10" s="50">
        <v>39.067004538577933</v>
      </c>
    </row>
    <row r="11" spans="1:20" ht="18.75" x14ac:dyDescent="0.3">
      <c r="A11" s="95"/>
      <c r="B11" s="26" t="s">
        <v>35</v>
      </c>
      <c r="C11" s="50">
        <v>42.424999999999997</v>
      </c>
      <c r="D11" s="50">
        <v>30.785</v>
      </c>
      <c r="E11" s="50">
        <v>36.5</v>
      </c>
      <c r="F11" s="50">
        <v>26.14</v>
      </c>
      <c r="G11" s="83">
        <v>19.855</v>
      </c>
      <c r="H11" s="50">
        <v>37.86</v>
      </c>
      <c r="I11" s="50">
        <v>40.57</v>
      </c>
      <c r="J11" s="50">
        <v>36.57</v>
      </c>
      <c r="K11" s="50">
        <v>48.71</v>
      </c>
      <c r="L11" s="50">
        <v>41</v>
      </c>
      <c r="M11" s="50">
        <v>40.86</v>
      </c>
      <c r="N11" s="50">
        <v>44.784999999999997</v>
      </c>
      <c r="O11" s="50">
        <v>37</v>
      </c>
    </row>
    <row r="12" spans="1:20" ht="18.75" x14ac:dyDescent="0.3">
      <c r="A12" s="96"/>
      <c r="B12" s="24" t="s">
        <v>36</v>
      </c>
      <c r="C12" s="46">
        <v>20.575077019202308</v>
      </c>
      <c r="D12" s="46">
        <v>22.643534843952494</v>
      </c>
      <c r="E12" s="46">
        <v>19.844341579644116</v>
      </c>
      <c r="F12" s="46">
        <v>21.773082294755053</v>
      </c>
      <c r="G12" s="84">
        <v>18.451297530405704</v>
      </c>
      <c r="H12" s="46">
        <v>23.69525598099241</v>
      </c>
      <c r="I12" s="46">
        <v>16.50956916742847</v>
      </c>
      <c r="J12" s="46">
        <v>17.997082933715873</v>
      </c>
      <c r="K12" s="46">
        <v>24.319564186141506</v>
      </c>
      <c r="L12" s="46">
        <v>26.416581455640127</v>
      </c>
      <c r="M12" s="46">
        <v>18.624416123275861</v>
      </c>
      <c r="N12" s="46">
        <v>25.439236423807777</v>
      </c>
      <c r="O12" s="46">
        <v>21.890146785039903</v>
      </c>
    </row>
    <row r="13" spans="1:20" ht="18.75" x14ac:dyDescent="0.3">
      <c r="A13" s="7"/>
      <c r="B13" s="7"/>
      <c r="C13" s="7"/>
      <c r="D13" s="7"/>
      <c r="E13" s="7"/>
      <c r="F13" s="7"/>
      <c r="G13" s="7"/>
      <c r="H13" s="7"/>
      <c r="I13" s="7"/>
      <c r="J13" s="7"/>
      <c r="K13" s="7"/>
      <c r="L13" s="7"/>
      <c r="M13" s="7"/>
      <c r="N13" s="7"/>
      <c r="O13" s="7"/>
    </row>
  </sheetData>
  <mergeCells count="3">
    <mergeCell ref="A7:A9"/>
    <mergeCell ref="A4:A6"/>
    <mergeCell ref="A10:A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T7"/>
  <sheetViews>
    <sheetView showGridLines="0" workbookViewId="0"/>
  </sheetViews>
  <sheetFormatPr defaultRowHeight="15" x14ac:dyDescent="0.25"/>
  <cols>
    <col min="1" max="1" width="46" customWidth="1"/>
    <col min="2" max="14" width="10.140625" customWidth="1"/>
  </cols>
  <sheetData>
    <row r="1" spans="1:20" x14ac:dyDescent="0.25">
      <c r="A1" s="3" t="s">
        <v>66</v>
      </c>
      <c r="T1" s="90"/>
    </row>
    <row r="3" spans="1:20" ht="18.75" x14ac:dyDescent="0.25">
      <c r="A3" s="10" t="s">
        <v>0</v>
      </c>
      <c r="B3" s="13" t="s">
        <v>1</v>
      </c>
      <c r="C3" s="13" t="s">
        <v>2</v>
      </c>
      <c r="D3" s="13" t="s">
        <v>3</v>
      </c>
      <c r="E3" s="13" t="s">
        <v>4</v>
      </c>
      <c r="F3" s="13" t="s">
        <v>5</v>
      </c>
      <c r="G3" s="13" t="s">
        <v>6</v>
      </c>
      <c r="H3" s="13" t="s">
        <v>7</v>
      </c>
      <c r="I3" s="13" t="s">
        <v>8</v>
      </c>
      <c r="J3" s="13" t="s">
        <v>9</v>
      </c>
      <c r="K3" s="13" t="s">
        <v>10</v>
      </c>
      <c r="L3" s="13" t="s">
        <v>11</v>
      </c>
      <c r="M3" s="13" t="s">
        <v>63</v>
      </c>
      <c r="N3" s="13" t="s">
        <v>12</v>
      </c>
    </row>
    <row r="4" spans="1:20" ht="18.75" x14ac:dyDescent="0.3">
      <c r="A4" s="18" t="s">
        <v>14</v>
      </c>
      <c r="B4" s="17">
        <v>5</v>
      </c>
      <c r="C4" s="17">
        <v>17</v>
      </c>
      <c r="D4" s="17">
        <v>16</v>
      </c>
      <c r="E4" s="17">
        <v>4</v>
      </c>
      <c r="F4" s="17">
        <v>1</v>
      </c>
      <c r="G4" s="93">
        <v>0</v>
      </c>
      <c r="H4" s="17">
        <v>3</v>
      </c>
      <c r="I4" s="17">
        <v>5</v>
      </c>
      <c r="J4" s="17">
        <v>2</v>
      </c>
      <c r="K4" s="17">
        <v>7</v>
      </c>
      <c r="L4" s="17">
        <v>7</v>
      </c>
      <c r="M4" s="17">
        <v>18</v>
      </c>
      <c r="N4" s="17">
        <v>85</v>
      </c>
    </row>
    <row r="5" spans="1:20" ht="18.75" x14ac:dyDescent="0.3">
      <c r="A5" s="18" t="s">
        <v>40</v>
      </c>
      <c r="B5" s="21">
        <v>24.228000000000002</v>
      </c>
      <c r="C5" s="21">
        <v>28.949411764705882</v>
      </c>
      <c r="D5" s="21">
        <v>30.383749999999996</v>
      </c>
      <c r="E5" s="21">
        <v>35.18</v>
      </c>
      <c r="F5" s="21">
        <v>47</v>
      </c>
      <c r="G5" s="21" t="s">
        <v>39</v>
      </c>
      <c r="H5" s="21">
        <v>22.713333333333335</v>
      </c>
      <c r="I5" s="21">
        <v>42.456000000000003</v>
      </c>
      <c r="J5" s="21">
        <v>41.07</v>
      </c>
      <c r="K5" s="21">
        <v>45.674285714285716</v>
      </c>
      <c r="L5" s="21">
        <v>45.674285714285716</v>
      </c>
      <c r="M5" s="21">
        <v>35.349444444444451</v>
      </c>
      <c r="N5" s="21">
        <v>33.460210526315784</v>
      </c>
    </row>
    <row r="6" spans="1:20" ht="18.75" x14ac:dyDescent="0.3">
      <c r="A6" s="18" t="s">
        <v>41</v>
      </c>
      <c r="B6" s="21">
        <v>26</v>
      </c>
      <c r="C6" s="21">
        <v>26</v>
      </c>
      <c r="D6" s="21">
        <v>23.715</v>
      </c>
      <c r="E6" s="21">
        <v>34.43</v>
      </c>
      <c r="F6" s="21">
        <v>47</v>
      </c>
      <c r="G6" s="21" t="s">
        <v>39</v>
      </c>
      <c r="H6" s="21">
        <v>23.43</v>
      </c>
      <c r="I6" s="21">
        <v>45.57</v>
      </c>
      <c r="J6" s="21">
        <v>41.07</v>
      </c>
      <c r="K6" s="21">
        <v>32.57</v>
      </c>
      <c r="L6" s="21">
        <v>50.86</v>
      </c>
      <c r="M6" s="21">
        <v>39.424999999999997</v>
      </c>
      <c r="N6" s="21">
        <v>27.71</v>
      </c>
    </row>
    <row r="7" spans="1:20" ht="18.75" x14ac:dyDescent="0.3">
      <c r="A7" s="18" t="s">
        <v>36</v>
      </c>
      <c r="B7" s="21">
        <v>2.3866160143600816</v>
      </c>
      <c r="C7" s="21">
        <v>10.50264530856435</v>
      </c>
      <c r="D7" s="21">
        <v>12.671416098349081</v>
      </c>
      <c r="E7" s="21">
        <v>7.7251148858771046</v>
      </c>
      <c r="F7" s="21" t="s">
        <v>39</v>
      </c>
      <c r="G7" s="21" t="s">
        <v>39</v>
      </c>
      <c r="H7" s="21">
        <v>1.4355564155484175</v>
      </c>
      <c r="I7" s="21">
        <v>15.983920169970819</v>
      </c>
      <c r="J7" s="21">
        <v>1.0700000000000003</v>
      </c>
      <c r="K7" s="21">
        <v>22.073336117291788</v>
      </c>
      <c r="L7" s="21">
        <v>9.1139874559348808</v>
      </c>
      <c r="M7" s="21">
        <v>10.166968013141704</v>
      </c>
      <c r="N7" s="21">
        <v>13.332768574096503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4"/>
  <sheetViews>
    <sheetView showGridLines="0" workbookViewId="0"/>
  </sheetViews>
  <sheetFormatPr defaultRowHeight="15" x14ac:dyDescent="0.25"/>
  <cols>
    <col min="1" max="1" width="16.5703125" customWidth="1"/>
    <col min="2" max="14" width="10.140625" customWidth="1"/>
  </cols>
  <sheetData>
    <row r="1" spans="1:14" x14ac:dyDescent="0.25">
      <c r="A1" s="3" t="s">
        <v>68</v>
      </c>
    </row>
    <row r="3" spans="1:14" ht="18.75" x14ac:dyDescent="0.25">
      <c r="A3" s="10" t="s">
        <v>0</v>
      </c>
      <c r="B3" s="13" t="s">
        <v>1</v>
      </c>
      <c r="C3" s="13" t="s">
        <v>2</v>
      </c>
      <c r="D3" s="13" t="s">
        <v>3</v>
      </c>
      <c r="E3" s="13" t="s">
        <v>4</v>
      </c>
      <c r="F3" s="13" t="s">
        <v>5</v>
      </c>
      <c r="G3" s="13" t="s">
        <v>6</v>
      </c>
      <c r="H3" s="13" t="s">
        <v>7</v>
      </c>
      <c r="I3" s="13" t="s">
        <v>8</v>
      </c>
      <c r="J3" s="13" t="s">
        <v>9</v>
      </c>
      <c r="K3" s="13" t="s">
        <v>10</v>
      </c>
      <c r="L3" s="13" t="s">
        <v>11</v>
      </c>
      <c r="M3" s="13" t="s">
        <v>63</v>
      </c>
      <c r="N3" s="13" t="s">
        <v>12</v>
      </c>
    </row>
    <row r="4" spans="1:14" ht="18.75" x14ac:dyDescent="0.3">
      <c r="A4" s="18" t="s">
        <v>14</v>
      </c>
      <c r="B4" s="17">
        <v>11</v>
      </c>
      <c r="C4" s="17">
        <v>11</v>
      </c>
      <c r="D4" s="17">
        <v>6</v>
      </c>
      <c r="E4" s="17">
        <v>2</v>
      </c>
      <c r="F4" s="17">
        <v>1</v>
      </c>
      <c r="G4" s="17">
        <v>2</v>
      </c>
      <c r="H4" s="93">
        <v>0</v>
      </c>
      <c r="I4" s="93">
        <v>1</v>
      </c>
      <c r="J4" s="93">
        <v>0</v>
      </c>
      <c r="K4" s="93">
        <v>1</v>
      </c>
      <c r="L4" s="93">
        <v>5</v>
      </c>
      <c r="M4" s="93">
        <v>0</v>
      </c>
      <c r="N4" s="17">
        <v>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7CD6F-3EE6-4421-B692-EB1523F4659A}">
  <dimension ref="A1:I8"/>
  <sheetViews>
    <sheetView showGridLines="0" workbookViewId="0">
      <selection activeCell="A2" sqref="A2"/>
    </sheetView>
  </sheetViews>
  <sheetFormatPr defaultRowHeight="15" x14ac:dyDescent="0.25"/>
  <cols>
    <col min="1" max="1" width="20.140625" customWidth="1"/>
    <col min="2" max="2" width="21.42578125" customWidth="1"/>
    <col min="3" max="7" width="20.7109375" customWidth="1"/>
    <col min="8" max="15" width="10.140625" customWidth="1"/>
  </cols>
  <sheetData>
    <row r="1" spans="1:9" x14ac:dyDescent="0.25">
      <c r="A1" s="3" t="s">
        <v>92</v>
      </c>
      <c r="B1" s="3"/>
      <c r="I1" s="90"/>
    </row>
    <row r="4" spans="1:9" s="32" customFormat="1" ht="45" x14ac:dyDescent="0.25">
      <c r="A4" s="41" t="s">
        <v>28</v>
      </c>
      <c r="B4" s="39" t="s">
        <v>42</v>
      </c>
      <c r="C4" s="38" t="s">
        <v>43</v>
      </c>
      <c r="D4" s="38" t="s">
        <v>44</v>
      </c>
      <c r="E4" s="45" t="s">
        <v>12</v>
      </c>
    </row>
    <row r="5" spans="1:9" s="32" customFormat="1" ht="37.5" x14ac:dyDescent="0.25">
      <c r="A5" s="23" t="s">
        <v>19</v>
      </c>
      <c r="B5" s="40">
        <v>884</v>
      </c>
      <c r="C5" s="6">
        <v>5866</v>
      </c>
      <c r="D5" s="37">
        <v>1698</v>
      </c>
      <c r="E5" s="40">
        <v>8448</v>
      </c>
      <c r="F5" s="6"/>
      <c r="G5" s="6"/>
    </row>
    <row r="6" spans="1:9" s="32" customFormat="1" ht="37.5" customHeight="1" x14ac:dyDescent="0.25">
      <c r="A6" s="6" t="s">
        <v>20</v>
      </c>
      <c r="B6" s="40">
        <v>111</v>
      </c>
      <c r="C6" s="37">
        <v>954</v>
      </c>
      <c r="D6" s="37">
        <v>100</v>
      </c>
      <c r="E6" s="40">
        <v>1165</v>
      </c>
      <c r="F6" s="6"/>
      <c r="G6" s="6"/>
    </row>
    <row r="7" spans="1:9" s="32" customFormat="1" ht="37.5" customHeight="1" x14ac:dyDescent="0.25">
      <c r="A7" s="8" t="s">
        <v>21</v>
      </c>
      <c r="B7" s="42">
        <v>4</v>
      </c>
      <c r="C7" s="44">
        <v>615</v>
      </c>
      <c r="D7" s="44">
        <v>55</v>
      </c>
      <c r="E7" s="42">
        <v>674</v>
      </c>
      <c r="F7" s="6"/>
      <c r="G7" s="6"/>
    </row>
    <row r="8" spans="1:9" ht="37.5" customHeight="1" x14ac:dyDescent="0.25">
      <c r="A8" s="6" t="s">
        <v>12</v>
      </c>
      <c r="B8" s="40">
        <v>999</v>
      </c>
      <c r="C8" s="43">
        <v>7435</v>
      </c>
      <c r="D8" s="43">
        <v>1853</v>
      </c>
      <c r="E8" s="40">
        <v>10287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T7"/>
  <sheetViews>
    <sheetView showGridLines="0" workbookViewId="0"/>
  </sheetViews>
  <sheetFormatPr defaultRowHeight="15" x14ac:dyDescent="0.25"/>
  <cols>
    <col min="1" max="1" width="15.7109375" customWidth="1"/>
    <col min="2" max="13" width="10.140625" customWidth="1"/>
  </cols>
  <sheetData>
    <row r="1" spans="1:20" x14ac:dyDescent="0.25">
      <c r="A1" s="4" t="s">
        <v>69</v>
      </c>
      <c r="B1" s="5"/>
      <c r="C1" s="5"/>
      <c r="D1" s="5"/>
      <c r="E1" s="5"/>
      <c r="F1" s="5"/>
      <c r="G1" s="5"/>
      <c r="H1" s="5"/>
      <c r="I1" s="5"/>
      <c r="J1" s="5"/>
      <c r="K1" s="5"/>
      <c r="L1" s="5"/>
      <c r="M1" s="5"/>
      <c r="T1" s="90"/>
    </row>
    <row r="2" spans="1:20" x14ac:dyDescent="0.25">
      <c r="A2" s="5"/>
      <c r="B2" s="5"/>
      <c r="C2" s="5"/>
      <c r="D2" s="5"/>
      <c r="E2" s="5"/>
      <c r="F2" s="5"/>
      <c r="G2" s="5"/>
      <c r="H2" s="5"/>
      <c r="I2" s="5"/>
      <c r="J2" s="5"/>
      <c r="K2" s="5"/>
      <c r="L2" s="5"/>
      <c r="M2" s="5"/>
    </row>
    <row r="3" spans="1:20" ht="18.75" x14ac:dyDescent="0.25">
      <c r="A3" s="10" t="s">
        <v>0</v>
      </c>
      <c r="B3" s="13" t="s">
        <v>1</v>
      </c>
      <c r="C3" s="13" t="s">
        <v>2</v>
      </c>
      <c r="D3" s="13" t="s">
        <v>3</v>
      </c>
      <c r="E3" s="13" t="s">
        <v>4</v>
      </c>
      <c r="F3" s="13" t="s">
        <v>5</v>
      </c>
      <c r="G3" s="13" t="s">
        <v>6</v>
      </c>
      <c r="H3" s="13" t="s">
        <v>7</v>
      </c>
      <c r="I3" s="13" t="s">
        <v>8</v>
      </c>
      <c r="J3" s="13" t="s">
        <v>9</v>
      </c>
      <c r="K3" s="13" t="s">
        <v>10</v>
      </c>
      <c r="L3" s="13" t="s">
        <v>11</v>
      </c>
      <c r="M3" s="13" t="s">
        <v>63</v>
      </c>
    </row>
    <row r="4" spans="1:20" ht="18.75" x14ac:dyDescent="0.3">
      <c r="A4" s="18" t="s">
        <v>45</v>
      </c>
      <c r="B4" s="17">
        <v>356</v>
      </c>
      <c r="C4" s="17">
        <v>364</v>
      </c>
      <c r="D4" s="17">
        <v>361</v>
      </c>
      <c r="E4" s="17">
        <v>357</v>
      </c>
      <c r="F4" s="17">
        <v>356</v>
      </c>
      <c r="G4" s="17">
        <v>356</v>
      </c>
      <c r="H4" s="17">
        <v>355</v>
      </c>
      <c r="I4" s="17">
        <v>352</v>
      </c>
      <c r="J4" s="17">
        <v>352</v>
      </c>
      <c r="K4" s="17">
        <v>347</v>
      </c>
      <c r="L4" s="17">
        <v>345</v>
      </c>
      <c r="M4" s="17">
        <v>345</v>
      </c>
    </row>
    <row r="5" spans="1:20" ht="18.75" x14ac:dyDescent="0.3">
      <c r="A5" s="18" t="s">
        <v>46</v>
      </c>
      <c r="B5" s="21">
        <v>317.659921621622</v>
      </c>
      <c r="C5" s="21">
        <v>326.30992162162198</v>
      </c>
      <c r="D5" s="21">
        <v>323.60992162162199</v>
      </c>
      <c r="E5" s="21">
        <v>320.82992162162202</v>
      </c>
      <c r="F5" s="21">
        <v>319.07992162162202</v>
      </c>
      <c r="G5" s="21">
        <v>318.979921621622</v>
      </c>
      <c r="H5" s="21">
        <v>318.21992162162201</v>
      </c>
      <c r="I5" s="21">
        <v>315.96991081081097</v>
      </c>
      <c r="J5" s="21">
        <v>316.35911081081099</v>
      </c>
      <c r="K5" s="21">
        <v>310.00911081081102</v>
      </c>
      <c r="L5" s="21">
        <v>308.05911081081098</v>
      </c>
      <c r="M5" s="21">
        <v>308.05911081081098</v>
      </c>
    </row>
    <row r="7" spans="1:20" x14ac:dyDescent="0.25">
      <c r="A7" s="4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D5C96-CD0D-40FB-A01F-0DB94F44C3D3}">
  <dimension ref="A1:T1"/>
  <sheetViews>
    <sheetView showGridLines="0" workbookViewId="0"/>
  </sheetViews>
  <sheetFormatPr defaultRowHeight="15" x14ac:dyDescent="0.25"/>
  <sheetData>
    <row r="1" spans="1:20" ht="15.75" x14ac:dyDescent="0.25">
      <c r="A1" s="2" t="s">
        <v>80</v>
      </c>
      <c r="T1" s="90"/>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BACC2-A8F7-41B6-8C06-E151134FEC19}">
  <dimension ref="A1:N15"/>
  <sheetViews>
    <sheetView showGridLines="0" workbookViewId="0"/>
  </sheetViews>
  <sheetFormatPr defaultRowHeight="15" x14ac:dyDescent="0.25"/>
  <cols>
    <col min="1" max="1" width="32.5703125" customWidth="1"/>
    <col min="2" max="16" width="13.7109375" customWidth="1"/>
  </cols>
  <sheetData>
    <row r="1" spans="1:14" x14ac:dyDescent="0.25">
      <c r="A1" s="4" t="s">
        <v>91</v>
      </c>
      <c r="B1" s="5"/>
      <c r="C1" s="5"/>
      <c r="D1" s="5"/>
      <c r="E1" s="5"/>
      <c r="F1" s="5"/>
      <c r="G1" s="5"/>
      <c r="H1" s="5"/>
      <c r="I1" s="5"/>
      <c r="J1" s="5"/>
      <c r="K1" s="5"/>
      <c r="L1" s="5"/>
      <c r="M1" s="5"/>
      <c r="N1" s="5"/>
    </row>
    <row r="2" spans="1:14" x14ac:dyDescent="0.25">
      <c r="A2" s="5"/>
      <c r="B2" s="5"/>
      <c r="C2" s="5"/>
      <c r="D2" s="5"/>
      <c r="E2" s="5"/>
      <c r="F2" s="5"/>
      <c r="G2" s="5"/>
      <c r="H2" s="5"/>
      <c r="I2" s="5"/>
      <c r="J2" s="5"/>
      <c r="K2" s="5"/>
      <c r="L2" s="5"/>
      <c r="M2" s="5"/>
      <c r="N2" s="5"/>
    </row>
    <row r="3" spans="1:14" ht="18.75" x14ac:dyDescent="0.3">
      <c r="A3" s="24"/>
      <c r="B3" s="87">
        <v>43983</v>
      </c>
      <c r="C3" s="87">
        <v>44013</v>
      </c>
      <c r="D3" s="87">
        <v>44044</v>
      </c>
      <c r="E3" s="87">
        <v>44075</v>
      </c>
      <c r="F3" s="87">
        <v>44105</v>
      </c>
      <c r="G3" s="87">
        <v>44136</v>
      </c>
      <c r="H3" s="87">
        <v>44166</v>
      </c>
      <c r="I3" s="87">
        <v>44197</v>
      </c>
    </row>
    <row r="4" spans="1:14" ht="18.75" x14ac:dyDescent="0.3">
      <c r="A4" s="26" t="s">
        <v>47</v>
      </c>
      <c r="B4" s="88">
        <v>8</v>
      </c>
      <c r="C4" s="88">
        <v>11</v>
      </c>
      <c r="D4" s="88">
        <v>18</v>
      </c>
      <c r="E4" s="88">
        <v>36</v>
      </c>
      <c r="F4" s="88">
        <v>41</v>
      </c>
      <c r="G4" s="88">
        <v>43</v>
      </c>
      <c r="H4" s="88">
        <v>35</v>
      </c>
      <c r="I4" s="88">
        <v>32</v>
      </c>
    </row>
    <row r="5" spans="1:14" ht="18.75" x14ac:dyDescent="0.3">
      <c r="A5" s="26" t="s">
        <v>48</v>
      </c>
      <c r="B5" s="88">
        <v>4</v>
      </c>
      <c r="C5" s="88">
        <v>6</v>
      </c>
      <c r="D5" s="88">
        <v>4</v>
      </c>
      <c r="E5" s="88">
        <v>11</v>
      </c>
      <c r="F5" s="88">
        <v>11</v>
      </c>
      <c r="G5" s="88">
        <v>17</v>
      </c>
      <c r="H5" s="88">
        <v>16</v>
      </c>
      <c r="I5" s="88">
        <v>15</v>
      </c>
    </row>
    <row r="6" spans="1:14" ht="18.75" x14ac:dyDescent="0.3">
      <c r="A6" s="26" t="s">
        <v>23</v>
      </c>
      <c r="B6" s="88">
        <v>0</v>
      </c>
      <c r="C6" s="88">
        <v>1</v>
      </c>
      <c r="D6" s="88">
        <v>3</v>
      </c>
      <c r="E6" s="88">
        <v>9</v>
      </c>
      <c r="F6" s="88">
        <v>15</v>
      </c>
      <c r="G6" s="88">
        <v>18</v>
      </c>
      <c r="H6" s="88">
        <v>20</v>
      </c>
      <c r="I6" s="88">
        <v>29</v>
      </c>
    </row>
    <row r="7" spans="1:14" ht="18.75" x14ac:dyDescent="0.3">
      <c r="A7" s="26" t="s">
        <v>49</v>
      </c>
      <c r="B7" s="88">
        <v>1</v>
      </c>
      <c r="C7" s="88">
        <v>2</v>
      </c>
      <c r="D7" s="88">
        <v>2</v>
      </c>
      <c r="E7" s="88">
        <v>7</v>
      </c>
      <c r="F7" s="88">
        <v>9</v>
      </c>
      <c r="G7" s="88">
        <v>5</v>
      </c>
      <c r="H7" s="88"/>
      <c r="I7" s="88"/>
    </row>
    <row r="8" spans="1:14" ht="18.75" x14ac:dyDescent="0.3">
      <c r="A8" s="26" t="s">
        <v>50</v>
      </c>
      <c r="B8" s="89">
        <v>3</v>
      </c>
      <c r="C8" s="89">
        <v>1</v>
      </c>
      <c r="D8" s="89">
        <v>1</v>
      </c>
      <c r="E8" s="89">
        <v>2</v>
      </c>
      <c r="F8" s="89">
        <v>10</v>
      </c>
      <c r="G8" s="89">
        <v>3</v>
      </c>
      <c r="H8" s="89">
        <v>6</v>
      </c>
      <c r="I8" s="89">
        <v>3</v>
      </c>
    </row>
    <row r="9" spans="1:14" ht="18.75" x14ac:dyDescent="0.3">
      <c r="A9" s="26" t="s">
        <v>51</v>
      </c>
      <c r="B9" s="88">
        <v>0</v>
      </c>
      <c r="C9" s="88">
        <v>1</v>
      </c>
      <c r="D9" s="88">
        <v>0</v>
      </c>
      <c r="E9" s="88">
        <v>0</v>
      </c>
      <c r="F9" s="88">
        <v>4</v>
      </c>
      <c r="G9" s="88">
        <v>16</v>
      </c>
      <c r="H9" s="88">
        <v>6</v>
      </c>
      <c r="I9" s="88">
        <v>11</v>
      </c>
    </row>
    <row r="10" spans="1:14" ht="18.75" x14ac:dyDescent="0.3">
      <c r="A10" s="26" t="s">
        <v>12</v>
      </c>
      <c r="B10" s="89">
        <v>16</v>
      </c>
      <c r="C10" s="89">
        <v>22</v>
      </c>
      <c r="D10" s="89">
        <v>28</v>
      </c>
      <c r="E10" s="89">
        <v>65</v>
      </c>
      <c r="F10" s="89">
        <v>90</v>
      </c>
      <c r="G10" s="89">
        <v>102</v>
      </c>
      <c r="H10" s="89">
        <v>83</v>
      </c>
      <c r="I10" s="89">
        <v>83</v>
      </c>
    </row>
    <row r="11" spans="1:14" x14ac:dyDescent="0.25">
      <c r="B11" s="90"/>
      <c r="C11" s="90"/>
      <c r="D11" s="90"/>
      <c r="E11" s="90"/>
      <c r="F11" s="90"/>
      <c r="G11" s="90"/>
      <c r="H11" s="90"/>
      <c r="I11" s="90"/>
    </row>
    <row r="12" spans="1:14" x14ac:dyDescent="0.25">
      <c r="B12" s="90"/>
      <c r="C12" s="90"/>
      <c r="D12" s="90"/>
      <c r="E12" s="90"/>
      <c r="F12" s="90"/>
      <c r="G12" s="90"/>
      <c r="H12" s="90"/>
      <c r="I12" s="90"/>
    </row>
    <row r="13" spans="1:14" ht="18.75" x14ac:dyDescent="0.3">
      <c r="A13" s="67" t="s">
        <v>62</v>
      </c>
      <c r="B13" s="90"/>
      <c r="C13" s="90"/>
      <c r="D13" s="90"/>
      <c r="E13" s="90"/>
      <c r="F13" s="90"/>
      <c r="G13" s="90"/>
      <c r="H13" s="90"/>
      <c r="I13" s="90"/>
    </row>
    <row r="14" spans="1:14" ht="18.75" x14ac:dyDescent="0.3">
      <c r="A14" s="26" t="s">
        <v>50</v>
      </c>
      <c r="B14" s="88">
        <v>3</v>
      </c>
      <c r="C14" s="88">
        <v>3</v>
      </c>
      <c r="D14" s="88">
        <v>2</v>
      </c>
      <c r="E14" s="88">
        <v>3</v>
      </c>
      <c r="F14" s="88">
        <v>30</v>
      </c>
      <c r="G14" s="88">
        <v>9</v>
      </c>
      <c r="H14" s="88">
        <v>19</v>
      </c>
      <c r="I14" s="88">
        <v>7</v>
      </c>
    </row>
    <row r="15" spans="1:14" ht="18.75" x14ac:dyDescent="0.3">
      <c r="A15" s="26" t="s">
        <v>12</v>
      </c>
      <c r="B15" s="88">
        <v>16</v>
      </c>
      <c r="C15" s="88">
        <v>24</v>
      </c>
      <c r="D15" s="88">
        <v>29</v>
      </c>
      <c r="E15" s="88">
        <v>66</v>
      </c>
      <c r="F15" s="88">
        <v>110</v>
      </c>
      <c r="G15" s="88">
        <v>108</v>
      </c>
      <c r="H15" s="88">
        <v>96</v>
      </c>
      <c r="I15" s="88">
        <v>87</v>
      </c>
    </row>
  </sheetData>
  <phoneticPr fontId="11"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BE857-A94A-4B88-8D69-CC986DB2F247}">
  <dimension ref="A1:T46"/>
  <sheetViews>
    <sheetView showGridLines="0" workbookViewId="0"/>
  </sheetViews>
  <sheetFormatPr defaultRowHeight="15" x14ac:dyDescent="0.25"/>
  <cols>
    <col min="1" max="1" width="15.28515625" customWidth="1"/>
    <col min="2" max="2" width="34.28515625" customWidth="1"/>
    <col min="3" max="15" width="10.140625" customWidth="1"/>
  </cols>
  <sheetData>
    <row r="1" spans="1:20" x14ac:dyDescent="0.25">
      <c r="A1" s="3" t="s">
        <v>70</v>
      </c>
      <c r="B1" s="3"/>
      <c r="T1" s="90"/>
    </row>
    <row r="2" spans="1:20" x14ac:dyDescent="0.25">
      <c r="A2" s="3"/>
      <c r="B2" s="3"/>
    </row>
    <row r="3" spans="1:20" ht="18.75" x14ac:dyDescent="0.3">
      <c r="A3" s="70" t="s">
        <v>22</v>
      </c>
    </row>
    <row r="4" spans="1:20" s="7" customFormat="1" ht="18.75" x14ac:dyDescent="0.3">
      <c r="A4" s="7" t="s">
        <v>52</v>
      </c>
      <c r="B4" s="28" t="s">
        <v>28</v>
      </c>
      <c r="C4" s="9" t="s">
        <v>1</v>
      </c>
      <c r="D4" s="9" t="s">
        <v>2</v>
      </c>
      <c r="E4" s="9" t="s">
        <v>3</v>
      </c>
      <c r="F4" s="9" t="s">
        <v>4</v>
      </c>
      <c r="G4" s="9" t="s">
        <v>5</v>
      </c>
      <c r="H4" s="9" t="s">
        <v>6</v>
      </c>
      <c r="I4" s="9" t="s">
        <v>7</v>
      </c>
      <c r="J4" s="9" t="s">
        <v>8</v>
      </c>
      <c r="K4" s="9" t="s">
        <v>9</v>
      </c>
      <c r="L4" s="9" t="s">
        <v>10</v>
      </c>
      <c r="M4" s="9" t="s">
        <v>11</v>
      </c>
      <c r="N4" s="9" t="s">
        <v>63</v>
      </c>
      <c r="O4" s="9" t="s">
        <v>12</v>
      </c>
    </row>
    <row r="5" spans="1:20" s="7" customFormat="1" ht="18.75" x14ac:dyDescent="0.3">
      <c r="A5" s="94" t="s">
        <v>29</v>
      </c>
      <c r="B5" s="64" t="s">
        <v>19</v>
      </c>
      <c r="C5" s="54">
        <v>21.951755725190829</v>
      </c>
      <c r="D5" s="54">
        <v>20.854920634920624</v>
      </c>
      <c r="E5" s="54">
        <v>20.283642857142873</v>
      </c>
      <c r="F5" s="54">
        <v>24.282594142259398</v>
      </c>
      <c r="G5" s="54">
        <v>26.450188679245276</v>
      </c>
      <c r="H5" s="54">
        <v>23.203354166666664</v>
      </c>
      <c r="I5" s="54">
        <v>22.589550264550279</v>
      </c>
      <c r="J5" s="54">
        <v>22.522689938398322</v>
      </c>
      <c r="K5" s="54">
        <v>23.280360706062908</v>
      </c>
      <c r="L5" s="54">
        <v>25.240350000000007</v>
      </c>
      <c r="M5" s="54">
        <v>26.599156293222691</v>
      </c>
      <c r="N5" s="54">
        <v>24.582317596566508</v>
      </c>
      <c r="O5" s="54">
        <v>23.198522900006665</v>
      </c>
    </row>
    <row r="6" spans="1:20" s="7" customFormat="1" ht="18.75" x14ac:dyDescent="0.3">
      <c r="A6" s="95"/>
      <c r="B6" s="65" t="s">
        <v>20</v>
      </c>
      <c r="C6" s="55">
        <v>36.522876712328774</v>
      </c>
      <c r="D6" s="55">
        <v>40.447500000000012</v>
      </c>
      <c r="E6" s="55">
        <v>41.964918032786869</v>
      </c>
      <c r="F6" s="55">
        <v>40.75333333333333</v>
      </c>
      <c r="G6" s="55">
        <v>42.877692307692314</v>
      </c>
      <c r="H6" s="55">
        <v>50.031111111111109</v>
      </c>
      <c r="I6" s="55">
        <v>46.713846153846148</v>
      </c>
      <c r="J6" s="55">
        <v>42.193636363636358</v>
      </c>
      <c r="K6" s="55">
        <v>51.342500000000008</v>
      </c>
      <c r="L6" s="55">
        <v>39.723870967741924</v>
      </c>
      <c r="M6" s="55">
        <v>35.382903225806452</v>
      </c>
      <c r="N6" s="55">
        <v>45.916250000000012</v>
      </c>
      <c r="O6" s="55">
        <v>40.581504424778785</v>
      </c>
    </row>
    <row r="7" spans="1:20" s="7" customFormat="1" ht="18.75" x14ac:dyDescent="0.3">
      <c r="A7" s="95"/>
      <c r="B7" s="65" t="s">
        <v>21</v>
      </c>
      <c r="C7" s="55">
        <v>57.579999999999991</v>
      </c>
      <c r="D7" s="55">
        <v>46.305714285714281</v>
      </c>
      <c r="E7" s="55">
        <v>40.285454545454556</v>
      </c>
      <c r="F7" s="55">
        <v>56.168333333333344</v>
      </c>
      <c r="G7" s="55">
        <v>69.430000000000007</v>
      </c>
      <c r="H7" s="55">
        <v>62</v>
      </c>
      <c r="I7" s="55">
        <v>22.713333333333335</v>
      </c>
      <c r="J7" s="55">
        <v>59.974999999999994</v>
      </c>
      <c r="K7" s="55">
        <v>41.07</v>
      </c>
      <c r="L7" s="55">
        <v>44.59</v>
      </c>
      <c r="M7" s="55">
        <v>54.869166666666665</v>
      </c>
      <c r="N7" s="55">
        <v>35.349444444444451</v>
      </c>
      <c r="O7" s="55">
        <v>45.820139860139847</v>
      </c>
    </row>
    <row r="8" spans="1:20" s="7" customFormat="1" ht="18.75" x14ac:dyDescent="0.3">
      <c r="A8" s="96"/>
      <c r="B8" s="28" t="s">
        <v>30</v>
      </c>
      <c r="C8" s="56">
        <v>23.24019716088328</v>
      </c>
      <c r="D8" s="56">
        <v>22.135909090909077</v>
      </c>
      <c r="E8" s="56">
        <v>21.596075949367101</v>
      </c>
      <c r="F8" s="56">
        <v>25.192868525896401</v>
      </c>
      <c r="G8" s="56">
        <v>27.132460136674254</v>
      </c>
      <c r="H8" s="56">
        <v>23.531925849639546</v>
      </c>
      <c r="I8" s="56">
        <v>22.862582608695664</v>
      </c>
      <c r="J8" s="56">
        <v>22.967790110998955</v>
      </c>
      <c r="K8" s="56">
        <v>23.730792452830162</v>
      </c>
      <c r="L8" s="56">
        <v>25.608737034777317</v>
      </c>
      <c r="M8" s="56">
        <v>27.009858965748833</v>
      </c>
      <c r="N8" s="56">
        <v>25.414173497267747</v>
      </c>
      <c r="O8" s="56">
        <v>23.903851583365203</v>
      </c>
    </row>
    <row r="9" spans="1:20" s="7" customFormat="1" ht="18.75" x14ac:dyDescent="0.3">
      <c r="A9" s="94" t="s">
        <v>31</v>
      </c>
      <c r="B9" s="29" t="s">
        <v>19</v>
      </c>
      <c r="C9" s="57">
        <v>18</v>
      </c>
      <c r="D9" s="57">
        <v>18.14</v>
      </c>
      <c r="E9" s="57">
        <v>18</v>
      </c>
      <c r="F9" s="57">
        <v>20.29</v>
      </c>
      <c r="G9" s="57">
        <v>23.29</v>
      </c>
      <c r="H9" s="57">
        <v>21.29</v>
      </c>
      <c r="I9" s="57">
        <v>22</v>
      </c>
      <c r="J9" s="57">
        <v>21.71</v>
      </c>
      <c r="K9" s="57">
        <v>22.29</v>
      </c>
      <c r="L9" s="57">
        <v>23.86</v>
      </c>
      <c r="M9" s="57">
        <v>25.43</v>
      </c>
      <c r="N9" s="57">
        <v>22</v>
      </c>
      <c r="O9" s="57">
        <v>20.86</v>
      </c>
    </row>
    <row r="10" spans="1:20" s="7" customFormat="1" ht="18.75" x14ac:dyDescent="0.3">
      <c r="A10" s="95"/>
      <c r="B10" s="16" t="s">
        <v>20</v>
      </c>
      <c r="C10" s="55">
        <v>33.57</v>
      </c>
      <c r="D10" s="55">
        <v>32.43</v>
      </c>
      <c r="E10" s="55">
        <v>42.86</v>
      </c>
      <c r="F10" s="55">
        <v>36.075000000000003</v>
      </c>
      <c r="G10" s="55">
        <v>42</v>
      </c>
      <c r="H10" s="55">
        <v>42.43</v>
      </c>
      <c r="I10" s="55">
        <v>34.43</v>
      </c>
      <c r="J10" s="55">
        <v>45.14</v>
      </c>
      <c r="K10" s="55">
        <v>43.075000000000003</v>
      </c>
      <c r="L10" s="55">
        <v>34</v>
      </c>
      <c r="M10" s="55">
        <v>36.14</v>
      </c>
      <c r="N10" s="55">
        <v>43</v>
      </c>
      <c r="O10" s="55">
        <v>37.93</v>
      </c>
    </row>
    <row r="11" spans="1:20" s="7" customFormat="1" ht="18.75" x14ac:dyDescent="0.3">
      <c r="A11" s="95"/>
      <c r="B11" s="16" t="s">
        <v>21</v>
      </c>
      <c r="C11" s="55">
        <v>45.86</v>
      </c>
      <c r="D11" s="55">
        <v>29.145</v>
      </c>
      <c r="E11" s="55">
        <v>30.285</v>
      </c>
      <c r="F11" s="55">
        <v>42.36</v>
      </c>
      <c r="G11" s="55">
        <v>69.430000000000007</v>
      </c>
      <c r="H11" s="55">
        <v>62</v>
      </c>
      <c r="I11" s="55">
        <v>23.43</v>
      </c>
      <c r="J11" s="55">
        <v>49.215000000000003</v>
      </c>
      <c r="K11" s="55">
        <v>41.07</v>
      </c>
      <c r="L11" s="55">
        <v>34.784999999999997</v>
      </c>
      <c r="M11" s="55">
        <v>53.86</v>
      </c>
      <c r="N11" s="55">
        <v>39.424999999999997</v>
      </c>
      <c r="O11" s="55">
        <v>40</v>
      </c>
    </row>
    <row r="12" spans="1:20" s="7" customFormat="1" ht="18.75" x14ac:dyDescent="0.3">
      <c r="A12" s="96"/>
      <c r="B12" s="28" t="s">
        <v>30</v>
      </c>
      <c r="C12" s="56">
        <v>18.64</v>
      </c>
      <c r="D12" s="56">
        <v>18.71</v>
      </c>
      <c r="E12" s="56">
        <v>18.57</v>
      </c>
      <c r="F12" s="56">
        <v>20.86</v>
      </c>
      <c r="G12" s="56">
        <v>23.71</v>
      </c>
      <c r="H12" s="56">
        <v>21.29</v>
      </c>
      <c r="I12" s="56">
        <v>22.14</v>
      </c>
      <c r="J12" s="56">
        <v>21.86</v>
      </c>
      <c r="K12" s="56">
        <v>22.57</v>
      </c>
      <c r="L12" s="56">
        <v>24.14</v>
      </c>
      <c r="M12" s="56">
        <v>25.57</v>
      </c>
      <c r="N12" s="56">
        <v>22.71</v>
      </c>
      <c r="O12" s="56">
        <v>21.14</v>
      </c>
    </row>
    <row r="13" spans="1:20" s="7" customFormat="1" ht="18.75" x14ac:dyDescent="0.3">
      <c r="A13" s="94" t="s">
        <v>27</v>
      </c>
      <c r="B13" s="29" t="s">
        <v>19</v>
      </c>
      <c r="C13" s="25">
        <v>11.58034416794464</v>
      </c>
      <c r="D13" s="25">
        <v>10.278514880051722</v>
      </c>
      <c r="E13" s="25">
        <v>9.7269690290191431</v>
      </c>
      <c r="F13" s="25">
        <v>14.131370553372786</v>
      </c>
      <c r="G13" s="25">
        <v>13.746058541854755</v>
      </c>
      <c r="H13" s="25">
        <v>9.2192400265007208</v>
      </c>
      <c r="I13" s="25">
        <v>8.8318646213670338</v>
      </c>
      <c r="J13" s="25">
        <v>10.386300018895541</v>
      </c>
      <c r="K13" s="25">
        <v>8.8268156861740987</v>
      </c>
      <c r="L13" s="25">
        <v>10.739838080832474</v>
      </c>
      <c r="M13" s="25">
        <v>10.892537625059209</v>
      </c>
      <c r="N13" s="25">
        <v>11.412845293364198</v>
      </c>
      <c r="O13" s="25">
        <v>10.906175529529071</v>
      </c>
    </row>
    <row r="14" spans="1:20" s="7" customFormat="1" ht="18.75" x14ac:dyDescent="0.3">
      <c r="A14" s="95"/>
      <c r="B14" s="16" t="s">
        <v>20</v>
      </c>
      <c r="C14" s="27">
        <v>15.340448054703163</v>
      </c>
      <c r="D14" s="27">
        <v>18.54362061240106</v>
      </c>
      <c r="E14" s="27">
        <v>16.896265143899541</v>
      </c>
      <c r="F14" s="27">
        <v>15.128916095418816</v>
      </c>
      <c r="G14" s="27">
        <v>14.667508914313927</v>
      </c>
      <c r="H14" s="27">
        <v>24.876985993057225</v>
      </c>
      <c r="I14" s="27">
        <v>27.860188728297054</v>
      </c>
      <c r="J14" s="27">
        <v>9.730600535262953</v>
      </c>
      <c r="K14" s="27">
        <v>20.519028211638066</v>
      </c>
      <c r="L14" s="27">
        <v>18.523948348960715</v>
      </c>
      <c r="M14" s="27">
        <v>13.920033183485774</v>
      </c>
      <c r="N14" s="27">
        <v>17.408228014481139</v>
      </c>
      <c r="O14" s="27">
        <v>17.674235146172279</v>
      </c>
    </row>
    <row r="15" spans="1:20" s="7" customFormat="1" ht="18.75" x14ac:dyDescent="0.3">
      <c r="A15" s="95"/>
      <c r="B15" s="16" t="s">
        <v>21</v>
      </c>
      <c r="C15" s="27">
        <v>38.838996994000766</v>
      </c>
      <c r="D15" s="27">
        <v>24.789546533709302</v>
      </c>
      <c r="E15" s="27">
        <v>20.972609784121381</v>
      </c>
      <c r="F15" s="27">
        <v>30.353840183556485</v>
      </c>
      <c r="G15" s="27">
        <v>22.429999999999964</v>
      </c>
      <c r="H15" s="27">
        <v>1.5700000000000003</v>
      </c>
      <c r="I15" s="27">
        <v>1.4355564155484175</v>
      </c>
      <c r="J15" s="27">
        <v>41.802889353887174</v>
      </c>
      <c r="K15" s="27">
        <v>1.0700000000000003</v>
      </c>
      <c r="L15" s="27">
        <v>20.846051784450683</v>
      </c>
      <c r="M15" s="27">
        <v>13.110157295225573</v>
      </c>
      <c r="N15" s="27">
        <v>10.166968013141704</v>
      </c>
      <c r="O15" s="27">
        <v>25.55169809435208</v>
      </c>
    </row>
    <row r="16" spans="1:20" s="7" customFormat="1" ht="18.75" x14ac:dyDescent="0.3">
      <c r="A16" s="96"/>
      <c r="B16" s="28" t="s">
        <v>30</v>
      </c>
      <c r="C16" s="46">
        <v>13.55930212122866</v>
      </c>
      <c r="D16" s="46">
        <v>12.300420855002898</v>
      </c>
      <c r="E16" s="46">
        <v>11.624165646172642</v>
      </c>
      <c r="F16" s="46">
        <v>14.98964894751378</v>
      </c>
      <c r="G16" s="46">
        <v>14.391049985600274</v>
      </c>
      <c r="H16" s="46">
        <v>9.971762846787259</v>
      </c>
      <c r="I16" s="46">
        <v>9.6021198307028115</v>
      </c>
      <c r="J16" s="46">
        <v>11.412503166133172</v>
      </c>
      <c r="K16" s="46">
        <v>9.7538344300588022</v>
      </c>
      <c r="L16" s="46">
        <v>11.263662521660882</v>
      </c>
      <c r="M16" s="46">
        <v>11.336609011311088</v>
      </c>
      <c r="N16" s="46">
        <v>12.298119441737111</v>
      </c>
      <c r="O16" s="46">
        <v>11.924784763580652</v>
      </c>
    </row>
    <row r="17" spans="1:15" s="7" customFormat="1" ht="18.75" x14ac:dyDescent="0.3">
      <c r="A17" s="65"/>
      <c r="B17" s="16"/>
      <c r="C17" s="27"/>
      <c r="D17" s="27"/>
      <c r="E17" s="27"/>
      <c r="F17" s="27"/>
      <c r="G17" s="27"/>
      <c r="H17" s="27"/>
      <c r="I17" s="27"/>
      <c r="J17" s="27"/>
      <c r="K17" s="27"/>
      <c r="L17" s="27"/>
      <c r="M17" s="27"/>
      <c r="N17" s="27"/>
      <c r="O17" s="27"/>
    </row>
    <row r="18" spans="1:15" s="7" customFormat="1" ht="18.75" x14ac:dyDescent="0.3">
      <c r="A18" s="70" t="s">
        <v>23</v>
      </c>
    </row>
    <row r="19" spans="1:15" s="7" customFormat="1" ht="18.75" x14ac:dyDescent="0.3">
      <c r="A19" s="7" t="s">
        <v>52</v>
      </c>
      <c r="B19" s="28" t="s">
        <v>28</v>
      </c>
      <c r="C19" s="9" t="s">
        <v>1</v>
      </c>
      <c r="D19" s="9" t="s">
        <v>2</v>
      </c>
      <c r="E19" s="9" t="s">
        <v>3</v>
      </c>
      <c r="F19" s="9" t="s">
        <v>4</v>
      </c>
      <c r="G19" s="9" t="s">
        <v>5</v>
      </c>
      <c r="H19" s="9" t="s">
        <v>6</v>
      </c>
      <c r="I19" s="9" t="s">
        <v>7</v>
      </c>
      <c r="J19" s="9" t="s">
        <v>8</v>
      </c>
      <c r="K19" s="9" t="s">
        <v>9</v>
      </c>
      <c r="L19" s="9" t="s">
        <v>10</v>
      </c>
      <c r="M19" s="9" t="s">
        <v>11</v>
      </c>
      <c r="N19" s="9" t="s">
        <v>63</v>
      </c>
      <c r="O19" s="9" t="s">
        <v>12</v>
      </c>
    </row>
    <row r="20" spans="1:15" s="7" customFormat="1" ht="18.75" x14ac:dyDescent="0.3">
      <c r="A20" s="94" t="s">
        <v>29</v>
      </c>
      <c r="B20" s="64" t="s">
        <v>19</v>
      </c>
      <c r="C20" s="57">
        <v>37.930584192439881</v>
      </c>
      <c r="D20" s="57">
        <v>35.416406249999987</v>
      </c>
      <c r="E20" s="57">
        <v>31.746196078431392</v>
      </c>
      <c r="F20" s="57">
        <v>34.108730158730182</v>
      </c>
      <c r="G20" s="57">
        <v>32.985428571428592</v>
      </c>
      <c r="H20" s="57">
        <v>35.036411764705896</v>
      </c>
      <c r="I20" s="57">
        <v>37.219830508474587</v>
      </c>
      <c r="J20" s="57">
        <v>36.770132743362822</v>
      </c>
      <c r="K20" s="57">
        <v>37.061933962264121</v>
      </c>
      <c r="L20" s="57">
        <v>41.340855018587348</v>
      </c>
      <c r="M20" s="57">
        <v>36.650481283422458</v>
      </c>
      <c r="N20" s="57">
        <v>38.420887573964514</v>
      </c>
      <c r="O20" s="57">
        <v>36.760828119249254</v>
      </c>
    </row>
    <row r="21" spans="1:15" s="7" customFormat="1" ht="18.75" x14ac:dyDescent="0.3">
      <c r="A21" s="95"/>
      <c r="B21" s="65" t="s">
        <v>20</v>
      </c>
      <c r="C21" s="58">
        <v>62.602222222222231</v>
      </c>
      <c r="D21" s="58">
        <v>73.260588235294122</v>
      </c>
      <c r="E21" s="58">
        <v>67.904444444444437</v>
      </c>
      <c r="F21" s="58">
        <v>69.686999999999998</v>
      </c>
      <c r="G21" s="58">
        <v>74.75</v>
      </c>
      <c r="H21" s="58">
        <v>94.787500000000009</v>
      </c>
      <c r="I21" s="58">
        <v>96.473333333333343</v>
      </c>
      <c r="J21" s="58">
        <v>34.43</v>
      </c>
      <c r="K21" s="58">
        <v>34.29</v>
      </c>
      <c r="L21" s="58">
        <v>84.38111111111111</v>
      </c>
      <c r="M21" s="58">
        <v>54.392499999999998</v>
      </c>
      <c r="N21" s="58">
        <v>64.275000000000006</v>
      </c>
      <c r="O21" s="58">
        <v>69.630444444444421</v>
      </c>
    </row>
    <row r="22" spans="1:15" s="7" customFormat="1" ht="18.75" x14ac:dyDescent="0.3">
      <c r="A22" s="95"/>
      <c r="B22" s="65" t="s">
        <v>21</v>
      </c>
      <c r="C22" s="58">
        <v>73.824545454545429</v>
      </c>
      <c r="D22" s="58">
        <v>77.521428571428586</v>
      </c>
      <c r="E22" s="58">
        <v>72.696249999999992</v>
      </c>
      <c r="F22" s="58">
        <v>88.534999999999997</v>
      </c>
      <c r="G22" s="58">
        <v>91.64</v>
      </c>
      <c r="H22" s="58">
        <v>85.642499999999998</v>
      </c>
      <c r="I22" s="58" t="s">
        <v>39</v>
      </c>
      <c r="J22" s="58" t="s">
        <v>39</v>
      </c>
      <c r="K22" s="58">
        <v>84.57</v>
      </c>
      <c r="L22" s="58">
        <v>43.857499999999995</v>
      </c>
      <c r="M22" s="58">
        <v>62.458000000000006</v>
      </c>
      <c r="N22" s="58">
        <v>102.85666666666667</v>
      </c>
      <c r="O22" s="58">
        <v>79.454074074074128</v>
      </c>
    </row>
    <row r="23" spans="1:15" s="7" customFormat="1" ht="18.75" x14ac:dyDescent="0.3">
      <c r="A23" s="96"/>
      <c r="B23" s="28" t="s">
        <v>30</v>
      </c>
      <c r="C23" s="71">
        <v>41.072546583850936</v>
      </c>
      <c r="D23" s="71">
        <v>39.711951219512194</v>
      </c>
      <c r="E23" s="71">
        <v>34.147022058823545</v>
      </c>
      <c r="F23" s="71">
        <v>39.603125000000006</v>
      </c>
      <c r="G23" s="71">
        <v>34.933150684931512</v>
      </c>
      <c r="H23" s="71">
        <v>37.516348314606738</v>
      </c>
      <c r="I23" s="71">
        <v>37.96359832635985</v>
      </c>
      <c r="J23" s="71">
        <v>36.759823788546257</v>
      </c>
      <c r="K23" s="71">
        <v>37.490976744186021</v>
      </c>
      <c r="L23" s="71">
        <v>42.750177304964545</v>
      </c>
      <c r="M23" s="71">
        <v>37.670918367346943</v>
      </c>
      <c r="N23" s="71">
        <v>42.147433155080208</v>
      </c>
      <c r="O23" s="71">
        <v>39.725428280081665</v>
      </c>
    </row>
    <row r="24" spans="1:15" s="7" customFormat="1" ht="18.75" x14ac:dyDescent="0.3">
      <c r="A24" s="94" t="s">
        <v>31</v>
      </c>
      <c r="B24" s="29" t="s">
        <v>19</v>
      </c>
      <c r="C24" s="57">
        <v>34.57</v>
      </c>
      <c r="D24" s="57">
        <v>31.71</v>
      </c>
      <c r="E24" s="57">
        <v>27.86</v>
      </c>
      <c r="F24" s="57">
        <v>32.07</v>
      </c>
      <c r="G24" s="57">
        <v>28.5</v>
      </c>
      <c r="H24" s="57">
        <v>28.86</v>
      </c>
      <c r="I24" s="57">
        <v>32.57</v>
      </c>
      <c r="J24" s="57">
        <v>33.29</v>
      </c>
      <c r="K24" s="57">
        <v>33.57</v>
      </c>
      <c r="L24" s="57">
        <v>36.86</v>
      </c>
      <c r="M24" s="57">
        <v>34</v>
      </c>
      <c r="N24" s="57">
        <v>35.29</v>
      </c>
      <c r="O24" s="57">
        <v>33</v>
      </c>
    </row>
    <row r="25" spans="1:15" s="7" customFormat="1" ht="18.75" x14ac:dyDescent="0.3">
      <c r="A25" s="95"/>
      <c r="B25" s="16" t="s">
        <v>20</v>
      </c>
      <c r="C25" s="58">
        <v>61.43</v>
      </c>
      <c r="D25" s="58">
        <v>63.86</v>
      </c>
      <c r="E25" s="58">
        <v>72</v>
      </c>
      <c r="F25" s="58">
        <v>70.424999999999997</v>
      </c>
      <c r="G25" s="58">
        <v>76.5</v>
      </c>
      <c r="H25" s="58">
        <v>93.360000000000014</v>
      </c>
      <c r="I25" s="58">
        <v>100.14</v>
      </c>
      <c r="J25" s="58">
        <v>34.43</v>
      </c>
      <c r="K25" s="58">
        <v>34.29</v>
      </c>
      <c r="L25" s="58">
        <v>89</v>
      </c>
      <c r="M25" s="58">
        <v>56</v>
      </c>
      <c r="N25" s="58">
        <v>68.5</v>
      </c>
      <c r="O25" s="58">
        <v>69.430000000000007</v>
      </c>
    </row>
    <row r="26" spans="1:15" s="7" customFormat="1" ht="18.75" x14ac:dyDescent="0.3">
      <c r="A26" s="95"/>
      <c r="B26" s="16" t="s">
        <v>21</v>
      </c>
      <c r="C26" s="58">
        <v>76.855000000000004</v>
      </c>
      <c r="D26" s="58">
        <v>69</v>
      </c>
      <c r="E26" s="58">
        <v>85.85499999999999</v>
      </c>
      <c r="F26" s="58">
        <v>101.14</v>
      </c>
      <c r="G26" s="58">
        <v>91.64</v>
      </c>
      <c r="H26" s="58">
        <v>87</v>
      </c>
      <c r="I26" s="58" t="s">
        <v>39</v>
      </c>
      <c r="J26" s="58" t="s">
        <v>39</v>
      </c>
      <c r="K26" s="58">
        <v>84.57</v>
      </c>
      <c r="L26" s="58">
        <v>42.64</v>
      </c>
      <c r="M26" s="58">
        <v>56.14</v>
      </c>
      <c r="N26" s="58">
        <v>99</v>
      </c>
      <c r="O26" s="58">
        <v>84.57</v>
      </c>
    </row>
    <row r="27" spans="1:15" ht="18.75" x14ac:dyDescent="0.3">
      <c r="A27" s="96"/>
      <c r="B27" s="28" t="s">
        <v>30</v>
      </c>
      <c r="C27" s="71">
        <v>38.43</v>
      </c>
      <c r="D27" s="71">
        <v>34.14</v>
      </c>
      <c r="E27" s="71">
        <v>29.285</v>
      </c>
      <c r="F27" s="71">
        <v>35.215000000000003</v>
      </c>
      <c r="G27" s="71">
        <v>29.355</v>
      </c>
      <c r="H27" s="71">
        <v>29</v>
      </c>
      <c r="I27" s="71">
        <v>33</v>
      </c>
      <c r="J27" s="71">
        <v>33.29</v>
      </c>
      <c r="K27" s="71">
        <v>33.57</v>
      </c>
      <c r="L27" s="71">
        <v>38.36</v>
      </c>
      <c r="M27" s="71">
        <v>34.57</v>
      </c>
      <c r="N27" s="71">
        <v>36.86</v>
      </c>
      <c r="O27" s="71">
        <v>34.57</v>
      </c>
    </row>
    <row r="28" spans="1:15" ht="18.75" x14ac:dyDescent="0.3">
      <c r="A28" s="94" t="s">
        <v>27</v>
      </c>
      <c r="B28" s="29" t="s">
        <v>19</v>
      </c>
      <c r="C28" s="30">
        <v>16.273801453503829</v>
      </c>
      <c r="D28" s="30">
        <v>15.620844084026361</v>
      </c>
      <c r="E28" s="30">
        <v>14.174079381550463</v>
      </c>
      <c r="F28" s="30">
        <v>12.598592449985686</v>
      </c>
      <c r="G28" s="30">
        <v>15.577421910821883</v>
      </c>
      <c r="H28" s="30">
        <v>18.192207593488114</v>
      </c>
      <c r="I28" s="30">
        <v>21.764473850869237</v>
      </c>
      <c r="J28" s="30">
        <v>17.31213060000367</v>
      </c>
      <c r="K28" s="30">
        <v>14.909392301732545</v>
      </c>
      <c r="L28" s="30">
        <v>19.277895724928374</v>
      </c>
      <c r="M28" s="30">
        <v>16.325419183992572</v>
      </c>
      <c r="N28" s="30">
        <v>18.920940274442376</v>
      </c>
      <c r="O28" s="30">
        <v>17.178674904933821</v>
      </c>
    </row>
    <row r="29" spans="1:15" ht="18.75" x14ac:dyDescent="0.3">
      <c r="A29" s="95"/>
      <c r="B29" s="16" t="s">
        <v>20</v>
      </c>
      <c r="C29" s="35">
        <v>14.59083409220224</v>
      </c>
      <c r="D29" s="35">
        <v>34.832923146760088</v>
      </c>
      <c r="E29" s="35">
        <v>18.965215592477097</v>
      </c>
      <c r="F29" s="35">
        <v>15.985589166496167</v>
      </c>
      <c r="G29" s="35">
        <v>16.437381178277761</v>
      </c>
      <c r="H29" s="35">
        <v>16.6205601214279</v>
      </c>
      <c r="I29" s="35">
        <v>5.1854497287013483</v>
      </c>
      <c r="J29" s="35">
        <v>0</v>
      </c>
      <c r="K29" s="35">
        <v>0</v>
      </c>
      <c r="L29" s="35">
        <v>12.811648731130507</v>
      </c>
      <c r="M29" s="35">
        <v>12.278524697617382</v>
      </c>
      <c r="N29" s="35">
        <v>22.61562641921142</v>
      </c>
      <c r="O29" s="35">
        <v>24.166778570366834</v>
      </c>
    </row>
    <row r="30" spans="1:15" ht="18.75" x14ac:dyDescent="0.3">
      <c r="A30" s="95"/>
      <c r="B30" s="16" t="s">
        <v>21</v>
      </c>
      <c r="C30" s="35">
        <v>24.196716292481646</v>
      </c>
      <c r="D30" s="35">
        <v>17.510524532056536</v>
      </c>
      <c r="E30" s="35">
        <v>22.295135084531353</v>
      </c>
      <c r="F30" s="35">
        <v>25.777794707848834</v>
      </c>
      <c r="G30" s="35">
        <v>3.5</v>
      </c>
      <c r="H30" s="35">
        <v>7.6038423675139422</v>
      </c>
      <c r="I30" s="35" t="s">
        <v>39</v>
      </c>
      <c r="J30" s="35" t="s">
        <v>39</v>
      </c>
      <c r="K30" s="35">
        <v>0</v>
      </c>
      <c r="L30" s="35">
        <v>10.060212162275738</v>
      </c>
      <c r="M30" s="35">
        <v>10.121101521079593</v>
      </c>
      <c r="N30" s="35">
        <v>19.210787478798384</v>
      </c>
      <c r="O30" s="35">
        <v>19.725085937804241</v>
      </c>
    </row>
    <row r="31" spans="1:15" ht="18.75" x14ac:dyDescent="0.3">
      <c r="A31" s="96"/>
      <c r="B31" s="28" t="s">
        <v>30</v>
      </c>
      <c r="C31" s="36">
        <v>19.505358326695713</v>
      </c>
      <c r="D31" s="36">
        <v>21.385558439788127</v>
      </c>
      <c r="E31" s="36">
        <v>17.369109273094264</v>
      </c>
      <c r="F31" s="36">
        <v>20.391889198784057</v>
      </c>
      <c r="G31" s="36">
        <v>18.203768003499672</v>
      </c>
      <c r="H31" s="36">
        <v>21.335837384314502</v>
      </c>
      <c r="I31" s="36">
        <v>22.618611112135163</v>
      </c>
      <c r="J31" s="36">
        <v>17.274651260746285</v>
      </c>
      <c r="K31" s="36">
        <v>15.493076487449871</v>
      </c>
      <c r="L31" s="36">
        <v>20.454923793927293</v>
      </c>
      <c r="M31" s="36">
        <v>16.803107589574182</v>
      </c>
      <c r="N31" s="36">
        <v>23.03106520624485</v>
      </c>
      <c r="O31" s="36">
        <v>20.399981960129281</v>
      </c>
    </row>
    <row r="33" spans="1:15" ht="18.75" x14ac:dyDescent="0.3">
      <c r="A33" s="70" t="s">
        <v>24</v>
      </c>
    </row>
    <row r="34" spans="1:15" ht="18.75" x14ac:dyDescent="0.3">
      <c r="A34" s="7" t="s">
        <v>52</v>
      </c>
      <c r="B34" s="28" t="s">
        <v>28</v>
      </c>
      <c r="C34" s="9" t="s">
        <v>1</v>
      </c>
      <c r="D34" s="9" t="s">
        <v>2</v>
      </c>
      <c r="E34" s="9" t="s">
        <v>3</v>
      </c>
      <c r="F34" s="9" t="s">
        <v>4</v>
      </c>
      <c r="G34" s="9" t="s">
        <v>5</v>
      </c>
      <c r="H34" s="9" t="s">
        <v>6</v>
      </c>
      <c r="I34" s="9" t="s">
        <v>7</v>
      </c>
      <c r="J34" s="9" t="s">
        <v>8</v>
      </c>
      <c r="K34" s="9" t="s">
        <v>9</v>
      </c>
      <c r="L34" s="9" t="s">
        <v>10</v>
      </c>
      <c r="M34" s="9" t="s">
        <v>11</v>
      </c>
      <c r="N34" s="9" t="s">
        <v>63</v>
      </c>
      <c r="O34" s="9" t="s">
        <v>12</v>
      </c>
    </row>
    <row r="35" spans="1:15" ht="18.75" x14ac:dyDescent="0.25">
      <c r="A35" s="94" t="s">
        <v>29</v>
      </c>
      <c r="B35" s="64" t="s">
        <v>19</v>
      </c>
      <c r="C35" s="57">
        <v>42.144634146341467</v>
      </c>
      <c r="D35" s="57">
        <v>32.475638297872329</v>
      </c>
      <c r="E35" s="57">
        <v>39.127959183673461</v>
      </c>
      <c r="F35" s="57">
        <v>32.587471264367807</v>
      </c>
      <c r="G35" s="57">
        <v>29.350909090909092</v>
      </c>
      <c r="H35" s="57">
        <v>36.348260869565223</v>
      </c>
      <c r="I35" s="57">
        <v>39.954390243902438</v>
      </c>
      <c r="J35" s="57">
        <v>33.570000000000014</v>
      </c>
      <c r="K35" s="57">
        <v>45.245517241379297</v>
      </c>
      <c r="L35" s="57">
        <v>38.021818181818176</v>
      </c>
      <c r="M35" s="57">
        <v>37.314749999999989</v>
      </c>
      <c r="N35" s="57">
        <v>44.136521739130437</v>
      </c>
      <c r="O35" s="57">
        <v>37.612525083612027</v>
      </c>
    </row>
    <row r="36" spans="1:15" ht="18.75" x14ac:dyDescent="0.3">
      <c r="A36" s="95"/>
      <c r="B36" s="65" t="s">
        <v>20</v>
      </c>
      <c r="C36" s="58">
        <v>47.696249999999999</v>
      </c>
      <c r="D36" s="58">
        <v>63.430000000000007</v>
      </c>
      <c r="E36" s="58">
        <v>58.71</v>
      </c>
      <c r="F36" s="58" t="s">
        <v>39</v>
      </c>
      <c r="G36" s="58" t="s">
        <v>39</v>
      </c>
      <c r="H36" s="58" t="s">
        <v>39</v>
      </c>
      <c r="I36" s="58" t="s">
        <v>39</v>
      </c>
      <c r="J36" s="58">
        <v>62.14</v>
      </c>
      <c r="K36" s="58" t="s">
        <v>39</v>
      </c>
      <c r="L36" s="58" t="s">
        <v>39</v>
      </c>
      <c r="M36" s="58" t="s">
        <v>39</v>
      </c>
      <c r="N36" s="58" t="s">
        <v>39</v>
      </c>
      <c r="O36" s="58">
        <v>50.785000000000004</v>
      </c>
    </row>
    <row r="37" spans="1:15" ht="18.75" x14ac:dyDescent="0.3">
      <c r="A37" s="95"/>
      <c r="B37" s="65" t="s">
        <v>21</v>
      </c>
      <c r="C37" s="58">
        <v>40.605000000000004</v>
      </c>
      <c r="D37" s="58">
        <v>49.976666666666667</v>
      </c>
      <c r="E37" s="58">
        <v>45</v>
      </c>
      <c r="F37" s="58">
        <v>67.716666666666669</v>
      </c>
      <c r="G37" s="58">
        <v>65</v>
      </c>
      <c r="H37" s="58">
        <v>61.965000000000003</v>
      </c>
      <c r="I37" s="58">
        <v>71.64500000000001</v>
      </c>
      <c r="J37" s="58">
        <v>47.892499999999998</v>
      </c>
      <c r="K37" s="58">
        <v>63.666666666666664</v>
      </c>
      <c r="L37" s="58">
        <v>37.29</v>
      </c>
      <c r="M37" s="58">
        <v>66.67</v>
      </c>
      <c r="N37" s="58">
        <v>59.93</v>
      </c>
      <c r="O37" s="58">
        <v>53.583829787234045</v>
      </c>
    </row>
    <row r="38" spans="1:15" ht="18.75" x14ac:dyDescent="0.3">
      <c r="A38" s="96"/>
      <c r="B38" s="28" t="s">
        <v>30</v>
      </c>
      <c r="C38" s="71">
        <v>42.551595744680853</v>
      </c>
      <c r="D38" s="71">
        <v>34.396699029126211</v>
      </c>
      <c r="E38" s="71">
        <v>39.925555555555555</v>
      </c>
      <c r="F38" s="71">
        <v>33.758444444444429</v>
      </c>
      <c r="G38" s="71">
        <v>32.321666666666665</v>
      </c>
      <c r="H38" s="71">
        <v>40.143333333333331</v>
      </c>
      <c r="I38" s="71">
        <v>41.428372093023256</v>
      </c>
      <c r="J38" s="71">
        <v>37.037575757575773</v>
      </c>
      <c r="K38" s="71">
        <v>46.972499999999989</v>
      </c>
      <c r="L38" s="71">
        <v>38.005555555555553</v>
      </c>
      <c r="M38" s="71">
        <v>39.362790697674413</v>
      </c>
      <c r="N38" s="71">
        <v>44.794583333333343</v>
      </c>
      <c r="O38" s="71">
        <v>39.067004538577933</v>
      </c>
    </row>
    <row r="39" spans="1:15" ht="18.75" x14ac:dyDescent="0.3">
      <c r="A39" s="94" t="s">
        <v>31</v>
      </c>
      <c r="B39" s="29" t="s">
        <v>19</v>
      </c>
      <c r="C39" s="57">
        <v>40.644999999999996</v>
      </c>
      <c r="D39" s="57">
        <v>29.86</v>
      </c>
      <c r="E39" s="57">
        <v>34</v>
      </c>
      <c r="F39" s="57">
        <v>26.07</v>
      </c>
      <c r="G39" s="57">
        <v>18.57</v>
      </c>
      <c r="H39" s="57">
        <v>31.86</v>
      </c>
      <c r="I39" s="57">
        <v>39</v>
      </c>
      <c r="J39" s="57">
        <v>35.57</v>
      </c>
      <c r="K39" s="57">
        <v>48.14</v>
      </c>
      <c r="L39" s="57">
        <v>42.93</v>
      </c>
      <c r="M39" s="57">
        <v>39</v>
      </c>
      <c r="N39" s="57">
        <v>43.215000000000003</v>
      </c>
      <c r="O39" s="57">
        <v>35.57</v>
      </c>
    </row>
    <row r="40" spans="1:15" ht="18.75" x14ac:dyDescent="0.3">
      <c r="A40" s="95"/>
      <c r="B40" s="16" t="s">
        <v>20</v>
      </c>
      <c r="C40" s="58">
        <v>51.43</v>
      </c>
      <c r="D40" s="58">
        <v>44.86</v>
      </c>
      <c r="E40" s="58">
        <v>58.71</v>
      </c>
      <c r="F40" s="58" t="s">
        <v>39</v>
      </c>
      <c r="G40" s="58" t="s">
        <v>39</v>
      </c>
      <c r="H40" s="58" t="s">
        <v>39</v>
      </c>
      <c r="I40" s="58" t="s">
        <v>39</v>
      </c>
      <c r="J40" s="58">
        <v>62.14</v>
      </c>
      <c r="K40" s="58" t="s">
        <v>39</v>
      </c>
      <c r="L40" s="58" t="s">
        <v>39</v>
      </c>
      <c r="M40" s="58" t="s">
        <v>39</v>
      </c>
      <c r="N40" s="58" t="s">
        <v>39</v>
      </c>
      <c r="O40" s="58">
        <v>51.43</v>
      </c>
    </row>
    <row r="41" spans="1:15" ht="18.75" x14ac:dyDescent="0.3">
      <c r="A41" s="95"/>
      <c r="B41" s="16" t="s">
        <v>21</v>
      </c>
      <c r="C41" s="58">
        <v>39.57</v>
      </c>
      <c r="D41" s="58">
        <v>47.715000000000003</v>
      </c>
      <c r="E41" s="58">
        <v>41.5</v>
      </c>
      <c r="F41" s="58">
        <v>45.43</v>
      </c>
      <c r="G41" s="58">
        <v>65</v>
      </c>
      <c r="H41" s="58">
        <v>63.5</v>
      </c>
      <c r="I41" s="58">
        <v>71.64500000000001</v>
      </c>
      <c r="J41" s="58">
        <v>43.14</v>
      </c>
      <c r="K41" s="58">
        <v>65</v>
      </c>
      <c r="L41" s="58">
        <v>37.29</v>
      </c>
      <c r="M41" s="58">
        <v>60.43</v>
      </c>
      <c r="N41" s="58">
        <v>59.93</v>
      </c>
      <c r="O41" s="58">
        <v>51.43</v>
      </c>
    </row>
    <row r="42" spans="1:15" ht="18.75" x14ac:dyDescent="0.3">
      <c r="A42" s="96"/>
      <c r="B42" s="28" t="s">
        <v>30</v>
      </c>
      <c r="C42" s="71">
        <v>42.424999999999997</v>
      </c>
      <c r="D42" s="71">
        <v>30.785</v>
      </c>
      <c r="E42" s="71">
        <v>36.5</v>
      </c>
      <c r="F42" s="71">
        <v>26.14</v>
      </c>
      <c r="G42" s="71">
        <v>19.855</v>
      </c>
      <c r="H42" s="71">
        <v>37.86</v>
      </c>
      <c r="I42" s="71">
        <v>40.57</v>
      </c>
      <c r="J42" s="71">
        <v>36.57</v>
      </c>
      <c r="K42" s="71">
        <v>48.71</v>
      </c>
      <c r="L42" s="71">
        <v>41</v>
      </c>
      <c r="M42" s="71">
        <v>40.86</v>
      </c>
      <c r="N42" s="71">
        <v>44.784999999999997</v>
      </c>
      <c r="O42" s="71">
        <v>37</v>
      </c>
    </row>
    <row r="43" spans="1:15" ht="18.75" x14ac:dyDescent="0.3">
      <c r="A43" s="94" t="s">
        <v>27</v>
      </c>
      <c r="B43" s="29" t="s">
        <v>19</v>
      </c>
      <c r="C43" s="30">
        <v>21.293799927670378</v>
      </c>
      <c r="D43" s="30">
        <v>21.406153919840211</v>
      </c>
      <c r="E43" s="30">
        <v>20.416132973275552</v>
      </c>
      <c r="F43" s="30">
        <v>20.136602374105721</v>
      </c>
      <c r="G43" s="30">
        <v>16.294035972234216</v>
      </c>
      <c r="H43" s="30">
        <v>23.070661625536442</v>
      </c>
      <c r="I43" s="30">
        <v>15.463831767090618</v>
      </c>
      <c r="J43" s="30">
        <v>17.115453489409713</v>
      </c>
      <c r="K43" s="30">
        <v>24.458692787818578</v>
      </c>
      <c r="L43" s="30">
        <v>26.714860630600288</v>
      </c>
      <c r="M43" s="30">
        <v>17.037917564582248</v>
      </c>
      <c r="N43" s="30">
        <v>25.641210225235941</v>
      </c>
      <c r="O43" s="30">
        <v>21.643678525226345</v>
      </c>
    </row>
    <row r="44" spans="1:15" ht="18.75" x14ac:dyDescent="0.3">
      <c r="A44" s="95"/>
      <c r="B44" s="16" t="s">
        <v>20</v>
      </c>
      <c r="C44" s="35">
        <v>10.583971298028917</v>
      </c>
      <c r="D44" s="35">
        <v>28.932269181659414</v>
      </c>
      <c r="E44" s="35">
        <v>0</v>
      </c>
      <c r="F44" s="35" t="s">
        <v>39</v>
      </c>
      <c r="G44" s="35" t="s">
        <v>39</v>
      </c>
      <c r="H44" s="35" t="s">
        <v>39</v>
      </c>
      <c r="I44" s="35" t="s">
        <v>39</v>
      </c>
      <c r="J44" s="35">
        <v>0</v>
      </c>
      <c r="K44" s="35" t="s">
        <v>39</v>
      </c>
      <c r="L44" s="35" t="s">
        <v>39</v>
      </c>
      <c r="M44" s="35" t="s">
        <v>39</v>
      </c>
      <c r="N44" s="35" t="s">
        <v>39</v>
      </c>
      <c r="O44" s="35">
        <v>18.853502327153976</v>
      </c>
    </row>
    <row r="45" spans="1:15" ht="18.75" x14ac:dyDescent="0.3">
      <c r="A45" s="95"/>
      <c r="B45" s="16" t="s">
        <v>21</v>
      </c>
      <c r="C45" s="35">
        <v>17.195449252636564</v>
      </c>
      <c r="D45" s="35">
        <v>21.683810140799103</v>
      </c>
      <c r="E45" s="35">
        <v>6.6254999811334985</v>
      </c>
      <c r="F45" s="35">
        <v>35.529533567942551</v>
      </c>
      <c r="G45" s="35">
        <v>0</v>
      </c>
      <c r="H45" s="35">
        <v>6.5269537304932443</v>
      </c>
      <c r="I45" s="35">
        <v>0.64500000000000313</v>
      </c>
      <c r="J45" s="35">
        <v>13.443934273493037</v>
      </c>
      <c r="K45" s="35">
        <v>12.747764074098974</v>
      </c>
      <c r="L45" s="35">
        <v>0</v>
      </c>
      <c r="M45" s="35">
        <v>17.309981706133239</v>
      </c>
      <c r="N45" s="35">
        <v>13.070000000000002</v>
      </c>
      <c r="O45" s="35">
        <v>18.583672604207937</v>
      </c>
    </row>
    <row r="46" spans="1:15" ht="18.75" x14ac:dyDescent="0.3">
      <c r="A46" s="96"/>
      <c r="B46" s="28" t="s">
        <v>30</v>
      </c>
      <c r="C46" s="36">
        <v>20.575077019202308</v>
      </c>
      <c r="D46" s="36">
        <v>22.643534843952494</v>
      </c>
      <c r="E46" s="36">
        <v>19.844341579644116</v>
      </c>
      <c r="F46" s="36">
        <v>21.773082294755053</v>
      </c>
      <c r="G46" s="36">
        <v>18.451297530405704</v>
      </c>
      <c r="H46" s="36">
        <v>23.69525598099241</v>
      </c>
      <c r="I46" s="36">
        <v>16.50956916742847</v>
      </c>
      <c r="J46" s="36">
        <v>17.997082933715873</v>
      </c>
      <c r="K46" s="36">
        <v>24.319564186141506</v>
      </c>
      <c r="L46" s="36">
        <v>26.416581455640127</v>
      </c>
      <c r="M46" s="36">
        <v>18.624416123275861</v>
      </c>
      <c r="N46" s="36">
        <v>25.439236423807777</v>
      </c>
      <c r="O46" s="36">
        <v>21.890146785039903</v>
      </c>
    </row>
  </sheetData>
  <mergeCells count="9">
    <mergeCell ref="A35:A38"/>
    <mergeCell ref="A39:A42"/>
    <mergeCell ref="A43:A46"/>
    <mergeCell ref="A5:A8"/>
    <mergeCell ref="A9:A12"/>
    <mergeCell ref="A13:A16"/>
    <mergeCell ref="A20:A23"/>
    <mergeCell ref="A24:A27"/>
    <mergeCell ref="A28:A3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4"/>
  <sheetViews>
    <sheetView showGridLines="0" workbookViewId="0"/>
  </sheetViews>
  <sheetFormatPr defaultRowHeight="15" x14ac:dyDescent="0.25"/>
  <cols>
    <col min="1" max="1" width="32.42578125" customWidth="1"/>
    <col min="2" max="2" width="39.7109375" style="1" customWidth="1"/>
    <col min="3" max="5" width="20.7109375" style="1" customWidth="1"/>
    <col min="6" max="9" width="16.7109375" style="1" customWidth="1"/>
  </cols>
  <sheetData>
    <row r="1" spans="1:8" x14ac:dyDescent="0.25">
      <c r="A1" s="3" t="s">
        <v>71</v>
      </c>
      <c r="B1" s="3"/>
      <c r="C1" s="3"/>
      <c r="D1" s="66"/>
      <c r="E1" s="66"/>
      <c r="H1" s="91"/>
    </row>
    <row r="2" spans="1:8" x14ac:dyDescent="0.25">
      <c r="A2" s="31"/>
      <c r="B2" s="66"/>
      <c r="C2" s="66"/>
      <c r="D2" s="66"/>
      <c r="E2" s="66"/>
    </row>
    <row r="3" spans="1:8" ht="18.75" x14ac:dyDescent="0.3">
      <c r="A3" s="24" t="s">
        <v>53</v>
      </c>
      <c r="B3" s="28" t="s">
        <v>54</v>
      </c>
      <c r="C3" s="28" t="s">
        <v>55</v>
      </c>
      <c r="D3" s="28" t="s">
        <v>56</v>
      </c>
      <c r="E3" s="28" t="s">
        <v>14</v>
      </c>
    </row>
    <row r="4" spans="1:8" ht="18.75" x14ac:dyDescent="0.3">
      <c r="A4" s="7" t="s">
        <v>57</v>
      </c>
      <c r="B4" s="11" t="s">
        <v>19</v>
      </c>
      <c r="C4" s="72">
        <v>26.482894117647025</v>
      </c>
      <c r="D4" s="72">
        <v>24</v>
      </c>
      <c r="E4" s="11">
        <v>850</v>
      </c>
    </row>
    <row r="5" spans="1:8" ht="18.75" x14ac:dyDescent="0.3">
      <c r="A5" s="7"/>
      <c r="B5" s="11" t="s">
        <v>20</v>
      </c>
      <c r="C5" s="72">
        <v>46.279148936170223</v>
      </c>
      <c r="D5" s="72">
        <v>43</v>
      </c>
      <c r="E5" s="11">
        <v>47</v>
      </c>
    </row>
    <row r="6" spans="1:8" ht="18.75" x14ac:dyDescent="0.3">
      <c r="A6" s="24"/>
      <c r="B6" s="28" t="s">
        <v>21</v>
      </c>
      <c r="C6" s="85">
        <v>35.058823529411768</v>
      </c>
      <c r="D6" s="85">
        <v>39.14</v>
      </c>
      <c r="E6" s="28">
        <v>17</v>
      </c>
    </row>
    <row r="7" spans="1:8" ht="18.75" x14ac:dyDescent="0.3">
      <c r="A7" s="73" t="s">
        <v>58</v>
      </c>
      <c r="B7" s="74" t="s">
        <v>19</v>
      </c>
      <c r="C7" s="75">
        <v>21.330341880341894</v>
      </c>
      <c r="D7" s="75">
        <v>18.43</v>
      </c>
      <c r="E7" s="74">
        <v>468</v>
      </c>
    </row>
    <row r="8" spans="1:8" ht="18.75" x14ac:dyDescent="0.3">
      <c r="A8" s="7" t="s">
        <v>59</v>
      </c>
      <c r="B8" s="11" t="s">
        <v>19</v>
      </c>
      <c r="C8" s="72">
        <v>38.420887573964514</v>
      </c>
      <c r="D8" s="72">
        <v>35.29</v>
      </c>
      <c r="E8" s="11">
        <v>169</v>
      </c>
    </row>
    <row r="9" spans="1:8" ht="18.75" x14ac:dyDescent="0.3">
      <c r="A9" s="7"/>
      <c r="B9" s="11" t="s">
        <v>20</v>
      </c>
      <c r="C9" s="86">
        <v>64.275000000000006</v>
      </c>
      <c r="D9" s="86">
        <v>68.5</v>
      </c>
      <c r="E9" s="11">
        <v>12</v>
      </c>
    </row>
    <row r="10" spans="1:8" ht="18.75" x14ac:dyDescent="0.3">
      <c r="A10" s="24"/>
      <c r="B10" s="28" t="s">
        <v>21</v>
      </c>
      <c r="C10" s="85">
        <v>102.85666666666667</v>
      </c>
      <c r="D10" s="85">
        <v>99</v>
      </c>
      <c r="E10" s="28">
        <v>6</v>
      </c>
    </row>
    <row r="12" spans="1:8" x14ac:dyDescent="0.25">
      <c r="A12" s="97" t="s">
        <v>93</v>
      </c>
      <c r="B12" s="97"/>
      <c r="C12" s="97"/>
      <c r="D12" s="97"/>
      <c r="E12" s="97"/>
    </row>
    <row r="13" spans="1:8" x14ac:dyDescent="0.25">
      <c r="A13" s="97"/>
      <c r="B13" s="97"/>
      <c r="C13" s="97"/>
      <c r="D13" s="97"/>
      <c r="E13" s="97"/>
    </row>
    <row r="14" spans="1:8" x14ac:dyDescent="0.25">
      <c r="A14" s="97"/>
      <c r="B14" s="97"/>
      <c r="C14" s="97"/>
      <c r="D14" s="97"/>
      <c r="E14" s="97"/>
    </row>
  </sheetData>
  <mergeCells count="1">
    <mergeCell ref="A12:E1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2:I24"/>
  <sheetViews>
    <sheetView showGridLines="0" topLeftCell="A2" workbookViewId="0">
      <selection activeCell="A2" sqref="A2"/>
    </sheetView>
  </sheetViews>
  <sheetFormatPr defaultRowHeight="15" x14ac:dyDescent="0.25"/>
  <cols>
    <col min="1" max="1" width="52.28515625" customWidth="1"/>
    <col min="2" max="5" width="19.140625" style="1" customWidth="1"/>
  </cols>
  <sheetData>
    <row r="2" spans="1:9" x14ac:dyDescent="0.25">
      <c r="A2" s="3" t="s">
        <v>71</v>
      </c>
      <c r="B2" s="66"/>
      <c r="C2" s="66"/>
      <c r="D2" s="66"/>
      <c r="E2" s="66"/>
      <c r="I2" s="90"/>
    </row>
    <row r="4" spans="1:9" s="1" customFormat="1" ht="18.75" x14ac:dyDescent="0.3">
      <c r="A4" s="7"/>
      <c r="B4" s="98" t="s">
        <v>57</v>
      </c>
      <c r="C4" s="98"/>
      <c r="D4" s="98"/>
      <c r="E4" s="99" t="s">
        <v>58</v>
      </c>
    </row>
    <row r="5" spans="1:9" s="1" customFormat="1" ht="39" customHeight="1" x14ac:dyDescent="0.3">
      <c r="A5" s="24"/>
      <c r="B5" s="76" t="s">
        <v>19</v>
      </c>
      <c r="C5" s="10" t="s">
        <v>20</v>
      </c>
      <c r="D5" s="10" t="s">
        <v>21</v>
      </c>
      <c r="E5" s="96"/>
    </row>
    <row r="6" spans="1:9" s="1" customFormat="1" ht="18.75" x14ac:dyDescent="0.3">
      <c r="A6" s="7"/>
      <c r="B6" s="53"/>
      <c r="C6" s="11"/>
      <c r="D6" s="11"/>
      <c r="E6" s="77"/>
    </row>
    <row r="7" spans="1:9" s="1" customFormat="1" ht="18.75" x14ac:dyDescent="0.3">
      <c r="A7" s="78" t="s">
        <v>72</v>
      </c>
      <c r="B7" s="79"/>
      <c r="C7" s="79"/>
      <c r="D7" s="79"/>
      <c r="E7" s="79"/>
    </row>
    <row r="8" spans="1:9" s="1" customFormat="1" ht="18.75" x14ac:dyDescent="0.3">
      <c r="A8" s="7" t="s">
        <v>60</v>
      </c>
      <c r="B8" s="72">
        <v>7.4398449503945567</v>
      </c>
      <c r="C8" s="72">
        <v>22.452380583333333</v>
      </c>
      <c r="D8" s="72">
        <v>6.9813661304347843</v>
      </c>
      <c r="E8" s="72">
        <v>7.9894056764044734</v>
      </c>
    </row>
    <row r="9" spans="1:9" s="1" customFormat="1" ht="18.75" x14ac:dyDescent="0.3">
      <c r="A9" s="7" t="s">
        <v>61</v>
      </c>
      <c r="B9" s="72">
        <v>7</v>
      </c>
      <c r="C9" s="72">
        <v>21.285713999999999</v>
      </c>
      <c r="D9" s="72">
        <v>2.8571420000000001</v>
      </c>
      <c r="E9" s="72">
        <v>7.7142850000000003</v>
      </c>
    </row>
    <row r="10" spans="1:9" s="1" customFormat="1" ht="18.75" x14ac:dyDescent="0.3">
      <c r="A10" s="7" t="s">
        <v>88</v>
      </c>
      <c r="B10" s="11">
        <v>887</v>
      </c>
      <c r="C10" s="11">
        <v>36</v>
      </c>
      <c r="D10" s="11">
        <v>23</v>
      </c>
      <c r="E10" s="11">
        <v>445</v>
      </c>
    </row>
    <row r="11" spans="1:9" ht="18.75" x14ac:dyDescent="0.3">
      <c r="A11" s="7"/>
      <c r="B11" s="11"/>
      <c r="C11" s="11"/>
      <c r="D11" s="11"/>
      <c r="E11" s="11"/>
    </row>
    <row r="12" spans="1:9" s="1" customFormat="1" ht="18.75" x14ac:dyDescent="0.3">
      <c r="A12" s="80" t="s">
        <v>73</v>
      </c>
      <c r="B12" s="79"/>
      <c r="C12" s="79"/>
      <c r="D12" s="79"/>
      <c r="E12" s="79"/>
    </row>
    <row r="13" spans="1:9" s="1" customFormat="1" ht="18.75" x14ac:dyDescent="0.3">
      <c r="A13" s="7" t="s">
        <v>60</v>
      </c>
      <c r="B13" s="72">
        <v>14.570469363534775</v>
      </c>
      <c r="C13" s="72">
        <v>27.16507893333333</v>
      </c>
      <c r="D13" s="92">
        <v>24.593984421052639</v>
      </c>
      <c r="E13" s="72">
        <v>10.67634817634851</v>
      </c>
    </row>
    <row r="14" spans="1:9" s="1" customFormat="1" ht="18.75" x14ac:dyDescent="0.3">
      <c r="A14" s="7" t="s">
        <v>61</v>
      </c>
      <c r="B14" s="72">
        <v>10.571427999999999</v>
      </c>
      <c r="C14" s="72">
        <v>22.857142</v>
      </c>
      <c r="D14" s="92">
        <v>22.714285</v>
      </c>
      <c r="E14" s="72">
        <v>6.8571419999999996</v>
      </c>
    </row>
    <row r="15" spans="1:9" s="1" customFormat="1" ht="18.75" x14ac:dyDescent="0.3">
      <c r="A15" s="81" t="s">
        <v>86</v>
      </c>
      <c r="B15" s="11">
        <v>894</v>
      </c>
      <c r="C15" s="11">
        <v>45</v>
      </c>
      <c r="D15" s="11">
        <v>19</v>
      </c>
      <c r="E15" s="11">
        <v>482</v>
      </c>
    </row>
    <row r="16" spans="1:9" ht="18.75" x14ac:dyDescent="0.3">
      <c r="A16" s="7"/>
      <c r="B16" s="11"/>
      <c r="C16" s="11"/>
      <c r="D16" s="11"/>
      <c r="E16" s="11"/>
    </row>
    <row r="17" spans="1:9" s="1" customFormat="1" ht="18.75" x14ac:dyDescent="0.3">
      <c r="A17" s="80" t="s">
        <v>74</v>
      </c>
      <c r="B17" s="79"/>
      <c r="C17" s="79"/>
      <c r="D17" s="79"/>
      <c r="E17" s="79"/>
    </row>
    <row r="18" spans="1:9" s="1" customFormat="1" ht="18.75" x14ac:dyDescent="0.3">
      <c r="A18" s="7" t="s">
        <v>60</v>
      </c>
      <c r="B18" s="72">
        <v>4.7897358254504283</v>
      </c>
      <c r="C18" s="72">
        <v>5.1773394827586223</v>
      </c>
      <c r="D18" s="92">
        <v>8.5476188333333329</v>
      </c>
      <c r="E18" s="72">
        <v>3.4680447412280775</v>
      </c>
    </row>
    <row r="19" spans="1:9" s="1" customFormat="1" ht="18.75" x14ac:dyDescent="0.3">
      <c r="A19" s="7" t="s">
        <v>61</v>
      </c>
      <c r="B19" s="72">
        <v>4</v>
      </c>
      <c r="C19" s="72">
        <v>4</v>
      </c>
      <c r="D19" s="92">
        <v>8.9999994999999995</v>
      </c>
      <c r="E19" s="72">
        <v>2.7857135</v>
      </c>
    </row>
    <row r="20" spans="1:9" s="1" customFormat="1" ht="18.75" x14ac:dyDescent="0.3">
      <c r="A20" s="81" t="s">
        <v>87</v>
      </c>
      <c r="B20" s="11">
        <v>888</v>
      </c>
      <c r="C20" s="11">
        <v>29</v>
      </c>
      <c r="D20" s="11">
        <v>12</v>
      </c>
      <c r="E20" s="11">
        <v>456</v>
      </c>
    </row>
    <row r="22" spans="1:9" x14ac:dyDescent="0.25">
      <c r="A22" s="97" t="s">
        <v>93</v>
      </c>
      <c r="B22" s="97"/>
      <c r="C22" s="97"/>
      <c r="D22" s="97"/>
      <c r="E22" s="97"/>
      <c r="F22" s="66"/>
      <c r="G22" s="66"/>
      <c r="H22" s="66"/>
      <c r="I22" s="66"/>
    </row>
    <row r="23" spans="1:9" x14ac:dyDescent="0.25">
      <c r="A23" s="97"/>
      <c r="B23" s="97"/>
      <c r="C23" s="97"/>
      <c r="D23" s="97"/>
      <c r="E23" s="97"/>
      <c r="F23" s="66"/>
      <c r="G23" s="66"/>
      <c r="H23" s="66"/>
      <c r="I23" s="66"/>
    </row>
    <row r="24" spans="1:9" x14ac:dyDescent="0.25">
      <c r="A24" s="97"/>
      <c r="B24" s="97"/>
      <c r="C24" s="97"/>
      <c r="D24" s="97"/>
      <c r="E24" s="97"/>
      <c r="F24" s="66"/>
      <c r="G24" s="66"/>
      <c r="H24" s="66"/>
      <c r="I24" s="66"/>
    </row>
  </sheetData>
  <mergeCells count="3">
    <mergeCell ref="B4:D4"/>
    <mergeCell ref="E4:E5"/>
    <mergeCell ref="A22:E2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D305-875D-4E45-8ECB-C1527339001B}">
  <dimension ref="A5:N8"/>
  <sheetViews>
    <sheetView workbookViewId="0">
      <selection activeCell="O33" sqref="O33"/>
    </sheetView>
  </sheetViews>
  <sheetFormatPr defaultRowHeight="15" x14ac:dyDescent="0.25"/>
  <cols>
    <col min="1" max="1" width="40.5703125" customWidth="1"/>
  </cols>
  <sheetData>
    <row r="5" spans="1:14" x14ac:dyDescent="0.25">
      <c r="A5" t="s">
        <v>94</v>
      </c>
    </row>
    <row r="6" spans="1:14" ht="18.75" x14ac:dyDescent="0.25">
      <c r="A6" s="10" t="s">
        <v>0</v>
      </c>
      <c r="B6" s="13" t="s">
        <v>1</v>
      </c>
      <c r="C6" s="13" t="s">
        <v>2</v>
      </c>
      <c r="D6" s="13" t="s">
        <v>3</v>
      </c>
      <c r="E6" s="13" t="s">
        <v>4</v>
      </c>
      <c r="F6" s="13" t="s">
        <v>5</v>
      </c>
      <c r="G6" s="13" t="s">
        <v>6</v>
      </c>
      <c r="H6" s="13" t="s">
        <v>7</v>
      </c>
      <c r="I6" s="13" t="s">
        <v>8</v>
      </c>
      <c r="J6" s="13" t="s">
        <v>9</v>
      </c>
      <c r="K6" s="13" t="s">
        <v>10</v>
      </c>
      <c r="L6" s="13" t="s">
        <v>11</v>
      </c>
      <c r="M6" s="13" t="s">
        <v>63</v>
      </c>
      <c r="N6" s="13" t="s">
        <v>12</v>
      </c>
    </row>
    <row r="7" spans="1:14" ht="18.75" x14ac:dyDescent="0.3">
      <c r="A7" s="18" t="s">
        <v>40</v>
      </c>
      <c r="B7" s="17">
        <f>'Table 8'!B5</f>
        <v>24.228000000000002</v>
      </c>
      <c r="C7" s="17">
        <f>'Table 8'!C5</f>
        <v>28.949411764705882</v>
      </c>
      <c r="D7" s="17">
        <f>'Table 8'!D5</f>
        <v>30.383749999999996</v>
      </c>
      <c r="E7" s="17">
        <f>'Table 8'!E5</f>
        <v>35.18</v>
      </c>
      <c r="F7" s="17">
        <f>'Table 8'!F5</f>
        <v>47</v>
      </c>
      <c r="G7" s="17"/>
      <c r="H7" s="17">
        <f>'Table 8'!H5</f>
        <v>22.713333333333335</v>
      </c>
      <c r="I7" s="17">
        <f>'Table 8'!I5</f>
        <v>42.456000000000003</v>
      </c>
      <c r="J7" s="17">
        <f>'Table 8'!J5</f>
        <v>41.07</v>
      </c>
      <c r="K7" s="17">
        <f>'Table 8'!K5</f>
        <v>45.674285714285716</v>
      </c>
      <c r="L7" s="17">
        <f>'Table 8'!L5</f>
        <v>45.674285714285716</v>
      </c>
      <c r="M7" s="17">
        <f>'Table 8'!M5</f>
        <v>35.349444444444451</v>
      </c>
      <c r="N7" s="17">
        <f>'Table 8'!N5</f>
        <v>33.460210526315784</v>
      </c>
    </row>
    <row r="8" spans="1:14" ht="18.75" x14ac:dyDescent="0.3">
      <c r="A8" s="18" t="s">
        <v>41</v>
      </c>
      <c r="B8" s="17">
        <f>'Table 8'!B6</f>
        <v>26</v>
      </c>
      <c r="C8" s="17">
        <f>'Table 8'!C6</f>
        <v>26</v>
      </c>
      <c r="D8" s="17">
        <f>'Table 8'!D6</f>
        <v>23.715</v>
      </c>
      <c r="E8" s="17">
        <f>'Table 8'!E6</f>
        <v>34.43</v>
      </c>
      <c r="F8" s="17">
        <f>'Table 8'!F6</f>
        <v>47</v>
      </c>
      <c r="G8" s="17"/>
      <c r="H8" s="17">
        <f>'Table 8'!H6</f>
        <v>23.43</v>
      </c>
      <c r="I8" s="17">
        <f>'Table 8'!I6</f>
        <v>45.57</v>
      </c>
      <c r="J8" s="17">
        <f>'Table 8'!J6</f>
        <v>41.07</v>
      </c>
      <c r="K8" s="17">
        <f>'Table 8'!K6</f>
        <v>32.57</v>
      </c>
      <c r="L8" s="17">
        <f>'Table 8'!L6</f>
        <v>50.86</v>
      </c>
      <c r="M8" s="17">
        <f>'Table 8'!M6</f>
        <v>39.424999999999997</v>
      </c>
      <c r="N8" s="17">
        <f>'Table 8'!N6</f>
        <v>27.71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T1"/>
  <sheetViews>
    <sheetView showGridLines="0" workbookViewId="0"/>
  </sheetViews>
  <sheetFormatPr defaultRowHeight="15" x14ac:dyDescent="0.25"/>
  <sheetData>
    <row r="1" spans="1:20" ht="15.75" x14ac:dyDescent="0.25">
      <c r="A1" s="2" t="s">
        <v>81</v>
      </c>
      <c r="T1" s="9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T36"/>
  <sheetViews>
    <sheetView showGridLines="0" workbookViewId="0"/>
  </sheetViews>
  <sheetFormatPr defaultRowHeight="15" x14ac:dyDescent="0.25"/>
  <sheetData>
    <row r="1" spans="1:20" ht="15.75" x14ac:dyDescent="0.25">
      <c r="A1" s="2" t="s">
        <v>82</v>
      </c>
      <c r="T1" s="90"/>
    </row>
    <row r="36" spans="1:20" ht="15.75" x14ac:dyDescent="0.25">
      <c r="A36" s="2" t="s">
        <v>83</v>
      </c>
      <c r="T36" s="9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T1"/>
  <sheetViews>
    <sheetView showGridLines="0" workbookViewId="0"/>
  </sheetViews>
  <sheetFormatPr defaultRowHeight="15" x14ac:dyDescent="0.25"/>
  <sheetData>
    <row r="1" spans="1:20" ht="15.75" x14ac:dyDescent="0.25">
      <c r="A1" s="2" t="s">
        <v>84</v>
      </c>
      <c r="T1" s="9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T1"/>
  <sheetViews>
    <sheetView showGridLines="0" workbookViewId="0"/>
  </sheetViews>
  <sheetFormatPr defaultRowHeight="15" x14ac:dyDescent="0.25"/>
  <sheetData>
    <row r="1" spans="1:20" ht="15.75" x14ac:dyDescent="0.25">
      <c r="A1" s="2" t="s">
        <v>89</v>
      </c>
      <c r="T1" s="9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T1"/>
  <sheetViews>
    <sheetView showGridLines="0" workbookViewId="0"/>
  </sheetViews>
  <sheetFormatPr defaultRowHeight="15" x14ac:dyDescent="0.25"/>
  <sheetData>
    <row r="1" spans="1:20" ht="15.75" x14ac:dyDescent="0.25">
      <c r="A1" s="2" t="s">
        <v>67</v>
      </c>
      <c r="T1" s="90"/>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1051F-6BA1-423B-AF1B-5B4FDE44AFF2}">
  <dimension ref="A1"/>
  <sheetViews>
    <sheetView showGridLines="0" workbookViewId="0"/>
  </sheetViews>
  <sheetFormatPr defaultRowHeight="15" x14ac:dyDescent="0.25"/>
  <sheetData>
    <row r="1" spans="1:1" ht="15.75" x14ac:dyDescent="0.25">
      <c r="A1" s="2" t="s">
        <v>90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6"/>
  <sheetViews>
    <sheetView showGridLines="0" workbookViewId="0"/>
  </sheetViews>
  <sheetFormatPr defaultRowHeight="15" x14ac:dyDescent="0.25"/>
  <cols>
    <col min="1" max="1" width="23.42578125" customWidth="1"/>
    <col min="2" max="13" width="12.140625" customWidth="1"/>
  </cols>
  <sheetData>
    <row r="1" spans="1:14" x14ac:dyDescent="0.25">
      <c r="A1" s="59" t="s">
        <v>64</v>
      </c>
      <c r="B1" s="59"/>
      <c r="C1" s="59"/>
      <c r="D1" s="59"/>
      <c r="E1" s="59"/>
      <c r="F1" s="59"/>
      <c r="G1" s="59"/>
      <c r="H1" s="59"/>
      <c r="I1" s="59"/>
      <c r="J1" s="59"/>
      <c r="K1" s="59"/>
      <c r="L1" s="59"/>
    </row>
    <row r="3" spans="1:14" ht="18.75" x14ac:dyDescent="0.3">
      <c r="A3" s="24" t="s">
        <v>0</v>
      </c>
      <c r="B3" s="60" t="s">
        <v>1</v>
      </c>
      <c r="C3" s="60" t="s">
        <v>2</v>
      </c>
      <c r="D3" s="60" t="s">
        <v>3</v>
      </c>
      <c r="E3" s="60" t="s">
        <v>4</v>
      </c>
      <c r="F3" s="60" t="s">
        <v>5</v>
      </c>
      <c r="G3" s="60" t="s">
        <v>6</v>
      </c>
      <c r="H3" s="60" t="s">
        <v>7</v>
      </c>
      <c r="I3" s="60" t="s">
        <v>8</v>
      </c>
      <c r="J3" s="60" t="s">
        <v>9</v>
      </c>
      <c r="K3" s="60" t="s">
        <v>10</v>
      </c>
      <c r="L3" s="60" t="s">
        <v>11</v>
      </c>
      <c r="M3" s="60" t="s">
        <v>63</v>
      </c>
      <c r="N3" s="60" t="s">
        <v>12</v>
      </c>
    </row>
    <row r="4" spans="1:14" ht="18.75" x14ac:dyDescent="0.25">
      <c r="A4" s="15" t="s">
        <v>13</v>
      </c>
      <c r="B4" s="61">
        <v>2049</v>
      </c>
      <c r="C4" s="61">
        <v>1740</v>
      </c>
      <c r="D4" s="61">
        <v>942</v>
      </c>
      <c r="E4" s="61">
        <v>60</v>
      </c>
      <c r="F4" s="61">
        <v>753</v>
      </c>
      <c r="G4" s="61">
        <v>1529</v>
      </c>
      <c r="H4" s="61">
        <v>1556</v>
      </c>
      <c r="I4" s="61">
        <v>1478</v>
      </c>
      <c r="J4" s="61">
        <v>2106</v>
      </c>
      <c r="K4" s="61">
        <v>1955</v>
      </c>
      <c r="L4" s="61">
        <v>1769</v>
      </c>
      <c r="M4" s="61">
        <v>1496</v>
      </c>
      <c r="N4" s="61">
        <v>17433</v>
      </c>
    </row>
    <row r="5" spans="1:14" ht="18.75" x14ac:dyDescent="0.25">
      <c r="A5" s="15" t="s">
        <v>14</v>
      </c>
      <c r="B5" s="61">
        <v>1688</v>
      </c>
      <c r="C5" s="61">
        <v>1865</v>
      </c>
      <c r="D5" s="61">
        <v>1671</v>
      </c>
      <c r="E5" s="61">
        <v>990</v>
      </c>
      <c r="F5" s="61">
        <v>597</v>
      </c>
      <c r="G5" s="61">
        <v>1178</v>
      </c>
      <c r="H5" s="61">
        <v>1432</v>
      </c>
      <c r="I5" s="61">
        <v>1251</v>
      </c>
      <c r="J5" s="61">
        <v>1573</v>
      </c>
      <c r="K5" s="61">
        <v>1966</v>
      </c>
      <c r="L5" s="61">
        <v>1728</v>
      </c>
      <c r="M5" s="61">
        <v>1699</v>
      </c>
      <c r="N5" s="61">
        <v>17638</v>
      </c>
    </row>
    <row r="6" spans="1:14" ht="18.75" x14ac:dyDescent="0.25">
      <c r="A6" s="15" t="s">
        <v>15</v>
      </c>
      <c r="B6" s="63">
        <v>21.29</v>
      </c>
      <c r="C6" s="63">
        <v>20</v>
      </c>
      <c r="D6" s="63">
        <v>20</v>
      </c>
      <c r="E6" s="63">
        <v>22.36</v>
      </c>
      <c r="F6" s="63">
        <v>24.86</v>
      </c>
      <c r="G6" s="63">
        <v>22.14</v>
      </c>
      <c r="H6" s="63">
        <v>23.29</v>
      </c>
      <c r="I6" s="63">
        <v>23.14</v>
      </c>
      <c r="J6" s="63">
        <v>24</v>
      </c>
      <c r="K6" s="63">
        <v>25.43</v>
      </c>
      <c r="L6" s="63">
        <v>26.86</v>
      </c>
      <c r="M6" s="63">
        <v>23.86</v>
      </c>
      <c r="N6" s="63">
        <v>22.71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1" ma:contentTypeDescription="Create a new document." ma:contentTypeScope="" ma:versionID="0f339b85a88b8a779e1660b3fd599289">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5911fb4ed4b1d0aacdd54b1ad4033bf5"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2.xml><?xml version="1.0" encoding="utf-8"?>
<ds:datastoreItem xmlns:ds="http://schemas.openxmlformats.org/officeDocument/2006/customXml" ds:itemID="{A4F68972-B9AA-4730-8D48-8332DFE05146}">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55c71498-654d-4428-bb4e-8cbe11e89608"/>
    <ds:schemaRef ds:uri="http://purl.org/dc/terms/"/>
    <ds:schemaRef ds:uri="http://schemas.openxmlformats.org/package/2006/metadata/core-properties"/>
    <ds:schemaRef ds:uri="811f8c68-ce00-413e-a331-39e35077626f"/>
    <ds:schemaRef ds:uri="http://purl.org/dc/dcmitype/"/>
    <ds:schemaRef ds:uri="http://www.w3.org/XML/1998/namespace"/>
  </ds:schemaRefs>
</ds:datastoreItem>
</file>

<file path=customXml/itemProps3.xml><?xml version="1.0" encoding="utf-8"?>
<ds:datastoreItem xmlns:ds="http://schemas.openxmlformats.org/officeDocument/2006/customXml" ds:itemID="{6CC0AF07-9227-4F0B-9622-4ED7D207D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D847A43-2392-4778-9DB6-E4E95AC327B4}">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Figure 1</vt:lpstr>
      <vt:lpstr>Figure 2</vt:lpstr>
      <vt:lpstr>Figure 3</vt:lpstr>
      <vt:lpstr>Figure 4</vt:lpstr>
      <vt:lpstr>Figure 5</vt:lpstr>
      <vt:lpstr>Figure 6</vt:lpstr>
      <vt:lpstr>Figure 7</vt:lpstr>
      <vt:lpstr>Figure 8</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Annex B</vt:lpstr>
      <vt:lpstr>Annex C | gov.uk timeliness</vt:lpstr>
      <vt:lpstr>Annex C | stages</vt:lpstr>
      <vt:lpstr>for graphs only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Oakes, Duane</cp:lastModifiedBy>
  <cp:revision/>
  <dcterms:created xsi:type="dcterms:W3CDTF">2020-10-26T10:24:30Z</dcterms:created>
  <dcterms:modified xsi:type="dcterms:W3CDTF">2021-01-19T15:37:59Z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