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mc:AlternateContent xmlns:mc="http://schemas.openxmlformats.org/markup-compatibility/2006">
    <mc:Choice Requires="x15">
      <x15ac:absPath xmlns:x15ac="http://schemas.microsoft.com/office/spreadsheetml/2010/11/ac" url="https://educationgovuk-my.sharepoint.com/personal/rosemary_ling_education_gov_uk/Documents/Downloads/"/>
    </mc:Choice>
  </mc:AlternateContent>
  <xr:revisionPtr revIDLastSave="18" documentId="8_{7640BCC1-BD99-4CE3-AA2B-26A65A8B66B6}" xr6:coauthVersionLast="46" xr6:coauthVersionMax="46" xr10:uidLastSave="{2C06CC76-AD09-405A-9D61-9818D9873109}"/>
  <bookViews>
    <workbookView xWindow="2196" yWindow="390" windowWidth="14160" windowHeight="8832" xr2:uid="{00000000-000D-0000-FFFF-FFFF00000000}"/>
  </bookViews>
  <sheets>
    <sheet name="WebTable" sheetId="18" r:id="rId1"/>
    <sheet name="Y11Data" sheetId="23" state="hidden" r:id="rId2"/>
    <sheet name="Y12Data" sheetId="24"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166" i="24" l="1"/>
  <c r="Y166" i="24"/>
  <c r="Z165" i="24"/>
  <c r="Y165" i="24"/>
  <c r="Z164" i="24"/>
  <c r="Y164" i="24"/>
  <c r="Z163" i="24"/>
  <c r="Y163" i="24"/>
  <c r="Z162" i="24"/>
  <c r="Y162" i="24"/>
  <c r="Z161" i="24"/>
  <c r="Y161" i="24"/>
  <c r="Z160" i="24"/>
  <c r="Y160" i="24"/>
  <c r="Z159" i="24"/>
  <c r="Y159" i="24"/>
  <c r="Z158" i="24"/>
  <c r="Y158" i="24"/>
  <c r="Z157" i="24"/>
  <c r="Y157" i="24"/>
  <c r="Z156" i="24"/>
  <c r="Y156" i="24"/>
  <c r="Z155" i="24"/>
  <c r="Y155" i="24"/>
  <c r="Z153" i="24"/>
  <c r="Y153" i="24"/>
  <c r="Z152" i="24"/>
  <c r="Y152" i="24"/>
  <c r="Z151" i="24"/>
  <c r="Y151" i="24"/>
  <c r="Z150" i="24"/>
  <c r="Y150" i="24"/>
  <c r="Z149" i="24"/>
  <c r="Y149" i="24"/>
  <c r="Z148" i="24"/>
  <c r="Y148" i="24"/>
  <c r="Z147" i="24"/>
  <c r="Y147" i="24"/>
  <c r="Z146" i="24"/>
  <c r="Y146" i="24"/>
  <c r="Z145" i="24"/>
  <c r="Y145" i="24"/>
  <c r="Z144" i="24"/>
  <c r="Y144" i="24"/>
  <c r="Z143" i="24"/>
  <c r="Y143" i="24"/>
  <c r="Z142" i="24"/>
  <c r="Y142" i="24"/>
  <c r="Z141" i="24"/>
  <c r="Y141" i="24"/>
  <c r="Z140" i="24"/>
  <c r="Y140" i="24"/>
  <c r="Z139" i="24"/>
  <c r="Y139" i="24"/>
  <c r="Z138" i="24"/>
  <c r="Y138" i="24"/>
  <c r="Z137" i="24"/>
  <c r="Y137" i="24"/>
  <c r="Z136" i="24"/>
  <c r="Y136" i="24"/>
  <c r="Z135" i="24"/>
  <c r="Y135" i="24"/>
  <c r="Z134" i="24"/>
  <c r="Y134" i="24"/>
  <c r="Z133" i="24"/>
  <c r="Y133" i="24"/>
  <c r="Z132" i="24"/>
  <c r="Y132" i="24"/>
  <c r="Z131" i="24"/>
  <c r="Y131" i="24"/>
  <c r="Z129" i="24"/>
  <c r="Y129" i="24"/>
  <c r="Z128" i="24"/>
  <c r="Y128" i="24"/>
  <c r="Z127" i="24"/>
  <c r="Y127" i="24"/>
  <c r="Z126" i="24"/>
  <c r="Y126" i="24"/>
  <c r="Z125" i="24"/>
  <c r="Y125" i="24"/>
  <c r="Z124" i="24"/>
  <c r="Y124" i="24"/>
  <c r="Z123" i="24"/>
  <c r="Y123" i="24"/>
  <c r="Z122" i="24"/>
  <c r="Y122" i="24"/>
  <c r="Z121" i="24"/>
  <c r="Y121" i="24"/>
  <c r="Z120" i="24"/>
  <c r="Y120" i="24"/>
  <c r="Z119" i="24"/>
  <c r="Y119" i="24"/>
  <c r="Z118" i="24"/>
  <c r="Y118" i="24"/>
  <c r="Z117" i="24"/>
  <c r="Y117" i="24"/>
  <c r="Z116" i="24"/>
  <c r="Y116" i="24"/>
  <c r="Z115" i="24"/>
  <c r="Y115" i="24"/>
  <c r="Z113" i="24"/>
  <c r="Y113" i="24"/>
  <c r="Z112" i="24"/>
  <c r="Y112" i="24"/>
  <c r="Z111" i="24"/>
  <c r="Y111" i="24"/>
  <c r="Z110" i="24"/>
  <c r="Y110" i="24"/>
  <c r="Z109" i="24"/>
  <c r="Y109" i="24"/>
  <c r="Z108" i="24"/>
  <c r="Y108" i="24"/>
  <c r="Z107" i="24"/>
  <c r="Y107" i="24"/>
  <c r="Z106" i="24"/>
  <c r="Y106" i="24"/>
  <c r="Z105" i="24"/>
  <c r="Y105" i="24"/>
  <c r="Z103" i="24"/>
  <c r="Y103" i="24"/>
  <c r="Z102" i="24"/>
  <c r="Y102" i="24"/>
  <c r="Z101" i="24"/>
  <c r="Y101" i="24"/>
  <c r="Z100" i="24"/>
  <c r="Y100" i="24"/>
  <c r="Z99" i="24"/>
  <c r="Y99" i="24"/>
  <c r="Z98" i="24"/>
  <c r="Y98" i="24"/>
  <c r="Z97" i="24"/>
  <c r="Y97" i="24"/>
  <c r="Z96" i="24"/>
  <c r="Y96" i="24"/>
  <c r="Z95" i="24"/>
  <c r="Y95" i="24"/>
  <c r="Z94" i="24"/>
  <c r="Y94" i="24"/>
  <c r="Z93" i="24"/>
  <c r="Y93" i="24"/>
  <c r="Z92" i="24"/>
  <c r="Y92" i="24"/>
  <c r="Z91" i="24"/>
  <c r="Y91" i="24"/>
  <c r="Z90" i="24"/>
  <c r="Y90" i="24"/>
  <c r="Z88" i="24"/>
  <c r="Y88" i="24"/>
  <c r="Z87" i="24"/>
  <c r="Y87" i="24"/>
  <c r="Z86" i="24"/>
  <c r="Y86" i="24"/>
  <c r="Z85" i="24"/>
  <c r="Y85" i="24"/>
  <c r="Z84" i="24"/>
  <c r="Y84" i="24"/>
  <c r="Z83" i="24"/>
  <c r="Y83" i="24"/>
  <c r="Z82" i="24"/>
  <c r="Y82" i="24"/>
  <c r="Z81" i="24"/>
  <c r="Y81" i="24"/>
  <c r="Z80" i="24"/>
  <c r="Y80" i="24"/>
  <c r="Z79" i="24"/>
  <c r="Y79" i="24"/>
  <c r="Z78" i="24"/>
  <c r="Y78" i="24"/>
  <c r="Z77" i="24"/>
  <c r="Y77" i="24"/>
  <c r="Z76" i="24"/>
  <c r="Y76" i="24"/>
  <c r="Z75" i="24"/>
  <c r="Y75" i="24"/>
  <c r="Z74" i="24"/>
  <c r="Y74" i="24"/>
  <c r="Z72" i="24"/>
  <c r="Y72" i="24"/>
  <c r="Z71" i="24"/>
  <c r="Y71" i="24"/>
  <c r="Z70" i="24"/>
  <c r="Y70" i="24"/>
  <c r="Z69" i="24"/>
  <c r="Y69" i="24"/>
  <c r="Z68" i="24"/>
  <c r="Y68" i="24"/>
  <c r="Z67" i="24"/>
  <c r="Y67" i="24"/>
  <c r="Z66" i="24"/>
  <c r="Y66" i="24"/>
  <c r="Z65" i="24"/>
  <c r="Y65" i="24"/>
  <c r="Z64" i="24"/>
  <c r="Y64" i="24"/>
  <c r="Z63" i="24"/>
  <c r="Y63" i="24"/>
  <c r="Z62" i="24"/>
  <c r="Y62" i="24"/>
  <c r="Z60" i="24"/>
  <c r="Y60" i="24"/>
  <c r="Z59" i="24"/>
  <c r="Y59" i="24"/>
  <c r="Z58" i="24"/>
  <c r="Y58" i="24"/>
  <c r="Z57" i="24"/>
  <c r="Y57" i="24"/>
  <c r="Z56" i="24"/>
  <c r="Y56" i="24"/>
  <c r="Z55" i="24"/>
  <c r="Y55" i="24"/>
  <c r="Z54" i="24"/>
  <c r="Y54" i="24"/>
  <c r="Z53" i="24"/>
  <c r="Y53" i="24"/>
  <c r="Z52" i="24"/>
  <c r="Y52" i="24"/>
  <c r="Z51" i="24"/>
  <c r="Y51" i="24"/>
  <c r="Z50" i="24"/>
  <c r="Y50" i="24"/>
  <c r="Z49" i="24"/>
  <c r="Y49" i="24"/>
  <c r="Z48" i="24"/>
  <c r="Y48" i="24"/>
  <c r="Z47" i="24"/>
  <c r="Y47" i="24"/>
  <c r="Z46" i="24"/>
  <c r="Y46" i="24"/>
  <c r="Z45" i="24"/>
  <c r="Y45" i="24"/>
  <c r="Z44" i="24"/>
  <c r="Y44" i="24"/>
  <c r="Z43" i="24"/>
  <c r="Y43" i="24"/>
  <c r="Z42" i="24"/>
  <c r="Y42" i="24"/>
  <c r="Z41" i="24"/>
  <c r="Y41" i="24"/>
  <c r="Z40" i="24"/>
  <c r="Y40" i="24"/>
  <c r="Z39" i="24"/>
  <c r="Y39" i="24"/>
  <c r="Z38" i="24"/>
  <c r="Y38" i="24"/>
  <c r="Z37" i="24"/>
  <c r="Y37" i="24"/>
  <c r="Z36" i="24"/>
  <c r="Y36" i="24"/>
  <c r="Z35" i="24"/>
  <c r="Y35" i="24"/>
  <c r="Z34" i="24"/>
  <c r="Y34" i="24"/>
  <c r="Z33" i="24"/>
  <c r="Y33" i="24"/>
  <c r="Z32" i="24"/>
  <c r="Y32" i="24"/>
  <c r="Z31" i="24"/>
  <c r="Y31" i="24"/>
  <c r="Z30" i="24"/>
  <c r="Y30" i="24"/>
  <c r="Z29" i="24"/>
  <c r="Y29" i="24"/>
  <c r="Z28" i="24"/>
  <c r="Y28" i="24"/>
  <c r="Z26" i="24"/>
  <c r="Y26" i="24"/>
  <c r="Z25" i="24"/>
  <c r="Y25" i="24"/>
  <c r="Z24" i="24"/>
  <c r="Y24" i="24"/>
  <c r="Z23" i="24"/>
  <c r="Y23" i="24"/>
  <c r="Z22" i="24"/>
  <c r="Y22" i="24"/>
  <c r="Z21" i="24"/>
  <c r="Y21" i="24"/>
  <c r="Z20" i="24"/>
  <c r="Y20" i="24"/>
  <c r="Z19" i="24"/>
  <c r="Y19" i="24"/>
  <c r="Z18" i="24"/>
  <c r="Y18" i="24"/>
  <c r="Z17" i="24"/>
  <c r="Y17" i="24"/>
  <c r="Z16" i="24"/>
  <c r="Y16" i="24"/>
  <c r="Z15" i="24"/>
  <c r="Y15" i="24"/>
  <c r="Z14" i="24"/>
  <c r="Y14" i="24"/>
  <c r="Z13" i="24"/>
  <c r="Y13" i="24"/>
  <c r="Z12" i="24"/>
  <c r="Y12" i="24"/>
  <c r="Z11" i="24"/>
  <c r="Y11" i="24"/>
  <c r="Z10" i="24"/>
  <c r="Y10" i="24"/>
  <c r="Z9" i="24"/>
  <c r="Y9" i="24"/>
  <c r="Z8" i="24"/>
  <c r="Y8" i="24"/>
  <c r="X166" i="23"/>
  <c r="W166" i="23"/>
  <c r="X165" i="23"/>
  <c r="W165" i="23"/>
  <c r="X164" i="23"/>
  <c r="W164" i="23"/>
  <c r="X163" i="23"/>
  <c r="W163" i="23"/>
  <c r="X162" i="23"/>
  <c r="W162" i="23"/>
  <c r="X161" i="23"/>
  <c r="W161" i="23"/>
  <c r="X160" i="23"/>
  <c r="W160" i="23"/>
  <c r="X159" i="23"/>
  <c r="W159" i="23"/>
  <c r="X158" i="23"/>
  <c r="W158" i="23"/>
  <c r="W154" i="23" s="1"/>
  <c r="X157" i="23"/>
  <c r="W157" i="23"/>
  <c r="X156" i="23"/>
  <c r="W156" i="23"/>
  <c r="X155" i="23"/>
  <c r="W155" i="23"/>
  <c r="X153" i="23"/>
  <c r="W153" i="23"/>
  <c r="X152" i="23"/>
  <c r="W152" i="23"/>
  <c r="X151" i="23"/>
  <c r="W151" i="23"/>
  <c r="X150" i="23"/>
  <c r="W150" i="23"/>
  <c r="X149" i="23"/>
  <c r="W149" i="23"/>
  <c r="X148" i="23"/>
  <c r="W148" i="23"/>
  <c r="X147" i="23"/>
  <c r="W147" i="23"/>
  <c r="X146" i="23"/>
  <c r="W146" i="23"/>
  <c r="X145" i="23"/>
  <c r="W145" i="23"/>
  <c r="X144" i="23"/>
  <c r="W144" i="23"/>
  <c r="X143" i="23"/>
  <c r="W143" i="23"/>
  <c r="X142" i="23"/>
  <c r="W142" i="23"/>
  <c r="X141" i="23"/>
  <c r="W141" i="23"/>
  <c r="X140" i="23"/>
  <c r="W140" i="23"/>
  <c r="X139" i="23"/>
  <c r="W139" i="23"/>
  <c r="X138" i="23"/>
  <c r="W138" i="23"/>
  <c r="X137" i="23"/>
  <c r="W137" i="23"/>
  <c r="X136" i="23"/>
  <c r="W136" i="23"/>
  <c r="X135" i="23"/>
  <c r="X130" i="23" s="1"/>
  <c r="W135" i="23"/>
  <c r="X134" i="23"/>
  <c r="W134" i="23"/>
  <c r="X133" i="23"/>
  <c r="W133" i="23"/>
  <c r="X132" i="23"/>
  <c r="W132" i="23"/>
  <c r="X131" i="23"/>
  <c r="W131" i="23"/>
  <c r="X129" i="23"/>
  <c r="W129" i="23"/>
  <c r="X128" i="23"/>
  <c r="W128" i="23"/>
  <c r="X127" i="23"/>
  <c r="W127" i="23"/>
  <c r="X126" i="23"/>
  <c r="W126" i="23"/>
  <c r="X125" i="23"/>
  <c r="W125" i="23"/>
  <c r="X124" i="23"/>
  <c r="W124" i="23"/>
  <c r="X123" i="23"/>
  <c r="W123" i="23"/>
  <c r="X122" i="23"/>
  <c r="W122" i="23"/>
  <c r="X121" i="23"/>
  <c r="W121" i="23"/>
  <c r="X120" i="23"/>
  <c r="W120" i="23"/>
  <c r="X119" i="23"/>
  <c r="W119" i="23"/>
  <c r="X118" i="23"/>
  <c r="W118" i="23"/>
  <c r="X117" i="23"/>
  <c r="W117" i="23"/>
  <c r="X116" i="23"/>
  <c r="W116" i="23"/>
  <c r="W114" i="23" s="1"/>
  <c r="X115" i="23"/>
  <c r="W115" i="23"/>
  <c r="X113" i="23"/>
  <c r="W113" i="23"/>
  <c r="X112" i="23"/>
  <c r="W112" i="23"/>
  <c r="X111" i="23"/>
  <c r="W111" i="23"/>
  <c r="X110" i="23"/>
  <c r="W110" i="23"/>
  <c r="X109" i="23"/>
  <c r="W109" i="23"/>
  <c r="X108" i="23"/>
  <c r="W108" i="23"/>
  <c r="X107" i="23"/>
  <c r="W107" i="23"/>
  <c r="X106" i="23"/>
  <c r="W106" i="23"/>
  <c r="X105" i="23"/>
  <c r="X104" i="23" s="1"/>
  <c r="W105" i="23"/>
  <c r="X103" i="23"/>
  <c r="W103" i="23"/>
  <c r="X102" i="23"/>
  <c r="W102" i="23"/>
  <c r="X101" i="23"/>
  <c r="W101" i="23"/>
  <c r="X100" i="23"/>
  <c r="W100" i="23"/>
  <c r="X99" i="23"/>
  <c r="W99" i="23"/>
  <c r="X98" i="23"/>
  <c r="W98" i="23"/>
  <c r="X97" i="23"/>
  <c r="W97" i="23"/>
  <c r="X96" i="23"/>
  <c r="W96" i="23"/>
  <c r="X95" i="23"/>
  <c r="W95" i="23"/>
  <c r="X94" i="23"/>
  <c r="W94" i="23"/>
  <c r="X93" i="23"/>
  <c r="W93" i="23"/>
  <c r="X92" i="23"/>
  <c r="W92" i="23"/>
  <c r="X91" i="23"/>
  <c r="W91" i="23"/>
  <c r="X90" i="23"/>
  <c r="W90" i="23"/>
  <c r="W89" i="23" s="1"/>
  <c r="X88" i="23"/>
  <c r="W88" i="23"/>
  <c r="X87" i="23"/>
  <c r="W87" i="23"/>
  <c r="X86" i="23"/>
  <c r="W86" i="23"/>
  <c r="X85" i="23"/>
  <c r="W85" i="23"/>
  <c r="X84" i="23"/>
  <c r="W84" i="23"/>
  <c r="X83" i="23"/>
  <c r="W83" i="23"/>
  <c r="X82" i="23"/>
  <c r="W82" i="23"/>
  <c r="X81" i="23"/>
  <c r="W81" i="23"/>
  <c r="X80" i="23"/>
  <c r="W80" i="23"/>
  <c r="X79" i="23"/>
  <c r="W79" i="23"/>
  <c r="X78" i="23"/>
  <c r="W78" i="23"/>
  <c r="X77" i="23"/>
  <c r="W77" i="23"/>
  <c r="X76" i="23"/>
  <c r="W76" i="23"/>
  <c r="X75" i="23"/>
  <c r="W75" i="23"/>
  <c r="X74" i="23"/>
  <c r="W74" i="23"/>
  <c r="X72" i="23"/>
  <c r="W72" i="23"/>
  <c r="X71" i="23"/>
  <c r="W71" i="23"/>
  <c r="X70" i="23"/>
  <c r="W70" i="23"/>
  <c r="X69" i="23"/>
  <c r="W69" i="23"/>
  <c r="X68" i="23"/>
  <c r="W68" i="23"/>
  <c r="X67" i="23"/>
  <c r="W67" i="23"/>
  <c r="X66" i="23"/>
  <c r="W66" i="23"/>
  <c r="X65" i="23"/>
  <c r="W65" i="23"/>
  <c r="X64" i="23"/>
  <c r="W64" i="23"/>
  <c r="X63" i="23"/>
  <c r="W63" i="23"/>
  <c r="X62" i="23"/>
  <c r="X61" i="23" s="1"/>
  <c r="W62" i="23"/>
  <c r="X60" i="23"/>
  <c r="W60" i="23"/>
  <c r="X59" i="23"/>
  <c r="W59" i="23"/>
  <c r="X58" i="23"/>
  <c r="W58" i="23"/>
  <c r="X57" i="23"/>
  <c r="W57" i="23"/>
  <c r="X56" i="23"/>
  <c r="W56" i="23"/>
  <c r="X55" i="23"/>
  <c r="W55" i="23"/>
  <c r="X54" i="23"/>
  <c r="W54" i="23"/>
  <c r="X53" i="23"/>
  <c r="W53" i="23"/>
  <c r="X52" i="23"/>
  <c r="W52" i="23"/>
  <c r="X51" i="23"/>
  <c r="W51" i="23"/>
  <c r="X50" i="23"/>
  <c r="W50" i="23"/>
  <c r="X49" i="23"/>
  <c r="W49" i="23"/>
  <c r="X48" i="23"/>
  <c r="W48" i="23"/>
  <c r="X47" i="23"/>
  <c r="W47" i="23"/>
  <c r="X46" i="23"/>
  <c r="W46" i="23"/>
  <c r="X45" i="23"/>
  <c r="W45" i="23"/>
  <c r="X44" i="23"/>
  <c r="W44" i="23"/>
  <c r="X43" i="23"/>
  <c r="W43" i="23"/>
  <c r="X42" i="23"/>
  <c r="W42" i="23"/>
  <c r="X41" i="23"/>
  <c r="W41" i="23"/>
  <c r="X40" i="23"/>
  <c r="W40" i="23"/>
  <c r="X39" i="23"/>
  <c r="W39" i="23"/>
  <c r="X38" i="23"/>
  <c r="W38" i="23"/>
  <c r="X37" i="23"/>
  <c r="W37" i="23"/>
  <c r="X36" i="23"/>
  <c r="W36" i="23"/>
  <c r="X35" i="23"/>
  <c r="W35" i="23"/>
  <c r="X34" i="23"/>
  <c r="W34" i="23"/>
  <c r="X33" i="23"/>
  <c r="W33" i="23"/>
  <c r="X32" i="23"/>
  <c r="W32" i="23"/>
  <c r="X31" i="23"/>
  <c r="W31" i="23"/>
  <c r="X30" i="23"/>
  <c r="W30" i="23"/>
  <c r="X29" i="23"/>
  <c r="W29" i="23"/>
  <c r="X28" i="23"/>
  <c r="W28" i="23"/>
  <c r="X26" i="23"/>
  <c r="W26" i="23"/>
  <c r="X25" i="23"/>
  <c r="W25" i="23"/>
  <c r="X24" i="23"/>
  <c r="W24" i="23"/>
  <c r="X23" i="23"/>
  <c r="W23" i="23"/>
  <c r="X22" i="23"/>
  <c r="W22" i="23"/>
  <c r="X21" i="23"/>
  <c r="W21" i="23"/>
  <c r="X20" i="23"/>
  <c r="W20" i="23"/>
  <c r="X19" i="23"/>
  <c r="W19" i="23"/>
  <c r="X18" i="23"/>
  <c r="W18" i="23"/>
  <c r="X17" i="23"/>
  <c r="W17" i="23"/>
  <c r="X16" i="23"/>
  <c r="W16" i="23"/>
  <c r="X15" i="23"/>
  <c r="W15" i="23"/>
  <c r="X14" i="23"/>
  <c r="W14" i="23"/>
  <c r="X13" i="23"/>
  <c r="W13" i="23"/>
  <c r="X12" i="23"/>
  <c r="W12" i="23"/>
  <c r="X11" i="23"/>
  <c r="W11" i="23"/>
  <c r="X10" i="23"/>
  <c r="W10" i="23"/>
  <c r="X9" i="23"/>
  <c r="W9" i="23"/>
  <c r="X8" i="23"/>
  <c r="X7" i="23" s="1"/>
  <c r="W8" i="23"/>
  <c r="X89" i="23" l="1"/>
  <c r="Z89" i="24"/>
  <c r="X27" i="23"/>
  <c r="X6" i="23" s="1"/>
  <c r="Z73" i="24"/>
  <c r="Z6" i="24" s="1"/>
  <c r="Z114" i="24"/>
  <c r="W73" i="23"/>
  <c r="W130" i="23"/>
  <c r="Z154" i="24"/>
  <c r="W27" i="23"/>
  <c r="X73" i="23"/>
  <c r="X114" i="23"/>
  <c r="X154" i="23"/>
  <c r="Z7" i="24"/>
  <c r="Z27" i="24"/>
  <c r="Z61" i="24"/>
  <c r="Z104" i="24"/>
  <c r="Z130" i="24"/>
  <c r="W7" i="23"/>
  <c r="W6" i="23" s="1"/>
  <c r="W61" i="23"/>
  <c r="W104" i="23"/>
  <c r="Y154" i="24"/>
  <c r="Y130" i="24"/>
  <c r="Y114" i="24"/>
  <c r="Y104" i="24"/>
  <c r="Y89" i="24"/>
  <c r="Y73" i="24"/>
  <c r="Y61" i="24"/>
  <c r="Y27" i="24"/>
  <c r="Y7" i="24"/>
  <c r="Y6" i="24" l="1"/>
</calcChain>
</file>

<file path=xl/sharedStrings.xml><?xml version="1.0" encoding="utf-8"?>
<sst xmlns="http://schemas.openxmlformats.org/spreadsheetml/2006/main" count="723" uniqueCount="247">
  <si>
    <t>ENGLAND</t>
  </si>
  <si>
    <t>SOUTH EAST</t>
  </si>
  <si>
    <t xml:space="preserve">Bracknell Forest </t>
  </si>
  <si>
    <t xml:space="preserve">Brighton &amp; Hove </t>
  </si>
  <si>
    <t xml:space="preserve">Buckinghamshire </t>
  </si>
  <si>
    <t xml:space="preserve">East Sussex </t>
  </si>
  <si>
    <t xml:space="preserve">Hampshire </t>
  </si>
  <si>
    <t xml:space="preserve">Isle of Wight </t>
  </si>
  <si>
    <t xml:space="preserve">Kent </t>
  </si>
  <si>
    <t xml:space="preserve">Medway </t>
  </si>
  <si>
    <t xml:space="preserve">Milton Keynes </t>
  </si>
  <si>
    <t xml:space="preserve">Oxfordshire </t>
  </si>
  <si>
    <t xml:space="preserve">Portsmouth </t>
  </si>
  <si>
    <t xml:space="preserve">Reading </t>
  </si>
  <si>
    <t xml:space="preserve">Slough </t>
  </si>
  <si>
    <t xml:space="preserve">Southampton </t>
  </si>
  <si>
    <t xml:space="preserve">Surrey </t>
  </si>
  <si>
    <t xml:space="preserve">West Berkshire </t>
  </si>
  <si>
    <t xml:space="preserve">West Sussex </t>
  </si>
  <si>
    <t xml:space="preserve">Windsor &amp; Maidenhead </t>
  </si>
  <si>
    <t xml:space="preserve">Wokingham </t>
  </si>
  <si>
    <t>LONDON</t>
  </si>
  <si>
    <t xml:space="preserve">Barking &amp; Dagenham </t>
  </si>
  <si>
    <t xml:space="preserve">Barnet </t>
  </si>
  <si>
    <t xml:space="preserve">Bexley </t>
  </si>
  <si>
    <t xml:space="preserve">Brent </t>
  </si>
  <si>
    <t xml:space="preserve">Bromley </t>
  </si>
  <si>
    <t xml:space="preserve">Camden </t>
  </si>
  <si>
    <t>City of London</t>
  </si>
  <si>
    <t xml:space="preserve">Croydon </t>
  </si>
  <si>
    <t xml:space="preserve">Ealing </t>
  </si>
  <si>
    <t xml:space="preserve">Enfield </t>
  </si>
  <si>
    <t xml:space="preserve">Greenwich </t>
  </si>
  <si>
    <t xml:space="preserve">Hackney </t>
  </si>
  <si>
    <t xml:space="preserve">Hammersmith &amp; Fulham </t>
  </si>
  <si>
    <t xml:space="preserve">Haringey </t>
  </si>
  <si>
    <t xml:space="preserve">Harrow </t>
  </si>
  <si>
    <t xml:space="preserve">Havering </t>
  </si>
  <si>
    <t xml:space="preserve">Hillingdon </t>
  </si>
  <si>
    <t xml:space="preserve">Hounslow </t>
  </si>
  <si>
    <t xml:space="preserve">Islington </t>
  </si>
  <si>
    <t xml:space="preserve">Kensington &amp; Chelsea </t>
  </si>
  <si>
    <t xml:space="preserve">Kingston </t>
  </si>
  <si>
    <t xml:space="preserve">Lambeth </t>
  </si>
  <si>
    <t xml:space="preserve">Lewisham </t>
  </si>
  <si>
    <t xml:space="preserve">Merton </t>
  </si>
  <si>
    <t xml:space="preserve">Newham </t>
  </si>
  <si>
    <t xml:space="preserve">Redbridge </t>
  </si>
  <si>
    <t xml:space="preserve">Richmond </t>
  </si>
  <si>
    <t xml:space="preserve">Southwark </t>
  </si>
  <si>
    <t xml:space="preserve">Sutton </t>
  </si>
  <si>
    <t>Tower Hamlets</t>
  </si>
  <si>
    <t xml:space="preserve">Waltham Forest </t>
  </si>
  <si>
    <t xml:space="preserve">Wandsworth </t>
  </si>
  <si>
    <t xml:space="preserve">Westminster </t>
  </si>
  <si>
    <t>EAST OF ENGLAND</t>
  </si>
  <si>
    <t xml:space="preserve">Bedford Borough </t>
  </si>
  <si>
    <t xml:space="preserve">Cambridgeshire </t>
  </si>
  <si>
    <t>Central Bedfordshire</t>
  </si>
  <si>
    <t xml:space="preserve">Essex </t>
  </si>
  <si>
    <t>Hertfordshire</t>
  </si>
  <si>
    <t xml:space="preserve">Luton </t>
  </si>
  <si>
    <t>Norfolk</t>
  </si>
  <si>
    <t xml:space="preserve">Peterborough </t>
  </si>
  <si>
    <t xml:space="preserve">Southend </t>
  </si>
  <si>
    <t>Suffolk</t>
  </si>
  <si>
    <t xml:space="preserve">Thurrock </t>
  </si>
  <si>
    <t>SOUTH WEST</t>
  </si>
  <si>
    <t xml:space="preserve">Bath &amp; NE Somerset </t>
  </si>
  <si>
    <t xml:space="preserve">Bristol </t>
  </si>
  <si>
    <t xml:space="preserve">Cornwall </t>
  </si>
  <si>
    <t xml:space="preserve">Devon </t>
  </si>
  <si>
    <t>Dorset</t>
  </si>
  <si>
    <t>Gloucestershire</t>
  </si>
  <si>
    <t xml:space="preserve">Isles of Scilly </t>
  </si>
  <si>
    <t xml:space="preserve">North Somerset </t>
  </si>
  <si>
    <t xml:space="preserve">Plymouth </t>
  </si>
  <si>
    <t>Somerset</t>
  </si>
  <si>
    <t xml:space="preserve">South Gloucestershire </t>
  </si>
  <si>
    <t>Swindon</t>
  </si>
  <si>
    <t xml:space="preserve">Torbay </t>
  </si>
  <si>
    <t>Wiltshire</t>
  </si>
  <si>
    <t>WEST MIDLANDS</t>
  </si>
  <si>
    <t xml:space="preserve">Birmingham </t>
  </si>
  <si>
    <t xml:space="preserve">Coventry </t>
  </si>
  <si>
    <t xml:space="preserve">Dudley </t>
  </si>
  <si>
    <t xml:space="preserve">Herefordshire </t>
  </si>
  <si>
    <t xml:space="preserve">Sandwell </t>
  </si>
  <si>
    <t xml:space="preserve">Shropshire </t>
  </si>
  <si>
    <t xml:space="preserve">Solihull </t>
  </si>
  <si>
    <t xml:space="preserve">Staffordshire </t>
  </si>
  <si>
    <t xml:space="preserve">Stoke on Trent </t>
  </si>
  <si>
    <t xml:space="preserve">Telford &amp; Wrekin </t>
  </si>
  <si>
    <t xml:space="preserve">Walsall </t>
  </si>
  <si>
    <t xml:space="preserve">Warwickshire </t>
  </si>
  <si>
    <t xml:space="preserve">Wolverhampton </t>
  </si>
  <si>
    <t xml:space="preserve">Worcestershire </t>
  </si>
  <si>
    <t>EAST MIDLANDS</t>
  </si>
  <si>
    <t xml:space="preserve">Derby City </t>
  </si>
  <si>
    <t xml:space="preserve">Derbyshire </t>
  </si>
  <si>
    <t xml:space="preserve">Leicester City </t>
  </si>
  <si>
    <t xml:space="preserve">Leicestershire County </t>
  </si>
  <si>
    <t xml:space="preserve">Lincolnshire </t>
  </si>
  <si>
    <t>Northamptonshire</t>
  </si>
  <si>
    <t xml:space="preserve">Nottingham </t>
  </si>
  <si>
    <t xml:space="preserve">Nottinghamshire </t>
  </si>
  <si>
    <t xml:space="preserve">Rutland </t>
  </si>
  <si>
    <t>YORKS &amp; THE HUMBER</t>
  </si>
  <si>
    <t xml:space="preserve">Barnsley </t>
  </si>
  <si>
    <t xml:space="preserve">Bradford </t>
  </si>
  <si>
    <t xml:space="preserve">Calderdale </t>
  </si>
  <si>
    <t xml:space="preserve">Doncaster </t>
  </si>
  <si>
    <t xml:space="preserve">East Riding </t>
  </si>
  <si>
    <t xml:space="preserve">Kingston upon Hull </t>
  </si>
  <si>
    <t xml:space="preserve">Kirklees </t>
  </si>
  <si>
    <t xml:space="preserve">Leeds </t>
  </si>
  <si>
    <t xml:space="preserve">North East Lincolnshire </t>
  </si>
  <si>
    <t xml:space="preserve">North Lincolnshire </t>
  </si>
  <si>
    <t xml:space="preserve">North Yorkshire </t>
  </si>
  <si>
    <t xml:space="preserve">Rotherham </t>
  </si>
  <si>
    <t xml:space="preserve">Sheffield </t>
  </si>
  <si>
    <t xml:space="preserve">Wakefield </t>
  </si>
  <si>
    <t xml:space="preserve">York </t>
  </si>
  <si>
    <t>NORTH WEST</t>
  </si>
  <si>
    <t xml:space="preserve">Blackburn-Darwen </t>
  </si>
  <si>
    <t xml:space="preserve">Blackpool </t>
  </si>
  <si>
    <t xml:space="preserve">Bolton </t>
  </si>
  <si>
    <t xml:space="preserve">Bury </t>
  </si>
  <si>
    <t>Cheshire East</t>
  </si>
  <si>
    <t>Cumbria</t>
  </si>
  <si>
    <t xml:space="preserve">Halton </t>
  </si>
  <si>
    <t xml:space="preserve">Knowsley </t>
  </si>
  <si>
    <t xml:space="preserve">Lancashire County </t>
  </si>
  <si>
    <t xml:space="preserve">Liverpool </t>
  </si>
  <si>
    <t xml:space="preserve">Manchester </t>
  </si>
  <si>
    <t xml:space="preserve">Oldham </t>
  </si>
  <si>
    <t xml:space="preserve">Rochdale </t>
  </si>
  <si>
    <t xml:space="preserve">Salford </t>
  </si>
  <si>
    <t xml:space="preserve">Sefton </t>
  </si>
  <si>
    <t xml:space="preserve">St. Helens </t>
  </si>
  <si>
    <t xml:space="preserve">Stockport </t>
  </si>
  <si>
    <t xml:space="preserve">Tameside </t>
  </si>
  <si>
    <t xml:space="preserve">Trafford </t>
  </si>
  <si>
    <t xml:space="preserve">Warrington </t>
  </si>
  <si>
    <t xml:space="preserve">Wigan </t>
  </si>
  <si>
    <t xml:space="preserve">Wirral </t>
  </si>
  <si>
    <t>NORTH EAST</t>
  </si>
  <si>
    <t>County Durham</t>
  </si>
  <si>
    <t xml:space="preserve">Darlington </t>
  </si>
  <si>
    <t xml:space="preserve">Gateshead </t>
  </si>
  <si>
    <t xml:space="preserve">Hartlepool </t>
  </si>
  <si>
    <t xml:space="preserve">Middlesbrough </t>
  </si>
  <si>
    <t xml:space="preserve">Newcastle </t>
  </si>
  <si>
    <t xml:space="preserve">North Tyneside </t>
  </si>
  <si>
    <t>Northumberland</t>
  </si>
  <si>
    <t xml:space="preserve">Redcar &amp; Cleveland </t>
  </si>
  <si>
    <t xml:space="preserve">South Tyneside </t>
  </si>
  <si>
    <t xml:space="preserve">Stockton on Tees </t>
  </si>
  <si>
    <t xml:space="preserve">Sunderland </t>
  </si>
  <si>
    <t>16 and 17 
year olds</t>
  </si>
  <si>
    <t>Offer not appropriate (%)</t>
  </si>
  <si>
    <t>No offer 
(%)</t>
  </si>
  <si>
    <t>Not recorded (%)</t>
  </si>
  <si>
    <t>Cheshire West &amp; Chester</t>
  </si>
  <si>
    <r>
      <rPr>
        <b/>
        <sz val="10"/>
        <rFont val="Arial Narrow"/>
        <family val="2"/>
      </rPr>
      <t>Offer made</t>
    </r>
    <r>
      <rPr>
        <sz val="10"/>
        <rFont val="Arial Narrow"/>
        <family val="2"/>
      </rPr>
      <t>: Young people who received an offer of a suitable place in education or training, including 17 year olds continuing 2 year courses</t>
    </r>
  </si>
  <si>
    <r>
      <rPr>
        <b/>
        <sz val="10"/>
        <rFont val="Arial Narrow"/>
        <family val="2"/>
      </rPr>
      <t>Offer not made</t>
    </r>
    <r>
      <rPr>
        <sz val="10"/>
        <rFont val="Arial Narrow"/>
        <family val="2"/>
      </rPr>
      <t>: Young people who did not receive an offer because they were undecided about what to do next, were awaiting the result of an application or were not able to find a suitable place</t>
    </r>
  </si>
  <si>
    <r>
      <rPr>
        <b/>
        <sz val="10"/>
        <rFont val="Arial Narrow"/>
        <family val="2"/>
      </rPr>
      <t>Not recorded</t>
    </r>
    <r>
      <rPr>
        <sz val="10"/>
        <rFont val="Arial Narrow"/>
        <family val="2"/>
      </rPr>
      <t>: Young people for whom the authority does not have information about offers made.  This includes those who were not contacted to discuss options or who had moved away from their last known address.</t>
    </r>
  </si>
  <si>
    <t>September Guarantee</t>
  </si>
  <si>
    <t>No contact</t>
  </si>
  <si>
    <t>Personal circumstances prevent learning</t>
  </si>
  <si>
    <t>Other Reason</t>
  </si>
  <si>
    <t>No appropriate provision</t>
  </si>
  <si>
    <t>Guarantee status not yet recorded</t>
  </si>
  <si>
    <t>Year 11</t>
  </si>
  <si>
    <t>Year 12</t>
  </si>
  <si>
    <t>Total Y11 Guarantee</t>
  </si>
  <si>
    <t>Offer Made</t>
  </si>
  <si>
    <t>Offer not appropriate at this time</t>
  </si>
  <si>
    <t>No Offer Made</t>
  </si>
  <si>
    <t>Y11 Guarantee Fixed Cohort</t>
  </si>
  <si>
    <t>Education or training</t>
  </si>
  <si>
    <t>Re-engagement activities</t>
  </si>
  <si>
    <t>Going into Employment without training</t>
  </si>
  <si>
    <t>Personal circumstances prevent learning at this time</t>
  </si>
  <si>
    <t>Considering options/not applied for learning</t>
  </si>
  <si>
    <t>Application made Awaiting Outcome</t>
  </si>
  <si>
    <t>Unable to Contact -Current address not known</t>
  </si>
  <si>
    <t>Unable to Contact - other reason</t>
  </si>
  <si>
    <t xml:space="preserve"> Current May</t>
  </si>
  <si>
    <t>Current June</t>
  </si>
  <si>
    <t>Current July</t>
  </si>
  <si>
    <t>Current August</t>
  </si>
  <si>
    <t>Previous May</t>
  </si>
  <si>
    <t>Previous June</t>
  </si>
  <si>
    <t>Previous July</t>
  </si>
  <si>
    <t>Previous August</t>
  </si>
  <si>
    <t>Fixed Cohort Month</t>
  </si>
  <si>
    <t>Current Sum</t>
  </si>
  <si>
    <t>Previous Sum</t>
  </si>
  <si>
    <t>Bournemouth, Christchurch &amp; Poole</t>
  </si>
  <si>
    <t>Total 
Y12 Guarantee</t>
  </si>
  <si>
    <t>Offer made</t>
  </si>
  <si>
    <t>Y12 Guarantee Fixed Cohort</t>
  </si>
  <si>
    <t>Education or training (regulated qual)</t>
  </si>
  <si>
    <t>Continuing in education or training</t>
  </si>
  <si>
    <t>Continuing in employment combined with study (regulated qual)</t>
  </si>
  <si>
    <t>Going into employment without training</t>
  </si>
  <si>
    <t>Unable to Contact -current address not known</t>
  </si>
  <si>
    <t xml:space="preserve">Croyden </t>
  </si>
  <si>
    <t>Kingston upon Thames</t>
  </si>
  <si>
    <t>Richmond upon Thames</t>
  </si>
  <si>
    <t>Bristol, City of</t>
  </si>
  <si>
    <t>Derby</t>
  </si>
  <si>
    <t>Leicester</t>
  </si>
  <si>
    <t>East Riding of Yorkshire</t>
  </si>
  <si>
    <t>Cheshire West and Chester</t>
  </si>
  <si>
    <t>Lancashire</t>
  </si>
  <si>
    <t>Newcastle upon Tyne</t>
  </si>
  <si>
    <t>Bedford</t>
  </si>
  <si>
    <t>Bournemouth Christchurch and Poole</t>
  </si>
  <si>
    <t>2020 SEPTEMBER GUARANTEE: WEBSITE TABLE</t>
  </si>
  <si>
    <t xml:space="preserve">Brighton and Hove </t>
  </si>
  <si>
    <t xml:space="preserve">Windsor and Maidenhead </t>
  </si>
  <si>
    <t xml:space="preserve">Barking and Dagenham </t>
  </si>
  <si>
    <t xml:space="preserve">Hammersmith and Fulham </t>
  </si>
  <si>
    <t xml:space="preserve">Kensington and Chelsea </t>
  </si>
  <si>
    <t xml:space="preserve">Southend-on-Sea </t>
  </si>
  <si>
    <t xml:space="preserve">Bath and North East Somerset </t>
  </si>
  <si>
    <t xml:space="preserve">Herefordshire, County of </t>
  </si>
  <si>
    <t xml:space="preserve">Stoke-on-Trent </t>
  </si>
  <si>
    <t xml:space="preserve">Telford and Wrekin </t>
  </si>
  <si>
    <t xml:space="preserve">Leicestershire </t>
  </si>
  <si>
    <t>Kingston upon Hull, City of</t>
  </si>
  <si>
    <t xml:space="preserve">Blackburn with Darwen </t>
  </si>
  <si>
    <t xml:space="preserve">Stockton-on-Tees </t>
  </si>
  <si>
    <t xml:space="preserve">Redcar and Cleveland </t>
  </si>
  <si>
    <r>
      <rPr>
        <b/>
        <sz val="10"/>
        <rFont val="Arial Narrow"/>
        <family val="2"/>
      </rPr>
      <t>Offer not appropriate:</t>
    </r>
    <r>
      <rPr>
        <sz val="10"/>
        <rFont val="Arial Narrow"/>
        <family val="2"/>
      </rPr>
      <t xml:space="preserve"> Young people who did not apply for education or training because they were in employment without training, or who have other barriers to address before education or training could be considered</t>
    </r>
  </si>
  <si>
    <t>Is the proportion of 16/17-year-olds receiving an offer higher than in 2019?</t>
  </si>
  <si>
    <t>Local Authority</t>
  </si>
  <si>
    <t>Notes</t>
  </si>
  <si>
    <t>Yes</t>
  </si>
  <si>
    <t>No</t>
  </si>
  <si>
    <t>Shropshire LA figures should be used with caution due to system issues.</t>
  </si>
  <si>
    <t>Swindon LA figures should be used with caution due to administrative errors.</t>
  </si>
  <si>
    <t>Bristol LA figures should be used with caution due to system issues.</t>
  </si>
  <si>
    <t>Worcestershire LA figures should be used with caution due to errors.</t>
  </si>
  <si>
    <r>
      <t xml:space="preserve">Offer made  
 (%) </t>
    </r>
    <r>
      <rPr>
        <b/>
        <sz val="10"/>
        <color indexed="9"/>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</si>
</sst>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0_);_(* \(#,##0.00\);_(* &quot;-&quot;??_);_(@_)"/>
    <numFmt numFmtId="165" formatCode="_-* #,##0_-;\-* #,##0_-;_-* &quot;-&quot;??_-;_-@_-"/>
    <numFmt numFmtId="166" formatCode="0.0%"/>
  </numFmts>
  <fonts count="20" x14ac:knownFonts="1">
    <font>
      <sz val="11"/>
      <color theme="1"/>
      <name val="Calibri"/>
      <family val="2"/>
      <scheme val="minor"/>
    </font>
    <font>
      <sz val="11"/>
      <color theme="1"/>
      <name val="Calibri"/>
      <family val="2"/>
      <scheme val="minor"/>
    </font>
    <font>
      <b/>
      <sz val="10"/>
      <color indexed="8"/>
      <name val="Arial"/>
      <family val="2"/>
    </font>
    <font>
      <sz val="10"/>
      <color indexed="8"/>
      <name val="Arial"/>
      <family val="2"/>
    </font>
    <font>
      <b/>
      <sz val="11"/>
      <color theme="1"/>
      <name val="Calibri"/>
      <family val="2"/>
      <scheme val="minor"/>
    </font>
    <font>
      <b/>
      <sz val="10"/>
      <name val="Arial"/>
      <family val="2"/>
    </font>
    <font>
      <b/>
      <sz val="11"/>
      <color theme="1"/>
      <name val="Wingdings 3"/>
      <family val="1"/>
      <charset val="2"/>
    </font>
    <font>
      <sz val="10"/>
      <name val="Arial"/>
      <family val="2"/>
    </font>
    <font>
      <sz val="10"/>
      <color indexed="8"/>
      <name val="Wingdings 3"/>
      <family val="1"/>
      <charset val="2"/>
    </font>
    <font>
      <sz val="10"/>
      <color indexed="8"/>
      <name val="Arial Narrow"/>
      <family val="2"/>
    </font>
    <font>
      <sz val="10"/>
      <name val="Arial Narrow"/>
      <family val="2"/>
    </font>
    <font>
      <b/>
      <sz val="10"/>
      <name val="Arial Narrow"/>
      <family val="2"/>
    </font>
    <font>
      <sz val="10"/>
      <name val="Wingdings 3"/>
      <family val="1"/>
      <charset val="2"/>
    </font>
    <font>
      <b/>
      <sz val="11"/>
      <name val="Arial"/>
      <family val="2"/>
    </font>
    <font>
      <b/>
      <sz val="10"/>
      <color theme="1"/>
      <name val="Arial Narrow"/>
      <family val="2"/>
    </font>
    <font>
      <b/>
      <sz val="11"/>
      <name val="Calibri"/>
      <family val="2"/>
      <scheme val="minor"/>
    </font>
    <font>
      <sz val="10"/>
      <color indexed="8"/>
      <name val="Arial"/>
      <family val="2"/>
    </font>
    <font>
      <b/>
      <sz val="11"/>
      <color theme="1"/>
      <name val="Arial"/>
      <family val="2"/>
    </font>
    <font>
      <b/>
      <sz val="10"/>
      <color indexed="9"/>
      <name val="Arial"/>
      <family val="2"/>
    </font>
    <font>
      <b/>
      <sz val="10"/>
      <color rgb="FF000000"/>
      <name val="Arial"/>
      <family val="2"/>
    </font>
  </fonts>
  <fills count="7">
    <fill>
      <patternFill patternType="none"/>
    </fill>
    <fill>
      <patternFill patternType="gray125"/>
    </fill>
    <fill>
      <patternFill patternType="solid">
        <fgColor indexed="41"/>
        <bgColor indexed="64"/>
      </patternFill>
    </fill>
    <fill>
      <patternFill patternType="solid">
        <fgColor rgb="FF66CCFF"/>
        <bgColor indexed="64"/>
      </patternFill>
    </fill>
    <fill>
      <patternFill patternType="solid">
        <fgColor rgb="FFCCFFFF"/>
        <bgColor indexed="64"/>
      </patternFill>
    </fill>
    <fill>
      <patternFill patternType="solid">
        <fgColor theme="0" tint="-0.14999847407452621"/>
        <bgColor indexed="64"/>
      </patternFill>
    </fill>
    <fill>
      <patternFill patternType="solid">
        <fgColor theme="8" tint="0.79998168889431442"/>
        <bgColor indexed="64"/>
      </patternFill>
    </fill>
  </fills>
  <borders count="46">
    <border>
      <left/>
      <right/>
      <top/>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s>
  <cellStyleXfs count="7">
    <xf numFmtId="0" fontId="0" fillId="0" borderId="0"/>
    <xf numFmtId="164" fontId="1" fillId="0" borderId="0" applyFont="0" applyFill="0" applyBorder="0" applyAlignment="0" applyProtection="0"/>
    <xf numFmtId="9" fontId="1" fillId="0" borderId="0" applyFont="0" applyFill="0" applyBorder="0" applyAlignment="0" applyProtection="0"/>
    <xf numFmtId="0" fontId="7" fillId="0" borderId="0"/>
    <xf numFmtId="0" fontId="7" fillId="0" borderId="0"/>
    <xf numFmtId="0" fontId="3" fillId="0" borderId="0">
      <alignment vertical="top"/>
    </xf>
    <xf numFmtId="43" fontId="1" fillId="0" borderId="0" applyFont="0" applyFill="0" applyBorder="0" applyAlignment="0" applyProtection="0"/>
  </cellStyleXfs>
  <cellXfs count="171">
    <xf numFmtId="0" fontId="0" fillId="0" borderId="0" xfId="0"/>
    <xf numFmtId="0" fontId="2" fillId="0" borderId="0" xfId="0" applyFont="1" applyAlignment="1">
      <alignment vertical="top"/>
    </xf>
    <xf numFmtId="166" fontId="1" fillId="0" borderId="0" xfId="2" applyNumberFormat="1"/>
    <xf numFmtId="0" fontId="6" fillId="0" borderId="0" xfId="0" applyFont="1" applyAlignment="1">
      <alignment horizontal="center"/>
    </xf>
    <xf numFmtId="9" fontId="1" fillId="0" borderId="0" xfId="2"/>
    <xf numFmtId="0" fontId="3" fillId="0" borderId="0" xfId="0" applyFont="1" applyAlignment="1">
      <alignment vertical="top"/>
    </xf>
    <xf numFmtId="165" fontId="4" fillId="0" borderId="0" xfId="1" quotePrefix="1" applyNumberFormat="1" applyFont="1"/>
    <xf numFmtId="166" fontId="4" fillId="0" borderId="0" xfId="2" applyNumberFormat="1" applyFont="1"/>
    <xf numFmtId="165" fontId="1" fillId="0" borderId="0" xfId="1" quotePrefix="1" applyNumberFormat="1"/>
    <xf numFmtId="0" fontId="7" fillId="0" borderId="0" xfId="4"/>
    <xf numFmtId="166" fontId="8" fillId="0" borderId="0" xfId="2" applyNumberFormat="1" applyFont="1" applyAlignment="1">
      <alignment horizontal="left" vertical="top"/>
    </xf>
    <xf numFmtId="166" fontId="9" fillId="0" borderId="0" xfId="2" applyNumberFormat="1" applyFont="1" applyAlignment="1">
      <alignment horizontal="left" vertical="top"/>
    </xf>
    <xf numFmtId="166" fontId="9" fillId="0" borderId="0" xfId="2" applyNumberFormat="1" applyFont="1" applyAlignment="1">
      <alignment horizontal="center" vertical="top"/>
    </xf>
    <xf numFmtId="9" fontId="9" fillId="0" borderId="0" xfId="2" applyFont="1" applyAlignment="1">
      <alignment horizontal="left" vertical="top"/>
    </xf>
    <xf numFmtId="166" fontId="3" fillId="0" borderId="0" xfId="2" applyNumberFormat="1" applyFont="1" applyAlignment="1">
      <alignment horizontal="center" vertical="top"/>
    </xf>
    <xf numFmtId="0" fontId="10" fillId="0" borderId="0" xfId="3" applyFont="1"/>
    <xf numFmtId="0" fontId="9" fillId="0" borderId="0" xfId="0" applyFont="1"/>
    <xf numFmtId="165" fontId="10" fillId="0" borderId="0" xfId="1" applyNumberFormat="1" applyFont="1"/>
    <xf numFmtId="165" fontId="12" fillId="0" borderId="0" xfId="1" applyNumberFormat="1" applyFont="1" applyAlignment="1">
      <alignment horizontal="center"/>
    </xf>
    <xf numFmtId="9" fontId="9" fillId="0" borderId="0" xfId="2" applyFont="1" applyAlignment="1">
      <alignment vertical="top"/>
    </xf>
    <xf numFmtId="166" fontId="9" fillId="0" borderId="0" xfId="2" applyNumberFormat="1" applyFont="1" applyAlignment="1">
      <alignment vertical="top"/>
    </xf>
    <xf numFmtId="165" fontId="9" fillId="0" borderId="0" xfId="1" applyNumberFormat="1" applyFont="1" applyAlignment="1">
      <alignment horizontal="center" vertical="top"/>
    </xf>
    <xf numFmtId="0" fontId="13" fillId="0" borderId="0" xfId="3" applyFont="1"/>
    <xf numFmtId="0" fontId="3" fillId="0" borderId="0" xfId="5">
      <alignment vertical="top"/>
    </xf>
    <xf numFmtId="0" fontId="7" fillId="0" borderId="0" xfId="3"/>
    <xf numFmtId="17" fontId="13" fillId="0" borderId="0" xfId="3" applyNumberFormat="1" applyFont="1"/>
    <xf numFmtId="0" fontId="11" fillId="3" borderId="17" xfId="5" applyFont="1" applyFill="1" applyBorder="1" applyAlignment="1">
      <alignment horizontal="center" wrapText="1"/>
    </xf>
    <xf numFmtId="0" fontId="11" fillId="3" borderId="18" xfId="5" applyFont="1" applyFill="1" applyBorder="1" applyAlignment="1">
      <alignment wrapText="1"/>
    </xf>
    <xf numFmtId="0" fontId="11" fillId="3" borderId="16" xfId="5" applyFont="1" applyFill="1" applyBorder="1" applyAlignment="1">
      <alignment horizontal="center" wrapText="1"/>
    </xf>
    <xf numFmtId="0" fontId="11" fillId="3" borderId="18" xfId="5" applyFont="1" applyFill="1" applyBorder="1" applyAlignment="1">
      <alignment horizontal="center" wrapText="1"/>
    </xf>
    <xf numFmtId="0" fontId="11" fillId="3" borderId="19" xfId="5" applyFont="1" applyFill="1" applyBorder="1" applyAlignment="1">
      <alignment horizontal="center" wrapText="1"/>
    </xf>
    <xf numFmtId="0" fontId="11" fillId="3" borderId="20" xfId="5" applyFont="1" applyFill="1" applyBorder="1" applyAlignment="1">
      <alignment horizontal="center" wrapText="1"/>
    </xf>
    <xf numFmtId="0" fontId="11" fillId="3" borderId="21" xfId="5" applyFont="1" applyFill="1" applyBorder="1" applyAlignment="1">
      <alignment horizontal="center" wrapText="1"/>
    </xf>
    <xf numFmtId="0" fontId="11" fillId="3" borderId="22" xfId="5" applyFont="1" applyFill="1" applyBorder="1" applyAlignment="1">
      <alignment horizontal="center" wrapText="1"/>
    </xf>
    <xf numFmtId="0" fontId="14" fillId="3" borderId="23" xfId="0" applyFont="1" applyFill="1" applyBorder="1" applyAlignment="1">
      <alignment horizontal="center" wrapText="1"/>
    </xf>
    <xf numFmtId="0" fontId="14" fillId="3" borderId="24" xfId="0" applyFont="1" applyFill="1" applyBorder="1" applyAlignment="1">
      <alignment horizontal="center" wrapText="1"/>
    </xf>
    <xf numFmtId="0" fontId="2" fillId="2" borderId="6" xfId="5" applyFont="1" applyFill="1" applyBorder="1">
      <alignment vertical="top"/>
    </xf>
    <xf numFmtId="0" fontId="2" fillId="2" borderId="16" xfId="1" applyNumberFormat="1" applyFont="1" applyFill="1" applyBorder="1" applyAlignment="1">
      <alignment vertical="top"/>
    </xf>
    <xf numFmtId="0" fontId="2" fillId="2" borderId="17" xfId="1" applyNumberFormat="1" applyFont="1" applyFill="1" applyBorder="1" applyAlignment="1">
      <alignment vertical="top"/>
    </xf>
    <xf numFmtId="0" fontId="2" fillId="2" borderId="18" xfId="2" applyNumberFormat="1" applyFont="1" applyFill="1" applyBorder="1" applyAlignment="1">
      <alignment vertical="top"/>
    </xf>
    <xf numFmtId="0" fontId="2" fillId="2" borderId="18" xfId="1" applyNumberFormat="1" applyFont="1" applyFill="1" applyBorder="1" applyAlignment="1">
      <alignment vertical="top"/>
    </xf>
    <xf numFmtId="0" fontId="2" fillId="2" borderId="25" xfId="1" applyNumberFormat="1" applyFont="1" applyFill="1" applyBorder="1" applyAlignment="1">
      <alignment vertical="top"/>
    </xf>
    <xf numFmtId="0" fontId="4" fillId="4" borderId="26" xfId="0" applyFont="1" applyFill="1" applyBorder="1"/>
    <xf numFmtId="0" fontId="4" fillId="4" borderId="14" xfId="0" applyFont="1" applyFill="1" applyBorder="1"/>
    <xf numFmtId="0" fontId="4" fillId="4" borderId="27" xfId="0" applyFont="1" applyFill="1" applyBorder="1"/>
    <xf numFmtId="0" fontId="2" fillId="2" borderId="26" xfId="5" applyFont="1" applyFill="1" applyBorder="1">
      <alignment vertical="top"/>
    </xf>
    <xf numFmtId="0" fontId="2" fillId="2" borderId="14" xfId="5" applyFont="1" applyFill="1" applyBorder="1">
      <alignment vertical="top"/>
    </xf>
    <xf numFmtId="0" fontId="2" fillId="2" borderId="27" xfId="5" applyFont="1" applyFill="1" applyBorder="1">
      <alignment vertical="top"/>
    </xf>
    <xf numFmtId="0" fontId="0" fillId="4" borderId="28" xfId="0" applyFill="1" applyBorder="1"/>
    <xf numFmtId="0" fontId="4" fillId="4" borderId="29" xfId="0" applyFont="1" applyFill="1" applyBorder="1"/>
    <xf numFmtId="0" fontId="2" fillId="3" borderId="6" xfId="5" applyFont="1" applyFill="1" applyBorder="1">
      <alignment vertical="top"/>
    </xf>
    <xf numFmtId="0" fontId="2" fillId="3" borderId="16" xfId="1" applyNumberFormat="1" applyFont="1" applyFill="1" applyBorder="1" applyAlignment="1">
      <alignment vertical="top"/>
    </xf>
    <xf numFmtId="0" fontId="2" fillId="3" borderId="17" xfId="1" applyNumberFormat="1" applyFont="1" applyFill="1" applyBorder="1" applyAlignment="1">
      <alignment vertical="top"/>
    </xf>
    <xf numFmtId="0" fontId="2" fillId="3" borderId="18" xfId="2" applyNumberFormat="1" applyFont="1" applyFill="1" applyBorder="1" applyAlignment="1">
      <alignment vertical="top"/>
    </xf>
    <xf numFmtId="0" fontId="2" fillId="3" borderId="18" xfId="1" applyNumberFormat="1" applyFont="1" applyFill="1" applyBorder="1" applyAlignment="1">
      <alignment vertical="top"/>
    </xf>
    <xf numFmtId="0" fontId="2" fillId="3" borderId="25" xfId="1" applyNumberFormat="1" applyFont="1" applyFill="1" applyBorder="1" applyAlignment="1">
      <alignment vertical="top"/>
    </xf>
    <xf numFmtId="0" fontId="4" fillId="3" borderId="30" xfId="0" applyFont="1" applyFill="1" applyBorder="1"/>
    <xf numFmtId="0" fontId="4" fillId="3" borderId="17" xfId="0" applyFont="1" applyFill="1" applyBorder="1"/>
    <xf numFmtId="0" fontId="4" fillId="3" borderId="25" xfId="0" applyFont="1" applyFill="1" applyBorder="1"/>
    <xf numFmtId="0" fontId="2" fillId="3" borderId="30" xfId="5" applyFont="1" applyFill="1" applyBorder="1">
      <alignment vertical="top"/>
    </xf>
    <xf numFmtId="0" fontId="2" fillId="3" borderId="17" xfId="5" applyFont="1" applyFill="1" applyBorder="1">
      <alignment vertical="top"/>
    </xf>
    <xf numFmtId="0" fontId="2" fillId="3" borderId="25" xfId="5" applyFont="1" applyFill="1" applyBorder="1">
      <alignment vertical="top"/>
    </xf>
    <xf numFmtId="0" fontId="3" fillId="0" borderId="6" xfId="5" applyBorder="1">
      <alignment vertical="top"/>
    </xf>
    <xf numFmtId="0" fontId="3" fillId="0" borderId="16" xfId="1" applyNumberFormat="1" applyFont="1" applyBorder="1" applyAlignment="1">
      <alignment vertical="top"/>
    </xf>
    <xf numFmtId="0" fontId="3" fillId="0" borderId="17" xfId="1" applyNumberFormat="1" applyFont="1" applyBorder="1" applyAlignment="1">
      <alignment vertical="top"/>
    </xf>
    <xf numFmtId="0" fontId="3" fillId="0" borderId="18" xfId="2" applyNumberFormat="1" applyFont="1" applyBorder="1" applyAlignment="1">
      <alignment vertical="top"/>
    </xf>
    <xf numFmtId="0" fontId="3" fillId="0" borderId="18" xfId="1" applyNumberFormat="1" applyFont="1" applyBorder="1" applyAlignment="1">
      <alignment vertical="top"/>
    </xf>
    <xf numFmtId="0" fontId="3" fillId="0" borderId="25" xfId="1" applyNumberFormat="1" applyFont="1" applyBorder="1" applyAlignment="1">
      <alignment vertical="top"/>
    </xf>
    <xf numFmtId="0" fontId="0" fillId="0" borderId="30" xfId="0" applyBorder="1"/>
    <xf numFmtId="0" fontId="0" fillId="0" borderId="17" xfId="0" applyBorder="1"/>
    <xf numFmtId="0" fontId="0" fillId="0" borderId="25" xfId="0" applyBorder="1"/>
    <xf numFmtId="0" fontId="3" fillId="0" borderId="30" xfId="5" applyBorder="1">
      <alignment vertical="top"/>
    </xf>
    <xf numFmtId="0" fontId="3" fillId="0" borderId="17" xfId="5" applyBorder="1">
      <alignment vertical="top"/>
    </xf>
    <xf numFmtId="0" fontId="3" fillId="0" borderId="25" xfId="5" applyBorder="1">
      <alignment vertical="top"/>
    </xf>
    <xf numFmtId="0" fontId="15" fillId="3" borderId="30" xfId="0" applyFont="1" applyFill="1" applyBorder="1"/>
    <xf numFmtId="0" fontId="15" fillId="3" borderId="17" xfId="0" applyFont="1" applyFill="1" applyBorder="1"/>
    <xf numFmtId="0" fontId="0" fillId="3" borderId="30" xfId="0" applyFill="1" applyBorder="1"/>
    <xf numFmtId="0" fontId="3" fillId="0" borderId="7" xfId="5" applyBorder="1">
      <alignment vertical="top"/>
    </xf>
    <xf numFmtId="0" fontId="16" fillId="0" borderId="19" xfId="1" applyNumberFormat="1" applyFont="1" applyBorder="1" applyAlignment="1">
      <alignment vertical="top"/>
    </xf>
    <xf numFmtId="0" fontId="16" fillId="0" borderId="20" xfId="1" applyNumberFormat="1" applyFont="1" applyBorder="1" applyAlignment="1">
      <alignment vertical="top"/>
    </xf>
    <xf numFmtId="0" fontId="16" fillId="0" borderId="21" xfId="2" applyNumberFormat="1" applyFont="1" applyBorder="1" applyAlignment="1">
      <alignment vertical="top"/>
    </xf>
    <xf numFmtId="0" fontId="16" fillId="0" borderId="21" xfId="1" applyNumberFormat="1" applyFont="1" applyBorder="1" applyAlignment="1">
      <alignment vertical="top"/>
    </xf>
    <xf numFmtId="0" fontId="16" fillId="0" borderId="31" xfId="1" applyNumberFormat="1" applyFont="1" applyBorder="1" applyAlignment="1">
      <alignment vertical="top"/>
    </xf>
    <xf numFmtId="0" fontId="0" fillId="0" borderId="32" xfId="0" applyBorder="1"/>
    <xf numFmtId="0" fontId="0" fillId="0" borderId="20" xfId="0" applyBorder="1"/>
    <xf numFmtId="0" fontId="0" fillId="0" borderId="31" xfId="0" applyBorder="1"/>
    <xf numFmtId="0" fontId="16" fillId="0" borderId="32" xfId="5" applyFont="1" applyBorder="1">
      <alignment vertical="top"/>
    </xf>
    <xf numFmtId="0" fontId="16" fillId="0" borderId="20" xfId="5" applyFont="1" applyBorder="1">
      <alignment vertical="top"/>
    </xf>
    <xf numFmtId="0" fontId="16" fillId="0" borderId="31" xfId="5" applyFont="1" applyBorder="1">
      <alignment vertical="top"/>
    </xf>
    <xf numFmtId="0" fontId="11" fillId="3" borderId="33" xfId="5" applyFont="1" applyFill="1" applyBorder="1" applyAlignment="1">
      <alignment horizontal="center" wrapText="1"/>
    </xf>
    <xf numFmtId="0" fontId="11" fillId="3" borderId="34" xfId="5" applyFont="1" applyFill="1" applyBorder="1" applyAlignment="1">
      <alignment horizontal="center" wrapText="1"/>
    </xf>
    <xf numFmtId="0" fontId="11" fillId="3" borderId="35" xfId="5" applyFont="1" applyFill="1" applyBorder="1" applyAlignment="1">
      <alignment horizontal="center" wrapText="1"/>
    </xf>
    <xf numFmtId="0" fontId="11" fillId="3" borderId="23" xfId="5" applyFont="1" applyFill="1" applyBorder="1" applyAlignment="1">
      <alignment horizontal="center" wrapText="1"/>
    </xf>
    <xf numFmtId="0" fontId="11" fillId="3" borderId="12" xfId="5" applyFont="1" applyFill="1" applyBorder="1" applyAlignment="1">
      <alignment horizontal="center" wrapText="1"/>
    </xf>
    <xf numFmtId="0" fontId="11" fillId="3" borderId="3" xfId="5" applyFont="1" applyFill="1" applyBorder="1" applyAlignment="1">
      <alignment horizontal="center" wrapText="1"/>
    </xf>
    <xf numFmtId="0" fontId="11" fillId="3" borderId="0" xfId="5" applyFont="1" applyFill="1" applyAlignment="1">
      <alignment horizontal="center" wrapText="1"/>
    </xf>
    <xf numFmtId="0" fontId="11" fillId="3" borderId="1" xfId="5" applyFont="1" applyFill="1" applyBorder="1" applyAlignment="1">
      <alignment horizontal="center" wrapText="1"/>
    </xf>
    <xf numFmtId="0" fontId="14" fillId="3" borderId="3" xfId="0" applyFont="1" applyFill="1" applyBorder="1" applyAlignment="1">
      <alignment horizontal="center" wrapText="1"/>
    </xf>
    <xf numFmtId="0" fontId="14" fillId="3" borderId="36" xfId="0" applyFont="1" applyFill="1" applyBorder="1" applyAlignment="1">
      <alignment horizontal="center" wrapText="1"/>
    </xf>
    <xf numFmtId="0" fontId="2" fillId="2" borderId="5" xfId="5" applyFont="1" applyFill="1" applyBorder="1">
      <alignment vertical="top"/>
    </xf>
    <xf numFmtId="0" fontId="2" fillId="2" borderId="37" xfId="5" applyFont="1" applyFill="1" applyBorder="1">
      <alignment vertical="top"/>
    </xf>
    <xf numFmtId="0" fontId="2" fillId="2" borderId="38" xfId="5" applyFont="1" applyFill="1" applyBorder="1">
      <alignment vertical="top"/>
    </xf>
    <xf numFmtId="0" fontId="2" fillId="2" borderId="39" xfId="5" applyFont="1" applyFill="1" applyBorder="1">
      <alignment vertical="top"/>
    </xf>
    <xf numFmtId="0" fontId="2" fillId="2" borderId="40" xfId="5" applyFont="1" applyFill="1" applyBorder="1">
      <alignment vertical="top"/>
    </xf>
    <xf numFmtId="0" fontId="4" fillId="4" borderId="13" xfId="0" applyFont="1" applyFill="1" applyBorder="1"/>
    <xf numFmtId="0" fontId="4" fillId="4" borderId="39" xfId="0" applyFont="1" applyFill="1" applyBorder="1"/>
    <xf numFmtId="0" fontId="4" fillId="4" borderId="40" xfId="0" applyFont="1" applyFill="1" applyBorder="1"/>
    <xf numFmtId="0" fontId="3" fillId="4" borderId="30" xfId="5" applyFill="1" applyBorder="1">
      <alignment vertical="top"/>
    </xf>
    <xf numFmtId="0" fontId="2" fillId="3" borderId="41" xfId="5" applyFont="1" applyFill="1" applyBorder="1">
      <alignment vertical="top"/>
    </xf>
    <xf numFmtId="0" fontId="2" fillId="3" borderId="2" xfId="5" applyFont="1" applyFill="1" applyBorder="1">
      <alignment vertical="top"/>
    </xf>
    <xf numFmtId="0" fontId="2" fillId="3" borderId="42" xfId="5" applyFont="1" applyFill="1" applyBorder="1">
      <alignment vertical="top"/>
    </xf>
    <xf numFmtId="0" fontId="4" fillId="3" borderId="16" xfId="0" applyFont="1" applyFill="1" applyBorder="1"/>
    <xf numFmtId="0" fontId="4" fillId="3" borderId="41" xfId="0" applyFont="1" applyFill="1" applyBorder="1"/>
    <xf numFmtId="0" fontId="4" fillId="3" borderId="42" xfId="0" applyFont="1" applyFill="1" applyBorder="1"/>
    <xf numFmtId="0" fontId="3" fillId="0" borderId="41" xfId="5" applyBorder="1">
      <alignment vertical="top"/>
    </xf>
    <xf numFmtId="0" fontId="3" fillId="0" borderId="2" xfId="5" applyBorder="1">
      <alignment vertical="top"/>
    </xf>
    <xf numFmtId="0" fontId="3" fillId="0" borderId="42" xfId="5" applyBorder="1">
      <alignment vertical="top"/>
    </xf>
    <xf numFmtId="0" fontId="0" fillId="0" borderId="16" xfId="0" applyBorder="1"/>
    <xf numFmtId="0" fontId="0" fillId="0" borderId="41" xfId="0" applyBorder="1"/>
    <xf numFmtId="0" fontId="0" fillId="0" borderId="42" xfId="0" applyBorder="1"/>
    <xf numFmtId="0" fontId="16" fillId="0" borderId="43" xfId="5" applyFont="1" applyBorder="1">
      <alignment vertical="top"/>
    </xf>
    <xf numFmtId="0" fontId="16" fillId="0" borderId="44" xfId="5" applyFont="1" applyBorder="1">
      <alignment vertical="top"/>
    </xf>
    <xf numFmtId="0" fontId="16" fillId="0" borderId="45" xfId="5" applyFont="1" applyBorder="1">
      <alignment vertical="top"/>
    </xf>
    <xf numFmtId="0" fontId="0" fillId="0" borderId="19" xfId="0" applyBorder="1"/>
    <xf numFmtId="0" fontId="0" fillId="0" borderId="43" xfId="0" applyBorder="1"/>
    <xf numFmtId="0" fontId="0" fillId="0" borderId="45" xfId="0" applyBorder="1"/>
    <xf numFmtId="0" fontId="0" fillId="0" borderId="0" xfId="0"/>
    <xf numFmtId="166" fontId="4" fillId="0" borderId="0" xfId="2" applyNumberFormat="1" applyFont="1"/>
    <xf numFmtId="0" fontId="0" fillId="0" borderId="0" xfId="0"/>
    <xf numFmtId="0" fontId="10" fillId="0" borderId="0" xfId="3" applyFont="1" applyFill="1" applyBorder="1"/>
    <xf numFmtId="0" fontId="2" fillId="5" borderId="0" xfId="0" applyFont="1" applyFill="1" applyAlignment="1">
      <alignment vertical="top"/>
    </xf>
    <xf numFmtId="165" fontId="4" fillId="5" borderId="0" xfId="1" quotePrefix="1" applyNumberFormat="1" applyFont="1" applyFill="1"/>
    <xf numFmtId="166" fontId="4" fillId="5" borderId="0" xfId="2" applyNumberFormat="1" applyFont="1" applyFill="1"/>
    <xf numFmtId="166" fontId="1" fillId="5" borderId="0" xfId="2" applyNumberFormat="1" applyFill="1"/>
    <xf numFmtId="0" fontId="3" fillId="0" borderId="0" xfId="0" applyFont="1" applyFill="1" applyAlignment="1">
      <alignment vertical="top"/>
    </xf>
    <xf numFmtId="0" fontId="3" fillId="0" borderId="0" xfId="0" applyFont="1" applyBorder="1" applyAlignment="1">
      <alignment vertical="top"/>
    </xf>
    <xf numFmtId="0" fontId="10" fillId="0" borderId="0" xfId="3" applyFont="1" applyFill="1" applyBorder="1" applyAlignment="1">
      <alignment wrapText="1"/>
    </xf>
    <xf numFmtId="0" fontId="10" fillId="0" borderId="0" xfId="3" applyFont="1" applyFill="1" applyBorder="1" applyAlignment="1"/>
    <xf numFmtId="0" fontId="10" fillId="0" borderId="0" xfId="4" applyFont="1" applyFill="1" applyBorder="1" applyAlignment="1"/>
    <xf numFmtId="0" fontId="3" fillId="0" borderId="8" xfId="0" applyFont="1" applyBorder="1" applyAlignment="1">
      <alignment horizontal="center"/>
    </xf>
    <xf numFmtId="0" fontId="17" fillId="0" borderId="0" xfId="0" applyFont="1" applyAlignment="1">
      <alignment horizontal="center"/>
    </xf>
    <xf numFmtId="0" fontId="17" fillId="5" borderId="0" xfId="0" applyFont="1" applyFill="1" applyAlignment="1">
      <alignment horizontal="center"/>
    </xf>
    <xf numFmtId="0" fontId="0" fillId="0" borderId="0" xfId="0" applyAlignment="1">
      <alignment wrapText="1"/>
    </xf>
    <xf numFmtId="166" fontId="0" fillId="0" borderId="0" xfId="0" applyNumberFormat="1"/>
    <xf numFmtId="0" fontId="10" fillId="0" borderId="0" xfId="3" applyFont="1" applyAlignment="1">
      <alignment horizontal="left" wrapText="1"/>
    </xf>
    <xf numFmtId="0" fontId="10" fillId="0" borderId="0" xfId="3" applyFont="1" applyAlignment="1">
      <alignment wrapText="1"/>
    </xf>
    <xf numFmtId="0" fontId="10" fillId="0" borderId="0" xfId="4" applyFont="1" applyAlignment="1">
      <alignment horizontal="left" wrapText="1"/>
    </xf>
    <xf numFmtId="0" fontId="5" fillId="3" borderId="13" xfId="5" applyFont="1" applyFill="1" applyBorder="1" applyAlignment="1">
      <alignment horizontal="center" wrapText="1"/>
    </xf>
    <xf numFmtId="0" fontId="5" fillId="3" borderId="14" xfId="5" applyFont="1" applyFill="1" applyBorder="1" applyAlignment="1">
      <alignment horizontal="center" wrapText="1"/>
    </xf>
    <xf numFmtId="0" fontId="5" fillId="3" borderId="15" xfId="5" applyFont="1" applyFill="1" applyBorder="1" applyAlignment="1">
      <alignment horizontal="center" wrapText="1"/>
    </xf>
    <xf numFmtId="0" fontId="0" fillId="3" borderId="13" xfId="0" applyFill="1" applyBorder="1" applyAlignment="1">
      <alignment horizontal="center"/>
    </xf>
    <xf numFmtId="0" fontId="0" fillId="3" borderId="14" xfId="0" applyFill="1" applyBorder="1" applyAlignment="1">
      <alignment horizontal="center"/>
    </xf>
    <xf numFmtId="0" fontId="0" fillId="3" borderId="15" xfId="0" applyFill="1" applyBorder="1" applyAlignment="1">
      <alignment horizontal="center"/>
    </xf>
    <xf numFmtId="0" fontId="3" fillId="3" borderId="5" xfId="5" applyFill="1" applyBorder="1">
      <alignment vertical="top"/>
    </xf>
    <xf numFmtId="0" fontId="3" fillId="3" borderId="6" xfId="5" applyFill="1" applyBorder="1">
      <alignment vertical="top"/>
    </xf>
    <xf numFmtId="0" fontId="5" fillId="3" borderId="16" xfId="5" applyFont="1" applyFill="1" applyBorder="1" applyAlignment="1">
      <alignment horizontal="center" wrapText="1"/>
    </xf>
    <xf numFmtId="0" fontId="3" fillId="3" borderId="15" xfId="5" applyFill="1" applyBorder="1" applyAlignment="1">
      <alignment horizontal="center" wrapText="1"/>
    </xf>
    <xf numFmtId="0" fontId="5" fillId="3" borderId="9" xfId="5" applyFont="1" applyFill="1" applyBorder="1" applyAlignment="1">
      <alignment horizontal="center" wrapText="1"/>
    </xf>
    <xf numFmtId="0" fontId="5" fillId="3" borderId="10" xfId="5" applyFont="1" applyFill="1" applyBorder="1" applyAlignment="1">
      <alignment horizontal="center" wrapText="1"/>
    </xf>
    <xf numFmtId="0" fontId="0" fillId="3" borderId="9" xfId="0" applyFill="1" applyBorder="1" applyAlignment="1">
      <alignment horizontal="center"/>
    </xf>
    <xf numFmtId="0" fontId="0" fillId="3" borderId="10" xfId="0" applyFill="1" applyBorder="1" applyAlignment="1">
      <alignment horizontal="center"/>
    </xf>
    <xf numFmtId="0" fontId="0" fillId="3" borderId="11" xfId="0" applyFill="1" applyBorder="1" applyAlignment="1">
      <alignment horizontal="center"/>
    </xf>
    <xf numFmtId="0" fontId="3" fillId="3" borderId="7" xfId="5" applyFill="1" applyBorder="1">
      <alignment vertical="top"/>
    </xf>
    <xf numFmtId="0" fontId="5" fillId="3" borderId="3" xfId="5" applyFont="1" applyFill="1" applyBorder="1" applyAlignment="1">
      <alignment horizontal="center" wrapText="1"/>
    </xf>
    <xf numFmtId="0" fontId="5" fillId="3" borderId="4" xfId="5" applyFont="1" applyFill="1" applyBorder="1" applyAlignment="1">
      <alignment horizontal="center" wrapText="1"/>
    </xf>
    <xf numFmtId="0" fontId="5" fillId="3" borderId="11" xfId="5" applyFont="1" applyFill="1" applyBorder="1" applyAlignment="1">
      <alignment horizontal="center" wrapText="1"/>
    </xf>
    <xf numFmtId="0" fontId="5" fillId="6" borderId="8" xfId="3" applyFont="1" applyFill="1" applyBorder="1" applyAlignment="1">
      <alignment horizontal="center" vertical="top" wrapText="1"/>
    </xf>
    <xf numFmtId="0" fontId="2" fillId="6" borderId="8" xfId="0" applyFont="1" applyFill="1" applyBorder="1" applyAlignment="1">
      <alignment horizontal="center" vertical="top" wrapText="1"/>
    </xf>
    <xf numFmtId="166" fontId="2" fillId="6" borderId="8" xfId="2" applyNumberFormat="1" applyFont="1" applyFill="1" applyBorder="1" applyAlignment="1">
      <alignment horizontal="center" vertical="top" wrapText="1"/>
    </xf>
    <xf numFmtId="0" fontId="19" fillId="6" borderId="8" xfId="0" applyFont="1" applyFill="1" applyBorder="1" applyAlignment="1">
      <alignment horizontal="center" vertical="top" wrapText="1"/>
    </xf>
    <xf numFmtId="9" fontId="2" fillId="6" borderId="8" xfId="2" applyFont="1" applyFill="1" applyBorder="1" applyAlignment="1">
      <alignment horizontal="center" vertical="top" wrapText="1"/>
    </xf>
  </cellXfs>
  <cellStyles count="7">
    <cellStyle name="Comma" xfId="1" builtinId="3"/>
    <cellStyle name="Comma 2" xfId="6" xr:uid="{66882779-6022-4A35-81AC-3E174C63B9D2}"/>
    <cellStyle name="Normal" xfId="0" builtinId="0"/>
    <cellStyle name="Normal_JuneTables" xfId="3" xr:uid="{00000000-0005-0000-0000-000003000000}"/>
    <cellStyle name="Normal_junetablesrev" xfId="4" xr:uid="{00000000-0005-0000-0000-000004000000}"/>
    <cellStyle name="Normal_SG June 11" xfId="5" xr:uid="{00000000-0005-0000-0000-000005000000}"/>
    <cellStyle name="Percent" xfId="2" builtinId="5"/>
  </cellStyles>
  <dxfs count="17">
    <dxf>
      <font>
        <b val="0"/>
        <i val="0"/>
        <strike val="0"/>
        <condense val="0"/>
        <extend val="0"/>
        <outline val="0"/>
        <shadow val="0"/>
        <u val="none"/>
        <vertAlign val="baseline"/>
        <sz val="10"/>
        <color indexed="8"/>
        <name val="Arial"/>
        <scheme val="none"/>
      </font>
      <numFmt numFmtId="0" formatCode="Genera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0"/>
        <color auto="1"/>
        <name val="Arial Narrow"/>
        <scheme val="none"/>
      </font>
      <fill>
        <patternFill patternType="solid">
          <fgColor indexed="64"/>
          <bgColor rgb="FF66CCFF"/>
        </patternFill>
      </fill>
      <alignment horizontal="center" vertical="bottom" textRotation="0" wrapText="1" indent="0" justifyLastLine="0" shrinkToFit="0" readingOrder="0"/>
    </dxf>
    <dxf>
      <font>
        <b val="0"/>
        <i val="0"/>
        <strike val="0"/>
        <condense val="0"/>
        <extend val="0"/>
        <outline val="0"/>
        <shadow val="0"/>
        <u val="none"/>
        <vertAlign val="baseline"/>
        <sz val="10"/>
        <color indexed="8"/>
        <name val="Arial"/>
        <scheme val="none"/>
      </font>
      <numFmt numFmtId="0" formatCode="Genera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0"/>
        <color auto="1"/>
        <name val="Arial Narrow"/>
        <scheme val="none"/>
      </font>
      <fill>
        <patternFill patternType="solid">
          <fgColor indexed="64"/>
          <bgColor rgb="FF66CCFF"/>
        </patternFill>
      </fill>
      <alignment horizontal="center" vertical="bottom" textRotation="0" wrapText="1" indent="0" justifyLastLine="0" shrinkToFit="0" readingOrder="0"/>
    </dxf>
    <dxf>
      <font>
        <b val="0"/>
        <i val="0"/>
        <strike val="0"/>
        <condense val="0"/>
        <extend val="0"/>
        <outline val="0"/>
        <shadow val="0"/>
        <u val="none"/>
        <vertAlign val="baseline"/>
        <sz val="10"/>
        <color indexed="8"/>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0"/>
        <color auto="1"/>
        <name val="Arial Narrow"/>
        <scheme val="none"/>
      </font>
      <fill>
        <patternFill patternType="solid">
          <fgColor indexed="64"/>
          <bgColor rgb="FF66CCFF"/>
        </patternFill>
      </fill>
      <alignment horizontal="center" vertical="bottom" textRotation="0" wrapText="1" indent="0" justifyLastLine="0" shrinkToFit="0" readingOrder="0"/>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indexed="8"/>
        <name val="Arial"/>
        <scheme val="none"/>
      </font>
    </dxf>
    <dxf>
      <font>
        <b/>
        <i val="0"/>
        <strike val="0"/>
        <condense val="0"/>
        <extend val="0"/>
        <outline val="0"/>
        <shadow val="0"/>
        <u val="none"/>
        <vertAlign val="baseline"/>
        <sz val="10"/>
        <color auto="1"/>
        <name val="Arial Narrow"/>
        <scheme val="none"/>
      </font>
      <fill>
        <patternFill patternType="solid">
          <fgColor indexed="64"/>
          <bgColor rgb="FF66CCFF"/>
        </patternFill>
      </fill>
      <alignment horizontal="center" vertical="bottom" textRotation="0" wrapText="1" indent="0" justifyLastLine="0" shrinkToFit="0" readingOrder="0"/>
    </dxf>
    <dxf>
      <numFmt numFmtId="0" formatCode="General"/>
    </dxf>
    <dxf>
      <font>
        <b/>
        <i val="0"/>
        <strike val="0"/>
        <condense val="0"/>
        <extend val="0"/>
        <outline val="0"/>
        <shadow val="0"/>
        <u val="none"/>
        <vertAlign val="baseline"/>
        <sz val="10"/>
        <color auto="1"/>
        <name val="Arial Narrow"/>
        <scheme val="none"/>
      </font>
      <fill>
        <patternFill patternType="solid">
          <fgColor indexed="64"/>
          <bgColor rgb="FF66CCFF"/>
        </patternFill>
      </fill>
      <alignment horizontal="center" vertical="bottom" textRotation="0" wrapText="1" indent="0" justifyLastLine="0" shrinkToFit="0" readingOrder="0"/>
    </dxf>
    <dxf>
      <numFmt numFmtId="0" formatCode="General"/>
    </dxf>
    <dxf>
      <font>
        <b/>
        <i val="0"/>
        <strike val="0"/>
        <condense val="0"/>
        <extend val="0"/>
        <outline val="0"/>
        <shadow val="0"/>
        <u val="none"/>
        <vertAlign val="baseline"/>
        <sz val="10"/>
        <color auto="1"/>
        <name val="Arial Narrow"/>
        <scheme val="none"/>
      </font>
      <fill>
        <patternFill patternType="solid">
          <fgColor indexed="64"/>
          <bgColor rgb="FF66CCFF"/>
        </patternFill>
      </fill>
      <alignment horizontal="center" vertical="bottom" textRotation="0" wrapText="1" indent="0" justifyLastLine="0" shrinkToFit="0" readingOrder="0"/>
    </dxf>
    <dxf>
      <font>
        <b/>
        <i val="0"/>
        <strike val="0"/>
        <condense val="0"/>
        <extend val="0"/>
        <outline val="0"/>
        <shadow val="0"/>
        <u val="none"/>
        <vertAlign val="baseline"/>
        <sz val="10"/>
        <color auto="1"/>
        <name val="Arial Narrow"/>
        <scheme val="none"/>
      </font>
      <fill>
        <patternFill patternType="solid">
          <fgColor indexed="64"/>
          <bgColor rgb="FF66CCFF"/>
        </patternFill>
      </fill>
      <alignment horizontal="center" vertical="bottom" textRotation="0" wrapText="1" indent="0" justifyLastLine="0" shrinkToFit="0" readingOrder="0"/>
    </dxf>
    <dxf>
      <border outline="0">
        <right style="medium">
          <color indexed="64"/>
        </right>
        <bottom style="medium">
          <color indexed="64"/>
        </bottom>
      </border>
    </dxf>
    <dxf>
      <font>
        <b/>
        <i val="0"/>
        <strike val="0"/>
        <condense val="0"/>
        <extend val="0"/>
        <outline val="0"/>
        <shadow val="0"/>
        <u val="none"/>
        <vertAlign val="baseline"/>
        <sz val="10"/>
        <color auto="1"/>
        <name val="Arial Narrow"/>
        <scheme val="none"/>
      </font>
      <fill>
        <patternFill patternType="solid">
          <fgColor indexed="64"/>
          <bgColor rgb="FF66CCFF"/>
        </patternFill>
      </fill>
      <alignment horizontal="center" vertical="bottom" textRotation="0" wrapText="1" indent="0" justifyLastLine="0" shrinkToFit="0" readingOrder="0"/>
    </dxf>
  </dxfs>
  <tableStyles count="0" defaultTableStyle="TableStyleMedium2" defaultPivotStyle="PivotStyleLight16"/>
  <colors>
    <mruColors>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PreviousMonthlyY11Guarantee22" displayName="Table_PreviousMonthlyY11Guarantee22" ref="V6:X166" headerRowCount="0" totalsRowShown="0" headerRowDxfId="16" tableBorderDxfId="15" headerRowCellStyle="Normal_SG June 11">
  <tableColumns count="3">
    <tableColumn id="2" xr3:uid="{00000000-0010-0000-0000-000002000000}" name="Column1" headerRowDxfId="14" headerRowCellStyle="Normal_SG June 11"/>
    <tableColumn id="1" xr3:uid="{00000000-0010-0000-0000-000001000000}" name="Column2" headerRowDxfId="13" dataDxfId="12" headerRowCellStyle="Normal_SG June 11">
      <calculatedColumnFormula>IF(V6=5,N6, IF( V6=6,O6, IF(V6=7,P6,Q6)))</calculatedColumnFormula>
    </tableColumn>
    <tableColumn id="3" xr3:uid="{00000000-0010-0000-0000-000003000000}" name="Column3" headerRowDxfId="11" dataDxfId="10" headerRowCellStyle="Normal_SG June 11">
      <calculatedColumnFormula>IF(R8=5, N8, IF(R8=6,O8,IF(R8=7,P8, Q8)))</calculatedColumnFormula>
    </tableColumn>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PreviousMonthlyY12Guarantee" displayName="Table_PreviousMonthlyY12Guarantee" ref="X6:Z166" headerRowCount="0" totalsRowShown="0" headerRowDxfId="9" dataDxfId="8" tableBorderDxfId="7" totalsRowBorderDxfId="6" headerRowCellStyle="Normal_SG June 11" dataCellStyle="Normal_SG June 11">
  <tableColumns count="3">
    <tableColumn id="5" xr3:uid="{00000000-0010-0000-0100-000005000000}" name="Column1" headerRowDxfId="5" dataDxfId="4" headerRowCellStyle="Normal_SG June 11" dataCellStyle="Normal_SG June 11"/>
    <tableColumn id="6" xr3:uid="{00000000-0010-0000-0100-000006000000}" name="Column2" headerRowDxfId="3" dataDxfId="2" headerRowCellStyle="Normal_SG June 11" dataCellStyle="Normal_SG June 11"/>
    <tableColumn id="7" xr3:uid="{00000000-0010-0000-0100-000007000000}" name="Column3" headerRowDxfId="1" dataDxfId="0" headerRowCellStyle="Normal_SG June 11" dataCellStyle="Normal_SG June 11"/>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77"/>
  <sheetViews>
    <sheetView tabSelected="1" topLeftCell="A153" zoomScaleNormal="100" workbookViewId="0">
      <selection activeCell="D15" sqref="D15"/>
    </sheetView>
  </sheetViews>
  <sheetFormatPr defaultRowHeight="14.4" x14ac:dyDescent="0.55000000000000004"/>
  <cols>
    <col min="1" max="1" width="23.83984375" customWidth="1"/>
    <col min="2" max="2" width="13.3125" customWidth="1"/>
    <col min="3" max="3" width="10.68359375" customWidth="1"/>
    <col min="4" max="4" width="21.5234375" bestFit="1" customWidth="1"/>
    <col min="5" max="7" width="10.68359375" customWidth="1"/>
    <col min="8" max="8" width="40.7890625" bestFit="1" customWidth="1"/>
  </cols>
  <sheetData>
    <row r="1" spans="1:9" x14ac:dyDescent="0.55000000000000004">
      <c r="A1" s="1" t="s">
        <v>220</v>
      </c>
      <c r="C1" s="2"/>
      <c r="D1" s="3"/>
      <c r="E1" s="4"/>
      <c r="F1" s="2"/>
      <c r="G1" s="2"/>
    </row>
    <row r="2" spans="1:9" x14ac:dyDescent="0.55000000000000004">
      <c r="A2" s="129" t="s">
        <v>164</v>
      </c>
      <c r="B2" s="128"/>
      <c r="C2" s="128"/>
      <c r="D2" s="128"/>
      <c r="E2" s="128"/>
      <c r="F2" s="128"/>
      <c r="G2" s="128"/>
      <c r="H2" s="128"/>
    </row>
    <row r="3" spans="1:9" x14ac:dyDescent="0.55000000000000004">
      <c r="A3" s="137" t="s">
        <v>236</v>
      </c>
      <c r="B3" s="137"/>
      <c r="C3" s="137"/>
      <c r="D3" s="137"/>
      <c r="E3" s="137"/>
      <c r="F3" s="137"/>
      <c r="G3" s="137"/>
      <c r="H3" s="137"/>
    </row>
    <row r="4" spans="1:9" s="126" customFormat="1" ht="14.25" customHeight="1" x14ac:dyDescent="0.55000000000000004">
      <c r="A4" s="137" t="s">
        <v>165</v>
      </c>
      <c r="B4" s="136"/>
      <c r="C4" s="136"/>
      <c r="D4" s="136"/>
      <c r="E4" s="136"/>
      <c r="F4" s="136"/>
      <c r="G4" s="136"/>
      <c r="H4" s="136"/>
    </row>
    <row r="5" spans="1:9" s="126" customFormat="1" x14ac:dyDescent="0.55000000000000004">
      <c r="A5" s="138" t="s">
        <v>166</v>
      </c>
      <c r="B5" s="138"/>
      <c r="C5" s="138"/>
      <c r="D5" s="138"/>
      <c r="E5" s="138"/>
      <c r="F5" s="138"/>
      <c r="G5" s="138"/>
      <c r="H5" s="138"/>
    </row>
    <row r="6" spans="1:9" ht="52.5" customHeight="1" thickBot="1" x14ac:dyDescent="0.6">
      <c r="A6" s="166" t="s">
        <v>238</v>
      </c>
      <c r="B6" s="167" t="s">
        <v>159</v>
      </c>
      <c r="C6" s="168" t="s">
        <v>246</v>
      </c>
      <c r="D6" s="169" t="s">
        <v>237</v>
      </c>
      <c r="E6" s="170" t="s">
        <v>160</v>
      </c>
      <c r="F6" s="168" t="s">
        <v>161</v>
      </c>
      <c r="G6" s="168" t="s">
        <v>162</v>
      </c>
      <c r="H6" s="139" t="s">
        <v>239</v>
      </c>
    </row>
    <row r="7" spans="1:9" x14ac:dyDescent="0.55000000000000004">
      <c r="A7" s="1" t="s">
        <v>0</v>
      </c>
      <c r="B7" s="6">
        <v>1167800</v>
      </c>
      <c r="C7" s="127">
        <v>0.94299999999999995</v>
      </c>
      <c r="D7" s="140" t="s">
        <v>241</v>
      </c>
      <c r="E7" s="127">
        <v>8.9999999999999993E-3</v>
      </c>
      <c r="F7" s="7">
        <v>1.0999999999999999E-2</v>
      </c>
      <c r="G7" s="127">
        <v>3.6999999999999998E-2</v>
      </c>
      <c r="I7" s="143"/>
    </row>
    <row r="8" spans="1:9" x14ac:dyDescent="0.55000000000000004">
      <c r="A8" s="130" t="s">
        <v>1</v>
      </c>
      <c r="B8" s="131">
        <v>184200</v>
      </c>
      <c r="C8" s="132">
        <v>0.90900000000000003</v>
      </c>
      <c r="D8" s="141" t="s">
        <v>241</v>
      </c>
      <c r="E8" s="132">
        <v>1.0999999999999999E-2</v>
      </c>
      <c r="F8" s="132">
        <v>0.01</v>
      </c>
      <c r="G8" s="132">
        <v>7.0999999999999994E-2</v>
      </c>
      <c r="I8" s="143"/>
    </row>
    <row r="9" spans="1:9" x14ac:dyDescent="0.55000000000000004">
      <c r="A9" s="5" t="s">
        <v>2</v>
      </c>
      <c r="B9" s="8">
        <v>2470</v>
      </c>
      <c r="C9" s="2">
        <v>0.93</v>
      </c>
      <c r="D9" s="140" t="s">
        <v>241</v>
      </c>
      <c r="E9" s="2">
        <v>2.1999999999999999E-2</v>
      </c>
      <c r="F9" s="2">
        <v>8.9999999999999993E-3</v>
      </c>
      <c r="G9" s="2">
        <v>3.9E-2</v>
      </c>
      <c r="I9" s="143"/>
    </row>
    <row r="10" spans="1:9" x14ac:dyDescent="0.55000000000000004">
      <c r="A10" s="134" t="s">
        <v>221</v>
      </c>
      <c r="B10" s="8">
        <v>4780</v>
      </c>
      <c r="C10" s="2">
        <v>0.96</v>
      </c>
      <c r="D10" s="140" t="s">
        <v>240</v>
      </c>
      <c r="E10" s="2">
        <v>0.02</v>
      </c>
      <c r="F10" s="2">
        <v>6.0000000000000001E-3</v>
      </c>
      <c r="G10" s="2">
        <v>1.4999999999999999E-2</v>
      </c>
      <c r="I10" s="143"/>
    </row>
    <row r="11" spans="1:9" x14ac:dyDescent="0.55000000000000004">
      <c r="A11" s="134" t="s">
        <v>4</v>
      </c>
      <c r="B11" s="8">
        <v>12150</v>
      </c>
      <c r="C11" s="2">
        <v>0.92500000000000004</v>
      </c>
      <c r="D11" s="140" t="s">
        <v>241</v>
      </c>
      <c r="E11" s="2">
        <v>2E-3</v>
      </c>
      <c r="F11" s="2">
        <v>5.0000000000000001E-3</v>
      </c>
      <c r="G11" s="2">
        <v>6.7000000000000004E-2</v>
      </c>
      <c r="I11" s="143"/>
    </row>
    <row r="12" spans="1:9" x14ac:dyDescent="0.55000000000000004">
      <c r="A12" s="134" t="s">
        <v>5</v>
      </c>
      <c r="B12" s="8">
        <v>10300</v>
      </c>
      <c r="C12" s="2">
        <v>0.94399999999999995</v>
      </c>
      <c r="D12" s="140" t="s">
        <v>240</v>
      </c>
      <c r="E12" s="2">
        <v>2.1000000000000001E-2</v>
      </c>
      <c r="F12" s="2">
        <v>2.1000000000000001E-2</v>
      </c>
      <c r="G12" s="2">
        <v>1.4999999999999999E-2</v>
      </c>
      <c r="I12" s="143"/>
    </row>
    <row r="13" spans="1:9" x14ac:dyDescent="0.55000000000000004">
      <c r="A13" s="134" t="s">
        <v>6</v>
      </c>
      <c r="B13" s="8">
        <v>27690</v>
      </c>
      <c r="C13" s="2">
        <v>0.97499999999999998</v>
      </c>
      <c r="D13" s="140" t="s">
        <v>241</v>
      </c>
      <c r="E13" s="2">
        <v>8.0000000000000002E-3</v>
      </c>
      <c r="F13" s="2">
        <v>3.0000000000000001E-3</v>
      </c>
      <c r="G13" s="2">
        <v>1.4999999999999999E-2</v>
      </c>
      <c r="I13" s="143"/>
    </row>
    <row r="14" spans="1:9" x14ac:dyDescent="0.55000000000000004">
      <c r="A14" s="134" t="s">
        <v>7</v>
      </c>
      <c r="B14" s="8">
        <v>2640</v>
      </c>
      <c r="C14" s="2">
        <v>0.98199999999999998</v>
      </c>
      <c r="D14" s="140" t="s">
        <v>241</v>
      </c>
      <c r="E14" s="2">
        <v>2E-3</v>
      </c>
      <c r="F14" s="2">
        <v>0</v>
      </c>
      <c r="G14" s="2">
        <v>1.6E-2</v>
      </c>
      <c r="I14" s="143"/>
    </row>
    <row r="15" spans="1:9" x14ac:dyDescent="0.55000000000000004">
      <c r="A15" s="134" t="s">
        <v>8</v>
      </c>
      <c r="B15" s="8">
        <v>33610</v>
      </c>
      <c r="C15" s="2">
        <v>0.93200000000000005</v>
      </c>
      <c r="D15" s="140" t="s">
        <v>241</v>
      </c>
      <c r="E15" s="2">
        <v>1.4999999999999999E-2</v>
      </c>
      <c r="F15" s="2">
        <v>1.7999999999999999E-2</v>
      </c>
      <c r="G15" s="2">
        <v>3.5000000000000003E-2</v>
      </c>
      <c r="I15" s="143"/>
    </row>
    <row r="16" spans="1:9" x14ac:dyDescent="0.55000000000000004">
      <c r="A16" s="134" t="s">
        <v>9</v>
      </c>
      <c r="B16" s="8">
        <v>6480</v>
      </c>
      <c r="C16" s="2">
        <v>0.86799999999999999</v>
      </c>
      <c r="D16" s="140" t="s">
        <v>240</v>
      </c>
      <c r="E16" s="2">
        <v>1.7000000000000001E-2</v>
      </c>
      <c r="F16" s="2">
        <v>1.2E-2</v>
      </c>
      <c r="G16" s="2">
        <v>0.10299999999999999</v>
      </c>
      <c r="I16" s="143"/>
    </row>
    <row r="17" spans="1:9" x14ac:dyDescent="0.55000000000000004">
      <c r="A17" s="134" t="s">
        <v>10</v>
      </c>
      <c r="B17" s="8">
        <v>6450</v>
      </c>
      <c r="C17" s="2">
        <v>0.96299999999999997</v>
      </c>
      <c r="D17" s="140" t="s">
        <v>241</v>
      </c>
      <c r="E17" s="2">
        <v>1.7999999999999999E-2</v>
      </c>
      <c r="F17" s="2">
        <v>1.4999999999999999E-2</v>
      </c>
      <c r="G17" s="2">
        <v>5.0000000000000001E-3</v>
      </c>
      <c r="I17" s="143"/>
    </row>
    <row r="18" spans="1:9" x14ac:dyDescent="0.55000000000000004">
      <c r="A18" s="134" t="s">
        <v>11</v>
      </c>
      <c r="B18" s="8">
        <v>13040</v>
      </c>
      <c r="C18" s="2">
        <v>0.95499999999999996</v>
      </c>
      <c r="D18" s="140" t="s">
        <v>241</v>
      </c>
      <c r="E18" s="2">
        <v>1.0999999999999999E-2</v>
      </c>
      <c r="F18" s="2">
        <v>1.0999999999999999E-2</v>
      </c>
      <c r="G18" s="2">
        <v>2.3E-2</v>
      </c>
      <c r="I18" s="143"/>
    </row>
    <row r="19" spans="1:9" x14ac:dyDescent="0.55000000000000004">
      <c r="A19" s="134" t="s">
        <v>12</v>
      </c>
      <c r="B19" s="8">
        <v>3870</v>
      </c>
      <c r="C19" s="2">
        <v>0.94099999999999995</v>
      </c>
      <c r="D19" s="140" t="s">
        <v>241</v>
      </c>
      <c r="E19" s="2">
        <v>1.2E-2</v>
      </c>
      <c r="F19" s="2">
        <v>3.2000000000000001E-2</v>
      </c>
      <c r="G19" s="2">
        <v>1.6E-2</v>
      </c>
      <c r="I19" s="143"/>
    </row>
    <row r="20" spans="1:9" x14ac:dyDescent="0.55000000000000004">
      <c r="A20" s="134" t="s">
        <v>13</v>
      </c>
      <c r="B20" s="8">
        <v>3000</v>
      </c>
      <c r="C20" s="2">
        <v>0.92600000000000005</v>
      </c>
      <c r="D20" s="140" t="s">
        <v>240</v>
      </c>
      <c r="E20" s="2">
        <v>1.9E-2</v>
      </c>
      <c r="F20" s="2">
        <v>1.2E-2</v>
      </c>
      <c r="G20" s="2">
        <v>4.2999999999999997E-2</v>
      </c>
      <c r="I20" s="143"/>
    </row>
    <row r="21" spans="1:9" x14ac:dyDescent="0.55000000000000004">
      <c r="A21" s="134" t="s">
        <v>14</v>
      </c>
      <c r="B21" s="8">
        <v>4020</v>
      </c>
      <c r="C21" s="2">
        <v>0.94399999999999995</v>
      </c>
      <c r="D21" s="140" t="s">
        <v>241</v>
      </c>
      <c r="E21" s="2">
        <v>7.0000000000000001E-3</v>
      </c>
      <c r="F21" s="2">
        <v>0.01</v>
      </c>
      <c r="G21" s="2">
        <v>3.7999999999999999E-2</v>
      </c>
      <c r="I21" s="143"/>
    </row>
    <row r="22" spans="1:9" x14ac:dyDescent="0.55000000000000004">
      <c r="A22" s="134" t="s">
        <v>15</v>
      </c>
      <c r="B22" s="8">
        <v>4380</v>
      </c>
      <c r="C22" s="2">
        <v>0.94699999999999995</v>
      </c>
      <c r="D22" s="140" t="s">
        <v>241</v>
      </c>
      <c r="E22" s="2">
        <v>1.4E-2</v>
      </c>
      <c r="F22" s="2">
        <v>1.7000000000000001E-2</v>
      </c>
      <c r="G22" s="2">
        <v>2.1999999999999999E-2</v>
      </c>
      <c r="I22" s="143"/>
    </row>
    <row r="23" spans="1:9" x14ac:dyDescent="0.55000000000000004">
      <c r="A23" s="134" t="s">
        <v>16</v>
      </c>
      <c r="B23" s="8">
        <v>22120</v>
      </c>
      <c r="C23" s="2">
        <v>0.67200000000000004</v>
      </c>
      <c r="D23" s="140" t="s">
        <v>241</v>
      </c>
      <c r="E23" s="2">
        <v>4.0000000000000001E-3</v>
      </c>
      <c r="F23" s="2">
        <v>4.0000000000000001E-3</v>
      </c>
      <c r="G23" s="2">
        <v>0.32</v>
      </c>
      <c r="I23" s="143"/>
    </row>
    <row r="24" spans="1:9" x14ac:dyDescent="0.55000000000000004">
      <c r="A24" s="134" t="s">
        <v>17</v>
      </c>
      <c r="B24" s="8">
        <v>3640</v>
      </c>
      <c r="C24" s="2">
        <v>0.97899999999999998</v>
      </c>
      <c r="D24" s="140" t="s">
        <v>241</v>
      </c>
      <c r="E24" s="2">
        <v>1.0999999999999999E-2</v>
      </c>
      <c r="F24" s="2">
        <v>4.0000000000000001E-3</v>
      </c>
      <c r="G24" s="2">
        <v>6.0000000000000001E-3</v>
      </c>
      <c r="I24" s="143"/>
    </row>
    <row r="25" spans="1:9" x14ac:dyDescent="0.55000000000000004">
      <c r="A25" s="134" t="s">
        <v>18</v>
      </c>
      <c r="B25" s="8">
        <v>17010</v>
      </c>
      <c r="C25" s="2">
        <v>0.90200000000000002</v>
      </c>
      <c r="D25" s="140" t="s">
        <v>240</v>
      </c>
      <c r="E25" s="2">
        <v>4.0000000000000001E-3</v>
      </c>
      <c r="F25" s="2">
        <v>2E-3</v>
      </c>
      <c r="G25" s="2">
        <v>9.1999999999999998E-2</v>
      </c>
      <c r="I25" s="143"/>
    </row>
    <row r="26" spans="1:9" x14ac:dyDescent="0.55000000000000004">
      <c r="A26" s="134" t="s">
        <v>222</v>
      </c>
      <c r="B26" s="8">
        <v>3100</v>
      </c>
      <c r="C26" s="2">
        <v>0.94299999999999995</v>
      </c>
      <c r="D26" s="140" t="s">
        <v>241</v>
      </c>
      <c r="E26" s="2">
        <v>3.0000000000000001E-3</v>
      </c>
      <c r="F26" s="2">
        <v>1.2999999999999999E-2</v>
      </c>
      <c r="G26" s="2">
        <v>4.1000000000000002E-2</v>
      </c>
      <c r="I26" s="143"/>
    </row>
    <row r="27" spans="1:9" x14ac:dyDescent="0.55000000000000004">
      <c r="A27" s="5" t="s">
        <v>20</v>
      </c>
      <c r="B27" s="8">
        <v>3460</v>
      </c>
      <c r="C27" s="2">
        <v>0.96199999999999997</v>
      </c>
      <c r="D27" s="140" t="s">
        <v>241</v>
      </c>
      <c r="E27" s="2">
        <v>1.4E-2</v>
      </c>
      <c r="F27" s="2">
        <v>0.01</v>
      </c>
      <c r="G27" s="2">
        <v>1.4E-2</v>
      </c>
      <c r="I27" s="143"/>
    </row>
    <row r="28" spans="1:9" x14ac:dyDescent="0.55000000000000004">
      <c r="A28" s="130" t="s">
        <v>21</v>
      </c>
      <c r="B28" s="131">
        <v>176640</v>
      </c>
      <c r="C28" s="132">
        <v>0.95899999999999996</v>
      </c>
      <c r="D28" s="141" t="s">
        <v>240</v>
      </c>
      <c r="E28" s="132">
        <v>3.0000000000000001E-3</v>
      </c>
      <c r="F28" s="132">
        <v>0.01</v>
      </c>
      <c r="G28" s="132">
        <v>2.9000000000000001E-2</v>
      </c>
      <c r="I28" s="143"/>
    </row>
    <row r="29" spans="1:9" x14ac:dyDescent="0.55000000000000004">
      <c r="A29" s="134" t="s">
        <v>223</v>
      </c>
      <c r="B29" s="8">
        <v>5770</v>
      </c>
      <c r="C29" s="2">
        <v>0.97</v>
      </c>
      <c r="D29" s="140" t="s">
        <v>241</v>
      </c>
      <c r="E29" s="2">
        <v>1.0999999999999999E-2</v>
      </c>
      <c r="F29" s="2">
        <v>8.0000000000000002E-3</v>
      </c>
      <c r="G29" s="2">
        <v>0.01</v>
      </c>
      <c r="I29" s="143"/>
    </row>
    <row r="30" spans="1:9" x14ac:dyDescent="0.55000000000000004">
      <c r="A30" s="134" t="s">
        <v>23</v>
      </c>
      <c r="B30" s="8">
        <v>8070</v>
      </c>
      <c r="C30" s="2">
        <v>0.99199999999999999</v>
      </c>
      <c r="D30" s="140" t="s">
        <v>240</v>
      </c>
      <c r="E30" s="2">
        <v>1E-3</v>
      </c>
      <c r="F30" s="2">
        <v>3.0000000000000001E-3</v>
      </c>
      <c r="G30" s="2">
        <v>4.0000000000000001E-3</v>
      </c>
      <c r="I30" s="143"/>
    </row>
    <row r="31" spans="1:9" x14ac:dyDescent="0.55000000000000004">
      <c r="A31" s="134" t="s">
        <v>24</v>
      </c>
      <c r="B31" s="8">
        <v>6210</v>
      </c>
      <c r="C31" s="2">
        <v>0.98099999999999998</v>
      </c>
      <c r="D31" s="140" t="s">
        <v>241</v>
      </c>
      <c r="E31" s="2">
        <v>3.0000000000000001E-3</v>
      </c>
      <c r="F31" s="2">
        <v>3.0000000000000001E-3</v>
      </c>
      <c r="G31" s="2">
        <v>1.2E-2</v>
      </c>
      <c r="I31" s="143"/>
    </row>
    <row r="32" spans="1:9" x14ac:dyDescent="0.55000000000000004">
      <c r="A32" s="134" t="s">
        <v>25</v>
      </c>
      <c r="B32" s="8">
        <v>7070</v>
      </c>
      <c r="C32" s="2">
        <v>0.97199999999999998</v>
      </c>
      <c r="D32" s="140" t="s">
        <v>241</v>
      </c>
      <c r="E32" s="2">
        <v>1E-3</v>
      </c>
      <c r="F32" s="2">
        <v>2.7E-2</v>
      </c>
      <c r="G32" s="2">
        <v>0</v>
      </c>
      <c r="I32" s="143"/>
    </row>
    <row r="33" spans="1:9" x14ac:dyDescent="0.55000000000000004">
      <c r="A33" s="134" t="s">
        <v>26</v>
      </c>
      <c r="B33" s="8">
        <v>6970</v>
      </c>
      <c r="C33" s="2">
        <v>0.98299999999999998</v>
      </c>
      <c r="D33" s="140" t="s">
        <v>241</v>
      </c>
      <c r="E33" s="2">
        <v>2E-3</v>
      </c>
      <c r="F33" s="2">
        <v>8.9999999999999993E-3</v>
      </c>
      <c r="G33" s="2">
        <v>5.0000000000000001E-3</v>
      </c>
      <c r="I33" s="143"/>
    </row>
    <row r="34" spans="1:9" x14ac:dyDescent="0.55000000000000004">
      <c r="A34" s="134" t="s">
        <v>27</v>
      </c>
      <c r="B34" s="8">
        <v>3260</v>
      </c>
      <c r="C34" s="2">
        <v>0.98699999999999999</v>
      </c>
      <c r="D34" s="140" t="s">
        <v>240</v>
      </c>
      <c r="E34" s="2">
        <v>3.0000000000000001E-3</v>
      </c>
      <c r="F34" s="2">
        <v>4.0000000000000001E-3</v>
      </c>
      <c r="G34" s="2">
        <v>6.0000000000000001E-3</v>
      </c>
      <c r="I34" s="143"/>
    </row>
    <row r="35" spans="1:9" x14ac:dyDescent="0.55000000000000004">
      <c r="A35" s="134" t="s">
        <v>28</v>
      </c>
      <c r="B35" s="8">
        <v>240</v>
      </c>
      <c r="C35" s="2">
        <v>1</v>
      </c>
      <c r="D35" s="140" t="s">
        <v>240</v>
      </c>
      <c r="E35" s="2">
        <v>0</v>
      </c>
      <c r="F35" s="2">
        <v>0</v>
      </c>
      <c r="G35" s="2">
        <v>0</v>
      </c>
      <c r="I35" s="143"/>
    </row>
    <row r="36" spans="1:9" x14ac:dyDescent="0.55000000000000004">
      <c r="A36" s="134" t="s">
        <v>29</v>
      </c>
      <c r="B36" s="8">
        <v>8390</v>
      </c>
      <c r="C36" s="2">
        <v>0.94199999999999995</v>
      </c>
      <c r="D36" s="140" t="s">
        <v>240</v>
      </c>
      <c r="E36" s="2">
        <v>3.0000000000000001E-3</v>
      </c>
      <c r="F36" s="2">
        <v>0.01</v>
      </c>
      <c r="G36" s="2">
        <v>4.5999999999999999E-2</v>
      </c>
      <c r="I36" s="143"/>
    </row>
    <row r="37" spans="1:9" x14ac:dyDescent="0.55000000000000004">
      <c r="A37" s="134" t="s">
        <v>30</v>
      </c>
      <c r="B37" s="8">
        <v>7110</v>
      </c>
      <c r="C37" s="2">
        <v>0.90600000000000003</v>
      </c>
      <c r="D37" s="140" t="s">
        <v>240</v>
      </c>
      <c r="E37" s="2">
        <v>2E-3</v>
      </c>
      <c r="F37" s="2">
        <v>1.4E-2</v>
      </c>
      <c r="G37" s="2">
        <v>7.6999999999999999E-2</v>
      </c>
      <c r="I37" s="143"/>
    </row>
    <row r="38" spans="1:9" x14ac:dyDescent="0.55000000000000004">
      <c r="A38" s="134" t="s">
        <v>31</v>
      </c>
      <c r="B38" s="8">
        <v>8080</v>
      </c>
      <c r="C38" s="2">
        <v>0.94799999999999995</v>
      </c>
      <c r="D38" s="140" t="s">
        <v>240</v>
      </c>
      <c r="E38" s="2">
        <v>2E-3</v>
      </c>
      <c r="F38" s="2">
        <v>2E-3</v>
      </c>
      <c r="G38" s="2">
        <v>4.9000000000000002E-2</v>
      </c>
      <c r="I38" s="143"/>
    </row>
    <row r="39" spans="1:9" x14ac:dyDescent="0.55000000000000004">
      <c r="A39" s="134" t="s">
        <v>32</v>
      </c>
      <c r="B39" s="8">
        <v>5700</v>
      </c>
      <c r="C39" s="2">
        <v>0.96599999999999997</v>
      </c>
      <c r="D39" s="140" t="s">
        <v>241</v>
      </c>
      <c r="E39" s="2">
        <v>6.0000000000000001E-3</v>
      </c>
      <c r="F39" s="2">
        <v>5.0000000000000001E-3</v>
      </c>
      <c r="G39" s="2">
        <v>2.4E-2</v>
      </c>
      <c r="I39" s="143"/>
    </row>
    <row r="40" spans="1:9" x14ac:dyDescent="0.55000000000000004">
      <c r="A40" s="134" t="s">
        <v>33</v>
      </c>
      <c r="B40" s="8">
        <v>5150</v>
      </c>
      <c r="C40" s="2">
        <v>0.97299999999999998</v>
      </c>
      <c r="D40" s="140" t="s">
        <v>241</v>
      </c>
      <c r="E40" s="2">
        <v>2E-3</v>
      </c>
      <c r="F40" s="2">
        <v>3.0000000000000001E-3</v>
      </c>
      <c r="G40" s="2">
        <v>2.1999999999999999E-2</v>
      </c>
      <c r="I40" s="143"/>
    </row>
    <row r="41" spans="1:9" x14ac:dyDescent="0.55000000000000004">
      <c r="A41" s="134" t="s">
        <v>224</v>
      </c>
      <c r="B41" s="8">
        <v>2950</v>
      </c>
      <c r="C41" s="2">
        <v>0.98299999999999998</v>
      </c>
      <c r="D41" s="140" t="s">
        <v>241</v>
      </c>
      <c r="E41" s="2">
        <v>0</v>
      </c>
      <c r="F41" s="2">
        <v>1E-3</v>
      </c>
      <c r="G41" s="2">
        <v>1.6E-2</v>
      </c>
      <c r="I41" s="143"/>
    </row>
    <row r="42" spans="1:9" x14ac:dyDescent="0.55000000000000004">
      <c r="A42" s="134" t="s">
        <v>35</v>
      </c>
      <c r="B42" s="8">
        <v>5410</v>
      </c>
      <c r="C42" s="2">
        <v>0.84599999999999997</v>
      </c>
      <c r="D42" s="140" t="s">
        <v>240</v>
      </c>
      <c r="E42" s="2">
        <v>0</v>
      </c>
      <c r="F42" s="2">
        <v>0</v>
      </c>
      <c r="G42" s="2">
        <v>0.154</v>
      </c>
      <c r="I42" s="143"/>
    </row>
    <row r="43" spans="1:9" x14ac:dyDescent="0.55000000000000004">
      <c r="A43" s="134" t="s">
        <v>36</v>
      </c>
      <c r="B43" s="8">
        <v>5200</v>
      </c>
      <c r="C43" s="2">
        <v>0.98099999999999998</v>
      </c>
      <c r="D43" s="140" t="s">
        <v>241</v>
      </c>
      <c r="E43" s="2">
        <v>1E-3</v>
      </c>
      <c r="F43" s="2">
        <v>1.7999999999999999E-2</v>
      </c>
      <c r="G43" s="2">
        <v>0</v>
      </c>
      <c r="I43" s="143"/>
    </row>
    <row r="44" spans="1:9" x14ac:dyDescent="0.55000000000000004">
      <c r="A44" s="134" t="s">
        <v>37</v>
      </c>
      <c r="B44" s="8">
        <v>5950</v>
      </c>
      <c r="C44" s="2">
        <v>0.98099999999999998</v>
      </c>
      <c r="D44" s="140" t="s">
        <v>241</v>
      </c>
      <c r="E44" s="2">
        <v>3.0000000000000001E-3</v>
      </c>
      <c r="F44" s="2">
        <v>3.0000000000000001E-3</v>
      </c>
      <c r="G44" s="2">
        <v>1.4E-2</v>
      </c>
      <c r="I44" s="143"/>
    </row>
    <row r="45" spans="1:9" x14ac:dyDescent="0.55000000000000004">
      <c r="A45" s="134" t="s">
        <v>38</v>
      </c>
      <c r="B45" s="8">
        <v>7080</v>
      </c>
      <c r="C45" s="2">
        <v>0.91700000000000004</v>
      </c>
      <c r="D45" s="140" t="s">
        <v>241</v>
      </c>
      <c r="E45" s="2">
        <v>2E-3</v>
      </c>
      <c r="F45" s="2">
        <v>7.3999999999999996E-2</v>
      </c>
      <c r="G45" s="2">
        <v>7.0000000000000001E-3</v>
      </c>
      <c r="I45" s="143"/>
    </row>
    <row r="46" spans="1:9" x14ac:dyDescent="0.55000000000000004">
      <c r="A46" s="134" t="s">
        <v>39</v>
      </c>
      <c r="B46" s="8">
        <v>5970</v>
      </c>
      <c r="C46" s="2">
        <v>0.95799999999999996</v>
      </c>
      <c r="D46" s="140" t="s">
        <v>240</v>
      </c>
      <c r="E46" s="2">
        <v>4.0000000000000001E-3</v>
      </c>
      <c r="F46" s="2">
        <v>1.7999999999999999E-2</v>
      </c>
      <c r="G46" s="2">
        <v>2.1000000000000001E-2</v>
      </c>
      <c r="I46" s="143"/>
    </row>
    <row r="47" spans="1:9" x14ac:dyDescent="0.55000000000000004">
      <c r="A47" s="134" t="s">
        <v>40</v>
      </c>
      <c r="B47" s="8">
        <v>3180</v>
      </c>
      <c r="C47" s="2">
        <v>0.97099999999999997</v>
      </c>
      <c r="D47" s="140" t="s">
        <v>240</v>
      </c>
      <c r="E47" s="2">
        <v>5.0000000000000001E-3</v>
      </c>
      <c r="F47" s="2">
        <v>8.9999999999999993E-3</v>
      </c>
      <c r="G47" s="2">
        <v>1.4999999999999999E-2</v>
      </c>
      <c r="I47" s="143"/>
    </row>
    <row r="48" spans="1:9" x14ac:dyDescent="0.55000000000000004">
      <c r="A48" s="134" t="s">
        <v>225</v>
      </c>
      <c r="B48" s="8">
        <v>1660</v>
      </c>
      <c r="C48" s="2">
        <v>0.98199999999999998</v>
      </c>
      <c r="D48" s="140" t="s">
        <v>240</v>
      </c>
      <c r="E48" s="2">
        <v>2E-3</v>
      </c>
      <c r="F48" s="2">
        <v>7.0000000000000001E-3</v>
      </c>
      <c r="G48" s="2">
        <v>8.9999999999999993E-3</v>
      </c>
      <c r="I48" s="143"/>
    </row>
    <row r="49" spans="1:9" x14ac:dyDescent="0.55000000000000004">
      <c r="A49" s="134" t="s">
        <v>209</v>
      </c>
      <c r="B49" s="8">
        <v>3420</v>
      </c>
      <c r="C49" s="2">
        <v>0.96899999999999997</v>
      </c>
      <c r="D49" s="140" t="s">
        <v>240</v>
      </c>
      <c r="E49" s="2">
        <v>3.0000000000000001E-3</v>
      </c>
      <c r="F49" s="2">
        <v>6.0000000000000001E-3</v>
      </c>
      <c r="G49" s="2">
        <v>2.3E-2</v>
      </c>
      <c r="I49" s="143"/>
    </row>
    <row r="50" spans="1:9" x14ac:dyDescent="0.55000000000000004">
      <c r="A50" s="134" t="s">
        <v>43</v>
      </c>
      <c r="B50" s="8">
        <v>5120</v>
      </c>
      <c r="C50" s="2">
        <v>0.95099999999999996</v>
      </c>
      <c r="D50" s="140" t="s">
        <v>240</v>
      </c>
      <c r="E50" s="2">
        <v>1E-3</v>
      </c>
      <c r="F50" s="2">
        <v>6.0000000000000001E-3</v>
      </c>
      <c r="G50" s="2">
        <v>4.1000000000000002E-2</v>
      </c>
      <c r="I50" s="143"/>
    </row>
    <row r="51" spans="1:9" x14ac:dyDescent="0.55000000000000004">
      <c r="A51" s="134" t="s">
        <v>44</v>
      </c>
      <c r="B51" s="8">
        <v>5560</v>
      </c>
      <c r="C51" s="2">
        <v>0.98499999999999999</v>
      </c>
      <c r="D51" s="140" t="s">
        <v>240</v>
      </c>
      <c r="E51" s="2">
        <v>5.0000000000000001E-3</v>
      </c>
      <c r="F51" s="2">
        <v>4.0000000000000001E-3</v>
      </c>
      <c r="G51" s="2">
        <v>5.0000000000000001E-3</v>
      </c>
      <c r="I51" s="143"/>
    </row>
    <row r="52" spans="1:9" x14ac:dyDescent="0.55000000000000004">
      <c r="A52" s="134" t="s">
        <v>45</v>
      </c>
      <c r="B52" s="8">
        <v>3660</v>
      </c>
      <c r="C52" s="2">
        <v>0.96699999999999997</v>
      </c>
      <c r="D52" s="140" t="s">
        <v>241</v>
      </c>
      <c r="E52" s="2">
        <v>3.0000000000000001E-3</v>
      </c>
      <c r="F52" s="2">
        <v>1.0999999999999999E-2</v>
      </c>
      <c r="G52" s="2">
        <v>1.9E-2</v>
      </c>
      <c r="I52" s="143"/>
    </row>
    <row r="53" spans="1:9" x14ac:dyDescent="0.55000000000000004">
      <c r="A53" s="134" t="s">
        <v>46</v>
      </c>
      <c r="B53" s="8">
        <v>8630</v>
      </c>
      <c r="C53" s="2">
        <v>0.94699999999999995</v>
      </c>
      <c r="D53" s="140" t="s">
        <v>240</v>
      </c>
      <c r="E53" s="2">
        <v>1E-3</v>
      </c>
      <c r="F53" s="2">
        <v>5.0000000000000001E-3</v>
      </c>
      <c r="G53" s="2">
        <v>4.5999999999999999E-2</v>
      </c>
      <c r="I53" s="143"/>
    </row>
    <row r="54" spans="1:9" x14ac:dyDescent="0.55000000000000004">
      <c r="A54" s="134" t="s">
        <v>47</v>
      </c>
      <c r="B54" s="8">
        <v>7830</v>
      </c>
      <c r="C54" s="2">
        <v>0.93300000000000005</v>
      </c>
      <c r="D54" s="140" t="s">
        <v>241</v>
      </c>
      <c r="E54" s="2">
        <v>2E-3</v>
      </c>
      <c r="F54" s="2">
        <v>0.01</v>
      </c>
      <c r="G54" s="2">
        <v>5.6000000000000001E-2</v>
      </c>
      <c r="I54" s="143"/>
    </row>
    <row r="55" spans="1:9" x14ac:dyDescent="0.55000000000000004">
      <c r="A55" s="134" t="s">
        <v>210</v>
      </c>
      <c r="B55" s="8">
        <v>3160</v>
      </c>
      <c r="C55" s="2">
        <v>0.96199999999999997</v>
      </c>
      <c r="D55" s="140" t="s">
        <v>240</v>
      </c>
      <c r="E55" s="2">
        <v>3.0000000000000001E-3</v>
      </c>
      <c r="F55" s="2">
        <v>5.0000000000000001E-3</v>
      </c>
      <c r="G55" s="2">
        <v>0.03</v>
      </c>
      <c r="I55" s="143"/>
    </row>
    <row r="56" spans="1:9" x14ac:dyDescent="0.55000000000000004">
      <c r="A56" s="134" t="s">
        <v>49</v>
      </c>
      <c r="B56" s="8">
        <v>5450</v>
      </c>
      <c r="C56" s="2">
        <v>0.99299999999999999</v>
      </c>
      <c r="D56" s="140" t="s">
        <v>240</v>
      </c>
      <c r="E56" s="2">
        <v>2E-3</v>
      </c>
      <c r="F56" s="2">
        <v>1E-3</v>
      </c>
      <c r="G56" s="2">
        <v>5.0000000000000001E-3</v>
      </c>
      <c r="I56" s="143"/>
    </row>
    <row r="57" spans="1:9" x14ac:dyDescent="0.55000000000000004">
      <c r="A57" s="134" t="s">
        <v>50</v>
      </c>
      <c r="B57" s="8">
        <v>5350</v>
      </c>
      <c r="C57" s="2">
        <v>0.97799999999999998</v>
      </c>
      <c r="D57" s="140" t="s">
        <v>240</v>
      </c>
      <c r="E57" s="2">
        <v>1E-3</v>
      </c>
      <c r="F57" s="2">
        <v>1E-3</v>
      </c>
      <c r="G57" s="2">
        <v>2.1000000000000001E-2</v>
      </c>
      <c r="I57" s="143"/>
    </row>
    <row r="58" spans="1:9" x14ac:dyDescent="0.55000000000000004">
      <c r="A58" s="134" t="s">
        <v>51</v>
      </c>
      <c r="B58" s="8">
        <v>6240</v>
      </c>
      <c r="C58" s="2">
        <v>0.93200000000000005</v>
      </c>
      <c r="D58" s="140" t="s">
        <v>241</v>
      </c>
      <c r="E58" s="2">
        <v>1E-3</v>
      </c>
      <c r="F58" s="2">
        <v>8.0000000000000002E-3</v>
      </c>
      <c r="G58" s="2">
        <v>5.8999999999999997E-2</v>
      </c>
      <c r="I58" s="143"/>
    </row>
    <row r="59" spans="1:9" x14ac:dyDescent="0.55000000000000004">
      <c r="A59" s="134" t="s">
        <v>52</v>
      </c>
      <c r="B59" s="8">
        <v>5900</v>
      </c>
      <c r="C59" s="2">
        <v>0.98299999999999998</v>
      </c>
      <c r="D59" s="140" t="s">
        <v>240</v>
      </c>
      <c r="E59" s="2">
        <v>3.0000000000000001E-3</v>
      </c>
      <c r="F59" s="2">
        <v>1E-3</v>
      </c>
      <c r="G59" s="2">
        <v>1.2999999999999999E-2</v>
      </c>
      <c r="I59" s="143"/>
    </row>
    <row r="60" spans="1:9" x14ac:dyDescent="0.55000000000000004">
      <c r="A60" s="5" t="s">
        <v>53</v>
      </c>
      <c r="B60" s="8">
        <v>3980</v>
      </c>
      <c r="C60" s="2">
        <v>0.94199999999999995</v>
      </c>
      <c r="D60" s="140" t="s">
        <v>241</v>
      </c>
      <c r="E60" s="2">
        <v>3.0000000000000001E-3</v>
      </c>
      <c r="F60" s="2">
        <v>0.01</v>
      </c>
      <c r="G60" s="2">
        <v>4.4999999999999998E-2</v>
      </c>
      <c r="I60" s="143"/>
    </row>
    <row r="61" spans="1:9" x14ac:dyDescent="0.55000000000000004">
      <c r="A61" s="5" t="s">
        <v>54</v>
      </c>
      <c r="B61" s="8">
        <v>2940</v>
      </c>
      <c r="C61" s="2">
        <v>0.98299999999999998</v>
      </c>
      <c r="D61" s="140" t="s">
        <v>241</v>
      </c>
      <c r="E61" s="2">
        <v>1E-3</v>
      </c>
      <c r="F61" s="2">
        <v>3.0000000000000001E-3</v>
      </c>
      <c r="G61" s="2">
        <v>1.2999999999999999E-2</v>
      </c>
      <c r="I61" s="143"/>
    </row>
    <row r="62" spans="1:9" x14ac:dyDescent="0.55000000000000004">
      <c r="A62" s="130" t="s">
        <v>55</v>
      </c>
      <c r="B62" s="131">
        <v>130980</v>
      </c>
      <c r="C62" s="132">
        <v>0.95199999999999996</v>
      </c>
      <c r="D62" s="141" t="s">
        <v>241</v>
      </c>
      <c r="E62" s="132">
        <v>1.6E-2</v>
      </c>
      <c r="F62" s="132">
        <v>1.2999999999999999E-2</v>
      </c>
      <c r="G62" s="132">
        <v>1.9E-2</v>
      </c>
      <c r="I62" s="143"/>
    </row>
    <row r="63" spans="1:9" x14ac:dyDescent="0.55000000000000004">
      <c r="A63" s="5" t="s">
        <v>218</v>
      </c>
      <c r="B63" s="8">
        <v>3880</v>
      </c>
      <c r="C63" s="2">
        <v>0.96899999999999997</v>
      </c>
      <c r="D63" s="140" t="s">
        <v>240</v>
      </c>
      <c r="E63" s="2">
        <v>4.0000000000000001E-3</v>
      </c>
      <c r="F63" s="2">
        <v>2.1999999999999999E-2</v>
      </c>
      <c r="G63" s="2">
        <v>5.0000000000000001E-3</v>
      </c>
      <c r="I63" s="143"/>
    </row>
    <row r="64" spans="1:9" x14ac:dyDescent="0.55000000000000004">
      <c r="A64" s="5" t="s">
        <v>57</v>
      </c>
      <c r="B64" s="8">
        <v>12520</v>
      </c>
      <c r="C64" s="2">
        <v>0.96299999999999997</v>
      </c>
      <c r="D64" s="140" t="s">
        <v>240</v>
      </c>
      <c r="E64" s="2">
        <v>3.2000000000000001E-2</v>
      </c>
      <c r="F64" s="2">
        <v>0</v>
      </c>
      <c r="G64" s="2">
        <v>5.0000000000000001E-3</v>
      </c>
      <c r="I64" s="143"/>
    </row>
    <row r="65" spans="1:9" x14ac:dyDescent="0.55000000000000004">
      <c r="A65" s="5" t="s">
        <v>58</v>
      </c>
      <c r="B65" s="8">
        <v>5880</v>
      </c>
      <c r="C65" s="2">
        <v>0.95099999999999996</v>
      </c>
      <c r="D65" s="140" t="s">
        <v>241</v>
      </c>
      <c r="E65" s="2">
        <v>1.9E-2</v>
      </c>
      <c r="F65" s="2">
        <v>1.6E-2</v>
      </c>
      <c r="G65" s="2">
        <v>1.4E-2</v>
      </c>
      <c r="I65" s="143"/>
    </row>
    <row r="66" spans="1:9" x14ac:dyDescent="0.55000000000000004">
      <c r="A66" s="5" t="s">
        <v>59</v>
      </c>
      <c r="B66" s="8">
        <v>31330</v>
      </c>
      <c r="C66" s="2">
        <v>0.94699999999999995</v>
      </c>
      <c r="D66" s="140" t="s">
        <v>240</v>
      </c>
      <c r="E66" s="2">
        <v>1.9E-2</v>
      </c>
      <c r="F66" s="2">
        <v>1.2E-2</v>
      </c>
      <c r="G66" s="2">
        <v>2.1999999999999999E-2</v>
      </c>
      <c r="I66" s="143"/>
    </row>
    <row r="67" spans="1:9" x14ac:dyDescent="0.55000000000000004">
      <c r="A67" s="5" t="s">
        <v>60</v>
      </c>
      <c r="B67" s="8">
        <v>26580</v>
      </c>
      <c r="C67" s="2">
        <v>0.96499999999999997</v>
      </c>
      <c r="D67" s="140" t="s">
        <v>241</v>
      </c>
      <c r="E67" s="2">
        <v>1.6E-2</v>
      </c>
      <c r="F67" s="2">
        <v>7.0000000000000001E-3</v>
      </c>
      <c r="G67" s="2">
        <v>1.2E-2</v>
      </c>
      <c r="I67" s="143"/>
    </row>
    <row r="68" spans="1:9" x14ac:dyDescent="0.55000000000000004">
      <c r="A68" s="5" t="s">
        <v>61</v>
      </c>
      <c r="B68" s="8">
        <v>5470</v>
      </c>
      <c r="C68" s="2">
        <v>0.97</v>
      </c>
      <c r="D68" s="140" t="s">
        <v>241</v>
      </c>
      <c r="E68" s="2">
        <v>3.0000000000000001E-3</v>
      </c>
      <c r="F68" s="2">
        <v>6.0000000000000001E-3</v>
      </c>
      <c r="G68" s="2">
        <v>0.02</v>
      </c>
      <c r="I68" s="143"/>
    </row>
    <row r="69" spans="1:9" x14ac:dyDescent="0.55000000000000004">
      <c r="A69" s="5" t="s">
        <v>62</v>
      </c>
      <c r="B69" s="8">
        <v>16970</v>
      </c>
      <c r="C69" s="2">
        <v>0.92400000000000004</v>
      </c>
      <c r="D69" s="140" t="s">
        <v>241</v>
      </c>
      <c r="E69" s="2">
        <v>1.7999999999999999E-2</v>
      </c>
      <c r="F69" s="2">
        <v>3.3000000000000002E-2</v>
      </c>
      <c r="G69" s="2">
        <v>2.5000000000000001E-2</v>
      </c>
      <c r="I69" s="143"/>
    </row>
    <row r="70" spans="1:9" x14ac:dyDescent="0.55000000000000004">
      <c r="A70" s="5" t="s">
        <v>63</v>
      </c>
      <c r="B70" s="8">
        <v>5180</v>
      </c>
      <c r="C70" s="2">
        <v>0.92900000000000005</v>
      </c>
      <c r="D70" s="140" t="s">
        <v>240</v>
      </c>
      <c r="E70" s="2">
        <v>0.01</v>
      </c>
      <c r="F70" s="2">
        <v>3.2000000000000001E-2</v>
      </c>
      <c r="G70" s="2">
        <v>2.8000000000000001E-2</v>
      </c>
      <c r="I70" s="143"/>
    </row>
    <row r="71" spans="1:9" x14ac:dyDescent="0.55000000000000004">
      <c r="A71" s="5" t="s">
        <v>226</v>
      </c>
      <c r="B71" s="8">
        <v>4100</v>
      </c>
      <c r="C71" s="2">
        <v>0.94399999999999995</v>
      </c>
      <c r="D71" s="140" t="s">
        <v>241</v>
      </c>
      <c r="E71" s="2">
        <v>3.0000000000000001E-3</v>
      </c>
      <c r="F71" s="2">
        <v>7.0000000000000001E-3</v>
      </c>
      <c r="G71" s="2">
        <v>4.7E-2</v>
      </c>
      <c r="I71" s="143"/>
    </row>
    <row r="72" spans="1:9" x14ac:dyDescent="0.55000000000000004">
      <c r="A72" s="5" t="s">
        <v>65</v>
      </c>
      <c r="B72" s="8">
        <v>15120</v>
      </c>
      <c r="C72" s="2">
        <v>0.95099999999999996</v>
      </c>
      <c r="D72" s="140" t="s">
        <v>240</v>
      </c>
      <c r="E72" s="2">
        <v>1.4E-2</v>
      </c>
      <c r="F72" s="2">
        <v>8.9999999999999993E-3</v>
      </c>
      <c r="G72" s="2">
        <v>2.5999999999999999E-2</v>
      </c>
      <c r="I72" s="143"/>
    </row>
    <row r="73" spans="1:9" x14ac:dyDescent="0.55000000000000004">
      <c r="A73" s="5" t="s">
        <v>66</v>
      </c>
      <c r="B73" s="8">
        <v>3960</v>
      </c>
      <c r="C73" s="2">
        <v>0.997</v>
      </c>
      <c r="D73" s="140" t="s">
        <v>241</v>
      </c>
      <c r="E73" s="2">
        <v>0</v>
      </c>
      <c r="F73" s="2">
        <v>0</v>
      </c>
      <c r="G73" s="2">
        <v>3.0000000000000001E-3</v>
      </c>
      <c r="I73" s="143"/>
    </row>
    <row r="74" spans="1:9" x14ac:dyDescent="0.55000000000000004">
      <c r="A74" s="130" t="s">
        <v>67</v>
      </c>
      <c r="B74" s="131">
        <v>110690</v>
      </c>
      <c r="C74" s="132">
        <v>0.91300000000000003</v>
      </c>
      <c r="D74" s="141" t="s">
        <v>241</v>
      </c>
      <c r="E74" s="132">
        <v>1.0999999999999999E-2</v>
      </c>
      <c r="F74" s="132">
        <v>2.3E-2</v>
      </c>
      <c r="G74" s="132">
        <v>5.2999999999999999E-2</v>
      </c>
      <c r="I74" s="143"/>
    </row>
    <row r="75" spans="1:9" x14ac:dyDescent="0.55000000000000004">
      <c r="A75" s="5" t="s">
        <v>227</v>
      </c>
      <c r="B75" s="8">
        <v>3780</v>
      </c>
      <c r="C75" s="2">
        <v>0.82599999999999996</v>
      </c>
      <c r="D75" s="140" t="s">
        <v>240</v>
      </c>
      <c r="E75" s="2">
        <v>3.0000000000000001E-3</v>
      </c>
      <c r="F75" s="2">
        <v>2.1000000000000001E-2</v>
      </c>
      <c r="G75" s="2">
        <v>0.15</v>
      </c>
      <c r="I75" s="143"/>
    </row>
    <row r="76" spans="1:9" x14ac:dyDescent="0.55000000000000004">
      <c r="A76" s="5" t="s">
        <v>219</v>
      </c>
      <c r="B76" s="8">
        <v>7600</v>
      </c>
      <c r="C76" s="2">
        <v>0.90300000000000002</v>
      </c>
      <c r="D76" s="140" t="s">
        <v>241</v>
      </c>
      <c r="E76" s="2">
        <v>1.4999999999999999E-2</v>
      </c>
      <c r="F76" s="2">
        <v>1.6E-2</v>
      </c>
      <c r="G76" s="2">
        <v>6.7000000000000004E-2</v>
      </c>
      <c r="I76" s="143"/>
    </row>
    <row r="77" spans="1:9" ht="28.8" x14ac:dyDescent="0.55000000000000004">
      <c r="A77" s="5" t="s">
        <v>211</v>
      </c>
      <c r="B77" s="8">
        <v>8320</v>
      </c>
      <c r="C77" s="2">
        <v>0.87</v>
      </c>
      <c r="D77" s="140" t="s">
        <v>241</v>
      </c>
      <c r="E77" s="2">
        <v>7.0000000000000001E-3</v>
      </c>
      <c r="F77" s="2">
        <v>8.0000000000000002E-3</v>
      </c>
      <c r="G77" s="2">
        <v>0.114</v>
      </c>
      <c r="H77" s="142" t="s">
        <v>244</v>
      </c>
      <c r="I77" s="143"/>
    </row>
    <row r="78" spans="1:9" x14ac:dyDescent="0.55000000000000004">
      <c r="A78" s="5" t="s">
        <v>70</v>
      </c>
      <c r="B78" s="8">
        <v>11070</v>
      </c>
      <c r="C78" s="2">
        <v>0.95499999999999996</v>
      </c>
      <c r="D78" s="140" t="s">
        <v>241</v>
      </c>
      <c r="E78" s="2">
        <v>1.6E-2</v>
      </c>
      <c r="F78" s="2">
        <v>7.0000000000000001E-3</v>
      </c>
      <c r="G78" s="2">
        <v>2.1999999999999999E-2</v>
      </c>
      <c r="I78" s="143"/>
    </row>
    <row r="79" spans="1:9" x14ac:dyDescent="0.55000000000000004">
      <c r="A79" s="5" t="s">
        <v>71</v>
      </c>
      <c r="B79" s="8">
        <v>15070</v>
      </c>
      <c r="C79" s="2">
        <v>0.95699999999999996</v>
      </c>
      <c r="D79" s="140" t="s">
        <v>240</v>
      </c>
      <c r="E79" s="2">
        <v>1.2E-2</v>
      </c>
      <c r="F79" s="2">
        <v>5.0000000000000001E-3</v>
      </c>
      <c r="G79" s="2">
        <v>2.5999999999999999E-2</v>
      </c>
      <c r="I79" s="143"/>
    </row>
    <row r="80" spans="1:9" x14ac:dyDescent="0.55000000000000004">
      <c r="A80" s="5" t="s">
        <v>72</v>
      </c>
      <c r="B80" s="8">
        <v>7380</v>
      </c>
      <c r="C80" s="2">
        <v>0.94599999999999995</v>
      </c>
      <c r="D80" s="140" t="s">
        <v>241</v>
      </c>
      <c r="E80" s="2">
        <v>1.9E-2</v>
      </c>
      <c r="F80" s="2">
        <v>1.0999999999999999E-2</v>
      </c>
      <c r="G80" s="2">
        <v>2.5000000000000001E-2</v>
      </c>
      <c r="I80" s="143"/>
    </row>
    <row r="81" spans="1:9" x14ac:dyDescent="0.55000000000000004">
      <c r="A81" s="5" t="s">
        <v>73</v>
      </c>
      <c r="B81" s="8">
        <v>13210</v>
      </c>
      <c r="C81" s="2">
        <v>0.97399999999999998</v>
      </c>
      <c r="D81" s="140" t="s">
        <v>240</v>
      </c>
      <c r="E81" s="2">
        <v>0.01</v>
      </c>
      <c r="F81" s="2">
        <v>4.0000000000000001E-3</v>
      </c>
      <c r="G81" s="2">
        <v>1.2E-2</v>
      </c>
      <c r="I81" s="143"/>
    </row>
    <row r="82" spans="1:9" x14ac:dyDescent="0.55000000000000004">
      <c r="A82" s="5" t="s">
        <v>74</v>
      </c>
      <c r="B82" s="8">
        <v>40</v>
      </c>
      <c r="C82" s="2">
        <v>0.97099999999999997</v>
      </c>
      <c r="D82" s="140" t="s">
        <v>241</v>
      </c>
      <c r="E82" s="2">
        <v>0</v>
      </c>
      <c r="F82" s="2">
        <v>0</v>
      </c>
      <c r="G82" s="2">
        <v>2.9000000000000001E-2</v>
      </c>
      <c r="I82" s="143"/>
    </row>
    <row r="83" spans="1:9" x14ac:dyDescent="0.55000000000000004">
      <c r="A83" s="5" t="s">
        <v>75</v>
      </c>
      <c r="B83" s="8">
        <v>4550</v>
      </c>
      <c r="C83" s="2">
        <v>0.91</v>
      </c>
      <c r="D83" s="140" t="s">
        <v>241</v>
      </c>
      <c r="E83" s="2">
        <v>6.0000000000000001E-3</v>
      </c>
      <c r="F83" s="2">
        <v>0</v>
      </c>
      <c r="G83" s="2">
        <v>8.4000000000000005E-2</v>
      </c>
      <c r="I83" s="143"/>
    </row>
    <row r="84" spans="1:9" x14ac:dyDescent="0.55000000000000004">
      <c r="A84" s="5" t="s">
        <v>76</v>
      </c>
      <c r="B84" s="8">
        <v>5430</v>
      </c>
      <c r="C84" s="2">
        <v>0.95099999999999996</v>
      </c>
      <c r="D84" s="140" t="s">
        <v>240</v>
      </c>
      <c r="E84" s="2">
        <v>1.2999999999999999E-2</v>
      </c>
      <c r="F84" s="2">
        <v>6.0000000000000001E-3</v>
      </c>
      <c r="G84" s="2">
        <v>3.1E-2</v>
      </c>
      <c r="I84" s="143"/>
    </row>
    <row r="85" spans="1:9" x14ac:dyDescent="0.55000000000000004">
      <c r="A85" s="5" t="s">
        <v>77</v>
      </c>
      <c r="B85" s="8">
        <v>10830</v>
      </c>
      <c r="C85" s="2">
        <v>0.93100000000000005</v>
      </c>
      <c r="D85" s="140" t="s">
        <v>240</v>
      </c>
      <c r="E85" s="2">
        <v>7.0000000000000001E-3</v>
      </c>
      <c r="F85" s="2">
        <v>8.0000000000000002E-3</v>
      </c>
      <c r="G85" s="2">
        <v>5.2999999999999999E-2</v>
      </c>
      <c r="I85" s="143"/>
    </row>
    <row r="86" spans="1:9" x14ac:dyDescent="0.55000000000000004">
      <c r="A86" s="5" t="s">
        <v>78</v>
      </c>
      <c r="B86" s="8">
        <v>5540</v>
      </c>
      <c r="C86" s="2">
        <v>0.85499999999999998</v>
      </c>
      <c r="D86" s="140" t="s">
        <v>241</v>
      </c>
      <c r="E86" s="2">
        <v>5.0000000000000001E-3</v>
      </c>
      <c r="F86" s="2">
        <v>2.1999999999999999E-2</v>
      </c>
      <c r="G86" s="2">
        <v>0.11799999999999999</v>
      </c>
      <c r="I86" s="143"/>
    </row>
    <row r="87" spans="1:9" ht="28.8" x14ac:dyDescent="0.55000000000000004">
      <c r="A87" s="5" t="s">
        <v>79</v>
      </c>
      <c r="B87" s="8">
        <v>4810</v>
      </c>
      <c r="C87" s="2">
        <v>0.50800000000000001</v>
      </c>
      <c r="D87" s="140" t="s">
        <v>241</v>
      </c>
      <c r="E87" s="2">
        <v>5.0000000000000001E-3</v>
      </c>
      <c r="F87" s="2">
        <v>0.32800000000000001</v>
      </c>
      <c r="G87" s="2">
        <v>0.159</v>
      </c>
      <c r="H87" s="142" t="s">
        <v>243</v>
      </c>
      <c r="I87" s="143"/>
    </row>
    <row r="88" spans="1:9" x14ac:dyDescent="0.55000000000000004">
      <c r="A88" s="5" t="s">
        <v>80</v>
      </c>
      <c r="B88" s="8">
        <v>3040</v>
      </c>
      <c r="C88" s="2">
        <v>0.96899999999999997</v>
      </c>
      <c r="D88" s="140" t="s">
        <v>240</v>
      </c>
      <c r="E88" s="2">
        <v>0.01</v>
      </c>
      <c r="F88" s="2">
        <v>5.0000000000000001E-3</v>
      </c>
      <c r="G88" s="2">
        <v>1.6E-2</v>
      </c>
      <c r="I88" s="143"/>
    </row>
    <row r="89" spans="1:9" x14ac:dyDescent="0.55000000000000004">
      <c r="A89" s="5" t="s">
        <v>81</v>
      </c>
      <c r="B89" s="8">
        <v>10030</v>
      </c>
      <c r="C89" s="2">
        <v>0.94299999999999995</v>
      </c>
      <c r="D89" s="140" t="s">
        <v>240</v>
      </c>
      <c r="E89" s="2">
        <v>1.2999999999999999E-2</v>
      </c>
      <c r="F89" s="2">
        <v>1.2E-2</v>
      </c>
      <c r="G89" s="2">
        <v>3.2000000000000001E-2</v>
      </c>
      <c r="I89" s="143"/>
    </row>
    <row r="90" spans="1:9" x14ac:dyDescent="0.55000000000000004">
      <c r="A90" s="130" t="s">
        <v>82</v>
      </c>
      <c r="B90" s="131">
        <v>132630</v>
      </c>
      <c r="C90" s="132">
        <v>0.94899999999999995</v>
      </c>
      <c r="D90" s="141" t="s">
        <v>241</v>
      </c>
      <c r="E90" s="132">
        <v>5.0000000000000001E-3</v>
      </c>
      <c r="F90" s="132">
        <v>5.0000000000000001E-3</v>
      </c>
      <c r="G90" s="132">
        <v>4.1000000000000002E-2</v>
      </c>
      <c r="I90" s="143"/>
    </row>
    <row r="91" spans="1:9" x14ac:dyDescent="0.55000000000000004">
      <c r="A91" s="5" t="s">
        <v>83</v>
      </c>
      <c r="B91" s="8">
        <v>30070</v>
      </c>
      <c r="C91" s="2">
        <v>0.90900000000000003</v>
      </c>
      <c r="D91" s="140" t="s">
        <v>241</v>
      </c>
      <c r="E91" s="2">
        <v>1E-3</v>
      </c>
      <c r="F91" s="2">
        <v>1E-3</v>
      </c>
      <c r="G91" s="2">
        <v>8.8999999999999996E-2</v>
      </c>
      <c r="I91" s="143"/>
    </row>
    <row r="92" spans="1:9" x14ac:dyDescent="0.55000000000000004">
      <c r="A92" s="5" t="s">
        <v>84</v>
      </c>
      <c r="B92" s="8">
        <v>7570</v>
      </c>
      <c r="C92" s="2">
        <v>0.97399999999999998</v>
      </c>
      <c r="D92" s="140" t="s">
        <v>240</v>
      </c>
      <c r="E92" s="2">
        <v>3.0000000000000001E-3</v>
      </c>
      <c r="F92" s="2">
        <v>1.2999999999999999E-2</v>
      </c>
      <c r="G92" s="2">
        <v>1.0999999999999999E-2</v>
      </c>
      <c r="I92" s="143"/>
    </row>
    <row r="93" spans="1:9" x14ac:dyDescent="0.55000000000000004">
      <c r="A93" s="5" t="s">
        <v>85</v>
      </c>
      <c r="B93" s="8">
        <v>7150</v>
      </c>
      <c r="C93" s="2">
        <v>0.95599999999999996</v>
      </c>
      <c r="D93" s="140" t="s">
        <v>241</v>
      </c>
      <c r="E93" s="2">
        <v>8.0000000000000002E-3</v>
      </c>
      <c r="F93" s="2">
        <v>8.9999999999999993E-3</v>
      </c>
      <c r="G93" s="2">
        <v>2.7E-2</v>
      </c>
      <c r="I93" s="143"/>
    </row>
    <row r="94" spans="1:9" x14ac:dyDescent="0.55000000000000004">
      <c r="A94" s="5" t="s">
        <v>228</v>
      </c>
      <c r="B94" s="8">
        <v>3630</v>
      </c>
      <c r="C94" s="2">
        <v>0.97299999999999998</v>
      </c>
      <c r="D94" s="140" t="s">
        <v>240</v>
      </c>
      <c r="E94" s="2">
        <v>1.4E-2</v>
      </c>
      <c r="F94" s="2">
        <v>2E-3</v>
      </c>
      <c r="G94" s="2">
        <v>1.0999999999999999E-2</v>
      </c>
      <c r="I94" s="143"/>
    </row>
    <row r="95" spans="1:9" x14ac:dyDescent="0.55000000000000004">
      <c r="A95" s="5" t="s">
        <v>87</v>
      </c>
      <c r="B95" s="8">
        <v>8140</v>
      </c>
      <c r="C95" s="2">
        <v>0.99299999999999999</v>
      </c>
      <c r="D95" s="140" t="s">
        <v>240</v>
      </c>
      <c r="E95" s="2">
        <v>4.0000000000000001E-3</v>
      </c>
      <c r="F95" s="2">
        <v>0</v>
      </c>
      <c r="G95" s="2">
        <v>2E-3</v>
      </c>
      <c r="I95" s="143"/>
    </row>
    <row r="96" spans="1:9" ht="28.8" x14ac:dyDescent="0.55000000000000004">
      <c r="A96" s="5" t="s">
        <v>88</v>
      </c>
      <c r="B96" s="8">
        <v>6040</v>
      </c>
      <c r="C96" s="2">
        <v>0.83899999999999997</v>
      </c>
      <c r="D96" s="140" t="s">
        <v>241</v>
      </c>
      <c r="E96" s="2">
        <v>1E-3</v>
      </c>
      <c r="F96" s="2">
        <v>1E-3</v>
      </c>
      <c r="G96" s="2">
        <v>0.159</v>
      </c>
      <c r="H96" s="142" t="s">
        <v>242</v>
      </c>
      <c r="I96" s="143"/>
    </row>
    <row r="97" spans="1:9" x14ac:dyDescent="0.55000000000000004">
      <c r="A97" s="5" t="s">
        <v>89</v>
      </c>
      <c r="B97" s="8">
        <v>5750</v>
      </c>
      <c r="C97" s="2">
        <v>0.97399999999999998</v>
      </c>
      <c r="D97" s="140" t="s">
        <v>240</v>
      </c>
      <c r="E97" s="2">
        <v>6.0000000000000001E-3</v>
      </c>
      <c r="F97" s="2">
        <v>1.2E-2</v>
      </c>
      <c r="G97" s="2">
        <v>8.0000000000000002E-3</v>
      </c>
      <c r="I97" s="143"/>
    </row>
    <row r="98" spans="1:9" x14ac:dyDescent="0.55000000000000004">
      <c r="A98" s="5" t="s">
        <v>90</v>
      </c>
      <c r="B98" s="8">
        <v>18260</v>
      </c>
      <c r="C98" s="2">
        <v>0.98199999999999998</v>
      </c>
      <c r="D98" s="140" t="s">
        <v>241</v>
      </c>
      <c r="E98" s="2">
        <v>8.0000000000000002E-3</v>
      </c>
      <c r="F98" s="2">
        <v>1E-3</v>
      </c>
      <c r="G98" s="2">
        <v>0.01</v>
      </c>
      <c r="I98" s="143"/>
    </row>
    <row r="99" spans="1:9" x14ac:dyDescent="0.55000000000000004">
      <c r="A99" s="5" t="s">
        <v>229</v>
      </c>
      <c r="B99" s="8">
        <v>5580</v>
      </c>
      <c r="C99" s="2">
        <v>0.97</v>
      </c>
      <c r="D99" s="140" t="s">
        <v>240</v>
      </c>
      <c r="E99" s="2">
        <v>0.02</v>
      </c>
      <c r="F99" s="2">
        <v>2E-3</v>
      </c>
      <c r="G99" s="2">
        <v>8.0000000000000002E-3</v>
      </c>
      <c r="I99" s="143"/>
    </row>
    <row r="100" spans="1:9" x14ac:dyDescent="0.55000000000000004">
      <c r="A100" s="5" t="s">
        <v>230</v>
      </c>
      <c r="B100" s="8">
        <v>4260</v>
      </c>
      <c r="C100" s="2">
        <v>0.93300000000000005</v>
      </c>
      <c r="D100" s="140" t="s">
        <v>241</v>
      </c>
      <c r="E100" s="2">
        <v>8.0000000000000002E-3</v>
      </c>
      <c r="F100" s="2">
        <v>2.1000000000000001E-2</v>
      </c>
      <c r="G100" s="2">
        <v>3.7999999999999999E-2</v>
      </c>
      <c r="I100" s="143"/>
    </row>
    <row r="101" spans="1:9" x14ac:dyDescent="0.55000000000000004">
      <c r="A101" s="5" t="s">
        <v>93</v>
      </c>
      <c r="B101" s="8">
        <v>6920</v>
      </c>
      <c r="C101" s="2">
        <v>0.99299999999999999</v>
      </c>
      <c r="D101" s="140" t="s">
        <v>240</v>
      </c>
      <c r="E101" s="2">
        <v>4.0000000000000001E-3</v>
      </c>
      <c r="F101" s="2">
        <v>3.0000000000000001E-3</v>
      </c>
      <c r="G101" s="2">
        <v>0</v>
      </c>
      <c r="I101" s="143"/>
    </row>
    <row r="102" spans="1:9" x14ac:dyDescent="0.55000000000000004">
      <c r="A102" s="5" t="s">
        <v>94</v>
      </c>
      <c r="B102" s="8">
        <v>11410</v>
      </c>
      <c r="C102" s="2">
        <v>0.98299999999999998</v>
      </c>
      <c r="D102" s="140" t="s">
        <v>240</v>
      </c>
      <c r="E102" s="2">
        <v>3.0000000000000001E-3</v>
      </c>
      <c r="F102" s="2">
        <v>8.9999999999999993E-3</v>
      </c>
      <c r="G102" s="2">
        <v>6.0000000000000001E-3</v>
      </c>
      <c r="I102" s="143"/>
    </row>
    <row r="103" spans="1:9" x14ac:dyDescent="0.55000000000000004">
      <c r="A103" s="5" t="s">
        <v>95</v>
      </c>
      <c r="B103" s="8">
        <v>5830</v>
      </c>
      <c r="C103" s="2">
        <v>0.98699999999999999</v>
      </c>
      <c r="D103" s="140" t="s">
        <v>240</v>
      </c>
      <c r="E103" s="2">
        <v>3.0000000000000001E-3</v>
      </c>
      <c r="F103" s="2">
        <v>8.9999999999999993E-3</v>
      </c>
      <c r="G103" s="2">
        <v>0</v>
      </c>
      <c r="I103" s="143"/>
    </row>
    <row r="104" spans="1:9" ht="28.8" x14ac:dyDescent="0.55000000000000004">
      <c r="A104" s="5" t="s">
        <v>96</v>
      </c>
      <c r="B104" s="8">
        <v>12040</v>
      </c>
      <c r="C104" s="2">
        <v>0.90400000000000003</v>
      </c>
      <c r="D104" s="140" t="s">
        <v>241</v>
      </c>
      <c r="E104" s="2">
        <v>5.0000000000000001E-3</v>
      </c>
      <c r="F104" s="2">
        <v>7.0000000000000001E-3</v>
      </c>
      <c r="G104" s="2">
        <v>8.3000000000000004E-2</v>
      </c>
      <c r="H104" s="142" t="s">
        <v>245</v>
      </c>
      <c r="I104" s="143"/>
    </row>
    <row r="105" spans="1:9" x14ac:dyDescent="0.55000000000000004">
      <c r="A105" s="130" t="s">
        <v>97</v>
      </c>
      <c r="B105" s="131">
        <v>100010</v>
      </c>
      <c r="C105" s="132">
        <v>0.95099999999999996</v>
      </c>
      <c r="D105" s="141" t="s">
        <v>240</v>
      </c>
      <c r="E105" s="132">
        <v>6.0000000000000001E-3</v>
      </c>
      <c r="F105" s="132">
        <v>1.6E-2</v>
      </c>
      <c r="G105" s="132">
        <v>2.7E-2</v>
      </c>
      <c r="H105" s="143"/>
      <c r="I105" s="143"/>
    </row>
    <row r="106" spans="1:9" x14ac:dyDescent="0.55000000000000004">
      <c r="A106" s="5" t="s">
        <v>212</v>
      </c>
      <c r="B106" s="8">
        <v>5990</v>
      </c>
      <c r="C106" s="2">
        <v>0.92100000000000004</v>
      </c>
      <c r="D106" s="140" t="s">
        <v>241</v>
      </c>
      <c r="E106" s="2">
        <v>8.9999999999999993E-3</v>
      </c>
      <c r="F106" s="2">
        <v>0.02</v>
      </c>
      <c r="G106" s="2">
        <v>0.05</v>
      </c>
      <c r="I106" s="143"/>
    </row>
    <row r="107" spans="1:9" x14ac:dyDescent="0.55000000000000004">
      <c r="A107" s="5" t="s">
        <v>99</v>
      </c>
      <c r="B107" s="8">
        <v>15700</v>
      </c>
      <c r="C107" s="2">
        <v>0.93700000000000006</v>
      </c>
      <c r="D107" s="140" t="s">
        <v>240</v>
      </c>
      <c r="E107" s="2">
        <v>6.0000000000000001E-3</v>
      </c>
      <c r="F107" s="2">
        <v>0.01</v>
      </c>
      <c r="G107" s="2">
        <v>4.8000000000000001E-2</v>
      </c>
      <c r="I107" s="143"/>
    </row>
    <row r="108" spans="1:9" x14ac:dyDescent="0.55000000000000004">
      <c r="A108" s="5" t="s">
        <v>213</v>
      </c>
      <c r="B108" s="8">
        <v>8730</v>
      </c>
      <c r="C108" s="2">
        <v>0.95899999999999996</v>
      </c>
      <c r="D108" s="140" t="s">
        <v>241</v>
      </c>
      <c r="E108" s="2">
        <v>0.01</v>
      </c>
      <c r="F108" s="2">
        <v>1.4999999999999999E-2</v>
      </c>
      <c r="G108" s="2">
        <v>1.6E-2</v>
      </c>
      <c r="I108" s="143"/>
    </row>
    <row r="109" spans="1:9" x14ac:dyDescent="0.55000000000000004">
      <c r="A109" s="5" t="s">
        <v>231</v>
      </c>
      <c r="B109" s="8">
        <v>14310</v>
      </c>
      <c r="C109" s="2">
        <v>0.96199999999999997</v>
      </c>
      <c r="D109" s="140" t="s">
        <v>240</v>
      </c>
      <c r="E109" s="2">
        <v>7.0000000000000001E-3</v>
      </c>
      <c r="F109" s="2">
        <v>1.0999999999999999E-2</v>
      </c>
      <c r="G109" s="2">
        <v>0.02</v>
      </c>
      <c r="I109" s="143"/>
    </row>
    <row r="110" spans="1:9" x14ac:dyDescent="0.55000000000000004">
      <c r="A110" s="5" t="s">
        <v>102</v>
      </c>
      <c r="B110" s="8">
        <v>15850</v>
      </c>
      <c r="C110" s="2">
        <v>0.91900000000000004</v>
      </c>
      <c r="D110" s="140" t="s">
        <v>241</v>
      </c>
      <c r="E110" s="2">
        <v>6.0000000000000001E-3</v>
      </c>
      <c r="F110" s="2">
        <v>1.9E-2</v>
      </c>
      <c r="G110" s="2">
        <v>5.7000000000000002E-2</v>
      </c>
      <c r="I110" s="143"/>
    </row>
    <row r="111" spans="1:9" x14ac:dyDescent="0.55000000000000004">
      <c r="A111" s="5" t="s">
        <v>103</v>
      </c>
      <c r="B111" s="8">
        <v>15870</v>
      </c>
      <c r="C111" s="2">
        <v>0.98399999999999999</v>
      </c>
      <c r="D111" s="140" t="s">
        <v>240</v>
      </c>
      <c r="E111" s="2">
        <v>5.0000000000000001E-3</v>
      </c>
      <c r="F111" s="2">
        <v>5.0000000000000001E-3</v>
      </c>
      <c r="G111" s="2">
        <v>5.0000000000000001E-3</v>
      </c>
      <c r="I111" s="143"/>
    </row>
    <row r="112" spans="1:9" x14ac:dyDescent="0.55000000000000004">
      <c r="A112" s="5" t="s">
        <v>104</v>
      </c>
      <c r="B112" s="8">
        <v>6340</v>
      </c>
      <c r="C112" s="2">
        <v>0.96199999999999997</v>
      </c>
      <c r="D112" s="140" t="s">
        <v>240</v>
      </c>
      <c r="E112" s="2">
        <v>4.0000000000000001E-3</v>
      </c>
      <c r="F112" s="2">
        <v>2.3E-2</v>
      </c>
      <c r="G112" s="2">
        <v>1.0999999999999999E-2</v>
      </c>
      <c r="I112" s="143"/>
    </row>
    <row r="113" spans="1:9" x14ac:dyDescent="0.55000000000000004">
      <c r="A113" s="5" t="s">
        <v>105</v>
      </c>
      <c r="B113" s="8">
        <v>16420</v>
      </c>
      <c r="C113" s="2">
        <v>0.95399999999999996</v>
      </c>
      <c r="D113" s="140" t="s">
        <v>240</v>
      </c>
      <c r="E113" s="2">
        <v>6.0000000000000001E-3</v>
      </c>
      <c r="F113" s="2">
        <v>2.7E-2</v>
      </c>
      <c r="G113" s="2">
        <v>1.2999999999999999E-2</v>
      </c>
      <c r="I113" s="143"/>
    </row>
    <row r="114" spans="1:9" x14ac:dyDescent="0.55000000000000004">
      <c r="A114" s="5" t="s">
        <v>106</v>
      </c>
      <c r="B114" s="8">
        <v>800</v>
      </c>
      <c r="C114" s="2">
        <v>0.96</v>
      </c>
      <c r="D114" s="140" t="s">
        <v>241</v>
      </c>
      <c r="E114" s="2">
        <v>4.0000000000000001E-3</v>
      </c>
      <c r="F114" s="2">
        <v>0.03</v>
      </c>
      <c r="G114" s="2">
        <v>6.0000000000000001E-3</v>
      </c>
      <c r="I114" s="143"/>
    </row>
    <row r="115" spans="1:9" x14ac:dyDescent="0.55000000000000004">
      <c r="A115" s="130" t="s">
        <v>107</v>
      </c>
      <c r="B115" s="131">
        <v>117770</v>
      </c>
      <c r="C115" s="132">
        <v>0.95299999999999996</v>
      </c>
      <c r="D115" s="141" t="s">
        <v>241</v>
      </c>
      <c r="E115" s="132">
        <v>0.01</v>
      </c>
      <c r="F115" s="132">
        <v>0.01</v>
      </c>
      <c r="G115" s="132">
        <v>2.7E-2</v>
      </c>
      <c r="I115" s="143"/>
    </row>
    <row r="116" spans="1:9" x14ac:dyDescent="0.55000000000000004">
      <c r="A116" s="5" t="s">
        <v>108</v>
      </c>
      <c r="B116" s="8">
        <v>4760</v>
      </c>
      <c r="C116" s="2">
        <v>0.998</v>
      </c>
      <c r="D116" s="140" t="s">
        <v>241</v>
      </c>
      <c r="E116" s="2">
        <v>1E-3</v>
      </c>
      <c r="F116" s="2">
        <v>1E-3</v>
      </c>
      <c r="G116" s="2">
        <v>1E-3</v>
      </c>
      <c r="I116" s="143"/>
    </row>
    <row r="117" spans="1:9" x14ac:dyDescent="0.55000000000000004">
      <c r="A117" s="5" t="s">
        <v>109</v>
      </c>
      <c r="B117" s="8">
        <v>13720</v>
      </c>
      <c r="C117" s="2">
        <v>0.94799999999999995</v>
      </c>
      <c r="D117" s="140" t="s">
        <v>240</v>
      </c>
      <c r="E117" s="2">
        <v>1.0999999999999999E-2</v>
      </c>
      <c r="F117" s="2">
        <v>5.0000000000000001E-3</v>
      </c>
      <c r="G117" s="2">
        <v>3.5999999999999997E-2</v>
      </c>
      <c r="I117" s="143"/>
    </row>
    <row r="118" spans="1:9" x14ac:dyDescent="0.55000000000000004">
      <c r="A118" s="5" t="s">
        <v>110</v>
      </c>
      <c r="B118" s="8">
        <v>5130</v>
      </c>
      <c r="C118" s="2">
        <v>0.96399999999999997</v>
      </c>
      <c r="D118" s="140" t="s">
        <v>240</v>
      </c>
      <c r="E118" s="2">
        <v>2.1999999999999999E-2</v>
      </c>
      <c r="F118" s="2">
        <v>0.01</v>
      </c>
      <c r="G118" s="2">
        <v>5.0000000000000001E-3</v>
      </c>
      <c r="I118" s="143"/>
    </row>
    <row r="119" spans="1:9" x14ac:dyDescent="0.55000000000000004">
      <c r="A119" s="5" t="s">
        <v>111</v>
      </c>
      <c r="B119" s="8">
        <v>6560</v>
      </c>
      <c r="C119" s="2">
        <v>0.98899999999999999</v>
      </c>
      <c r="D119" s="140" t="s">
        <v>241</v>
      </c>
      <c r="E119" s="2">
        <v>6.0000000000000001E-3</v>
      </c>
      <c r="F119" s="2">
        <v>0</v>
      </c>
      <c r="G119" s="2">
        <v>5.0000000000000001E-3</v>
      </c>
      <c r="I119" s="143"/>
    </row>
    <row r="120" spans="1:9" x14ac:dyDescent="0.55000000000000004">
      <c r="A120" s="135" t="s">
        <v>214</v>
      </c>
      <c r="B120" s="8">
        <v>6740</v>
      </c>
      <c r="C120" s="2">
        <v>0.94499999999999995</v>
      </c>
      <c r="D120" s="140" t="s">
        <v>241</v>
      </c>
      <c r="E120" s="2">
        <v>1.2999999999999999E-2</v>
      </c>
      <c r="F120" s="2">
        <v>1.7999999999999999E-2</v>
      </c>
      <c r="G120" s="2">
        <v>2.4E-2</v>
      </c>
      <c r="I120" s="143"/>
    </row>
    <row r="121" spans="1:9" x14ac:dyDescent="0.55000000000000004">
      <c r="A121" s="5" t="s">
        <v>232</v>
      </c>
      <c r="B121" s="8">
        <v>5640</v>
      </c>
      <c r="C121" s="2">
        <v>0.97399999999999998</v>
      </c>
      <c r="D121" s="140" t="s">
        <v>241</v>
      </c>
      <c r="E121" s="2">
        <v>1.0999999999999999E-2</v>
      </c>
      <c r="F121" s="2">
        <v>1.2999999999999999E-2</v>
      </c>
      <c r="G121" s="2">
        <v>2E-3</v>
      </c>
      <c r="I121" s="143"/>
    </row>
    <row r="122" spans="1:9" x14ac:dyDescent="0.55000000000000004">
      <c r="A122" s="5" t="s">
        <v>114</v>
      </c>
      <c r="B122" s="8">
        <v>10220</v>
      </c>
      <c r="C122" s="2">
        <v>0.96699999999999997</v>
      </c>
      <c r="D122" s="140" t="s">
        <v>240</v>
      </c>
      <c r="E122" s="2">
        <v>1.4E-2</v>
      </c>
      <c r="F122" s="2">
        <v>1.0999999999999999E-2</v>
      </c>
      <c r="G122" s="2">
        <v>8.0000000000000002E-3</v>
      </c>
      <c r="I122" s="143"/>
    </row>
    <row r="123" spans="1:9" x14ac:dyDescent="0.55000000000000004">
      <c r="A123" s="5" t="s">
        <v>115</v>
      </c>
      <c r="B123" s="8">
        <v>16540</v>
      </c>
      <c r="C123" s="2">
        <v>0.93300000000000005</v>
      </c>
      <c r="D123" s="140" t="s">
        <v>240</v>
      </c>
      <c r="E123" s="2">
        <v>6.0000000000000001E-3</v>
      </c>
      <c r="F123" s="2">
        <v>1.2E-2</v>
      </c>
      <c r="G123" s="2">
        <v>4.9000000000000002E-2</v>
      </c>
      <c r="I123" s="143"/>
    </row>
    <row r="124" spans="1:9" x14ac:dyDescent="0.55000000000000004">
      <c r="A124" s="5" t="s">
        <v>116</v>
      </c>
      <c r="B124" s="8">
        <v>3540</v>
      </c>
      <c r="C124" s="2">
        <v>0.95</v>
      </c>
      <c r="D124" s="140" t="s">
        <v>241</v>
      </c>
      <c r="E124" s="2">
        <v>2.5000000000000001E-2</v>
      </c>
      <c r="F124" s="2">
        <v>2.1000000000000001E-2</v>
      </c>
      <c r="G124" s="2">
        <v>4.0000000000000001E-3</v>
      </c>
      <c r="I124" s="143"/>
    </row>
    <row r="125" spans="1:9" x14ac:dyDescent="0.55000000000000004">
      <c r="A125" s="5" t="s">
        <v>117</v>
      </c>
      <c r="B125" s="8">
        <v>3700</v>
      </c>
      <c r="C125" s="2">
        <v>0.875</v>
      </c>
      <c r="D125" s="140" t="s">
        <v>241</v>
      </c>
      <c r="E125" s="2">
        <v>6.0000000000000001E-3</v>
      </c>
      <c r="F125" s="2">
        <v>3.5999999999999997E-2</v>
      </c>
      <c r="G125" s="2">
        <v>8.2000000000000003E-2</v>
      </c>
      <c r="I125" s="143"/>
    </row>
    <row r="126" spans="1:9" x14ac:dyDescent="0.55000000000000004">
      <c r="A126" s="5" t="s">
        <v>118</v>
      </c>
      <c r="B126" s="8">
        <v>12220</v>
      </c>
      <c r="C126" s="2">
        <v>0.94299999999999995</v>
      </c>
      <c r="D126" s="140" t="s">
        <v>241</v>
      </c>
      <c r="E126" s="2">
        <v>4.0000000000000001E-3</v>
      </c>
      <c r="F126" s="2">
        <v>1.2999999999999999E-2</v>
      </c>
      <c r="G126" s="2">
        <v>3.9E-2</v>
      </c>
      <c r="I126" s="143"/>
    </row>
    <row r="127" spans="1:9" x14ac:dyDescent="0.55000000000000004">
      <c r="A127" s="5" t="s">
        <v>119</v>
      </c>
      <c r="B127" s="8">
        <v>6390</v>
      </c>
      <c r="C127" s="2">
        <v>0.98099999999999998</v>
      </c>
      <c r="D127" s="140" t="s">
        <v>240</v>
      </c>
      <c r="E127" s="2">
        <v>5.0000000000000001E-3</v>
      </c>
      <c r="F127" s="2">
        <v>1E-3</v>
      </c>
      <c r="G127" s="2">
        <v>1.2999999999999999E-2</v>
      </c>
      <c r="I127" s="143"/>
    </row>
    <row r="128" spans="1:9" x14ac:dyDescent="0.55000000000000004">
      <c r="A128" s="5" t="s">
        <v>120</v>
      </c>
      <c r="B128" s="8">
        <v>11610</v>
      </c>
      <c r="C128" s="2">
        <v>0.92200000000000004</v>
      </c>
      <c r="D128" s="140" t="s">
        <v>240</v>
      </c>
      <c r="E128" s="2">
        <v>0.01</v>
      </c>
      <c r="F128" s="2">
        <v>1.2999999999999999E-2</v>
      </c>
      <c r="G128" s="2">
        <v>5.6000000000000001E-2</v>
      </c>
      <c r="I128" s="143"/>
    </row>
    <row r="129" spans="1:9" x14ac:dyDescent="0.55000000000000004">
      <c r="A129" s="5" t="s">
        <v>121</v>
      </c>
      <c r="B129" s="8">
        <v>7410</v>
      </c>
      <c r="C129" s="2">
        <v>0.98199999999999998</v>
      </c>
      <c r="D129" s="140" t="s">
        <v>240</v>
      </c>
      <c r="E129" s="2">
        <v>1.4999999999999999E-2</v>
      </c>
      <c r="F129" s="2">
        <v>1E-3</v>
      </c>
      <c r="G129" s="2">
        <v>1E-3</v>
      </c>
      <c r="I129" s="143"/>
    </row>
    <row r="130" spans="1:9" x14ac:dyDescent="0.55000000000000004">
      <c r="A130" s="5" t="s">
        <v>122</v>
      </c>
      <c r="B130" s="8">
        <v>3610</v>
      </c>
      <c r="C130" s="2">
        <v>0.96799999999999997</v>
      </c>
      <c r="D130" s="140" t="s">
        <v>240</v>
      </c>
      <c r="E130" s="2">
        <v>1.4999999999999999E-2</v>
      </c>
      <c r="F130" s="2">
        <v>3.0000000000000001E-3</v>
      </c>
      <c r="G130" s="2">
        <v>1.4E-2</v>
      </c>
      <c r="I130" s="143"/>
    </row>
    <row r="131" spans="1:9" x14ac:dyDescent="0.55000000000000004">
      <c r="A131" s="130" t="s">
        <v>123</v>
      </c>
      <c r="B131" s="131">
        <v>160200</v>
      </c>
      <c r="C131" s="133">
        <v>0.96</v>
      </c>
      <c r="D131" s="141" t="s">
        <v>241</v>
      </c>
      <c r="E131" s="133">
        <v>8.9999999999999993E-3</v>
      </c>
      <c r="F131" s="133">
        <v>8.0000000000000002E-3</v>
      </c>
      <c r="G131" s="133">
        <v>2.1999999999999999E-2</v>
      </c>
      <c r="I131" s="143"/>
    </row>
    <row r="132" spans="1:9" x14ac:dyDescent="0.55000000000000004">
      <c r="A132" s="5" t="s">
        <v>233</v>
      </c>
      <c r="B132" s="8">
        <v>4170</v>
      </c>
      <c r="C132" s="2">
        <v>0.97799999999999998</v>
      </c>
      <c r="D132" s="140" t="s">
        <v>241</v>
      </c>
      <c r="E132" s="2">
        <v>5.0000000000000001E-3</v>
      </c>
      <c r="F132" s="2">
        <v>6.0000000000000001E-3</v>
      </c>
      <c r="G132" s="2">
        <v>1.0999999999999999E-2</v>
      </c>
      <c r="I132" s="143"/>
    </row>
    <row r="133" spans="1:9" x14ac:dyDescent="0.55000000000000004">
      <c r="A133" s="5" t="s">
        <v>125</v>
      </c>
      <c r="B133" s="8">
        <v>2890</v>
      </c>
      <c r="C133" s="2">
        <v>0.91</v>
      </c>
      <c r="D133" s="140" t="s">
        <v>240</v>
      </c>
      <c r="E133" s="2">
        <v>2.9000000000000001E-2</v>
      </c>
      <c r="F133" s="2">
        <v>3.3000000000000002E-2</v>
      </c>
      <c r="G133" s="2">
        <v>2.9000000000000001E-2</v>
      </c>
      <c r="I133" s="143"/>
    </row>
    <row r="134" spans="1:9" x14ac:dyDescent="0.55000000000000004">
      <c r="A134" s="5" t="s">
        <v>126</v>
      </c>
      <c r="B134" s="8">
        <v>7690</v>
      </c>
      <c r="C134" s="2">
        <v>0.99</v>
      </c>
      <c r="D134" s="140" t="s">
        <v>241</v>
      </c>
      <c r="E134" s="2">
        <v>6.0000000000000001E-3</v>
      </c>
      <c r="F134" s="2">
        <v>2E-3</v>
      </c>
      <c r="G134" s="2">
        <v>2E-3</v>
      </c>
      <c r="I134" s="143"/>
    </row>
    <row r="135" spans="1:9" x14ac:dyDescent="0.55000000000000004">
      <c r="A135" s="5" t="s">
        <v>127</v>
      </c>
      <c r="B135" s="8">
        <v>4560</v>
      </c>
      <c r="C135" s="2">
        <v>0.98699999999999999</v>
      </c>
      <c r="D135" s="140" t="s">
        <v>240</v>
      </c>
      <c r="E135" s="2">
        <v>1.4E-2</v>
      </c>
      <c r="F135" s="2">
        <v>0</v>
      </c>
      <c r="G135" s="2">
        <v>-1E-3</v>
      </c>
      <c r="I135" s="143"/>
    </row>
    <row r="136" spans="1:9" x14ac:dyDescent="0.55000000000000004">
      <c r="A136" s="5" t="s">
        <v>128</v>
      </c>
      <c r="B136" s="8">
        <v>7710</v>
      </c>
      <c r="C136" s="2">
        <v>0.98599999999999999</v>
      </c>
      <c r="D136" s="140" t="s">
        <v>241</v>
      </c>
      <c r="E136" s="2">
        <v>5.0000000000000001E-3</v>
      </c>
      <c r="F136" s="2">
        <v>5.0000000000000001E-3</v>
      </c>
      <c r="G136" s="2">
        <v>4.0000000000000001E-3</v>
      </c>
      <c r="I136" s="143"/>
    </row>
    <row r="137" spans="1:9" x14ac:dyDescent="0.55000000000000004">
      <c r="A137" s="5" t="s">
        <v>215</v>
      </c>
      <c r="B137" s="8">
        <v>6930</v>
      </c>
      <c r="C137" s="2">
        <v>0.97699999999999998</v>
      </c>
      <c r="D137" s="140" t="s">
        <v>241</v>
      </c>
      <c r="E137" s="2">
        <v>6.0000000000000001E-3</v>
      </c>
      <c r="F137" s="2">
        <v>8.9999999999999993E-3</v>
      </c>
      <c r="G137" s="2">
        <v>8.9999999999999993E-3</v>
      </c>
      <c r="I137" s="143"/>
    </row>
    <row r="138" spans="1:9" x14ac:dyDescent="0.55000000000000004">
      <c r="A138" s="5" t="s">
        <v>129</v>
      </c>
      <c r="B138" s="8">
        <v>10360</v>
      </c>
      <c r="C138" s="2">
        <v>0.96499999999999997</v>
      </c>
      <c r="D138" s="140" t="s">
        <v>241</v>
      </c>
      <c r="E138" s="2">
        <v>1.9E-2</v>
      </c>
      <c r="F138" s="2">
        <v>4.0000000000000001E-3</v>
      </c>
      <c r="G138" s="2">
        <v>1.2E-2</v>
      </c>
      <c r="I138" s="143"/>
    </row>
    <row r="139" spans="1:9" x14ac:dyDescent="0.55000000000000004">
      <c r="A139" s="5" t="s">
        <v>130</v>
      </c>
      <c r="B139" s="8">
        <v>2950</v>
      </c>
      <c r="C139" s="2">
        <v>0.96799999999999997</v>
      </c>
      <c r="D139" s="140" t="s">
        <v>241</v>
      </c>
      <c r="E139" s="2">
        <v>1.2E-2</v>
      </c>
      <c r="F139" s="2">
        <v>7.0000000000000001E-3</v>
      </c>
      <c r="G139" s="2">
        <v>1.2999999999999999E-2</v>
      </c>
      <c r="I139" s="143"/>
    </row>
    <row r="140" spans="1:9" x14ac:dyDescent="0.55000000000000004">
      <c r="A140" s="5" t="s">
        <v>131</v>
      </c>
      <c r="B140" s="8">
        <v>2820</v>
      </c>
      <c r="C140" s="2">
        <v>0.98</v>
      </c>
      <c r="D140" s="140" t="s">
        <v>240</v>
      </c>
      <c r="E140" s="2">
        <v>1.7999999999999999E-2</v>
      </c>
      <c r="F140" s="2">
        <v>0</v>
      </c>
      <c r="G140" s="2">
        <v>2E-3</v>
      </c>
      <c r="I140" s="143"/>
    </row>
    <row r="141" spans="1:9" x14ac:dyDescent="0.55000000000000004">
      <c r="A141" s="5" t="s">
        <v>216</v>
      </c>
      <c r="B141" s="8">
        <v>26290</v>
      </c>
      <c r="C141" s="2">
        <v>0.93600000000000005</v>
      </c>
      <c r="D141" s="140" t="s">
        <v>241</v>
      </c>
      <c r="E141" s="2">
        <v>7.0000000000000001E-3</v>
      </c>
      <c r="F141" s="2">
        <v>1.2999999999999999E-2</v>
      </c>
      <c r="G141" s="2">
        <v>4.3999999999999997E-2</v>
      </c>
      <c r="I141" s="143"/>
    </row>
    <row r="142" spans="1:9" x14ac:dyDescent="0.55000000000000004">
      <c r="A142" s="5" t="s">
        <v>133</v>
      </c>
      <c r="B142" s="8">
        <v>9870</v>
      </c>
      <c r="C142" s="2">
        <v>0.93</v>
      </c>
      <c r="D142" s="140" t="s">
        <v>241</v>
      </c>
      <c r="E142" s="2">
        <v>7.0000000000000001E-3</v>
      </c>
      <c r="F142" s="2">
        <v>1.7000000000000001E-2</v>
      </c>
      <c r="G142" s="2">
        <v>4.5999999999999999E-2</v>
      </c>
      <c r="I142" s="143"/>
    </row>
    <row r="143" spans="1:9" x14ac:dyDescent="0.55000000000000004">
      <c r="A143" s="5" t="s">
        <v>134</v>
      </c>
      <c r="B143" s="8">
        <v>11580</v>
      </c>
      <c r="C143" s="2">
        <v>0.94499999999999995</v>
      </c>
      <c r="D143" s="140" t="s">
        <v>241</v>
      </c>
      <c r="E143" s="2">
        <v>3.0000000000000001E-3</v>
      </c>
      <c r="F143" s="2">
        <v>6.0000000000000001E-3</v>
      </c>
      <c r="G143" s="2">
        <v>4.5999999999999999E-2</v>
      </c>
      <c r="I143" s="143"/>
    </row>
    <row r="144" spans="1:9" x14ac:dyDescent="0.55000000000000004">
      <c r="A144" s="5" t="s">
        <v>135</v>
      </c>
      <c r="B144" s="8">
        <v>6340</v>
      </c>
      <c r="C144" s="2">
        <v>0.97199999999999998</v>
      </c>
      <c r="D144" s="140" t="s">
        <v>241</v>
      </c>
      <c r="E144" s="2">
        <v>5.0000000000000001E-3</v>
      </c>
      <c r="F144" s="2">
        <v>8.9999999999999993E-3</v>
      </c>
      <c r="G144" s="2">
        <v>1.4999999999999999E-2</v>
      </c>
      <c r="I144" s="143"/>
    </row>
    <row r="145" spans="1:9" x14ac:dyDescent="0.55000000000000004">
      <c r="A145" s="5" t="s">
        <v>136</v>
      </c>
      <c r="B145" s="8">
        <v>5240</v>
      </c>
      <c r="C145" s="2">
        <v>0.97599999999999998</v>
      </c>
      <c r="D145" s="140" t="s">
        <v>241</v>
      </c>
      <c r="E145" s="2">
        <v>7.0000000000000001E-3</v>
      </c>
      <c r="F145" s="2">
        <v>6.0000000000000001E-3</v>
      </c>
      <c r="G145" s="2">
        <v>0.01</v>
      </c>
      <c r="I145" s="143"/>
    </row>
    <row r="146" spans="1:9" x14ac:dyDescent="0.55000000000000004">
      <c r="A146" s="5" t="s">
        <v>137</v>
      </c>
      <c r="B146" s="8">
        <v>4770</v>
      </c>
      <c r="C146" s="2">
        <v>0.94599999999999995</v>
      </c>
      <c r="D146" s="140" t="s">
        <v>240</v>
      </c>
      <c r="E146" s="2">
        <v>1.2E-2</v>
      </c>
      <c r="F146" s="2">
        <v>7.0000000000000001E-3</v>
      </c>
      <c r="G146" s="2">
        <v>3.5000000000000003E-2</v>
      </c>
      <c r="I146" s="143"/>
    </row>
    <row r="147" spans="1:9" x14ac:dyDescent="0.55000000000000004">
      <c r="A147" s="5" t="s">
        <v>138</v>
      </c>
      <c r="B147" s="8">
        <v>5730</v>
      </c>
      <c r="C147" s="2">
        <v>0.96899999999999997</v>
      </c>
      <c r="D147" s="140" t="s">
        <v>240</v>
      </c>
      <c r="E147" s="2">
        <v>1.0999999999999999E-2</v>
      </c>
      <c r="F147" s="2">
        <v>8.0000000000000002E-3</v>
      </c>
      <c r="G147" s="2">
        <v>1.2E-2</v>
      </c>
      <c r="I147" s="143"/>
    </row>
    <row r="148" spans="1:9" x14ac:dyDescent="0.55000000000000004">
      <c r="A148" s="5" t="s">
        <v>139</v>
      </c>
      <c r="B148" s="8">
        <v>3880</v>
      </c>
      <c r="C148" s="2">
        <v>0.95499999999999996</v>
      </c>
      <c r="D148" s="140" t="s">
        <v>241</v>
      </c>
      <c r="E148" s="2">
        <v>1.4E-2</v>
      </c>
      <c r="F148" s="2">
        <v>8.0000000000000002E-3</v>
      </c>
      <c r="G148" s="2">
        <v>2.4E-2</v>
      </c>
      <c r="I148" s="143"/>
    </row>
    <row r="149" spans="1:9" x14ac:dyDescent="0.55000000000000004">
      <c r="A149" s="5" t="s">
        <v>140</v>
      </c>
      <c r="B149" s="8">
        <v>6070</v>
      </c>
      <c r="C149" s="2">
        <v>0.97599999999999998</v>
      </c>
      <c r="D149" s="140" t="s">
        <v>241</v>
      </c>
      <c r="E149" s="2">
        <v>7.0000000000000001E-3</v>
      </c>
      <c r="F149" s="2">
        <v>1E-3</v>
      </c>
      <c r="G149" s="2">
        <v>1.6E-2</v>
      </c>
      <c r="I149" s="143"/>
    </row>
    <row r="150" spans="1:9" x14ac:dyDescent="0.55000000000000004">
      <c r="A150" s="5" t="s">
        <v>141</v>
      </c>
      <c r="B150" s="8">
        <v>5300</v>
      </c>
      <c r="C150" s="2">
        <v>0.97899999999999998</v>
      </c>
      <c r="D150" s="140" t="s">
        <v>241</v>
      </c>
      <c r="E150" s="2">
        <v>6.0000000000000001E-3</v>
      </c>
      <c r="F150" s="2">
        <v>5.0000000000000001E-3</v>
      </c>
      <c r="G150" s="2">
        <v>0.01</v>
      </c>
      <c r="I150" s="143"/>
    </row>
    <row r="151" spans="1:9" x14ac:dyDescent="0.55000000000000004">
      <c r="A151" s="5" t="s">
        <v>142</v>
      </c>
      <c r="B151" s="8">
        <v>5860</v>
      </c>
      <c r="C151" s="2">
        <v>0.96099999999999997</v>
      </c>
      <c r="D151" s="140" t="s">
        <v>241</v>
      </c>
      <c r="E151" s="2">
        <v>5.0000000000000001E-3</v>
      </c>
      <c r="F151" s="2">
        <v>4.0000000000000001E-3</v>
      </c>
      <c r="G151" s="2">
        <v>0.03</v>
      </c>
      <c r="I151" s="143"/>
    </row>
    <row r="152" spans="1:9" x14ac:dyDescent="0.55000000000000004">
      <c r="A152" s="5" t="s">
        <v>143</v>
      </c>
      <c r="B152" s="8">
        <v>4740</v>
      </c>
      <c r="C152" s="2">
        <v>0.97599999999999998</v>
      </c>
      <c r="D152" s="140" t="s">
        <v>240</v>
      </c>
      <c r="E152" s="2">
        <v>1.6E-2</v>
      </c>
      <c r="F152" s="2">
        <v>6.0000000000000001E-3</v>
      </c>
      <c r="G152" s="2">
        <v>1E-3</v>
      </c>
      <c r="I152" s="143"/>
    </row>
    <row r="153" spans="1:9" x14ac:dyDescent="0.55000000000000004">
      <c r="A153" s="5" t="s">
        <v>144</v>
      </c>
      <c r="B153" s="8">
        <v>7160</v>
      </c>
      <c r="C153" s="2">
        <v>0.95599999999999996</v>
      </c>
      <c r="D153" s="140" t="s">
        <v>240</v>
      </c>
      <c r="E153" s="2">
        <v>1.7999999999999999E-2</v>
      </c>
      <c r="F153" s="2">
        <v>7.0000000000000001E-3</v>
      </c>
      <c r="G153" s="2">
        <v>0.02</v>
      </c>
      <c r="I153" s="143"/>
    </row>
    <row r="154" spans="1:9" x14ac:dyDescent="0.55000000000000004">
      <c r="A154" s="5" t="s">
        <v>145</v>
      </c>
      <c r="B154" s="8">
        <v>7300</v>
      </c>
      <c r="C154" s="2">
        <v>0.97099999999999997</v>
      </c>
      <c r="D154" s="140" t="s">
        <v>241</v>
      </c>
      <c r="E154" s="2">
        <v>8.0000000000000002E-3</v>
      </c>
      <c r="F154" s="2">
        <v>1.2E-2</v>
      </c>
      <c r="G154" s="2">
        <v>8.9999999999999993E-3</v>
      </c>
      <c r="I154" s="143"/>
    </row>
    <row r="155" spans="1:9" x14ac:dyDescent="0.55000000000000004">
      <c r="A155" s="130" t="s">
        <v>146</v>
      </c>
      <c r="B155" s="131">
        <v>54680</v>
      </c>
      <c r="C155" s="133">
        <v>0.94799999999999995</v>
      </c>
      <c r="D155" s="141" t="s">
        <v>241</v>
      </c>
      <c r="E155" s="133">
        <v>0.01</v>
      </c>
      <c r="F155" s="133">
        <v>6.0000000000000001E-3</v>
      </c>
      <c r="G155" s="133">
        <v>3.5999999999999997E-2</v>
      </c>
      <c r="I155" s="143"/>
    </row>
    <row r="156" spans="1:9" x14ac:dyDescent="0.55000000000000004">
      <c r="A156" s="5" t="s">
        <v>147</v>
      </c>
      <c r="B156" s="8">
        <v>10390</v>
      </c>
      <c r="C156" s="2">
        <v>0.96499999999999997</v>
      </c>
      <c r="D156" s="140" t="s">
        <v>241</v>
      </c>
      <c r="E156" s="2">
        <v>0.01</v>
      </c>
      <c r="F156" s="2">
        <v>1E-3</v>
      </c>
      <c r="G156" s="2">
        <v>2.4E-2</v>
      </c>
      <c r="I156" s="143"/>
    </row>
    <row r="157" spans="1:9" x14ac:dyDescent="0.55000000000000004">
      <c r="A157" s="5" t="s">
        <v>148</v>
      </c>
      <c r="B157" s="8">
        <v>2440</v>
      </c>
      <c r="C157" s="2">
        <v>0.94899999999999995</v>
      </c>
      <c r="D157" s="140" t="s">
        <v>241</v>
      </c>
      <c r="E157" s="2">
        <v>3.1E-2</v>
      </c>
      <c r="F157" s="2">
        <v>1.7000000000000001E-2</v>
      </c>
      <c r="G157" s="2">
        <v>3.0000000000000001E-3</v>
      </c>
      <c r="I157" s="143"/>
    </row>
    <row r="158" spans="1:9" x14ac:dyDescent="0.55000000000000004">
      <c r="A158" s="5" t="s">
        <v>149</v>
      </c>
      <c r="B158" s="8">
        <v>3900</v>
      </c>
      <c r="C158" s="2">
        <v>0.83099999999999996</v>
      </c>
      <c r="D158" s="140" t="s">
        <v>241</v>
      </c>
      <c r="E158" s="2">
        <v>1E-3</v>
      </c>
      <c r="F158" s="2">
        <v>0</v>
      </c>
      <c r="G158" s="2">
        <v>0.16800000000000001</v>
      </c>
      <c r="I158" s="143"/>
    </row>
    <row r="159" spans="1:9" x14ac:dyDescent="0.55000000000000004">
      <c r="A159" s="5" t="s">
        <v>150</v>
      </c>
      <c r="B159" s="8">
        <v>2120</v>
      </c>
      <c r="C159" s="2">
        <v>0.97299999999999998</v>
      </c>
      <c r="D159" s="140" t="s">
        <v>241</v>
      </c>
      <c r="E159" s="2">
        <v>1.9E-2</v>
      </c>
      <c r="F159" s="2">
        <v>6.0000000000000001E-3</v>
      </c>
      <c r="G159" s="2">
        <v>2E-3</v>
      </c>
      <c r="I159" s="143"/>
    </row>
    <row r="160" spans="1:9" x14ac:dyDescent="0.55000000000000004">
      <c r="A160" s="5" t="s">
        <v>151</v>
      </c>
      <c r="B160" s="8">
        <v>3240</v>
      </c>
      <c r="C160" s="2">
        <v>0.95299999999999996</v>
      </c>
      <c r="D160" s="140" t="s">
        <v>241</v>
      </c>
      <c r="E160" s="2">
        <v>1.0999999999999999E-2</v>
      </c>
      <c r="F160" s="2">
        <v>1.7999999999999999E-2</v>
      </c>
      <c r="G160" s="2">
        <v>1.7999999999999999E-2</v>
      </c>
      <c r="I160" s="143"/>
    </row>
    <row r="161" spans="1:9" x14ac:dyDescent="0.55000000000000004">
      <c r="A161" s="5" t="s">
        <v>217</v>
      </c>
      <c r="B161" s="8">
        <v>5660</v>
      </c>
      <c r="C161" s="2">
        <v>0.93600000000000005</v>
      </c>
      <c r="D161" s="140" t="s">
        <v>241</v>
      </c>
      <c r="E161" s="2">
        <v>8.0000000000000002E-3</v>
      </c>
      <c r="F161" s="2">
        <v>4.0000000000000001E-3</v>
      </c>
      <c r="G161" s="2">
        <v>5.1999999999999998E-2</v>
      </c>
      <c r="I161" s="143"/>
    </row>
    <row r="162" spans="1:9" x14ac:dyDescent="0.55000000000000004">
      <c r="A162" s="5" t="s">
        <v>153</v>
      </c>
      <c r="B162" s="8">
        <v>4180</v>
      </c>
      <c r="C162" s="2">
        <v>0.97199999999999998</v>
      </c>
      <c r="D162" s="140" t="s">
        <v>240</v>
      </c>
      <c r="E162" s="2">
        <v>8.9999999999999993E-3</v>
      </c>
      <c r="F162" s="2">
        <v>2E-3</v>
      </c>
      <c r="G162" s="2">
        <v>1.7999999999999999E-2</v>
      </c>
      <c r="I162" s="143"/>
    </row>
    <row r="163" spans="1:9" x14ac:dyDescent="0.55000000000000004">
      <c r="A163" s="5" t="s">
        <v>154</v>
      </c>
      <c r="B163" s="8">
        <v>6370</v>
      </c>
      <c r="C163" s="2">
        <v>0.96599999999999997</v>
      </c>
      <c r="D163" s="140" t="s">
        <v>241</v>
      </c>
      <c r="E163" s="2">
        <v>7.0000000000000001E-3</v>
      </c>
      <c r="F163" s="2">
        <v>2E-3</v>
      </c>
      <c r="G163" s="2">
        <v>2.5000000000000001E-2</v>
      </c>
      <c r="I163" s="143"/>
    </row>
    <row r="164" spans="1:9" x14ac:dyDescent="0.55000000000000004">
      <c r="A164" s="5" t="s">
        <v>235</v>
      </c>
      <c r="B164" s="8">
        <v>3070</v>
      </c>
      <c r="C164" s="2">
        <v>0.97699999999999998</v>
      </c>
      <c r="D164" s="140" t="s">
        <v>240</v>
      </c>
      <c r="E164" s="2">
        <v>7.0000000000000001E-3</v>
      </c>
      <c r="F164" s="2">
        <v>1.2E-2</v>
      </c>
      <c r="G164" s="2">
        <v>5.0000000000000001E-3</v>
      </c>
      <c r="I164" s="143"/>
    </row>
    <row r="165" spans="1:9" x14ac:dyDescent="0.55000000000000004">
      <c r="A165" s="5" t="s">
        <v>156</v>
      </c>
      <c r="B165" s="8">
        <v>3220</v>
      </c>
      <c r="C165" s="2">
        <v>0.91700000000000004</v>
      </c>
      <c r="D165" s="140" t="s">
        <v>241</v>
      </c>
      <c r="E165" s="2">
        <v>7.0000000000000001E-3</v>
      </c>
      <c r="F165" s="2">
        <v>2E-3</v>
      </c>
      <c r="G165" s="2">
        <v>7.3999999999999996E-2</v>
      </c>
      <c r="I165" s="143"/>
    </row>
    <row r="166" spans="1:9" x14ac:dyDescent="0.55000000000000004">
      <c r="A166" s="5" t="s">
        <v>234</v>
      </c>
      <c r="B166" s="8">
        <v>4220</v>
      </c>
      <c r="C166" s="2">
        <v>0.95399999999999996</v>
      </c>
      <c r="D166" s="140" t="s">
        <v>241</v>
      </c>
      <c r="E166" s="2">
        <v>1.2999999999999999E-2</v>
      </c>
      <c r="F166" s="2">
        <v>2.1000000000000001E-2</v>
      </c>
      <c r="G166" s="2">
        <v>1.2E-2</v>
      </c>
      <c r="I166" s="143"/>
    </row>
    <row r="167" spans="1:9" x14ac:dyDescent="0.55000000000000004">
      <c r="A167" s="5" t="s">
        <v>158</v>
      </c>
      <c r="B167" s="8">
        <v>5880</v>
      </c>
      <c r="C167" s="2">
        <v>0.95699999999999996</v>
      </c>
      <c r="D167" s="140" t="s">
        <v>240</v>
      </c>
      <c r="E167" s="2">
        <v>8.9999999999999993E-3</v>
      </c>
      <c r="F167" s="2">
        <v>0.01</v>
      </c>
      <c r="G167" s="2">
        <v>2.5000000000000001E-2</v>
      </c>
      <c r="I167" s="143"/>
    </row>
    <row r="168" spans="1:9" x14ac:dyDescent="0.55000000000000004">
      <c r="A168" s="9"/>
      <c r="C168" s="2"/>
      <c r="D168" s="3"/>
      <c r="E168" s="4"/>
      <c r="F168" s="2"/>
      <c r="G168" s="2"/>
    </row>
    <row r="169" spans="1:9" x14ac:dyDescent="0.55000000000000004">
      <c r="A169" s="9"/>
      <c r="C169" s="2"/>
      <c r="D169" s="3"/>
      <c r="E169" s="4"/>
      <c r="F169" s="2"/>
      <c r="G169" s="2"/>
    </row>
    <row r="170" spans="1:9" x14ac:dyDescent="0.55000000000000004">
      <c r="A170" s="10"/>
      <c r="B170" s="11"/>
      <c r="C170" s="11"/>
      <c r="D170" s="12"/>
      <c r="E170" s="13"/>
      <c r="F170" s="11"/>
      <c r="G170" s="11"/>
      <c r="H170" s="14"/>
    </row>
    <row r="171" spans="1:9" x14ac:dyDescent="0.55000000000000004">
      <c r="A171" s="11"/>
      <c r="B171" s="11"/>
      <c r="C171" s="11"/>
      <c r="D171" s="12"/>
      <c r="E171" s="13"/>
      <c r="F171" s="11"/>
      <c r="G171" s="11"/>
      <c r="H171" s="14"/>
    </row>
    <row r="172" spans="1:9" x14ac:dyDescent="0.55000000000000004">
      <c r="A172" s="11"/>
      <c r="B172" s="11"/>
      <c r="C172" s="11"/>
      <c r="D172" s="12"/>
      <c r="E172" s="13"/>
      <c r="F172" s="11"/>
      <c r="G172" s="11"/>
      <c r="H172" s="14"/>
    </row>
    <row r="173" spans="1:9" x14ac:dyDescent="0.55000000000000004">
      <c r="A173" s="11"/>
      <c r="B173" s="11"/>
      <c r="C173" s="11"/>
      <c r="D173" s="12"/>
      <c r="E173" s="13"/>
      <c r="F173" s="11"/>
      <c r="G173" s="11"/>
      <c r="H173" s="14"/>
    </row>
    <row r="174" spans="1:9" x14ac:dyDescent="0.55000000000000004">
      <c r="A174" s="15"/>
      <c r="B174" s="16"/>
      <c r="C174" s="17"/>
      <c r="D174" s="18"/>
      <c r="E174" s="19"/>
      <c r="F174" s="20"/>
      <c r="G174" s="20"/>
      <c r="H174" s="21"/>
    </row>
    <row r="175" spans="1:9" ht="28.5" customHeight="1" x14ac:dyDescent="0.55000000000000004">
      <c r="A175" s="144"/>
      <c r="B175" s="144"/>
      <c r="C175" s="144"/>
      <c r="D175" s="144"/>
      <c r="E175" s="144"/>
      <c r="F175" s="144"/>
      <c r="G175" s="144"/>
      <c r="H175" s="144"/>
    </row>
    <row r="176" spans="1:9" ht="28.5" customHeight="1" x14ac:dyDescent="0.55000000000000004">
      <c r="A176" s="145"/>
      <c r="B176" s="145"/>
      <c r="C176" s="145"/>
      <c r="D176" s="145"/>
      <c r="E176" s="145"/>
      <c r="F176" s="145"/>
      <c r="G176" s="145"/>
      <c r="H176" s="145"/>
    </row>
    <row r="177" spans="1:8" ht="30" customHeight="1" x14ac:dyDescent="0.55000000000000004">
      <c r="A177" s="146"/>
      <c r="B177" s="146"/>
      <c r="C177" s="146"/>
      <c r="D177" s="146"/>
      <c r="E177" s="146"/>
      <c r="F177" s="146"/>
      <c r="G177" s="146"/>
      <c r="H177" s="146"/>
    </row>
  </sheetData>
  <mergeCells count="3">
    <mergeCell ref="A175:H175"/>
    <mergeCell ref="A176:H176"/>
    <mergeCell ref="A177:H17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166"/>
  <sheetViews>
    <sheetView workbookViewId="0">
      <selection activeCell="V11" sqref="V11"/>
    </sheetView>
  </sheetViews>
  <sheetFormatPr defaultRowHeight="14.4" x14ac:dyDescent="0.55000000000000004"/>
  <cols>
    <col min="1" max="1" width="31.47265625" bestFit="1" customWidth="1"/>
    <col min="2" max="2" width="19.68359375" bestFit="1" customWidth="1"/>
    <col min="3" max="3" width="8.83984375" bestFit="1" customWidth="1"/>
    <col min="4" max="4" width="8.68359375" bestFit="1" customWidth="1"/>
    <col min="6" max="6" width="9" bestFit="1" customWidth="1"/>
  </cols>
  <sheetData>
    <row r="1" spans="1:24" x14ac:dyDescent="0.55000000000000004">
      <c r="A1" s="22" t="s">
        <v>167</v>
      </c>
      <c r="B1" s="23"/>
      <c r="C1" s="23"/>
      <c r="D1" s="24"/>
      <c r="E1" s="25"/>
      <c r="F1" s="23"/>
      <c r="G1" s="23"/>
      <c r="H1" s="23"/>
      <c r="I1" s="23"/>
      <c r="J1" s="23"/>
      <c r="K1" s="23"/>
      <c r="L1" s="23"/>
      <c r="M1" s="23"/>
      <c r="N1" s="22"/>
      <c r="O1" s="22"/>
      <c r="P1" s="22"/>
      <c r="Q1" s="22"/>
      <c r="R1" s="22"/>
      <c r="S1" s="22"/>
      <c r="T1" s="22"/>
      <c r="U1" s="22"/>
    </row>
    <row r="2" spans="1:24" x14ac:dyDescent="0.55000000000000004">
      <c r="A2" s="22" t="s">
        <v>173</v>
      </c>
      <c r="B2" s="23"/>
      <c r="C2" s="23"/>
      <c r="D2" s="22"/>
      <c r="E2" s="23"/>
      <c r="F2" s="23"/>
      <c r="G2" s="23"/>
      <c r="H2" s="23"/>
      <c r="I2" s="23"/>
      <c r="J2" s="23"/>
      <c r="K2" s="23"/>
      <c r="L2" s="23"/>
      <c r="M2" s="23"/>
      <c r="N2" s="22"/>
      <c r="O2" s="22"/>
      <c r="P2" s="22"/>
      <c r="Q2" s="22"/>
      <c r="R2" s="22"/>
      <c r="S2" s="22"/>
      <c r="T2" s="22"/>
      <c r="U2" s="22"/>
    </row>
    <row r="3" spans="1:24" ht="14.7" thickBot="1" x14ac:dyDescent="0.6">
      <c r="A3" s="22"/>
      <c r="B3" s="23"/>
      <c r="C3" s="23"/>
      <c r="D3" s="22"/>
      <c r="E3" s="23"/>
      <c r="F3" s="23"/>
      <c r="G3" s="23"/>
      <c r="H3" s="23"/>
      <c r="I3" s="23"/>
      <c r="J3" s="23"/>
      <c r="K3" s="23"/>
      <c r="L3" s="23"/>
      <c r="M3" s="23"/>
      <c r="N3" s="22"/>
      <c r="O3" s="22"/>
      <c r="P3" s="22"/>
      <c r="Q3" s="22"/>
      <c r="R3" s="22"/>
      <c r="S3" s="22"/>
      <c r="T3" s="22"/>
      <c r="U3" s="22"/>
    </row>
    <row r="4" spans="1:24" x14ac:dyDescent="0.55000000000000004">
      <c r="A4" s="153"/>
      <c r="B4" s="147" t="s">
        <v>175</v>
      </c>
      <c r="C4" s="148" t="s">
        <v>176</v>
      </c>
      <c r="D4" s="149"/>
      <c r="E4" s="147" t="s">
        <v>177</v>
      </c>
      <c r="F4" s="148">
        <v>0</v>
      </c>
      <c r="G4" s="156">
        <v>0</v>
      </c>
      <c r="H4" s="147" t="s">
        <v>178</v>
      </c>
      <c r="I4" s="148"/>
      <c r="J4" s="149"/>
      <c r="K4" s="147" t="s">
        <v>168</v>
      </c>
      <c r="L4" s="148"/>
      <c r="M4" s="149"/>
      <c r="N4" s="147" t="s">
        <v>179</v>
      </c>
      <c r="O4" s="148"/>
      <c r="P4" s="148"/>
      <c r="Q4" s="148"/>
      <c r="R4" s="148"/>
      <c r="S4" s="148"/>
      <c r="T4" s="148"/>
      <c r="U4" s="149"/>
      <c r="V4" s="150"/>
      <c r="W4" s="151"/>
      <c r="X4" s="152"/>
    </row>
    <row r="5" spans="1:24" ht="63.9" thickBot="1" x14ac:dyDescent="0.6">
      <c r="A5" s="154"/>
      <c r="B5" s="155"/>
      <c r="C5" s="26" t="s">
        <v>180</v>
      </c>
      <c r="D5" s="27" t="s">
        <v>181</v>
      </c>
      <c r="E5" s="28" t="s">
        <v>182</v>
      </c>
      <c r="F5" s="26" t="s">
        <v>183</v>
      </c>
      <c r="G5" s="29" t="s">
        <v>170</v>
      </c>
      <c r="H5" s="28" t="s">
        <v>171</v>
      </c>
      <c r="I5" s="26" t="s">
        <v>184</v>
      </c>
      <c r="J5" s="29" t="s">
        <v>185</v>
      </c>
      <c r="K5" s="28" t="s">
        <v>186</v>
      </c>
      <c r="L5" s="26" t="s">
        <v>187</v>
      </c>
      <c r="M5" s="29" t="s">
        <v>172</v>
      </c>
      <c r="N5" s="30" t="s">
        <v>188</v>
      </c>
      <c r="O5" s="31" t="s">
        <v>189</v>
      </c>
      <c r="P5" s="31" t="s">
        <v>190</v>
      </c>
      <c r="Q5" s="31" t="s">
        <v>191</v>
      </c>
      <c r="R5" s="31" t="s">
        <v>192</v>
      </c>
      <c r="S5" s="31" t="s">
        <v>193</v>
      </c>
      <c r="T5" s="31" t="s">
        <v>194</v>
      </c>
      <c r="U5" s="32" t="s">
        <v>195</v>
      </c>
      <c r="V5" s="33" t="s">
        <v>196</v>
      </c>
      <c r="W5" s="34" t="s">
        <v>197</v>
      </c>
      <c r="X5" s="35" t="s">
        <v>198</v>
      </c>
    </row>
    <row r="6" spans="1:24" x14ac:dyDescent="0.55000000000000004">
      <c r="A6" s="36" t="s">
        <v>0</v>
      </c>
      <c r="B6" s="37">
        <v>585020</v>
      </c>
      <c r="C6" s="38">
        <v>563673</v>
      </c>
      <c r="D6" s="39">
        <v>459</v>
      </c>
      <c r="E6" s="37">
        <v>886</v>
      </c>
      <c r="F6" s="38">
        <v>835</v>
      </c>
      <c r="G6" s="40">
        <v>307</v>
      </c>
      <c r="H6" s="37">
        <v>135</v>
      </c>
      <c r="I6" s="38">
        <v>1736</v>
      </c>
      <c r="J6" s="40">
        <v>3170</v>
      </c>
      <c r="K6" s="37">
        <v>829</v>
      </c>
      <c r="L6" s="38">
        <v>3312</v>
      </c>
      <c r="M6" s="41">
        <v>9678</v>
      </c>
      <c r="N6" s="42"/>
      <c r="O6" s="43"/>
      <c r="P6" s="43"/>
      <c r="Q6" s="44"/>
      <c r="R6" s="45"/>
      <c r="S6" s="46"/>
      <c r="T6" s="46"/>
      <c r="U6" s="47"/>
      <c r="V6" s="48"/>
      <c r="W6" s="49">
        <f>W7+W27+W61+W73+W89+W104+W114+W130+W154</f>
        <v>0</v>
      </c>
      <c r="X6" s="49">
        <f>X7+X27+X61+X73+X89+X104+X114+X130+X154</f>
        <v>0</v>
      </c>
    </row>
    <row r="7" spans="1:24" x14ac:dyDescent="0.55000000000000004">
      <c r="A7" s="50" t="s">
        <v>1</v>
      </c>
      <c r="B7" s="51">
        <v>92425</v>
      </c>
      <c r="C7" s="52">
        <v>85634</v>
      </c>
      <c r="D7" s="53">
        <v>143</v>
      </c>
      <c r="E7" s="51">
        <v>183</v>
      </c>
      <c r="F7" s="52">
        <v>93</v>
      </c>
      <c r="G7" s="54">
        <v>16</v>
      </c>
      <c r="H7" s="51">
        <v>58</v>
      </c>
      <c r="I7" s="52">
        <v>268</v>
      </c>
      <c r="J7" s="54">
        <v>252</v>
      </c>
      <c r="K7" s="51">
        <v>206</v>
      </c>
      <c r="L7" s="52">
        <v>379</v>
      </c>
      <c r="M7" s="55">
        <v>5193</v>
      </c>
      <c r="N7" s="56"/>
      <c r="O7" s="57"/>
      <c r="P7" s="57"/>
      <c r="Q7" s="58"/>
      <c r="R7" s="59"/>
      <c r="S7" s="60"/>
      <c r="T7" s="60"/>
      <c r="U7" s="61"/>
      <c r="V7" s="56"/>
      <c r="W7" s="57">
        <f>SUM(W8:W26)</f>
        <v>0</v>
      </c>
      <c r="X7" s="57">
        <f>SUM(X8:X26)</f>
        <v>0</v>
      </c>
    </row>
    <row r="8" spans="1:24" x14ac:dyDescent="0.55000000000000004">
      <c r="A8" s="62" t="s">
        <v>2</v>
      </c>
      <c r="B8" s="63">
        <v>1317</v>
      </c>
      <c r="C8" s="64">
        <v>1282</v>
      </c>
      <c r="D8" s="65">
        <v>0</v>
      </c>
      <c r="E8" s="63">
        <v>8</v>
      </c>
      <c r="F8" s="64">
        <v>4</v>
      </c>
      <c r="G8" s="66">
        <v>0</v>
      </c>
      <c r="H8" s="63">
        <v>1</v>
      </c>
      <c r="I8" s="64">
        <v>4</v>
      </c>
      <c r="J8" s="66">
        <v>0</v>
      </c>
      <c r="K8" s="63">
        <v>16</v>
      </c>
      <c r="L8" s="64">
        <v>2</v>
      </c>
      <c r="M8" s="67">
        <v>0</v>
      </c>
      <c r="N8" s="68"/>
      <c r="O8" s="69"/>
      <c r="P8" s="69"/>
      <c r="Q8" s="70"/>
      <c r="R8" s="71"/>
      <c r="S8" s="72"/>
      <c r="T8" s="72"/>
      <c r="U8" s="73"/>
      <c r="V8" s="68">
        <v>5</v>
      </c>
      <c r="W8" s="69">
        <f>IF(V8=5,N8, IF( V8=6,O8, IF(V8=7,P8,Q8)))</f>
        <v>0</v>
      </c>
      <c r="X8" s="69">
        <f t="shared" ref="X8:X71" si="0">IF(V8=5, R8, IF(V8=6,S8,IF(V8=7,T8, U8)))</f>
        <v>0</v>
      </c>
    </row>
    <row r="9" spans="1:24" x14ac:dyDescent="0.55000000000000004">
      <c r="A9" s="62" t="s">
        <v>3</v>
      </c>
      <c r="B9" s="63">
        <v>2378</v>
      </c>
      <c r="C9" s="64">
        <v>2340</v>
      </c>
      <c r="D9" s="65">
        <v>1</v>
      </c>
      <c r="E9" s="63">
        <v>4</v>
      </c>
      <c r="F9" s="64">
        <v>3</v>
      </c>
      <c r="G9" s="66">
        <v>5</v>
      </c>
      <c r="H9" s="63">
        <v>2</v>
      </c>
      <c r="I9" s="64">
        <v>3</v>
      </c>
      <c r="J9" s="66">
        <v>3</v>
      </c>
      <c r="K9" s="63">
        <v>4</v>
      </c>
      <c r="L9" s="64">
        <v>0</v>
      </c>
      <c r="M9" s="67">
        <v>13</v>
      </c>
      <c r="N9" s="68"/>
      <c r="O9" s="69"/>
      <c r="P9" s="69"/>
      <c r="Q9" s="70"/>
      <c r="R9" s="71"/>
      <c r="S9" s="72"/>
      <c r="T9" s="72"/>
      <c r="U9" s="73"/>
      <c r="V9" s="68">
        <v>5</v>
      </c>
      <c r="W9" s="69">
        <f t="shared" ref="W9:W72" si="1">IF(V9=5,N9, IF( V9=6,O9, IF(V9=7,P9,Q9)))</f>
        <v>0</v>
      </c>
      <c r="X9" s="69">
        <f t="shared" si="0"/>
        <v>0</v>
      </c>
    </row>
    <row r="10" spans="1:24" x14ac:dyDescent="0.55000000000000004">
      <c r="A10" s="62" t="s">
        <v>4</v>
      </c>
      <c r="B10" s="63">
        <v>6168</v>
      </c>
      <c r="C10" s="64">
        <v>5910</v>
      </c>
      <c r="D10" s="65">
        <v>1</v>
      </c>
      <c r="E10" s="63">
        <v>4</v>
      </c>
      <c r="F10" s="64">
        <v>2</v>
      </c>
      <c r="G10" s="66">
        <v>0</v>
      </c>
      <c r="H10" s="63">
        <v>0</v>
      </c>
      <c r="I10" s="64">
        <v>14</v>
      </c>
      <c r="J10" s="66">
        <v>9</v>
      </c>
      <c r="K10" s="63">
        <v>2</v>
      </c>
      <c r="L10" s="64">
        <v>220</v>
      </c>
      <c r="M10" s="67">
        <v>6</v>
      </c>
      <c r="N10" s="68"/>
      <c r="O10" s="69"/>
      <c r="P10" s="69"/>
      <c r="Q10" s="70"/>
      <c r="R10" s="71"/>
      <c r="S10" s="72"/>
      <c r="T10" s="72"/>
      <c r="U10" s="73"/>
      <c r="V10" s="68">
        <v>5</v>
      </c>
      <c r="W10" s="69">
        <f t="shared" si="1"/>
        <v>0</v>
      </c>
      <c r="X10" s="69">
        <f t="shared" si="0"/>
        <v>0</v>
      </c>
    </row>
    <row r="11" spans="1:24" x14ac:dyDescent="0.55000000000000004">
      <c r="A11" s="62" t="s">
        <v>5</v>
      </c>
      <c r="B11" s="63">
        <v>5097</v>
      </c>
      <c r="C11" s="64">
        <v>4952</v>
      </c>
      <c r="D11" s="65">
        <v>2</v>
      </c>
      <c r="E11" s="63">
        <v>25</v>
      </c>
      <c r="F11" s="64">
        <v>9</v>
      </c>
      <c r="G11" s="66">
        <v>3</v>
      </c>
      <c r="H11" s="63">
        <v>4</v>
      </c>
      <c r="I11" s="64">
        <v>42</v>
      </c>
      <c r="J11" s="66">
        <v>7</v>
      </c>
      <c r="K11" s="63">
        <v>19</v>
      </c>
      <c r="L11" s="64">
        <v>2</v>
      </c>
      <c r="M11" s="67">
        <v>32</v>
      </c>
      <c r="N11" s="68"/>
      <c r="O11" s="69"/>
      <c r="P11" s="69"/>
      <c r="Q11" s="70"/>
      <c r="R11" s="71"/>
      <c r="S11" s="72"/>
      <c r="T11" s="72"/>
      <c r="U11" s="73"/>
      <c r="V11" s="68">
        <v>5</v>
      </c>
      <c r="W11" s="69">
        <f t="shared" si="1"/>
        <v>0</v>
      </c>
      <c r="X11" s="69">
        <f t="shared" si="0"/>
        <v>0</v>
      </c>
    </row>
    <row r="12" spans="1:24" x14ac:dyDescent="0.55000000000000004">
      <c r="A12" s="62" t="s">
        <v>6</v>
      </c>
      <c r="B12" s="63">
        <v>13609</v>
      </c>
      <c r="C12" s="64">
        <v>13316</v>
      </c>
      <c r="D12" s="65">
        <v>103</v>
      </c>
      <c r="E12" s="63">
        <v>15</v>
      </c>
      <c r="F12" s="64">
        <v>3</v>
      </c>
      <c r="G12" s="66">
        <v>2</v>
      </c>
      <c r="H12" s="63">
        <v>2</v>
      </c>
      <c r="I12" s="64">
        <v>20</v>
      </c>
      <c r="J12" s="66">
        <v>31</v>
      </c>
      <c r="K12" s="63">
        <v>18</v>
      </c>
      <c r="L12" s="64">
        <v>20</v>
      </c>
      <c r="M12" s="67">
        <v>79</v>
      </c>
      <c r="N12" s="68"/>
      <c r="O12" s="69"/>
      <c r="P12" s="69"/>
      <c r="Q12" s="70"/>
      <c r="R12" s="71"/>
      <c r="S12" s="72"/>
      <c r="T12" s="72"/>
      <c r="U12" s="73"/>
      <c r="V12" s="68">
        <v>5</v>
      </c>
      <c r="W12" s="69">
        <f t="shared" si="1"/>
        <v>0</v>
      </c>
      <c r="X12" s="69">
        <f t="shared" si="0"/>
        <v>0</v>
      </c>
    </row>
    <row r="13" spans="1:24" x14ac:dyDescent="0.55000000000000004">
      <c r="A13" s="62" t="s">
        <v>7</v>
      </c>
      <c r="B13" s="63">
        <v>1334</v>
      </c>
      <c r="C13" s="64">
        <v>1307</v>
      </c>
      <c r="D13" s="65">
        <v>17</v>
      </c>
      <c r="E13" s="63">
        <v>0</v>
      </c>
      <c r="F13" s="64">
        <v>0</v>
      </c>
      <c r="G13" s="66">
        <v>0</v>
      </c>
      <c r="H13" s="63">
        <v>1</v>
      </c>
      <c r="I13" s="64">
        <v>0</v>
      </c>
      <c r="J13" s="66">
        <v>0</v>
      </c>
      <c r="K13" s="63">
        <v>1</v>
      </c>
      <c r="L13" s="64">
        <v>1</v>
      </c>
      <c r="M13" s="67">
        <v>7</v>
      </c>
      <c r="N13" s="68"/>
      <c r="O13" s="69"/>
      <c r="P13" s="69"/>
      <c r="Q13" s="70"/>
      <c r="R13" s="71"/>
      <c r="S13" s="72"/>
      <c r="T13" s="72"/>
      <c r="U13" s="73"/>
      <c r="V13" s="68">
        <v>5</v>
      </c>
      <c r="W13" s="69">
        <f t="shared" si="1"/>
        <v>0</v>
      </c>
      <c r="X13" s="69">
        <f t="shared" si="0"/>
        <v>0</v>
      </c>
    </row>
    <row r="14" spans="1:24" x14ac:dyDescent="0.55000000000000004">
      <c r="A14" s="62" t="s">
        <v>8</v>
      </c>
      <c r="B14" s="63">
        <v>17260</v>
      </c>
      <c r="C14" s="64">
        <v>16552</v>
      </c>
      <c r="D14" s="65">
        <v>11</v>
      </c>
      <c r="E14" s="63">
        <v>51</v>
      </c>
      <c r="F14" s="64">
        <v>54</v>
      </c>
      <c r="G14" s="66">
        <v>4</v>
      </c>
      <c r="H14" s="63">
        <v>3</v>
      </c>
      <c r="I14" s="64">
        <v>86</v>
      </c>
      <c r="J14" s="66">
        <v>128</v>
      </c>
      <c r="K14" s="63">
        <v>77</v>
      </c>
      <c r="L14" s="64">
        <v>38</v>
      </c>
      <c r="M14" s="67">
        <v>256</v>
      </c>
      <c r="N14" s="68"/>
      <c r="O14" s="69"/>
      <c r="P14" s="69"/>
      <c r="Q14" s="70"/>
      <c r="R14" s="71"/>
      <c r="S14" s="72"/>
      <c r="T14" s="72"/>
      <c r="U14" s="73"/>
      <c r="V14" s="68">
        <v>5</v>
      </c>
      <c r="W14" s="69">
        <f t="shared" si="1"/>
        <v>0</v>
      </c>
      <c r="X14" s="69">
        <f t="shared" si="0"/>
        <v>0</v>
      </c>
    </row>
    <row r="15" spans="1:24" x14ac:dyDescent="0.55000000000000004">
      <c r="A15" s="62" t="s">
        <v>9</v>
      </c>
      <c r="B15" s="63">
        <v>3319</v>
      </c>
      <c r="C15" s="64">
        <v>2990</v>
      </c>
      <c r="D15" s="65">
        <v>0</v>
      </c>
      <c r="E15" s="63">
        <v>6</v>
      </c>
      <c r="F15" s="64">
        <v>1</v>
      </c>
      <c r="G15" s="66">
        <v>0</v>
      </c>
      <c r="H15" s="63">
        <v>0</v>
      </c>
      <c r="I15" s="64">
        <v>18</v>
      </c>
      <c r="J15" s="66">
        <v>7</v>
      </c>
      <c r="K15" s="63">
        <v>58</v>
      </c>
      <c r="L15" s="64">
        <v>0</v>
      </c>
      <c r="M15" s="67">
        <v>239</v>
      </c>
      <c r="N15" s="68"/>
      <c r="O15" s="69"/>
      <c r="P15" s="69"/>
      <c r="Q15" s="70"/>
      <c r="R15" s="71"/>
      <c r="S15" s="72"/>
      <c r="T15" s="72"/>
      <c r="U15" s="73"/>
      <c r="V15" s="68">
        <v>5</v>
      </c>
      <c r="W15" s="69">
        <f t="shared" si="1"/>
        <v>0</v>
      </c>
      <c r="X15" s="69">
        <f t="shared" si="0"/>
        <v>0</v>
      </c>
    </row>
    <row r="16" spans="1:24" x14ac:dyDescent="0.55000000000000004">
      <c r="A16" s="62" t="s">
        <v>10</v>
      </c>
      <c r="B16" s="63">
        <v>3236</v>
      </c>
      <c r="C16" s="64">
        <v>3183</v>
      </c>
      <c r="D16" s="65">
        <v>0</v>
      </c>
      <c r="E16" s="63">
        <v>3</v>
      </c>
      <c r="F16" s="64">
        <v>5</v>
      </c>
      <c r="G16" s="66">
        <v>0</v>
      </c>
      <c r="H16" s="63">
        <v>0</v>
      </c>
      <c r="I16" s="64">
        <v>25</v>
      </c>
      <c r="J16" s="66">
        <v>4</v>
      </c>
      <c r="K16" s="63">
        <v>1</v>
      </c>
      <c r="L16" s="64">
        <v>15</v>
      </c>
      <c r="M16" s="67">
        <v>0</v>
      </c>
      <c r="N16" s="68"/>
      <c r="O16" s="69"/>
      <c r="P16" s="69"/>
      <c r="Q16" s="70"/>
      <c r="R16" s="71"/>
      <c r="S16" s="72"/>
      <c r="T16" s="72"/>
      <c r="U16" s="73"/>
      <c r="V16" s="68">
        <v>5</v>
      </c>
      <c r="W16" s="69">
        <f t="shared" si="1"/>
        <v>0</v>
      </c>
      <c r="X16" s="69">
        <f t="shared" si="0"/>
        <v>0</v>
      </c>
    </row>
    <row r="17" spans="1:24" x14ac:dyDescent="0.55000000000000004">
      <c r="A17" s="62" t="s">
        <v>11</v>
      </c>
      <c r="B17" s="63">
        <v>6483</v>
      </c>
      <c r="C17" s="64">
        <v>6362</v>
      </c>
      <c r="D17" s="65">
        <v>1</v>
      </c>
      <c r="E17" s="63">
        <v>25</v>
      </c>
      <c r="F17" s="64">
        <v>1</v>
      </c>
      <c r="G17" s="66">
        <v>0</v>
      </c>
      <c r="H17" s="63">
        <v>44</v>
      </c>
      <c r="I17" s="64">
        <v>6</v>
      </c>
      <c r="J17" s="66">
        <v>6</v>
      </c>
      <c r="K17" s="63">
        <v>1</v>
      </c>
      <c r="L17" s="64">
        <v>0</v>
      </c>
      <c r="M17" s="67">
        <v>37</v>
      </c>
      <c r="N17" s="68"/>
      <c r="O17" s="69"/>
      <c r="P17" s="69"/>
      <c r="Q17" s="70"/>
      <c r="R17" s="71"/>
      <c r="S17" s="72"/>
      <c r="T17" s="72"/>
      <c r="U17" s="73"/>
      <c r="V17" s="68">
        <v>5</v>
      </c>
      <c r="W17" s="69">
        <f t="shared" si="1"/>
        <v>0</v>
      </c>
      <c r="X17" s="69">
        <f t="shared" si="0"/>
        <v>0</v>
      </c>
    </row>
    <row r="18" spans="1:24" x14ac:dyDescent="0.55000000000000004">
      <c r="A18" s="62" t="s">
        <v>12</v>
      </c>
      <c r="B18" s="63">
        <v>1894</v>
      </c>
      <c r="C18" s="64">
        <v>1830</v>
      </c>
      <c r="D18" s="65">
        <v>0</v>
      </c>
      <c r="E18" s="63">
        <v>6</v>
      </c>
      <c r="F18" s="64">
        <v>4</v>
      </c>
      <c r="G18" s="66">
        <v>0</v>
      </c>
      <c r="H18" s="63">
        <v>0</v>
      </c>
      <c r="I18" s="64">
        <v>14</v>
      </c>
      <c r="J18" s="66">
        <v>19</v>
      </c>
      <c r="K18" s="63">
        <v>4</v>
      </c>
      <c r="L18" s="64">
        <v>17</v>
      </c>
      <c r="M18" s="67">
        <v>0</v>
      </c>
      <c r="N18" s="68"/>
      <c r="O18" s="69"/>
      <c r="P18" s="69"/>
      <c r="Q18" s="70"/>
      <c r="R18" s="71"/>
      <c r="S18" s="72"/>
      <c r="T18" s="72"/>
      <c r="U18" s="73"/>
      <c r="V18" s="68">
        <v>5</v>
      </c>
      <c r="W18" s="69">
        <f t="shared" si="1"/>
        <v>0</v>
      </c>
      <c r="X18" s="69">
        <f t="shared" si="0"/>
        <v>0</v>
      </c>
    </row>
    <row r="19" spans="1:24" x14ac:dyDescent="0.55000000000000004">
      <c r="A19" s="62" t="s">
        <v>13</v>
      </c>
      <c r="B19" s="63">
        <v>1394</v>
      </c>
      <c r="C19" s="64">
        <v>1325</v>
      </c>
      <c r="D19" s="65">
        <v>0</v>
      </c>
      <c r="E19" s="63">
        <v>3</v>
      </c>
      <c r="F19" s="64">
        <v>2</v>
      </c>
      <c r="G19" s="66">
        <v>1</v>
      </c>
      <c r="H19" s="63">
        <v>0</v>
      </c>
      <c r="I19" s="64">
        <v>9</v>
      </c>
      <c r="J19" s="66">
        <v>4</v>
      </c>
      <c r="K19" s="63">
        <v>1</v>
      </c>
      <c r="L19" s="64">
        <v>42</v>
      </c>
      <c r="M19" s="67">
        <v>7</v>
      </c>
      <c r="N19" s="68"/>
      <c r="O19" s="69"/>
      <c r="P19" s="69"/>
      <c r="Q19" s="70"/>
      <c r="R19" s="71"/>
      <c r="S19" s="72"/>
      <c r="T19" s="72"/>
      <c r="U19" s="73"/>
      <c r="V19" s="68">
        <v>5</v>
      </c>
      <c r="W19" s="69">
        <f t="shared" si="1"/>
        <v>0</v>
      </c>
      <c r="X19" s="69">
        <f t="shared" si="0"/>
        <v>0</v>
      </c>
    </row>
    <row r="20" spans="1:24" x14ac:dyDescent="0.55000000000000004">
      <c r="A20" s="62" t="s">
        <v>14</v>
      </c>
      <c r="B20" s="63">
        <v>2063</v>
      </c>
      <c r="C20" s="64">
        <v>2014</v>
      </c>
      <c r="D20" s="65">
        <v>3</v>
      </c>
      <c r="E20" s="63">
        <v>4</v>
      </c>
      <c r="F20" s="64">
        <v>2</v>
      </c>
      <c r="G20" s="66">
        <v>0</v>
      </c>
      <c r="H20" s="63">
        <v>1</v>
      </c>
      <c r="I20" s="64">
        <v>9</v>
      </c>
      <c r="J20" s="66">
        <v>5</v>
      </c>
      <c r="K20" s="63">
        <v>1</v>
      </c>
      <c r="L20" s="64">
        <v>0</v>
      </c>
      <c r="M20" s="67">
        <v>24</v>
      </c>
      <c r="N20" s="68"/>
      <c r="O20" s="69"/>
      <c r="P20" s="69"/>
      <c r="Q20" s="70"/>
      <c r="R20" s="71"/>
      <c r="S20" s="72"/>
      <c r="T20" s="72"/>
      <c r="U20" s="73"/>
      <c r="V20" s="68">
        <v>5</v>
      </c>
      <c r="W20" s="69">
        <f t="shared" si="1"/>
        <v>0</v>
      </c>
      <c r="X20" s="69">
        <f t="shared" si="0"/>
        <v>0</v>
      </c>
    </row>
    <row r="21" spans="1:24" x14ac:dyDescent="0.55000000000000004">
      <c r="A21" s="62" t="s">
        <v>15</v>
      </c>
      <c r="B21" s="63">
        <v>2205</v>
      </c>
      <c r="C21" s="64">
        <v>2161</v>
      </c>
      <c r="D21" s="65">
        <v>0</v>
      </c>
      <c r="E21" s="63">
        <v>0</v>
      </c>
      <c r="F21" s="64">
        <v>0</v>
      </c>
      <c r="G21" s="66">
        <v>1</v>
      </c>
      <c r="H21" s="63">
        <v>0</v>
      </c>
      <c r="I21" s="64">
        <v>5</v>
      </c>
      <c r="J21" s="66">
        <v>5</v>
      </c>
      <c r="K21" s="63">
        <v>0</v>
      </c>
      <c r="L21" s="64">
        <v>0</v>
      </c>
      <c r="M21" s="67">
        <v>33</v>
      </c>
      <c r="N21" s="68"/>
      <c r="O21" s="69"/>
      <c r="P21" s="69"/>
      <c r="Q21" s="70"/>
      <c r="R21" s="71"/>
      <c r="S21" s="72"/>
      <c r="T21" s="72"/>
      <c r="U21" s="73"/>
      <c r="V21" s="68">
        <v>5</v>
      </c>
      <c r="W21" s="69">
        <f t="shared" si="1"/>
        <v>0</v>
      </c>
      <c r="X21" s="69">
        <f t="shared" si="0"/>
        <v>0</v>
      </c>
    </row>
    <row r="22" spans="1:24" x14ac:dyDescent="0.55000000000000004">
      <c r="A22" s="62" t="s">
        <v>16</v>
      </c>
      <c r="B22" s="63">
        <v>10924</v>
      </c>
      <c r="C22" s="64">
        <v>7570</v>
      </c>
      <c r="D22" s="65">
        <v>0</v>
      </c>
      <c r="E22" s="63">
        <v>13</v>
      </c>
      <c r="F22" s="64">
        <v>0</v>
      </c>
      <c r="G22" s="66">
        <v>0</v>
      </c>
      <c r="H22" s="63">
        <v>0</v>
      </c>
      <c r="I22" s="64">
        <v>0</v>
      </c>
      <c r="J22" s="66">
        <v>0</v>
      </c>
      <c r="K22" s="63">
        <v>0</v>
      </c>
      <c r="L22" s="64">
        <v>0</v>
      </c>
      <c r="M22" s="67">
        <v>3341</v>
      </c>
      <c r="N22" s="68"/>
      <c r="O22" s="69"/>
      <c r="P22" s="69"/>
      <c r="Q22" s="70"/>
      <c r="R22" s="71"/>
      <c r="S22" s="72"/>
      <c r="T22" s="72"/>
      <c r="U22" s="73"/>
      <c r="V22" s="68">
        <v>5</v>
      </c>
      <c r="W22" s="69">
        <f t="shared" si="1"/>
        <v>0</v>
      </c>
      <c r="X22" s="69">
        <f t="shared" si="0"/>
        <v>0</v>
      </c>
    </row>
    <row r="23" spans="1:24" x14ac:dyDescent="0.55000000000000004">
      <c r="A23" s="62" t="s">
        <v>17</v>
      </c>
      <c r="B23" s="63">
        <v>1895</v>
      </c>
      <c r="C23" s="64">
        <v>1872</v>
      </c>
      <c r="D23" s="65">
        <v>4</v>
      </c>
      <c r="E23" s="63">
        <v>1</v>
      </c>
      <c r="F23" s="64">
        <v>1</v>
      </c>
      <c r="G23" s="66">
        <v>0</v>
      </c>
      <c r="H23" s="63">
        <v>0</v>
      </c>
      <c r="I23" s="64">
        <v>0</v>
      </c>
      <c r="J23" s="66">
        <v>2</v>
      </c>
      <c r="K23" s="63">
        <v>0</v>
      </c>
      <c r="L23" s="64">
        <v>15</v>
      </c>
      <c r="M23" s="67">
        <v>0</v>
      </c>
      <c r="N23" s="68"/>
      <c r="O23" s="69"/>
      <c r="P23" s="69"/>
      <c r="Q23" s="70"/>
      <c r="R23" s="71"/>
      <c r="S23" s="72"/>
      <c r="T23" s="72"/>
      <c r="U23" s="73"/>
      <c r="V23" s="68">
        <v>5</v>
      </c>
      <c r="W23" s="69">
        <f t="shared" si="1"/>
        <v>0</v>
      </c>
      <c r="X23" s="69">
        <f t="shared" si="0"/>
        <v>0</v>
      </c>
    </row>
    <row r="24" spans="1:24" x14ac:dyDescent="0.55000000000000004">
      <c r="A24" s="62" t="s">
        <v>18</v>
      </c>
      <c r="B24" s="63">
        <v>8553</v>
      </c>
      <c r="C24" s="64">
        <v>7464</v>
      </c>
      <c r="D24" s="65">
        <v>0</v>
      </c>
      <c r="E24" s="63">
        <v>6</v>
      </c>
      <c r="F24" s="64">
        <v>0</v>
      </c>
      <c r="G24" s="66">
        <v>0</v>
      </c>
      <c r="H24" s="63">
        <v>0</v>
      </c>
      <c r="I24" s="64">
        <v>0</v>
      </c>
      <c r="J24" s="66">
        <v>16</v>
      </c>
      <c r="K24" s="63">
        <v>1</v>
      </c>
      <c r="L24" s="64">
        <v>0</v>
      </c>
      <c r="M24" s="67">
        <v>1066</v>
      </c>
      <c r="N24" s="68"/>
      <c r="O24" s="69"/>
      <c r="P24" s="69"/>
      <c r="Q24" s="70"/>
      <c r="R24" s="71"/>
      <c r="S24" s="72"/>
      <c r="T24" s="72"/>
      <c r="U24" s="73"/>
      <c r="V24" s="68">
        <v>5</v>
      </c>
      <c r="W24" s="69">
        <f t="shared" si="1"/>
        <v>0</v>
      </c>
      <c r="X24" s="69">
        <f t="shared" si="0"/>
        <v>0</v>
      </c>
    </row>
    <row r="25" spans="1:24" x14ac:dyDescent="0.55000000000000004">
      <c r="A25" s="62" t="s">
        <v>19</v>
      </c>
      <c r="B25" s="63">
        <v>1603</v>
      </c>
      <c r="C25" s="64">
        <v>1537</v>
      </c>
      <c r="D25" s="65">
        <v>0</v>
      </c>
      <c r="E25" s="63">
        <v>0</v>
      </c>
      <c r="F25" s="64">
        <v>1</v>
      </c>
      <c r="G25" s="66">
        <v>0</v>
      </c>
      <c r="H25" s="63">
        <v>0</v>
      </c>
      <c r="I25" s="64">
        <v>7</v>
      </c>
      <c r="J25" s="66">
        <v>4</v>
      </c>
      <c r="K25" s="63">
        <v>1</v>
      </c>
      <c r="L25" s="64">
        <v>0</v>
      </c>
      <c r="M25" s="67">
        <v>53</v>
      </c>
      <c r="N25" s="68"/>
      <c r="O25" s="69"/>
      <c r="P25" s="69"/>
      <c r="Q25" s="70"/>
      <c r="R25" s="71"/>
      <c r="S25" s="72"/>
      <c r="T25" s="72"/>
      <c r="U25" s="73"/>
      <c r="V25" s="68">
        <v>5</v>
      </c>
      <c r="W25" s="69">
        <f t="shared" si="1"/>
        <v>0</v>
      </c>
      <c r="X25" s="69">
        <f t="shared" si="0"/>
        <v>0</v>
      </c>
    </row>
    <row r="26" spans="1:24" x14ac:dyDescent="0.55000000000000004">
      <c r="A26" s="62" t="s">
        <v>20</v>
      </c>
      <c r="B26" s="63">
        <v>1693</v>
      </c>
      <c r="C26" s="64">
        <v>1667</v>
      </c>
      <c r="D26" s="65">
        <v>0</v>
      </c>
      <c r="E26" s="63">
        <v>9</v>
      </c>
      <c r="F26" s="64">
        <v>1</v>
      </c>
      <c r="G26" s="66">
        <v>0</v>
      </c>
      <c r="H26" s="63">
        <v>0</v>
      </c>
      <c r="I26" s="64">
        <v>6</v>
      </c>
      <c r="J26" s="66">
        <v>2</v>
      </c>
      <c r="K26" s="63">
        <v>1</v>
      </c>
      <c r="L26" s="64">
        <v>7</v>
      </c>
      <c r="M26" s="67">
        <v>0</v>
      </c>
      <c r="N26" s="68"/>
      <c r="O26" s="69"/>
      <c r="P26" s="69"/>
      <c r="Q26" s="70"/>
      <c r="R26" s="71"/>
      <c r="S26" s="72"/>
      <c r="T26" s="72"/>
      <c r="U26" s="73"/>
      <c r="V26" s="68">
        <v>5</v>
      </c>
      <c r="W26" s="69">
        <f t="shared" si="1"/>
        <v>0</v>
      </c>
      <c r="X26" s="69">
        <f t="shared" si="0"/>
        <v>0</v>
      </c>
    </row>
    <row r="27" spans="1:24" x14ac:dyDescent="0.55000000000000004">
      <c r="A27" s="50" t="s">
        <v>21</v>
      </c>
      <c r="B27" s="51">
        <v>86662</v>
      </c>
      <c r="C27" s="52">
        <v>84188</v>
      </c>
      <c r="D27" s="53">
        <v>47</v>
      </c>
      <c r="E27" s="51">
        <v>12</v>
      </c>
      <c r="F27" s="52">
        <v>48</v>
      </c>
      <c r="G27" s="54">
        <v>18</v>
      </c>
      <c r="H27" s="51">
        <v>5</v>
      </c>
      <c r="I27" s="52">
        <v>167</v>
      </c>
      <c r="J27" s="54">
        <v>448</v>
      </c>
      <c r="K27" s="51">
        <v>86</v>
      </c>
      <c r="L27" s="52">
        <v>496</v>
      </c>
      <c r="M27" s="55">
        <v>1147</v>
      </c>
      <c r="N27" s="56"/>
      <c r="O27" s="57"/>
      <c r="P27" s="57"/>
      <c r="Q27" s="58"/>
      <c r="R27" s="59"/>
      <c r="S27" s="60"/>
      <c r="T27" s="60"/>
      <c r="U27" s="61"/>
      <c r="V27" s="74"/>
      <c r="W27" s="75">
        <f>SUM(W28:W60)</f>
        <v>0</v>
      </c>
      <c r="X27" s="75">
        <f>SUM(X28:X60)</f>
        <v>0</v>
      </c>
    </row>
    <row r="28" spans="1:24" x14ac:dyDescent="0.55000000000000004">
      <c r="A28" s="62" t="s">
        <v>22</v>
      </c>
      <c r="B28" s="63">
        <v>2680</v>
      </c>
      <c r="C28" s="64">
        <v>2634</v>
      </c>
      <c r="D28" s="65">
        <v>1</v>
      </c>
      <c r="E28" s="63">
        <v>5</v>
      </c>
      <c r="F28" s="64">
        <v>5</v>
      </c>
      <c r="G28" s="66">
        <v>3</v>
      </c>
      <c r="H28" s="63">
        <v>0</v>
      </c>
      <c r="I28" s="64">
        <v>12</v>
      </c>
      <c r="J28" s="66">
        <v>9</v>
      </c>
      <c r="K28" s="63">
        <v>7</v>
      </c>
      <c r="L28" s="64">
        <v>0</v>
      </c>
      <c r="M28" s="67">
        <v>4</v>
      </c>
      <c r="N28" s="68"/>
      <c r="O28" s="69"/>
      <c r="P28" s="69"/>
      <c r="Q28" s="70"/>
      <c r="R28" s="71"/>
      <c r="S28" s="72"/>
      <c r="T28" s="72"/>
      <c r="U28" s="73"/>
      <c r="V28" s="68">
        <v>6</v>
      </c>
      <c r="W28" s="69">
        <f t="shared" si="1"/>
        <v>0</v>
      </c>
      <c r="X28" s="69">
        <f t="shared" si="0"/>
        <v>0</v>
      </c>
    </row>
    <row r="29" spans="1:24" x14ac:dyDescent="0.55000000000000004">
      <c r="A29" s="62" t="s">
        <v>23</v>
      </c>
      <c r="B29" s="63">
        <v>4241</v>
      </c>
      <c r="C29" s="64">
        <v>4241</v>
      </c>
      <c r="D29" s="65">
        <v>0</v>
      </c>
      <c r="E29" s="63">
        <v>0</v>
      </c>
      <c r="F29" s="64">
        <v>0</v>
      </c>
      <c r="G29" s="66">
        <v>0</v>
      </c>
      <c r="H29" s="63">
        <v>0</v>
      </c>
      <c r="I29" s="64">
        <v>0</v>
      </c>
      <c r="J29" s="66">
        <v>0</v>
      </c>
      <c r="K29" s="63">
        <v>0</v>
      </c>
      <c r="L29" s="64">
        <v>0</v>
      </c>
      <c r="M29" s="67">
        <v>0</v>
      </c>
      <c r="N29" s="68"/>
      <c r="O29" s="69"/>
      <c r="P29" s="69"/>
      <c r="Q29" s="70"/>
      <c r="R29" s="71"/>
      <c r="S29" s="72"/>
      <c r="T29" s="72"/>
      <c r="U29" s="73"/>
      <c r="V29" s="68">
        <v>5</v>
      </c>
      <c r="W29" s="69">
        <f t="shared" si="1"/>
        <v>0</v>
      </c>
      <c r="X29" s="69">
        <f t="shared" si="0"/>
        <v>0</v>
      </c>
    </row>
    <row r="30" spans="1:24" x14ac:dyDescent="0.55000000000000004">
      <c r="A30" s="62" t="s">
        <v>24</v>
      </c>
      <c r="B30" s="63">
        <v>3235</v>
      </c>
      <c r="C30" s="64">
        <v>3201</v>
      </c>
      <c r="D30" s="65">
        <v>2</v>
      </c>
      <c r="E30" s="63">
        <v>0</v>
      </c>
      <c r="F30" s="64">
        <v>1</v>
      </c>
      <c r="G30" s="66">
        <v>0</v>
      </c>
      <c r="H30" s="63">
        <v>0</v>
      </c>
      <c r="I30" s="64">
        <v>1</v>
      </c>
      <c r="J30" s="66">
        <v>2</v>
      </c>
      <c r="K30" s="63">
        <v>0</v>
      </c>
      <c r="L30" s="64">
        <v>28</v>
      </c>
      <c r="M30" s="67">
        <v>0</v>
      </c>
      <c r="N30" s="68"/>
      <c r="O30" s="69"/>
      <c r="P30" s="69"/>
      <c r="Q30" s="70"/>
      <c r="R30" s="71"/>
      <c r="S30" s="72"/>
      <c r="T30" s="72"/>
      <c r="U30" s="73"/>
      <c r="V30" s="68">
        <v>6</v>
      </c>
      <c r="W30" s="69">
        <f t="shared" si="1"/>
        <v>0</v>
      </c>
      <c r="X30" s="69">
        <f t="shared" si="0"/>
        <v>0</v>
      </c>
    </row>
    <row r="31" spans="1:24" x14ac:dyDescent="0.55000000000000004">
      <c r="A31" s="62" t="s">
        <v>25</v>
      </c>
      <c r="B31" s="63">
        <v>3221</v>
      </c>
      <c r="C31" s="64">
        <v>3157</v>
      </c>
      <c r="D31" s="65">
        <v>0</v>
      </c>
      <c r="E31" s="63">
        <v>0</v>
      </c>
      <c r="F31" s="64">
        <v>0</v>
      </c>
      <c r="G31" s="66">
        <v>0</v>
      </c>
      <c r="H31" s="63">
        <v>0</v>
      </c>
      <c r="I31" s="64">
        <v>6</v>
      </c>
      <c r="J31" s="66">
        <v>57</v>
      </c>
      <c r="K31" s="63">
        <v>1</v>
      </c>
      <c r="L31" s="64">
        <v>0</v>
      </c>
      <c r="M31" s="67">
        <v>0</v>
      </c>
      <c r="N31" s="68"/>
      <c r="O31" s="69"/>
      <c r="P31" s="69"/>
      <c r="Q31" s="70"/>
      <c r="R31" s="71"/>
      <c r="S31" s="72"/>
      <c r="T31" s="72"/>
      <c r="U31" s="73"/>
      <c r="V31" s="68">
        <v>5</v>
      </c>
      <c r="W31" s="69">
        <f t="shared" si="1"/>
        <v>0</v>
      </c>
      <c r="X31" s="69">
        <f t="shared" si="0"/>
        <v>0</v>
      </c>
    </row>
    <row r="32" spans="1:24" x14ac:dyDescent="0.55000000000000004">
      <c r="A32" s="62" t="s">
        <v>26</v>
      </c>
      <c r="B32" s="63">
        <v>3471</v>
      </c>
      <c r="C32" s="64">
        <v>3461</v>
      </c>
      <c r="D32" s="65">
        <v>1</v>
      </c>
      <c r="E32" s="63">
        <v>0</v>
      </c>
      <c r="F32" s="64">
        <v>2</v>
      </c>
      <c r="G32" s="66">
        <v>0</v>
      </c>
      <c r="H32" s="63">
        <v>0</v>
      </c>
      <c r="I32" s="64">
        <v>3</v>
      </c>
      <c r="J32" s="66">
        <v>1</v>
      </c>
      <c r="K32" s="63">
        <v>2</v>
      </c>
      <c r="L32" s="64">
        <v>1</v>
      </c>
      <c r="M32" s="67">
        <v>0</v>
      </c>
      <c r="N32" s="68"/>
      <c r="O32" s="69"/>
      <c r="P32" s="69"/>
      <c r="Q32" s="70"/>
      <c r="R32" s="71"/>
      <c r="S32" s="72"/>
      <c r="T32" s="72"/>
      <c r="U32" s="73"/>
      <c r="V32" s="68">
        <v>5</v>
      </c>
      <c r="W32" s="69">
        <f t="shared" si="1"/>
        <v>0</v>
      </c>
      <c r="X32" s="69">
        <f t="shared" si="0"/>
        <v>0</v>
      </c>
    </row>
    <row r="33" spans="1:24" x14ac:dyDescent="0.55000000000000004">
      <c r="A33" s="62" t="s">
        <v>27</v>
      </c>
      <c r="B33" s="63">
        <v>1642</v>
      </c>
      <c r="C33" s="64">
        <v>1636</v>
      </c>
      <c r="D33" s="65">
        <v>3</v>
      </c>
      <c r="E33" s="63">
        <v>0</v>
      </c>
      <c r="F33" s="64">
        <v>0</v>
      </c>
      <c r="G33" s="66">
        <v>0</v>
      </c>
      <c r="H33" s="63">
        <v>0</v>
      </c>
      <c r="I33" s="64">
        <v>0</v>
      </c>
      <c r="J33" s="66">
        <v>0</v>
      </c>
      <c r="K33" s="63">
        <v>2</v>
      </c>
      <c r="L33" s="64">
        <v>1</v>
      </c>
      <c r="M33" s="67">
        <v>0</v>
      </c>
      <c r="N33" s="68"/>
      <c r="O33" s="69"/>
      <c r="P33" s="69"/>
      <c r="Q33" s="70"/>
      <c r="R33" s="71"/>
      <c r="S33" s="72"/>
      <c r="T33" s="72"/>
      <c r="U33" s="73"/>
      <c r="V33" s="68">
        <v>6</v>
      </c>
      <c r="W33" s="69">
        <f t="shared" si="1"/>
        <v>0</v>
      </c>
      <c r="X33" s="69">
        <f t="shared" si="0"/>
        <v>0</v>
      </c>
    </row>
    <row r="34" spans="1:24" x14ac:dyDescent="0.55000000000000004">
      <c r="A34" s="62" t="s">
        <v>28</v>
      </c>
      <c r="B34" s="63">
        <v>218</v>
      </c>
      <c r="C34" s="64">
        <v>218</v>
      </c>
      <c r="D34" s="65">
        <v>0</v>
      </c>
      <c r="E34" s="63">
        <v>0</v>
      </c>
      <c r="F34" s="64">
        <v>0</v>
      </c>
      <c r="G34" s="66">
        <v>0</v>
      </c>
      <c r="H34" s="63">
        <v>0</v>
      </c>
      <c r="I34" s="64">
        <v>0</v>
      </c>
      <c r="J34" s="66">
        <v>0</v>
      </c>
      <c r="K34" s="63">
        <v>0</v>
      </c>
      <c r="L34" s="64">
        <v>0</v>
      </c>
      <c r="M34" s="67">
        <v>0</v>
      </c>
      <c r="N34" s="68"/>
      <c r="O34" s="69"/>
      <c r="P34" s="69"/>
      <c r="Q34" s="70"/>
      <c r="R34" s="71"/>
      <c r="S34" s="72"/>
      <c r="T34" s="72"/>
      <c r="U34" s="73"/>
      <c r="V34" s="68">
        <v>6</v>
      </c>
      <c r="W34" s="69">
        <f t="shared" si="1"/>
        <v>0</v>
      </c>
      <c r="X34" s="69">
        <f t="shared" si="0"/>
        <v>0</v>
      </c>
    </row>
    <row r="35" spans="1:24" x14ac:dyDescent="0.55000000000000004">
      <c r="A35" s="62" t="s">
        <v>29</v>
      </c>
      <c r="B35" s="63">
        <v>3945</v>
      </c>
      <c r="C35" s="64">
        <v>3795</v>
      </c>
      <c r="D35" s="65">
        <v>2</v>
      </c>
      <c r="E35" s="63">
        <v>3</v>
      </c>
      <c r="F35" s="64">
        <v>6</v>
      </c>
      <c r="G35" s="66">
        <v>7</v>
      </c>
      <c r="H35" s="63">
        <v>0</v>
      </c>
      <c r="I35" s="64">
        <v>9</v>
      </c>
      <c r="J35" s="66">
        <v>57</v>
      </c>
      <c r="K35" s="63">
        <v>0</v>
      </c>
      <c r="L35" s="64">
        <v>1</v>
      </c>
      <c r="M35" s="67">
        <v>65</v>
      </c>
      <c r="N35" s="68"/>
      <c r="O35" s="69"/>
      <c r="P35" s="69"/>
      <c r="Q35" s="70"/>
      <c r="R35" s="71"/>
      <c r="S35" s="72"/>
      <c r="T35" s="72"/>
      <c r="U35" s="73"/>
      <c r="V35" s="68">
        <v>5</v>
      </c>
      <c r="W35" s="69">
        <f t="shared" si="1"/>
        <v>0</v>
      </c>
      <c r="X35" s="69">
        <f t="shared" si="0"/>
        <v>0</v>
      </c>
    </row>
    <row r="36" spans="1:24" x14ac:dyDescent="0.55000000000000004">
      <c r="A36" s="62" t="s">
        <v>30</v>
      </c>
      <c r="B36" s="63">
        <v>3249</v>
      </c>
      <c r="C36" s="64">
        <v>2964</v>
      </c>
      <c r="D36" s="65">
        <v>0</v>
      </c>
      <c r="E36" s="63">
        <v>0</v>
      </c>
      <c r="F36" s="64">
        <v>2</v>
      </c>
      <c r="G36" s="66">
        <v>0</v>
      </c>
      <c r="H36" s="63">
        <v>1</v>
      </c>
      <c r="I36" s="64">
        <v>36</v>
      </c>
      <c r="J36" s="66">
        <v>18</v>
      </c>
      <c r="K36" s="63">
        <v>4</v>
      </c>
      <c r="L36" s="64">
        <v>224</v>
      </c>
      <c r="M36" s="67">
        <v>0</v>
      </c>
      <c r="N36" s="68"/>
      <c r="O36" s="69"/>
      <c r="P36" s="69"/>
      <c r="Q36" s="70"/>
      <c r="R36" s="71"/>
      <c r="S36" s="72"/>
      <c r="T36" s="72"/>
      <c r="U36" s="73"/>
      <c r="V36" s="68">
        <v>5</v>
      </c>
      <c r="W36" s="69">
        <f t="shared" si="1"/>
        <v>0</v>
      </c>
      <c r="X36" s="69">
        <f t="shared" si="0"/>
        <v>0</v>
      </c>
    </row>
    <row r="37" spans="1:24" x14ac:dyDescent="0.55000000000000004">
      <c r="A37" s="62" t="s">
        <v>31</v>
      </c>
      <c r="B37" s="63">
        <v>3790</v>
      </c>
      <c r="C37" s="64">
        <v>3679</v>
      </c>
      <c r="D37" s="65">
        <v>0</v>
      </c>
      <c r="E37" s="63">
        <v>0</v>
      </c>
      <c r="F37" s="64">
        <v>0</v>
      </c>
      <c r="G37" s="66">
        <v>0</v>
      </c>
      <c r="H37" s="63">
        <v>0</v>
      </c>
      <c r="I37" s="64">
        <v>2</v>
      </c>
      <c r="J37" s="66">
        <v>4</v>
      </c>
      <c r="K37" s="63">
        <v>2</v>
      </c>
      <c r="L37" s="64">
        <v>2</v>
      </c>
      <c r="M37" s="67">
        <v>101</v>
      </c>
      <c r="N37" s="68"/>
      <c r="O37" s="69"/>
      <c r="P37" s="69"/>
      <c r="Q37" s="70"/>
      <c r="R37" s="71"/>
      <c r="S37" s="72"/>
      <c r="T37" s="72"/>
      <c r="U37" s="73"/>
      <c r="V37" s="68">
        <v>6</v>
      </c>
      <c r="W37" s="69">
        <f t="shared" si="1"/>
        <v>0</v>
      </c>
      <c r="X37" s="69">
        <f t="shared" si="0"/>
        <v>0</v>
      </c>
    </row>
    <row r="38" spans="1:24" x14ac:dyDescent="0.55000000000000004">
      <c r="A38" s="62" t="s">
        <v>32</v>
      </c>
      <c r="B38" s="63">
        <v>2683</v>
      </c>
      <c r="C38" s="64">
        <v>2631</v>
      </c>
      <c r="D38" s="65">
        <v>6</v>
      </c>
      <c r="E38" s="63">
        <v>0</v>
      </c>
      <c r="F38" s="64">
        <v>3</v>
      </c>
      <c r="G38" s="66">
        <v>5</v>
      </c>
      <c r="H38" s="63">
        <v>0</v>
      </c>
      <c r="I38" s="64">
        <v>4</v>
      </c>
      <c r="J38" s="66">
        <v>2</v>
      </c>
      <c r="K38" s="63">
        <v>0</v>
      </c>
      <c r="L38" s="64">
        <v>1</v>
      </c>
      <c r="M38" s="67">
        <v>31</v>
      </c>
      <c r="N38" s="68"/>
      <c r="O38" s="69"/>
      <c r="P38" s="69"/>
      <c r="Q38" s="70"/>
      <c r="R38" s="71"/>
      <c r="S38" s="72"/>
      <c r="T38" s="72"/>
      <c r="U38" s="73"/>
      <c r="V38" s="68">
        <v>6</v>
      </c>
      <c r="W38" s="69">
        <f t="shared" si="1"/>
        <v>0</v>
      </c>
      <c r="X38" s="69">
        <f t="shared" si="0"/>
        <v>0</v>
      </c>
    </row>
    <row r="39" spans="1:24" x14ac:dyDescent="0.55000000000000004">
      <c r="A39" s="62" t="s">
        <v>33</v>
      </c>
      <c r="B39" s="63">
        <v>2377</v>
      </c>
      <c r="C39" s="64">
        <v>2331</v>
      </c>
      <c r="D39" s="65">
        <v>0</v>
      </c>
      <c r="E39" s="63">
        <v>0</v>
      </c>
      <c r="F39" s="64">
        <v>1</v>
      </c>
      <c r="G39" s="66">
        <v>0</v>
      </c>
      <c r="H39" s="63">
        <v>0</v>
      </c>
      <c r="I39" s="64">
        <v>6</v>
      </c>
      <c r="J39" s="66">
        <v>2</v>
      </c>
      <c r="K39" s="63">
        <v>0</v>
      </c>
      <c r="L39" s="64">
        <v>37</v>
      </c>
      <c r="M39" s="67">
        <v>0</v>
      </c>
      <c r="N39" s="68"/>
      <c r="O39" s="69"/>
      <c r="P39" s="69"/>
      <c r="Q39" s="70"/>
      <c r="R39" s="71"/>
      <c r="S39" s="72"/>
      <c r="T39" s="72"/>
      <c r="U39" s="73"/>
      <c r="V39" s="68">
        <v>6</v>
      </c>
      <c r="W39" s="69">
        <f t="shared" si="1"/>
        <v>0</v>
      </c>
      <c r="X39" s="69">
        <f t="shared" si="0"/>
        <v>0</v>
      </c>
    </row>
    <row r="40" spans="1:24" x14ac:dyDescent="0.55000000000000004">
      <c r="A40" s="62" t="s">
        <v>34</v>
      </c>
      <c r="B40" s="63">
        <v>1660</v>
      </c>
      <c r="C40" s="64">
        <v>1614</v>
      </c>
      <c r="D40" s="65">
        <v>0</v>
      </c>
      <c r="E40" s="63">
        <v>0</v>
      </c>
      <c r="F40" s="64">
        <v>0</v>
      </c>
      <c r="G40" s="66">
        <v>0</v>
      </c>
      <c r="H40" s="63">
        <v>0</v>
      </c>
      <c r="I40" s="64">
        <v>0</v>
      </c>
      <c r="J40" s="66">
        <v>0</v>
      </c>
      <c r="K40" s="63">
        <v>1</v>
      </c>
      <c r="L40" s="64">
        <v>45</v>
      </c>
      <c r="M40" s="67">
        <v>0</v>
      </c>
      <c r="N40" s="68"/>
      <c r="O40" s="69"/>
      <c r="P40" s="69"/>
      <c r="Q40" s="70"/>
      <c r="R40" s="71"/>
      <c r="S40" s="72"/>
      <c r="T40" s="72"/>
      <c r="U40" s="73"/>
      <c r="V40" s="68">
        <v>5</v>
      </c>
      <c r="W40" s="69">
        <f t="shared" si="1"/>
        <v>0</v>
      </c>
      <c r="X40" s="69">
        <f t="shared" si="0"/>
        <v>0</v>
      </c>
    </row>
    <row r="41" spans="1:24" x14ac:dyDescent="0.55000000000000004">
      <c r="A41" s="62" t="s">
        <v>35</v>
      </c>
      <c r="B41" s="63">
        <v>2566</v>
      </c>
      <c r="C41" s="64">
        <v>2257</v>
      </c>
      <c r="D41" s="65">
        <v>0</v>
      </c>
      <c r="E41" s="63">
        <v>0</v>
      </c>
      <c r="F41" s="64">
        <v>0</v>
      </c>
      <c r="G41" s="66">
        <v>0</v>
      </c>
      <c r="H41" s="63">
        <v>0</v>
      </c>
      <c r="I41" s="64">
        <v>0</v>
      </c>
      <c r="J41" s="66">
        <v>0</v>
      </c>
      <c r="K41" s="63">
        <v>3</v>
      </c>
      <c r="L41" s="64">
        <v>0</v>
      </c>
      <c r="M41" s="67">
        <v>306</v>
      </c>
      <c r="N41" s="68"/>
      <c r="O41" s="69"/>
      <c r="P41" s="69"/>
      <c r="Q41" s="70"/>
      <c r="R41" s="71"/>
      <c r="S41" s="72"/>
      <c r="T41" s="72"/>
      <c r="U41" s="73"/>
      <c r="V41" s="68">
        <v>6</v>
      </c>
      <c r="W41" s="69">
        <f t="shared" si="1"/>
        <v>0</v>
      </c>
      <c r="X41" s="69">
        <f t="shared" si="0"/>
        <v>0</v>
      </c>
    </row>
    <row r="42" spans="1:24" x14ac:dyDescent="0.55000000000000004">
      <c r="A42" s="62" t="s">
        <v>36</v>
      </c>
      <c r="B42" s="63">
        <v>2418</v>
      </c>
      <c r="C42" s="64">
        <v>2393</v>
      </c>
      <c r="D42" s="65">
        <v>0</v>
      </c>
      <c r="E42" s="63">
        <v>0</v>
      </c>
      <c r="F42" s="64">
        <v>0</v>
      </c>
      <c r="G42" s="66">
        <v>0</v>
      </c>
      <c r="H42" s="63">
        <v>0</v>
      </c>
      <c r="I42" s="64">
        <v>0</v>
      </c>
      <c r="J42" s="66">
        <v>25</v>
      </c>
      <c r="K42" s="63">
        <v>0</v>
      </c>
      <c r="L42" s="64">
        <v>0</v>
      </c>
      <c r="M42" s="67">
        <v>0</v>
      </c>
      <c r="N42" s="68"/>
      <c r="O42" s="69"/>
      <c r="P42" s="69"/>
      <c r="Q42" s="70"/>
      <c r="R42" s="71"/>
      <c r="S42" s="72"/>
      <c r="T42" s="72"/>
      <c r="U42" s="73"/>
      <c r="V42" s="68">
        <v>5</v>
      </c>
      <c r="W42" s="69">
        <f t="shared" si="1"/>
        <v>0</v>
      </c>
      <c r="X42" s="69">
        <f t="shared" si="0"/>
        <v>0</v>
      </c>
    </row>
    <row r="43" spans="1:24" x14ac:dyDescent="0.55000000000000004">
      <c r="A43" s="62" t="s">
        <v>37</v>
      </c>
      <c r="B43" s="63">
        <v>2964</v>
      </c>
      <c r="C43" s="64">
        <v>2920</v>
      </c>
      <c r="D43" s="65">
        <v>8</v>
      </c>
      <c r="E43" s="63">
        <v>0</v>
      </c>
      <c r="F43" s="64">
        <v>3</v>
      </c>
      <c r="G43" s="66">
        <v>0</v>
      </c>
      <c r="H43" s="63">
        <v>0</v>
      </c>
      <c r="I43" s="64">
        <v>0</v>
      </c>
      <c r="J43" s="66">
        <v>1</v>
      </c>
      <c r="K43" s="63">
        <v>0</v>
      </c>
      <c r="L43" s="64">
        <v>32</v>
      </c>
      <c r="M43" s="67">
        <v>0</v>
      </c>
      <c r="N43" s="68"/>
      <c r="O43" s="69"/>
      <c r="P43" s="69"/>
      <c r="Q43" s="70"/>
      <c r="R43" s="71"/>
      <c r="S43" s="72"/>
      <c r="T43" s="72"/>
      <c r="U43" s="73"/>
      <c r="V43" s="68">
        <v>6</v>
      </c>
      <c r="W43" s="69">
        <f t="shared" si="1"/>
        <v>0</v>
      </c>
      <c r="X43" s="69">
        <f t="shared" si="0"/>
        <v>0</v>
      </c>
    </row>
    <row r="44" spans="1:24" x14ac:dyDescent="0.55000000000000004">
      <c r="A44" s="62" t="s">
        <v>38</v>
      </c>
      <c r="B44" s="63">
        <v>3603</v>
      </c>
      <c r="C44" s="64">
        <v>3393</v>
      </c>
      <c r="D44" s="65">
        <v>0</v>
      </c>
      <c r="E44" s="63">
        <v>0</v>
      </c>
      <c r="F44" s="64">
        <v>0</v>
      </c>
      <c r="G44" s="66">
        <v>0</v>
      </c>
      <c r="H44" s="63">
        <v>0</v>
      </c>
      <c r="I44" s="64">
        <v>1</v>
      </c>
      <c r="J44" s="66">
        <v>159</v>
      </c>
      <c r="K44" s="63">
        <v>50</v>
      </c>
      <c r="L44" s="64">
        <v>0</v>
      </c>
      <c r="M44" s="67">
        <v>0</v>
      </c>
      <c r="N44" s="68"/>
      <c r="O44" s="69"/>
      <c r="P44" s="69"/>
      <c r="Q44" s="70"/>
      <c r="R44" s="71"/>
      <c r="S44" s="72"/>
      <c r="T44" s="72"/>
      <c r="U44" s="73"/>
      <c r="V44" s="68">
        <v>5</v>
      </c>
      <c r="W44" s="69">
        <f t="shared" si="1"/>
        <v>0</v>
      </c>
      <c r="X44" s="69">
        <f t="shared" si="0"/>
        <v>0</v>
      </c>
    </row>
    <row r="45" spans="1:24" x14ac:dyDescent="0.55000000000000004">
      <c r="A45" s="62" t="s">
        <v>39</v>
      </c>
      <c r="B45" s="63">
        <v>2954</v>
      </c>
      <c r="C45" s="64">
        <v>2893</v>
      </c>
      <c r="D45" s="65">
        <v>0</v>
      </c>
      <c r="E45" s="63">
        <v>1</v>
      </c>
      <c r="F45" s="64">
        <v>4</v>
      </c>
      <c r="G45" s="66">
        <v>0</v>
      </c>
      <c r="H45" s="63">
        <v>1</v>
      </c>
      <c r="I45" s="64">
        <v>10</v>
      </c>
      <c r="J45" s="66">
        <v>16</v>
      </c>
      <c r="K45" s="63">
        <v>0</v>
      </c>
      <c r="L45" s="64">
        <v>29</v>
      </c>
      <c r="M45" s="67">
        <v>0</v>
      </c>
      <c r="N45" s="68"/>
      <c r="O45" s="69"/>
      <c r="P45" s="69"/>
      <c r="Q45" s="70"/>
      <c r="R45" s="71"/>
      <c r="S45" s="72"/>
      <c r="T45" s="72"/>
      <c r="U45" s="73"/>
      <c r="V45" s="68">
        <v>5</v>
      </c>
      <c r="W45" s="69">
        <f t="shared" si="1"/>
        <v>0</v>
      </c>
      <c r="X45" s="69">
        <f t="shared" si="0"/>
        <v>0</v>
      </c>
    </row>
    <row r="46" spans="1:24" x14ac:dyDescent="0.55000000000000004">
      <c r="A46" s="62" t="s">
        <v>40</v>
      </c>
      <c r="B46" s="63">
        <v>1526</v>
      </c>
      <c r="C46" s="64">
        <v>1499</v>
      </c>
      <c r="D46" s="65">
        <v>6</v>
      </c>
      <c r="E46" s="63">
        <v>1</v>
      </c>
      <c r="F46" s="64">
        <v>2</v>
      </c>
      <c r="G46" s="66">
        <v>0</v>
      </c>
      <c r="H46" s="63">
        <v>0</v>
      </c>
      <c r="I46" s="64">
        <v>3</v>
      </c>
      <c r="J46" s="66">
        <v>5</v>
      </c>
      <c r="K46" s="63">
        <v>0</v>
      </c>
      <c r="L46" s="64">
        <v>0</v>
      </c>
      <c r="M46" s="67">
        <v>10</v>
      </c>
      <c r="N46" s="68"/>
      <c r="O46" s="69"/>
      <c r="P46" s="69"/>
      <c r="Q46" s="70"/>
      <c r="R46" s="71"/>
      <c r="S46" s="72"/>
      <c r="T46" s="72"/>
      <c r="U46" s="73"/>
      <c r="V46" s="68">
        <v>6</v>
      </c>
      <c r="W46" s="69">
        <f t="shared" si="1"/>
        <v>0</v>
      </c>
      <c r="X46" s="69">
        <f t="shared" si="0"/>
        <v>0</v>
      </c>
    </row>
    <row r="47" spans="1:24" x14ac:dyDescent="0.55000000000000004">
      <c r="A47" s="62" t="s">
        <v>41</v>
      </c>
      <c r="B47" s="63">
        <v>963</v>
      </c>
      <c r="C47" s="64">
        <v>948</v>
      </c>
      <c r="D47" s="65">
        <v>0</v>
      </c>
      <c r="E47" s="63">
        <v>0</v>
      </c>
      <c r="F47" s="64">
        <v>1</v>
      </c>
      <c r="G47" s="66">
        <v>0</v>
      </c>
      <c r="H47" s="63">
        <v>0</v>
      </c>
      <c r="I47" s="64">
        <v>3</v>
      </c>
      <c r="J47" s="66">
        <v>7</v>
      </c>
      <c r="K47" s="63">
        <v>0</v>
      </c>
      <c r="L47" s="64">
        <v>4</v>
      </c>
      <c r="M47" s="67">
        <v>0</v>
      </c>
      <c r="N47" s="68"/>
      <c r="O47" s="69"/>
      <c r="P47" s="69"/>
      <c r="Q47" s="70"/>
      <c r="R47" s="71"/>
      <c r="S47" s="72"/>
      <c r="T47" s="72"/>
      <c r="U47" s="73"/>
      <c r="V47" s="68">
        <v>6</v>
      </c>
      <c r="W47" s="69">
        <f t="shared" si="1"/>
        <v>0</v>
      </c>
      <c r="X47" s="69">
        <f t="shared" si="0"/>
        <v>0</v>
      </c>
    </row>
    <row r="48" spans="1:24" x14ac:dyDescent="0.55000000000000004">
      <c r="A48" s="62" t="s">
        <v>42</v>
      </c>
      <c r="B48" s="63">
        <v>1832</v>
      </c>
      <c r="C48" s="64">
        <v>1804</v>
      </c>
      <c r="D48" s="65">
        <v>1</v>
      </c>
      <c r="E48" s="63">
        <v>0</v>
      </c>
      <c r="F48" s="64">
        <v>0</v>
      </c>
      <c r="G48" s="66">
        <v>3</v>
      </c>
      <c r="H48" s="63">
        <v>1</v>
      </c>
      <c r="I48" s="64">
        <v>0</v>
      </c>
      <c r="J48" s="66">
        <v>0</v>
      </c>
      <c r="K48" s="63">
        <v>0</v>
      </c>
      <c r="L48" s="64">
        <v>2</v>
      </c>
      <c r="M48" s="67">
        <v>21</v>
      </c>
      <c r="N48" s="68"/>
      <c r="O48" s="69"/>
      <c r="P48" s="69"/>
      <c r="Q48" s="70"/>
      <c r="R48" s="71"/>
      <c r="S48" s="72"/>
      <c r="T48" s="72"/>
      <c r="U48" s="73"/>
      <c r="V48" s="68">
        <v>5</v>
      </c>
      <c r="W48" s="69">
        <f t="shared" si="1"/>
        <v>0</v>
      </c>
      <c r="X48" s="69">
        <f t="shared" si="0"/>
        <v>0</v>
      </c>
    </row>
    <row r="49" spans="1:24" x14ac:dyDescent="0.55000000000000004">
      <c r="A49" s="62" t="s">
        <v>43</v>
      </c>
      <c r="B49" s="63">
        <v>2295</v>
      </c>
      <c r="C49" s="64">
        <v>2244</v>
      </c>
      <c r="D49" s="65">
        <v>0</v>
      </c>
      <c r="E49" s="63">
        <v>0</v>
      </c>
      <c r="F49" s="64">
        <v>0</v>
      </c>
      <c r="G49" s="66">
        <v>0</v>
      </c>
      <c r="H49" s="63">
        <v>0</v>
      </c>
      <c r="I49" s="64">
        <v>7</v>
      </c>
      <c r="J49" s="66">
        <v>9</v>
      </c>
      <c r="K49" s="63">
        <v>0</v>
      </c>
      <c r="L49" s="64">
        <v>0</v>
      </c>
      <c r="M49" s="67">
        <v>35</v>
      </c>
      <c r="N49" s="68"/>
      <c r="O49" s="69"/>
      <c r="P49" s="69"/>
      <c r="Q49" s="70"/>
      <c r="R49" s="71"/>
      <c r="S49" s="72"/>
      <c r="T49" s="72"/>
      <c r="U49" s="73"/>
      <c r="V49" s="68">
        <v>6</v>
      </c>
      <c r="W49" s="69">
        <f t="shared" si="1"/>
        <v>0</v>
      </c>
      <c r="X49" s="69">
        <f t="shared" si="0"/>
        <v>0</v>
      </c>
    </row>
    <row r="50" spans="1:24" x14ac:dyDescent="0.55000000000000004">
      <c r="A50" s="62" t="s">
        <v>44</v>
      </c>
      <c r="B50" s="63">
        <v>2479</v>
      </c>
      <c r="C50" s="64">
        <v>2457</v>
      </c>
      <c r="D50" s="65">
        <v>1</v>
      </c>
      <c r="E50" s="63">
        <v>0</v>
      </c>
      <c r="F50" s="64">
        <v>4</v>
      </c>
      <c r="G50" s="66">
        <v>0</v>
      </c>
      <c r="H50" s="63">
        <v>0</v>
      </c>
      <c r="I50" s="64">
        <v>5</v>
      </c>
      <c r="J50" s="66">
        <v>3</v>
      </c>
      <c r="K50" s="63">
        <v>6</v>
      </c>
      <c r="L50" s="64">
        <v>3</v>
      </c>
      <c r="M50" s="67">
        <v>0</v>
      </c>
      <c r="N50" s="68"/>
      <c r="O50" s="69"/>
      <c r="P50" s="69"/>
      <c r="Q50" s="70"/>
      <c r="R50" s="71"/>
      <c r="S50" s="72"/>
      <c r="T50" s="72"/>
      <c r="U50" s="73"/>
      <c r="V50" s="68">
        <v>6</v>
      </c>
      <c r="W50" s="69">
        <f t="shared" si="1"/>
        <v>0</v>
      </c>
      <c r="X50" s="69">
        <f t="shared" si="0"/>
        <v>0</v>
      </c>
    </row>
    <row r="51" spans="1:24" x14ac:dyDescent="0.55000000000000004">
      <c r="A51" s="62" t="s">
        <v>45</v>
      </c>
      <c r="B51" s="63">
        <v>1612</v>
      </c>
      <c r="C51" s="64">
        <v>1604</v>
      </c>
      <c r="D51" s="65">
        <v>1</v>
      </c>
      <c r="E51" s="63">
        <v>0</v>
      </c>
      <c r="F51" s="64">
        <v>2</v>
      </c>
      <c r="G51" s="66">
        <v>0</v>
      </c>
      <c r="H51" s="63">
        <v>0</v>
      </c>
      <c r="I51" s="64">
        <v>2</v>
      </c>
      <c r="J51" s="66">
        <v>0</v>
      </c>
      <c r="K51" s="63">
        <v>1</v>
      </c>
      <c r="L51" s="64">
        <v>0</v>
      </c>
      <c r="M51" s="67">
        <v>2</v>
      </c>
      <c r="N51" s="68"/>
      <c r="O51" s="69"/>
      <c r="P51" s="69"/>
      <c r="Q51" s="70"/>
      <c r="R51" s="71"/>
      <c r="S51" s="72"/>
      <c r="T51" s="72"/>
      <c r="U51" s="73"/>
      <c r="V51" s="68">
        <v>5</v>
      </c>
      <c r="W51" s="69">
        <f t="shared" si="1"/>
        <v>0</v>
      </c>
      <c r="X51" s="69">
        <f t="shared" si="0"/>
        <v>0</v>
      </c>
    </row>
    <row r="52" spans="1:24" x14ac:dyDescent="0.55000000000000004">
      <c r="A52" s="62" t="s">
        <v>46</v>
      </c>
      <c r="B52" s="63">
        <v>4285</v>
      </c>
      <c r="C52" s="64">
        <v>4115</v>
      </c>
      <c r="D52" s="65">
        <v>0</v>
      </c>
      <c r="E52" s="63">
        <v>0</v>
      </c>
      <c r="F52" s="64">
        <v>4</v>
      </c>
      <c r="G52" s="66">
        <v>0</v>
      </c>
      <c r="H52" s="63">
        <v>1</v>
      </c>
      <c r="I52" s="64">
        <v>10</v>
      </c>
      <c r="J52" s="66">
        <v>14</v>
      </c>
      <c r="K52" s="63">
        <v>1</v>
      </c>
      <c r="L52" s="64">
        <v>3</v>
      </c>
      <c r="M52" s="67">
        <v>137</v>
      </c>
      <c r="N52" s="68"/>
      <c r="O52" s="69"/>
      <c r="P52" s="69"/>
      <c r="Q52" s="70"/>
      <c r="R52" s="71"/>
      <c r="S52" s="72"/>
      <c r="T52" s="72"/>
      <c r="U52" s="73"/>
      <c r="V52" s="68">
        <v>6</v>
      </c>
      <c r="W52" s="69">
        <f t="shared" si="1"/>
        <v>0</v>
      </c>
      <c r="X52" s="69">
        <f t="shared" si="0"/>
        <v>0</v>
      </c>
    </row>
    <row r="53" spans="1:24" x14ac:dyDescent="0.55000000000000004">
      <c r="A53" s="62" t="s">
        <v>47</v>
      </c>
      <c r="B53" s="63">
        <v>3886</v>
      </c>
      <c r="C53" s="64">
        <v>3521</v>
      </c>
      <c r="D53" s="65">
        <v>2</v>
      </c>
      <c r="E53" s="63">
        <v>0</v>
      </c>
      <c r="F53" s="64">
        <v>2</v>
      </c>
      <c r="G53" s="66">
        <v>0</v>
      </c>
      <c r="H53" s="63">
        <v>0</v>
      </c>
      <c r="I53" s="64">
        <v>6</v>
      </c>
      <c r="J53" s="66">
        <v>40</v>
      </c>
      <c r="K53" s="63">
        <v>0</v>
      </c>
      <c r="L53" s="64">
        <v>49</v>
      </c>
      <c r="M53" s="67">
        <v>266</v>
      </c>
      <c r="N53" s="68"/>
      <c r="O53" s="69"/>
      <c r="P53" s="69"/>
      <c r="Q53" s="70"/>
      <c r="R53" s="71"/>
      <c r="S53" s="72"/>
      <c r="T53" s="72"/>
      <c r="U53" s="73"/>
      <c r="V53" s="68">
        <v>6</v>
      </c>
      <c r="W53" s="69">
        <f t="shared" si="1"/>
        <v>0</v>
      </c>
      <c r="X53" s="69">
        <f t="shared" si="0"/>
        <v>0</v>
      </c>
    </row>
    <row r="54" spans="1:24" x14ac:dyDescent="0.55000000000000004">
      <c r="A54" s="62" t="s">
        <v>48</v>
      </c>
      <c r="B54" s="63">
        <v>1575</v>
      </c>
      <c r="C54" s="64">
        <v>1564</v>
      </c>
      <c r="D54" s="65">
        <v>0</v>
      </c>
      <c r="E54" s="63">
        <v>0</v>
      </c>
      <c r="F54" s="64">
        <v>0</v>
      </c>
      <c r="G54" s="66">
        <v>0</v>
      </c>
      <c r="H54" s="63">
        <v>1</v>
      </c>
      <c r="I54" s="64">
        <v>2</v>
      </c>
      <c r="J54" s="66">
        <v>0</v>
      </c>
      <c r="K54" s="63">
        <v>0</v>
      </c>
      <c r="L54" s="64">
        <v>0</v>
      </c>
      <c r="M54" s="67">
        <v>8</v>
      </c>
      <c r="N54" s="68"/>
      <c r="O54" s="69"/>
      <c r="P54" s="69"/>
      <c r="Q54" s="70"/>
      <c r="R54" s="71"/>
      <c r="S54" s="72"/>
      <c r="T54" s="72"/>
      <c r="U54" s="73"/>
      <c r="V54" s="68">
        <v>5</v>
      </c>
      <c r="W54" s="69">
        <f t="shared" si="1"/>
        <v>0</v>
      </c>
      <c r="X54" s="69">
        <f t="shared" si="0"/>
        <v>0</v>
      </c>
    </row>
    <row r="55" spans="1:24" x14ac:dyDescent="0.55000000000000004">
      <c r="A55" s="62" t="s">
        <v>49</v>
      </c>
      <c r="B55" s="63">
        <v>2736</v>
      </c>
      <c r="C55" s="64">
        <v>2729</v>
      </c>
      <c r="D55" s="65">
        <v>0</v>
      </c>
      <c r="E55" s="63">
        <v>0</v>
      </c>
      <c r="F55" s="64">
        <v>1</v>
      </c>
      <c r="G55" s="66">
        <v>0</v>
      </c>
      <c r="H55" s="63">
        <v>0</v>
      </c>
      <c r="I55" s="64">
        <v>0</v>
      </c>
      <c r="J55" s="66">
        <v>3</v>
      </c>
      <c r="K55" s="63">
        <v>0</v>
      </c>
      <c r="L55" s="64">
        <v>3</v>
      </c>
      <c r="M55" s="67">
        <v>0</v>
      </c>
      <c r="N55" s="68"/>
      <c r="O55" s="69"/>
      <c r="P55" s="69"/>
      <c r="Q55" s="70"/>
      <c r="R55" s="71"/>
      <c r="S55" s="72"/>
      <c r="T55" s="72"/>
      <c r="U55" s="73"/>
      <c r="V55" s="68">
        <v>6</v>
      </c>
      <c r="W55" s="69">
        <f t="shared" si="1"/>
        <v>0</v>
      </c>
      <c r="X55" s="69">
        <f t="shared" si="0"/>
        <v>0</v>
      </c>
    </row>
    <row r="56" spans="1:24" x14ac:dyDescent="0.55000000000000004">
      <c r="A56" s="62" t="s">
        <v>50</v>
      </c>
      <c r="B56" s="63">
        <v>2980</v>
      </c>
      <c r="C56" s="64">
        <v>2960</v>
      </c>
      <c r="D56" s="65">
        <v>11</v>
      </c>
      <c r="E56" s="63">
        <v>1</v>
      </c>
      <c r="F56" s="64">
        <v>0</v>
      </c>
      <c r="G56" s="66">
        <v>0</v>
      </c>
      <c r="H56" s="63">
        <v>0</v>
      </c>
      <c r="I56" s="64">
        <v>0</v>
      </c>
      <c r="J56" s="66">
        <v>1</v>
      </c>
      <c r="K56" s="63">
        <v>0</v>
      </c>
      <c r="L56" s="64">
        <v>0</v>
      </c>
      <c r="M56" s="67">
        <v>7</v>
      </c>
      <c r="N56" s="68"/>
      <c r="O56" s="69"/>
      <c r="P56" s="69"/>
      <c r="Q56" s="70"/>
      <c r="R56" s="71"/>
      <c r="S56" s="72"/>
      <c r="T56" s="72"/>
      <c r="U56" s="73"/>
      <c r="V56" s="68">
        <v>5</v>
      </c>
      <c r="W56" s="69">
        <f t="shared" si="1"/>
        <v>0</v>
      </c>
      <c r="X56" s="69">
        <f t="shared" si="0"/>
        <v>0</v>
      </c>
    </row>
    <row r="57" spans="1:24" x14ac:dyDescent="0.55000000000000004">
      <c r="A57" s="62" t="s">
        <v>51</v>
      </c>
      <c r="B57" s="63">
        <v>3122</v>
      </c>
      <c r="C57" s="64">
        <v>2983</v>
      </c>
      <c r="D57" s="65">
        <v>0</v>
      </c>
      <c r="E57" s="63">
        <v>0</v>
      </c>
      <c r="F57" s="64">
        <v>3</v>
      </c>
      <c r="G57" s="66">
        <v>0</v>
      </c>
      <c r="H57" s="63">
        <v>0</v>
      </c>
      <c r="I57" s="64">
        <v>23</v>
      </c>
      <c r="J57" s="66">
        <v>11</v>
      </c>
      <c r="K57" s="63">
        <v>1</v>
      </c>
      <c r="L57" s="64">
        <v>5</v>
      </c>
      <c r="M57" s="67">
        <v>96</v>
      </c>
      <c r="N57" s="68"/>
      <c r="O57" s="69"/>
      <c r="P57" s="69"/>
      <c r="Q57" s="70"/>
      <c r="R57" s="71"/>
      <c r="S57" s="72"/>
      <c r="T57" s="72"/>
      <c r="U57" s="73"/>
      <c r="V57" s="68">
        <v>6</v>
      </c>
      <c r="W57" s="69">
        <f t="shared" si="1"/>
        <v>0</v>
      </c>
      <c r="X57" s="69">
        <f t="shared" si="0"/>
        <v>0</v>
      </c>
    </row>
    <row r="58" spans="1:24" x14ac:dyDescent="0.55000000000000004">
      <c r="A58" s="62" t="s">
        <v>52</v>
      </c>
      <c r="B58" s="63">
        <v>2813</v>
      </c>
      <c r="C58" s="64">
        <v>2778</v>
      </c>
      <c r="D58" s="65">
        <v>0</v>
      </c>
      <c r="E58" s="63">
        <v>1</v>
      </c>
      <c r="F58" s="64">
        <v>2</v>
      </c>
      <c r="G58" s="66">
        <v>0</v>
      </c>
      <c r="H58" s="63">
        <v>0</v>
      </c>
      <c r="I58" s="64">
        <v>4</v>
      </c>
      <c r="J58" s="66">
        <v>0</v>
      </c>
      <c r="K58" s="63">
        <v>5</v>
      </c>
      <c r="L58" s="64">
        <v>0</v>
      </c>
      <c r="M58" s="67">
        <v>23</v>
      </c>
      <c r="N58" s="68"/>
      <c r="O58" s="69"/>
      <c r="P58" s="69"/>
      <c r="Q58" s="70"/>
      <c r="R58" s="71"/>
      <c r="S58" s="72"/>
      <c r="T58" s="72"/>
      <c r="U58" s="73"/>
      <c r="V58" s="68">
        <v>6</v>
      </c>
      <c r="W58" s="69">
        <f t="shared" si="1"/>
        <v>0</v>
      </c>
      <c r="X58" s="69">
        <f t="shared" si="0"/>
        <v>0</v>
      </c>
    </row>
    <row r="59" spans="1:24" x14ac:dyDescent="0.55000000000000004">
      <c r="A59" s="62" t="s">
        <v>53</v>
      </c>
      <c r="B59" s="63">
        <v>1896</v>
      </c>
      <c r="C59" s="64">
        <v>1842</v>
      </c>
      <c r="D59" s="65">
        <v>1</v>
      </c>
      <c r="E59" s="63">
        <v>0</v>
      </c>
      <c r="F59" s="64">
        <v>0</v>
      </c>
      <c r="G59" s="66">
        <v>0</v>
      </c>
      <c r="H59" s="63">
        <v>0</v>
      </c>
      <c r="I59" s="64">
        <v>12</v>
      </c>
      <c r="J59" s="66">
        <v>2</v>
      </c>
      <c r="K59" s="63">
        <v>0</v>
      </c>
      <c r="L59" s="64">
        <v>5</v>
      </c>
      <c r="M59" s="67">
        <v>34</v>
      </c>
      <c r="N59" s="68"/>
      <c r="O59" s="69"/>
      <c r="P59" s="69"/>
      <c r="Q59" s="70"/>
      <c r="R59" s="71"/>
      <c r="S59" s="72"/>
      <c r="T59" s="72"/>
      <c r="U59" s="73"/>
      <c r="V59" s="68">
        <v>6</v>
      </c>
      <c r="W59" s="69">
        <f t="shared" si="1"/>
        <v>0</v>
      </c>
      <c r="X59" s="69">
        <f t="shared" si="0"/>
        <v>0</v>
      </c>
    </row>
    <row r="60" spans="1:24" x14ac:dyDescent="0.55000000000000004">
      <c r="A60" s="62" t="s">
        <v>54</v>
      </c>
      <c r="B60" s="63">
        <v>1745</v>
      </c>
      <c r="C60" s="64">
        <v>1722</v>
      </c>
      <c r="D60" s="65">
        <v>1</v>
      </c>
      <c r="E60" s="63">
        <v>0</v>
      </c>
      <c r="F60" s="64">
        <v>0</v>
      </c>
      <c r="G60" s="66">
        <v>0</v>
      </c>
      <c r="H60" s="63">
        <v>0</v>
      </c>
      <c r="I60" s="64">
        <v>0</v>
      </c>
      <c r="J60" s="66">
        <v>0</v>
      </c>
      <c r="K60" s="63">
        <v>0</v>
      </c>
      <c r="L60" s="64">
        <v>21</v>
      </c>
      <c r="M60" s="67">
        <v>1</v>
      </c>
      <c r="N60" s="68"/>
      <c r="O60" s="69"/>
      <c r="P60" s="69"/>
      <c r="Q60" s="70"/>
      <c r="R60" s="71"/>
      <c r="S60" s="72"/>
      <c r="T60" s="72"/>
      <c r="U60" s="73"/>
      <c r="V60" s="68">
        <v>6</v>
      </c>
      <c r="W60" s="69">
        <f t="shared" si="1"/>
        <v>0</v>
      </c>
      <c r="X60" s="69">
        <f t="shared" si="0"/>
        <v>0</v>
      </c>
    </row>
    <row r="61" spans="1:24" x14ac:dyDescent="0.55000000000000004">
      <c r="A61" s="50" t="s">
        <v>55</v>
      </c>
      <c r="B61" s="51">
        <v>66357</v>
      </c>
      <c r="C61" s="52">
        <v>64663</v>
      </c>
      <c r="D61" s="53">
        <v>39</v>
      </c>
      <c r="E61" s="51">
        <v>171</v>
      </c>
      <c r="F61" s="52">
        <v>161</v>
      </c>
      <c r="G61" s="54">
        <v>90</v>
      </c>
      <c r="H61" s="51">
        <v>7</v>
      </c>
      <c r="I61" s="52">
        <v>249</v>
      </c>
      <c r="J61" s="54">
        <v>302</v>
      </c>
      <c r="K61" s="51">
        <v>136</v>
      </c>
      <c r="L61" s="52">
        <v>362</v>
      </c>
      <c r="M61" s="55">
        <v>177</v>
      </c>
      <c r="N61" s="56"/>
      <c r="O61" s="57"/>
      <c r="P61" s="57"/>
      <c r="Q61" s="58"/>
      <c r="R61" s="59"/>
      <c r="S61" s="60"/>
      <c r="T61" s="60"/>
      <c r="U61" s="61"/>
      <c r="V61" s="56"/>
      <c r="W61" s="57">
        <f>SUM(W62:W72)</f>
        <v>0</v>
      </c>
      <c r="X61" s="57">
        <f>SUM(X62:X72)</f>
        <v>0</v>
      </c>
    </row>
    <row r="62" spans="1:24" x14ac:dyDescent="0.55000000000000004">
      <c r="A62" s="62" t="s">
        <v>56</v>
      </c>
      <c r="B62" s="63">
        <v>2007</v>
      </c>
      <c r="C62" s="64">
        <v>1969</v>
      </c>
      <c r="D62" s="65">
        <v>0</v>
      </c>
      <c r="E62" s="63">
        <v>1</v>
      </c>
      <c r="F62" s="64">
        <v>0</v>
      </c>
      <c r="G62" s="66">
        <v>0</v>
      </c>
      <c r="H62" s="63">
        <v>0</v>
      </c>
      <c r="I62" s="64">
        <v>14</v>
      </c>
      <c r="J62" s="66">
        <v>13</v>
      </c>
      <c r="K62" s="63">
        <v>0</v>
      </c>
      <c r="L62" s="64">
        <v>10</v>
      </c>
      <c r="M62" s="67">
        <v>0</v>
      </c>
      <c r="N62" s="68"/>
      <c r="O62" s="69"/>
      <c r="P62" s="69"/>
      <c r="Q62" s="70"/>
      <c r="R62" s="71"/>
      <c r="S62" s="72"/>
      <c r="T62" s="72"/>
      <c r="U62" s="73"/>
      <c r="V62" s="68">
        <v>5</v>
      </c>
      <c r="W62" s="69">
        <f t="shared" si="1"/>
        <v>0</v>
      </c>
      <c r="X62" s="69">
        <f t="shared" si="0"/>
        <v>0</v>
      </c>
    </row>
    <row r="63" spans="1:24" x14ac:dyDescent="0.55000000000000004">
      <c r="A63" s="62" t="s">
        <v>57</v>
      </c>
      <c r="B63" s="63">
        <v>6076</v>
      </c>
      <c r="C63" s="64">
        <v>5966</v>
      </c>
      <c r="D63" s="65">
        <v>4</v>
      </c>
      <c r="E63" s="63">
        <v>20</v>
      </c>
      <c r="F63" s="64">
        <v>21</v>
      </c>
      <c r="G63" s="66">
        <v>47</v>
      </c>
      <c r="H63" s="63">
        <v>0</v>
      </c>
      <c r="I63" s="64">
        <v>0</v>
      </c>
      <c r="J63" s="66">
        <v>0</v>
      </c>
      <c r="K63" s="63">
        <v>7</v>
      </c>
      <c r="L63" s="64">
        <v>11</v>
      </c>
      <c r="M63" s="67">
        <v>0</v>
      </c>
      <c r="N63" s="68"/>
      <c r="O63" s="69"/>
      <c r="P63" s="69"/>
      <c r="Q63" s="70"/>
      <c r="R63" s="71"/>
      <c r="S63" s="72"/>
      <c r="T63" s="72"/>
      <c r="U63" s="73"/>
      <c r="V63" s="68">
        <v>5</v>
      </c>
      <c r="W63" s="69">
        <f t="shared" si="1"/>
        <v>0</v>
      </c>
      <c r="X63" s="69">
        <f t="shared" si="0"/>
        <v>0</v>
      </c>
    </row>
    <row r="64" spans="1:24" x14ac:dyDescent="0.55000000000000004">
      <c r="A64" s="62" t="s">
        <v>58</v>
      </c>
      <c r="B64" s="63">
        <v>2850</v>
      </c>
      <c r="C64" s="64">
        <v>2783</v>
      </c>
      <c r="D64" s="65">
        <v>0</v>
      </c>
      <c r="E64" s="63">
        <v>9</v>
      </c>
      <c r="F64" s="64">
        <v>13</v>
      </c>
      <c r="G64" s="66">
        <v>1</v>
      </c>
      <c r="H64" s="63">
        <v>0</v>
      </c>
      <c r="I64" s="64">
        <v>18</v>
      </c>
      <c r="J64" s="66">
        <v>2</v>
      </c>
      <c r="K64" s="63">
        <v>9</v>
      </c>
      <c r="L64" s="64">
        <v>15</v>
      </c>
      <c r="M64" s="67">
        <v>0</v>
      </c>
      <c r="N64" s="68"/>
      <c r="O64" s="69"/>
      <c r="P64" s="69"/>
      <c r="Q64" s="70"/>
      <c r="R64" s="71"/>
      <c r="S64" s="72"/>
      <c r="T64" s="72"/>
      <c r="U64" s="73"/>
      <c r="V64" s="68">
        <v>5</v>
      </c>
      <c r="W64" s="69">
        <f t="shared" si="1"/>
        <v>0</v>
      </c>
      <c r="X64" s="69">
        <f t="shared" si="0"/>
        <v>0</v>
      </c>
    </row>
    <row r="65" spans="1:24" x14ac:dyDescent="0.55000000000000004">
      <c r="A65" s="62" t="s">
        <v>59</v>
      </c>
      <c r="B65" s="63">
        <v>15637</v>
      </c>
      <c r="C65" s="64">
        <v>15272</v>
      </c>
      <c r="D65" s="65">
        <v>1</v>
      </c>
      <c r="E65" s="63">
        <v>47</v>
      </c>
      <c r="F65" s="64">
        <v>29</v>
      </c>
      <c r="G65" s="66">
        <v>3</v>
      </c>
      <c r="H65" s="63">
        <v>5</v>
      </c>
      <c r="I65" s="64">
        <v>56</v>
      </c>
      <c r="J65" s="66">
        <v>8</v>
      </c>
      <c r="K65" s="63">
        <v>9</v>
      </c>
      <c r="L65" s="64">
        <v>207</v>
      </c>
      <c r="M65" s="67">
        <v>0</v>
      </c>
      <c r="N65" s="68"/>
      <c r="O65" s="69"/>
      <c r="P65" s="69"/>
      <c r="Q65" s="70"/>
      <c r="R65" s="71"/>
      <c r="S65" s="72"/>
      <c r="T65" s="72"/>
      <c r="U65" s="73"/>
      <c r="V65" s="68">
        <v>5</v>
      </c>
      <c r="W65" s="69">
        <f t="shared" si="1"/>
        <v>0</v>
      </c>
      <c r="X65" s="69">
        <f t="shared" si="0"/>
        <v>0</v>
      </c>
    </row>
    <row r="66" spans="1:24" x14ac:dyDescent="0.55000000000000004">
      <c r="A66" s="62" t="s">
        <v>60</v>
      </c>
      <c r="B66" s="63">
        <v>13636</v>
      </c>
      <c r="C66" s="64">
        <v>13375</v>
      </c>
      <c r="D66" s="65">
        <v>19</v>
      </c>
      <c r="E66" s="63">
        <v>39</v>
      </c>
      <c r="F66" s="64">
        <v>36</v>
      </c>
      <c r="G66" s="66">
        <v>25</v>
      </c>
      <c r="H66" s="63">
        <v>0</v>
      </c>
      <c r="I66" s="64">
        <v>18</v>
      </c>
      <c r="J66" s="66">
        <v>27</v>
      </c>
      <c r="K66" s="63">
        <v>30</v>
      </c>
      <c r="L66" s="64">
        <v>67</v>
      </c>
      <c r="M66" s="67">
        <v>0</v>
      </c>
      <c r="N66" s="68"/>
      <c r="O66" s="69"/>
      <c r="P66" s="69"/>
      <c r="Q66" s="70"/>
      <c r="R66" s="71"/>
      <c r="S66" s="72"/>
      <c r="T66" s="72"/>
      <c r="U66" s="73"/>
      <c r="V66" s="68">
        <v>5</v>
      </c>
      <c r="W66" s="69">
        <f t="shared" si="1"/>
        <v>0</v>
      </c>
      <c r="X66" s="69">
        <f t="shared" si="0"/>
        <v>0</v>
      </c>
    </row>
    <row r="67" spans="1:24" x14ac:dyDescent="0.55000000000000004">
      <c r="A67" s="62" t="s">
        <v>61</v>
      </c>
      <c r="B67" s="63">
        <v>2838</v>
      </c>
      <c r="C67" s="64">
        <v>2802</v>
      </c>
      <c r="D67" s="65">
        <v>0</v>
      </c>
      <c r="E67" s="63">
        <v>0</v>
      </c>
      <c r="F67" s="64">
        <v>5</v>
      </c>
      <c r="G67" s="66">
        <v>1</v>
      </c>
      <c r="H67" s="63">
        <v>0</v>
      </c>
      <c r="I67" s="64">
        <v>10</v>
      </c>
      <c r="J67" s="66">
        <v>2</v>
      </c>
      <c r="K67" s="63">
        <v>5</v>
      </c>
      <c r="L67" s="64">
        <v>5</v>
      </c>
      <c r="M67" s="67">
        <v>8</v>
      </c>
      <c r="N67" s="68"/>
      <c r="O67" s="69"/>
      <c r="P67" s="69"/>
      <c r="Q67" s="70"/>
      <c r="R67" s="71"/>
      <c r="S67" s="72"/>
      <c r="T67" s="72"/>
      <c r="U67" s="73"/>
      <c r="V67" s="68">
        <v>5</v>
      </c>
      <c r="W67" s="69">
        <f t="shared" si="1"/>
        <v>0</v>
      </c>
      <c r="X67" s="69">
        <f t="shared" si="0"/>
        <v>0</v>
      </c>
    </row>
    <row r="68" spans="1:24" x14ac:dyDescent="0.55000000000000004">
      <c r="A68" s="62" t="s">
        <v>62</v>
      </c>
      <c r="B68" s="63">
        <v>8585</v>
      </c>
      <c r="C68" s="64">
        <v>8204</v>
      </c>
      <c r="D68" s="65">
        <v>9</v>
      </c>
      <c r="E68" s="63">
        <v>25</v>
      </c>
      <c r="F68" s="64">
        <v>15</v>
      </c>
      <c r="G68" s="66">
        <v>0</v>
      </c>
      <c r="H68" s="63">
        <v>0</v>
      </c>
      <c r="I68" s="64">
        <v>63</v>
      </c>
      <c r="J68" s="66">
        <v>176</v>
      </c>
      <c r="K68" s="63">
        <v>1</v>
      </c>
      <c r="L68" s="64">
        <v>1</v>
      </c>
      <c r="M68" s="67">
        <v>91</v>
      </c>
      <c r="N68" s="68"/>
      <c r="O68" s="69"/>
      <c r="P68" s="69"/>
      <c r="Q68" s="70"/>
      <c r="R68" s="71"/>
      <c r="S68" s="72"/>
      <c r="T68" s="72"/>
      <c r="U68" s="73"/>
      <c r="V68" s="68">
        <v>5</v>
      </c>
      <c r="W68" s="69">
        <f t="shared" si="1"/>
        <v>0</v>
      </c>
      <c r="X68" s="69">
        <f t="shared" si="0"/>
        <v>0</v>
      </c>
    </row>
    <row r="69" spans="1:24" x14ac:dyDescent="0.55000000000000004">
      <c r="A69" s="62" t="s">
        <v>63</v>
      </c>
      <c r="B69" s="63">
        <v>2782</v>
      </c>
      <c r="C69" s="64">
        <v>2624</v>
      </c>
      <c r="D69" s="65">
        <v>0</v>
      </c>
      <c r="E69" s="63">
        <v>11</v>
      </c>
      <c r="F69" s="64">
        <v>4</v>
      </c>
      <c r="G69" s="66">
        <v>8</v>
      </c>
      <c r="H69" s="63">
        <v>0</v>
      </c>
      <c r="I69" s="64">
        <v>44</v>
      </c>
      <c r="J69" s="66">
        <v>16</v>
      </c>
      <c r="K69" s="63">
        <v>41</v>
      </c>
      <c r="L69" s="64">
        <v>34</v>
      </c>
      <c r="M69" s="67">
        <v>0</v>
      </c>
      <c r="N69" s="68"/>
      <c r="O69" s="69"/>
      <c r="P69" s="69"/>
      <c r="Q69" s="70"/>
      <c r="R69" s="71"/>
      <c r="S69" s="72"/>
      <c r="T69" s="72"/>
      <c r="U69" s="73"/>
      <c r="V69" s="68">
        <v>5</v>
      </c>
      <c r="W69" s="69">
        <f t="shared" si="1"/>
        <v>0</v>
      </c>
      <c r="X69" s="69">
        <f t="shared" si="0"/>
        <v>0</v>
      </c>
    </row>
    <row r="70" spans="1:24" x14ac:dyDescent="0.55000000000000004">
      <c r="A70" s="62" t="s">
        <v>64</v>
      </c>
      <c r="B70" s="63">
        <v>2273</v>
      </c>
      <c r="C70" s="64">
        <v>2242</v>
      </c>
      <c r="D70" s="65">
        <v>0</v>
      </c>
      <c r="E70" s="63">
        <v>3</v>
      </c>
      <c r="F70" s="64">
        <v>2</v>
      </c>
      <c r="G70" s="66">
        <v>5</v>
      </c>
      <c r="H70" s="63">
        <v>1</v>
      </c>
      <c r="I70" s="64">
        <v>3</v>
      </c>
      <c r="J70" s="66">
        <v>2</v>
      </c>
      <c r="K70" s="63">
        <v>9</v>
      </c>
      <c r="L70" s="64">
        <v>1</v>
      </c>
      <c r="M70" s="67">
        <v>5</v>
      </c>
      <c r="N70" s="68"/>
      <c r="O70" s="69"/>
      <c r="P70" s="69"/>
      <c r="Q70" s="70"/>
      <c r="R70" s="71"/>
      <c r="S70" s="72"/>
      <c r="T70" s="72"/>
      <c r="U70" s="73"/>
      <c r="V70" s="68">
        <v>5</v>
      </c>
      <c r="W70" s="69">
        <f t="shared" si="1"/>
        <v>0</v>
      </c>
      <c r="X70" s="69">
        <f t="shared" si="0"/>
        <v>0</v>
      </c>
    </row>
    <row r="71" spans="1:24" x14ac:dyDescent="0.55000000000000004">
      <c r="A71" s="62" t="s">
        <v>65</v>
      </c>
      <c r="B71" s="63">
        <v>7741</v>
      </c>
      <c r="C71" s="64">
        <v>7494</v>
      </c>
      <c r="D71" s="65">
        <v>6</v>
      </c>
      <c r="E71" s="63">
        <v>16</v>
      </c>
      <c r="F71" s="64">
        <v>36</v>
      </c>
      <c r="G71" s="66">
        <v>0</v>
      </c>
      <c r="H71" s="63">
        <v>1</v>
      </c>
      <c r="I71" s="64">
        <v>23</v>
      </c>
      <c r="J71" s="66">
        <v>56</v>
      </c>
      <c r="K71" s="63">
        <v>25</v>
      </c>
      <c r="L71" s="64">
        <v>11</v>
      </c>
      <c r="M71" s="67">
        <v>73</v>
      </c>
      <c r="N71" s="68"/>
      <c r="O71" s="69"/>
      <c r="P71" s="69"/>
      <c r="Q71" s="70"/>
      <c r="R71" s="71"/>
      <c r="S71" s="72"/>
      <c r="T71" s="72"/>
      <c r="U71" s="73"/>
      <c r="V71" s="68">
        <v>5</v>
      </c>
      <c r="W71" s="69">
        <f t="shared" si="1"/>
        <v>0</v>
      </c>
      <c r="X71" s="69">
        <f t="shared" si="0"/>
        <v>0</v>
      </c>
    </row>
    <row r="72" spans="1:24" x14ac:dyDescent="0.55000000000000004">
      <c r="A72" s="62" t="s">
        <v>66</v>
      </c>
      <c r="B72" s="63">
        <v>1932</v>
      </c>
      <c r="C72" s="64">
        <v>1932</v>
      </c>
      <c r="D72" s="65">
        <v>0</v>
      </c>
      <c r="E72" s="63">
        <v>0</v>
      </c>
      <c r="F72" s="64">
        <v>0</v>
      </c>
      <c r="G72" s="66">
        <v>0</v>
      </c>
      <c r="H72" s="63">
        <v>0</v>
      </c>
      <c r="I72" s="64">
        <v>0</v>
      </c>
      <c r="J72" s="66">
        <v>0</v>
      </c>
      <c r="K72" s="63">
        <v>0</v>
      </c>
      <c r="L72" s="64">
        <v>0</v>
      </c>
      <c r="M72" s="67">
        <v>0</v>
      </c>
      <c r="N72" s="68"/>
      <c r="O72" s="69"/>
      <c r="P72" s="69"/>
      <c r="Q72" s="70"/>
      <c r="R72" s="71"/>
      <c r="S72" s="72"/>
      <c r="T72" s="72"/>
      <c r="U72" s="73"/>
      <c r="V72" s="68">
        <v>5</v>
      </c>
      <c r="W72" s="69">
        <f t="shared" si="1"/>
        <v>0</v>
      </c>
      <c r="X72" s="69">
        <f t="shared" ref="X72:X135" si="2">IF(V72=5, R72, IF(V72=6,S72,IF(V72=7,T72, U72)))</f>
        <v>0</v>
      </c>
    </row>
    <row r="73" spans="1:24" x14ac:dyDescent="0.55000000000000004">
      <c r="A73" s="50" t="s">
        <v>67</v>
      </c>
      <c r="B73" s="51">
        <v>54349</v>
      </c>
      <c r="C73" s="52">
        <v>51805</v>
      </c>
      <c r="D73" s="53">
        <v>35</v>
      </c>
      <c r="E73" s="51">
        <v>111</v>
      </c>
      <c r="F73" s="52">
        <v>89</v>
      </c>
      <c r="G73" s="54">
        <v>30</v>
      </c>
      <c r="H73" s="51">
        <v>39</v>
      </c>
      <c r="I73" s="52">
        <v>164</v>
      </c>
      <c r="J73" s="54">
        <v>930</v>
      </c>
      <c r="K73" s="51">
        <v>28</v>
      </c>
      <c r="L73" s="52">
        <v>436</v>
      </c>
      <c r="M73" s="55">
        <v>682</v>
      </c>
      <c r="N73" s="56"/>
      <c r="O73" s="57"/>
      <c r="P73" s="57"/>
      <c r="Q73" s="58"/>
      <c r="R73" s="59"/>
      <c r="S73" s="60"/>
      <c r="T73" s="60"/>
      <c r="U73" s="61"/>
      <c r="V73" s="56"/>
      <c r="W73" s="57">
        <f>SUM(W74:W88)</f>
        <v>0</v>
      </c>
      <c r="X73" s="57">
        <f>SUM(X74:X88)</f>
        <v>0</v>
      </c>
    </row>
    <row r="74" spans="1:24" x14ac:dyDescent="0.55000000000000004">
      <c r="A74" s="62" t="s">
        <v>68</v>
      </c>
      <c r="B74" s="63">
        <v>2012</v>
      </c>
      <c r="C74" s="64">
        <v>1919</v>
      </c>
      <c r="D74" s="65">
        <v>0</v>
      </c>
      <c r="E74" s="63">
        <v>0</v>
      </c>
      <c r="F74" s="64">
        <v>4</v>
      </c>
      <c r="G74" s="66">
        <v>0</v>
      </c>
      <c r="H74" s="63">
        <v>9</v>
      </c>
      <c r="I74" s="64">
        <v>25</v>
      </c>
      <c r="J74" s="66">
        <v>24</v>
      </c>
      <c r="K74" s="63">
        <v>0</v>
      </c>
      <c r="L74" s="64">
        <v>0</v>
      </c>
      <c r="M74" s="67">
        <v>31</v>
      </c>
      <c r="N74" s="68"/>
      <c r="O74" s="69"/>
      <c r="P74" s="69"/>
      <c r="Q74" s="70"/>
      <c r="R74" s="71"/>
      <c r="S74" s="72"/>
      <c r="T74" s="72"/>
      <c r="U74" s="73"/>
      <c r="V74" s="68">
        <v>5</v>
      </c>
      <c r="W74" s="69">
        <f t="shared" ref="W74:W137" si="3">IF(V74=5,N74, IF( V74=6,O74, IF(V74=7,P74,Q74)))</f>
        <v>0</v>
      </c>
      <c r="X74" s="69">
        <f t="shared" si="2"/>
        <v>0</v>
      </c>
    </row>
    <row r="75" spans="1:24" x14ac:dyDescent="0.55000000000000004">
      <c r="A75" s="62" t="s">
        <v>199</v>
      </c>
      <c r="B75" s="63">
        <v>3844</v>
      </c>
      <c r="C75" s="64">
        <v>3617</v>
      </c>
      <c r="D75" s="65">
        <v>0</v>
      </c>
      <c r="E75" s="63">
        <v>2</v>
      </c>
      <c r="F75" s="64">
        <v>5</v>
      </c>
      <c r="G75" s="66">
        <v>7</v>
      </c>
      <c r="H75" s="63">
        <v>0</v>
      </c>
      <c r="I75" s="64">
        <v>32</v>
      </c>
      <c r="J75" s="66">
        <v>0</v>
      </c>
      <c r="K75" s="63">
        <v>1</v>
      </c>
      <c r="L75" s="64">
        <v>0</v>
      </c>
      <c r="M75" s="67">
        <v>180</v>
      </c>
      <c r="N75" s="68"/>
      <c r="O75" s="69"/>
      <c r="P75" s="69"/>
      <c r="Q75" s="70"/>
      <c r="R75" s="71"/>
      <c r="S75" s="72"/>
      <c r="T75" s="72"/>
      <c r="U75" s="73"/>
      <c r="V75" s="68">
        <v>5</v>
      </c>
      <c r="W75" s="69">
        <f t="shared" si="3"/>
        <v>0</v>
      </c>
      <c r="X75" s="69">
        <f t="shared" si="2"/>
        <v>0</v>
      </c>
    </row>
    <row r="76" spans="1:24" x14ac:dyDescent="0.55000000000000004">
      <c r="A76" s="62" t="s">
        <v>69</v>
      </c>
      <c r="B76" s="63">
        <v>3788</v>
      </c>
      <c r="C76" s="64">
        <v>3520</v>
      </c>
      <c r="D76" s="65">
        <v>0</v>
      </c>
      <c r="E76" s="63">
        <v>1</v>
      </c>
      <c r="F76" s="64">
        <v>2</v>
      </c>
      <c r="G76" s="66">
        <v>0</v>
      </c>
      <c r="H76" s="63">
        <v>0</v>
      </c>
      <c r="I76" s="64">
        <v>1</v>
      </c>
      <c r="J76" s="66">
        <v>0</v>
      </c>
      <c r="K76" s="63">
        <v>0</v>
      </c>
      <c r="L76" s="64">
        <v>1</v>
      </c>
      <c r="M76" s="67">
        <v>263</v>
      </c>
      <c r="N76" s="68"/>
      <c r="O76" s="69"/>
      <c r="P76" s="69"/>
      <c r="Q76" s="70"/>
      <c r="R76" s="71"/>
      <c r="S76" s="72"/>
      <c r="T76" s="72"/>
      <c r="U76" s="73"/>
      <c r="V76" s="68">
        <v>5</v>
      </c>
      <c r="W76" s="69">
        <f t="shared" si="3"/>
        <v>0</v>
      </c>
      <c r="X76" s="69">
        <f t="shared" si="2"/>
        <v>0</v>
      </c>
    </row>
    <row r="77" spans="1:24" x14ac:dyDescent="0.55000000000000004">
      <c r="A77" s="62" t="s">
        <v>70</v>
      </c>
      <c r="B77" s="63">
        <v>5499</v>
      </c>
      <c r="C77" s="64">
        <v>5353</v>
      </c>
      <c r="D77" s="65">
        <v>0</v>
      </c>
      <c r="E77" s="63">
        <v>17</v>
      </c>
      <c r="F77" s="64">
        <v>21</v>
      </c>
      <c r="G77" s="66">
        <v>1</v>
      </c>
      <c r="H77" s="63">
        <v>0</v>
      </c>
      <c r="I77" s="64">
        <v>5</v>
      </c>
      <c r="J77" s="66">
        <v>27</v>
      </c>
      <c r="K77" s="63">
        <v>6</v>
      </c>
      <c r="L77" s="64">
        <v>69</v>
      </c>
      <c r="M77" s="67">
        <v>0</v>
      </c>
      <c r="N77" s="68"/>
      <c r="O77" s="69"/>
      <c r="P77" s="69"/>
      <c r="Q77" s="70"/>
      <c r="R77" s="71"/>
      <c r="S77" s="72"/>
      <c r="T77" s="72"/>
      <c r="U77" s="73"/>
      <c r="V77" s="68">
        <v>5</v>
      </c>
      <c r="W77" s="69">
        <f t="shared" si="3"/>
        <v>0</v>
      </c>
      <c r="X77" s="69">
        <f t="shared" si="2"/>
        <v>0</v>
      </c>
    </row>
    <row r="78" spans="1:24" x14ac:dyDescent="0.55000000000000004">
      <c r="A78" s="62" t="s">
        <v>71</v>
      </c>
      <c r="B78" s="63">
        <v>7314</v>
      </c>
      <c r="C78" s="64">
        <v>7130</v>
      </c>
      <c r="D78" s="65">
        <v>6</v>
      </c>
      <c r="E78" s="63">
        <v>20</v>
      </c>
      <c r="F78" s="64">
        <v>15</v>
      </c>
      <c r="G78" s="66">
        <v>3</v>
      </c>
      <c r="H78" s="63">
        <v>1</v>
      </c>
      <c r="I78" s="64">
        <v>4</v>
      </c>
      <c r="J78" s="66">
        <v>26</v>
      </c>
      <c r="K78" s="63">
        <v>5</v>
      </c>
      <c r="L78" s="64">
        <v>104</v>
      </c>
      <c r="M78" s="67">
        <v>0</v>
      </c>
      <c r="N78" s="68"/>
      <c r="O78" s="69"/>
      <c r="P78" s="69"/>
      <c r="Q78" s="70"/>
      <c r="R78" s="71"/>
      <c r="S78" s="72"/>
      <c r="T78" s="72"/>
      <c r="U78" s="73"/>
      <c r="V78" s="68">
        <v>5</v>
      </c>
      <c r="W78" s="69">
        <f t="shared" si="3"/>
        <v>0</v>
      </c>
      <c r="X78" s="69">
        <f t="shared" si="2"/>
        <v>0</v>
      </c>
    </row>
    <row r="79" spans="1:24" x14ac:dyDescent="0.55000000000000004">
      <c r="A79" s="62" t="s">
        <v>72</v>
      </c>
      <c r="B79" s="63">
        <v>3731</v>
      </c>
      <c r="C79" s="64">
        <v>3637</v>
      </c>
      <c r="D79" s="65">
        <v>3</v>
      </c>
      <c r="E79" s="63">
        <v>17</v>
      </c>
      <c r="F79" s="64">
        <v>8</v>
      </c>
      <c r="G79" s="66">
        <v>2</v>
      </c>
      <c r="H79" s="63">
        <v>1</v>
      </c>
      <c r="I79" s="64">
        <v>13</v>
      </c>
      <c r="J79" s="66">
        <v>15</v>
      </c>
      <c r="K79" s="63">
        <v>4</v>
      </c>
      <c r="L79" s="64">
        <v>31</v>
      </c>
      <c r="M79" s="67">
        <v>0</v>
      </c>
      <c r="N79" s="68"/>
      <c r="O79" s="69"/>
      <c r="P79" s="69"/>
      <c r="Q79" s="70"/>
      <c r="R79" s="71"/>
      <c r="S79" s="72"/>
      <c r="T79" s="72"/>
      <c r="U79" s="73"/>
      <c r="V79" s="68">
        <v>5</v>
      </c>
      <c r="W79" s="69">
        <f t="shared" si="3"/>
        <v>0</v>
      </c>
      <c r="X79" s="69">
        <f t="shared" si="2"/>
        <v>0</v>
      </c>
    </row>
    <row r="80" spans="1:24" x14ac:dyDescent="0.55000000000000004">
      <c r="A80" s="62" t="s">
        <v>73</v>
      </c>
      <c r="B80" s="63">
        <v>6608</v>
      </c>
      <c r="C80" s="64">
        <v>6513</v>
      </c>
      <c r="D80" s="65">
        <v>6</v>
      </c>
      <c r="E80" s="63">
        <v>23</v>
      </c>
      <c r="F80" s="64">
        <v>7</v>
      </c>
      <c r="G80" s="66">
        <v>1</v>
      </c>
      <c r="H80" s="63">
        <v>1</v>
      </c>
      <c r="I80" s="64">
        <v>5</v>
      </c>
      <c r="J80" s="66">
        <v>6</v>
      </c>
      <c r="K80" s="63">
        <v>3</v>
      </c>
      <c r="L80" s="64">
        <v>30</v>
      </c>
      <c r="M80" s="67">
        <v>13</v>
      </c>
      <c r="N80" s="68"/>
      <c r="O80" s="69"/>
      <c r="P80" s="69"/>
      <c r="Q80" s="70"/>
      <c r="R80" s="71"/>
      <c r="S80" s="72"/>
      <c r="T80" s="72"/>
      <c r="U80" s="73"/>
      <c r="V80" s="68">
        <v>5</v>
      </c>
      <c r="W80" s="69">
        <f t="shared" si="3"/>
        <v>0</v>
      </c>
      <c r="X80" s="69">
        <f t="shared" si="2"/>
        <v>0</v>
      </c>
    </row>
    <row r="81" spans="1:24" x14ac:dyDescent="0.55000000000000004">
      <c r="A81" s="62" t="s">
        <v>74</v>
      </c>
      <c r="B81" s="63">
        <v>20</v>
      </c>
      <c r="C81" s="64">
        <v>20</v>
      </c>
      <c r="D81" s="65">
        <v>0</v>
      </c>
      <c r="E81" s="63">
        <v>0</v>
      </c>
      <c r="F81" s="64">
        <v>0</v>
      </c>
      <c r="G81" s="66">
        <v>0</v>
      </c>
      <c r="H81" s="63">
        <v>0</v>
      </c>
      <c r="I81" s="64">
        <v>0</v>
      </c>
      <c r="J81" s="66">
        <v>0</v>
      </c>
      <c r="K81" s="63">
        <v>0</v>
      </c>
      <c r="L81" s="64">
        <v>0</v>
      </c>
      <c r="M81" s="67">
        <v>0</v>
      </c>
      <c r="N81" s="68"/>
      <c r="O81" s="69"/>
      <c r="P81" s="69"/>
      <c r="Q81" s="70"/>
      <c r="R81" s="71"/>
      <c r="S81" s="72"/>
      <c r="T81" s="72"/>
      <c r="U81" s="73"/>
      <c r="V81" s="68">
        <v>5</v>
      </c>
      <c r="W81" s="69">
        <f t="shared" si="3"/>
        <v>0</v>
      </c>
      <c r="X81" s="69">
        <f t="shared" si="2"/>
        <v>0</v>
      </c>
    </row>
    <row r="82" spans="1:24" x14ac:dyDescent="0.55000000000000004">
      <c r="A82" s="62" t="s">
        <v>75</v>
      </c>
      <c r="B82" s="63">
        <v>2290</v>
      </c>
      <c r="C82" s="64">
        <v>2190</v>
      </c>
      <c r="D82" s="65">
        <v>0</v>
      </c>
      <c r="E82" s="63">
        <v>1</v>
      </c>
      <c r="F82" s="64">
        <v>0</v>
      </c>
      <c r="G82" s="66">
        <v>0</v>
      </c>
      <c r="H82" s="63">
        <v>0</v>
      </c>
      <c r="I82" s="64">
        <v>0</v>
      </c>
      <c r="J82" s="66">
        <v>0</v>
      </c>
      <c r="K82" s="63">
        <v>0</v>
      </c>
      <c r="L82" s="64">
        <v>0</v>
      </c>
      <c r="M82" s="67">
        <v>99</v>
      </c>
      <c r="N82" s="68"/>
      <c r="O82" s="69"/>
      <c r="P82" s="69"/>
      <c r="Q82" s="70"/>
      <c r="R82" s="71"/>
      <c r="S82" s="72"/>
      <c r="T82" s="72"/>
      <c r="U82" s="73"/>
      <c r="V82" s="68">
        <v>5</v>
      </c>
      <c r="W82" s="69">
        <f t="shared" si="3"/>
        <v>0</v>
      </c>
      <c r="X82" s="69">
        <f t="shared" si="2"/>
        <v>0</v>
      </c>
    </row>
    <row r="83" spans="1:24" x14ac:dyDescent="0.55000000000000004">
      <c r="A83" s="62" t="s">
        <v>76</v>
      </c>
      <c r="B83" s="63">
        <v>2782</v>
      </c>
      <c r="C83" s="64">
        <v>2703</v>
      </c>
      <c r="D83" s="65">
        <v>0</v>
      </c>
      <c r="E83" s="63">
        <v>6</v>
      </c>
      <c r="F83" s="64">
        <v>8</v>
      </c>
      <c r="G83" s="66">
        <v>1</v>
      </c>
      <c r="H83" s="63">
        <v>0</v>
      </c>
      <c r="I83" s="64">
        <v>0</v>
      </c>
      <c r="J83" s="66">
        <v>19</v>
      </c>
      <c r="K83" s="63">
        <v>2</v>
      </c>
      <c r="L83" s="64">
        <v>43</v>
      </c>
      <c r="M83" s="67">
        <v>0</v>
      </c>
      <c r="N83" s="68"/>
      <c r="O83" s="69"/>
      <c r="P83" s="69"/>
      <c r="Q83" s="70"/>
      <c r="R83" s="71"/>
      <c r="S83" s="72"/>
      <c r="T83" s="72"/>
      <c r="U83" s="73"/>
      <c r="V83" s="68">
        <v>5</v>
      </c>
      <c r="W83" s="69">
        <f t="shared" si="3"/>
        <v>0</v>
      </c>
      <c r="X83" s="69">
        <f t="shared" si="2"/>
        <v>0</v>
      </c>
    </row>
    <row r="84" spans="1:24" x14ac:dyDescent="0.55000000000000004">
      <c r="A84" s="62" t="s">
        <v>77</v>
      </c>
      <c r="B84" s="63">
        <v>5153</v>
      </c>
      <c r="C84" s="64">
        <v>4981</v>
      </c>
      <c r="D84" s="65">
        <v>0</v>
      </c>
      <c r="E84" s="63">
        <v>6</v>
      </c>
      <c r="F84" s="64">
        <v>5</v>
      </c>
      <c r="G84" s="66">
        <v>0</v>
      </c>
      <c r="H84" s="63">
        <v>0</v>
      </c>
      <c r="I84" s="64">
        <v>2</v>
      </c>
      <c r="J84" s="66">
        <v>14</v>
      </c>
      <c r="K84" s="63">
        <v>2</v>
      </c>
      <c r="L84" s="64">
        <v>143</v>
      </c>
      <c r="M84" s="67">
        <v>0</v>
      </c>
      <c r="N84" s="68"/>
      <c r="O84" s="69"/>
      <c r="P84" s="69"/>
      <c r="Q84" s="70"/>
      <c r="R84" s="71"/>
      <c r="S84" s="72"/>
      <c r="T84" s="72"/>
      <c r="U84" s="73"/>
      <c r="V84" s="68">
        <v>5</v>
      </c>
      <c r="W84" s="69">
        <f t="shared" si="3"/>
        <v>0</v>
      </c>
      <c r="X84" s="69">
        <f t="shared" si="2"/>
        <v>0</v>
      </c>
    </row>
    <row r="85" spans="1:24" x14ac:dyDescent="0.55000000000000004">
      <c r="A85" s="62" t="s">
        <v>78</v>
      </c>
      <c r="B85" s="63">
        <v>2662</v>
      </c>
      <c r="C85" s="64">
        <v>2491</v>
      </c>
      <c r="D85" s="65">
        <v>0</v>
      </c>
      <c r="E85" s="63">
        <v>4</v>
      </c>
      <c r="F85" s="64">
        <v>8</v>
      </c>
      <c r="G85" s="66">
        <v>8</v>
      </c>
      <c r="H85" s="63">
        <v>25</v>
      </c>
      <c r="I85" s="64">
        <v>44</v>
      </c>
      <c r="J85" s="66">
        <v>41</v>
      </c>
      <c r="K85" s="63">
        <v>0</v>
      </c>
      <c r="L85" s="64">
        <v>5</v>
      </c>
      <c r="M85" s="67">
        <v>36</v>
      </c>
      <c r="N85" s="68"/>
      <c r="O85" s="69"/>
      <c r="P85" s="69"/>
      <c r="Q85" s="70"/>
      <c r="R85" s="71"/>
      <c r="S85" s="72"/>
      <c r="T85" s="72"/>
      <c r="U85" s="73"/>
      <c r="V85" s="68">
        <v>5</v>
      </c>
      <c r="W85" s="69">
        <f t="shared" si="3"/>
        <v>0</v>
      </c>
      <c r="X85" s="69">
        <f t="shared" si="2"/>
        <v>0</v>
      </c>
    </row>
    <row r="86" spans="1:24" x14ac:dyDescent="0.55000000000000004">
      <c r="A86" s="62" t="s">
        <v>79</v>
      </c>
      <c r="B86" s="63">
        <v>2036</v>
      </c>
      <c r="C86" s="64">
        <v>1267</v>
      </c>
      <c r="D86" s="65">
        <v>1</v>
      </c>
      <c r="E86" s="63">
        <v>7</v>
      </c>
      <c r="F86" s="64">
        <v>0</v>
      </c>
      <c r="G86" s="66">
        <v>2</v>
      </c>
      <c r="H86" s="63">
        <v>2</v>
      </c>
      <c r="I86" s="64">
        <v>8</v>
      </c>
      <c r="J86" s="66">
        <v>729</v>
      </c>
      <c r="K86" s="63">
        <v>0</v>
      </c>
      <c r="L86" s="64">
        <v>0</v>
      </c>
      <c r="M86" s="67">
        <v>20</v>
      </c>
      <c r="N86" s="68"/>
      <c r="O86" s="69"/>
      <c r="P86" s="69"/>
      <c r="Q86" s="70"/>
      <c r="R86" s="71"/>
      <c r="S86" s="72"/>
      <c r="T86" s="72"/>
      <c r="U86" s="73"/>
      <c r="V86" s="68">
        <v>5</v>
      </c>
      <c r="W86" s="69">
        <f t="shared" si="3"/>
        <v>0</v>
      </c>
      <c r="X86" s="69">
        <f t="shared" si="2"/>
        <v>0</v>
      </c>
    </row>
    <row r="87" spans="1:24" x14ac:dyDescent="0.55000000000000004">
      <c r="A87" s="62" t="s">
        <v>80</v>
      </c>
      <c r="B87" s="63">
        <v>1600</v>
      </c>
      <c r="C87" s="64">
        <v>1568</v>
      </c>
      <c r="D87" s="65">
        <v>9</v>
      </c>
      <c r="E87" s="63">
        <v>1</v>
      </c>
      <c r="F87" s="64">
        <v>2</v>
      </c>
      <c r="G87" s="66">
        <v>0</v>
      </c>
      <c r="H87" s="63">
        <v>0</v>
      </c>
      <c r="I87" s="64">
        <v>1</v>
      </c>
      <c r="J87" s="66">
        <v>4</v>
      </c>
      <c r="K87" s="63">
        <v>5</v>
      </c>
      <c r="L87" s="64">
        <v>10</v>
      </c>
      <c r="M87" s="67">
        <v>0</v>
      </c>
      <c r="N87" s="68"/>
      <c r="O87" s="69"/>
      <c r="P87" s="69"/>
      <c r="Q87" s="70"/>
      <c r="R87" s="71"/>
      <c r="S87" s="72"/>
      <c r="T87" s="72"/>
      <c r="U87" s="73"/>
      <c r="V87" s="68">
        <v>5</v>
      </c>
      <c r="W87" s="69">
        <f t="shared" si="3"/>
        <v>0</v>
      </c>
      <c r="X87" s="69">
        <f t="shared" si="2"/>
        <v>0</v>
      </c>
    </row>
    <row r="88" spans="1:24" x14ac:dyDescent="0.55000000000000004">
      <c r="A88" s="62" t="s">
        <v>81</v>
      </c>
      <c r="B88" s="63">
        <v>5010</v>
      </c>
      <c r="C88" s="64">
        <v>4896</v>
      </c>
      <c r="D88" s="65">
        <v>10</v>
      </c>
      <c r="E88" s="63">
        <v>6</v>
      </c>
      <c r="F88" s="64">
        <v>4</v>
      </c>
      <c r="G88" s="66">
        <v>5</v>
      </c>
      <c r="H88" s="63">
        <v>0</v>
      </c>
      <c r="I88" s="64">
        <v>24</v>
      </c>
      <c r="J88" s="66">
        <v>25</v>
      </c>
      <c r="K88" s="63">
        <v>0</v>
      </c>
      <c r="L88" s="64">
        <v>0</v>
      </c>
      <c r="M88" s="67">
        <v>40</v>
      </c>
      <c r="N88" s="68"/>
      <c r="O88" s="69"/>
      <c r="P88" s="69"/>
      <c r="Q88" s="70"/>
      <c r="R88" s="71"/>
      <c r="S88" s="72"/>
      <c r="T88" s="72"/>
      <c r="U88" s="73"/>
      <c r="V88" s="68">
        <v>5</v>
      </c>
      <c r="W88" s="69">
        <f t="shared" si="3"/>
        <v>0</v>
      </c>
      <c r="X88" s="69">
        <f t="shared" si="2"/>
        <v>0</v>
      </c>
    </row>
    <row r="89" spans="1:24" x14ac:dyDescent="0.55000000000000004">
      <c r="A89" s="50" t="s">
        <v>82</v>
      </c>
      <c r="B89" s="51">
        <v>66592</v>
      </c>
      <c r="C89" s="52">
        <v>64882</v>
      </c>
      <c r="D89" s="53">
        <v>27</v>
      </c>
      <c r="E89" s="51">
        <v>67</v>
      </c>
      <c r="F89" s="52">
        <v>98</v>
      </c>
      <c r="G89" s="54">
        <v>23</v>
      </c>
      <c r="H89" s="51">
        <v>4</v>
      </c>
      <c r="I89" s="52">
        <v>203</v>
      </c>
      <c r="J89" s="54">
        <v>133</v>
      </c>
      <c r="K89" s="51">
        <v>42</v>
      </c>
      <c r="L89" s="52">
        <v>130</v>
      </c>
      <c r="M89" s="55">
        <v>983</v>
      </c>
      <c r="N89" s="56"/>
      <c r="O89" s="57"/>
      <c r="P89" s="57"/>
      <c r="Q89" s="58"/>
      <c r="R89" s="59"/>
      <c r="S89" s="60"/>
      <c r="T89" s="60"/>
      <c r="U89" s="61"/>
      <c r="V89" s="76"/>
      <c r="W89" s="57">
        <f>SUM(W90:W103)</f>
        <v>0</v>
      </c>
      <c r="X89" s="57">
        <f>SUM(X90:X103)</f>
        <v>0</v>
      </c>
    </row>
    <row r="90" spans="1:24" x14ac:dyDescent="0.55000000000000004">
      <c r="A90" s="62" t="s">
        <v>83</v>
      </c>
      <c r="B90" s="63">
        <v>14582</v>
      </c>
      <c r="C90" s="64">
        <v>14156</v>
      </c>
      <c r="D90" s="65">
        <v>2</v>
      </c>
      <c r="E90" s="63">
        <v>0</v>
      </c>
      <c r="F90" s="64">
        <v>12</v>
      </c>
      <c r="G90" s="66">
        <v>6</v>
      </c>
      <c r="H90" s="63">
        <v>3</v>
      </c>
      <c r="I90" s="64">
        <v>15</v>
      </c>
      <c r="J90" s="66">
        <v>12</v>
      </c>
      <c r="K90" s="63">
        <v>11</v>
      </c>
      <c r="L90" s="64">
        <v>10</v>
      </c>
      <c r="M90" s="67">
        <v>355</v>
      </c>
      <c r="N90" s="68"/>
      <c r="O90" s="69"/>
      <c r="P90" s="69"/>
      <c r="Q90" s="70"/>
      <c r="R90" s="71"/>
      <c r="S90" s="72"/>
      <c r="T90" s="72"/>
      <c r="U90" s="73"/>
      <c r="V90" s="68">
        <v>5</v>
      </c>
      <c r="W90" s="69">
        <f t="shared" si="3"/>
        <v>0</v>
      </c>
      <c r="X90" s="69">
        <f t="shared" si="2"/>
        <v>0</v>
      </c>
    </row>
    <row r="91" spans="1:24" x14ac:dyDescent="0.55000000000000004">
      <c r="A91" s="62" t="s">
        <v>84</v>
      </c>
      <c r="B91" s="63">
        <v>3773</v>
      </c>
      <c r="C91" s="64">
        <v>3661</v>
      </c>
      <c r="D91" s="65">
        <v>0</v>
      </c>
      <c r="E91" s="63">
        <v>2</v>
      </c>
      <c r="F91" s="64">
        <v>6</v>
      </c>
      <c r="G91" s="66">
        <v>1</v>
      </c>
      <c r="H91" s="63">
        <v>0</v>
      </c>
      <c r="I91" s="64">
        <v>28</v>
      </c>
      <c r="J91" s="66">
        <v>8</v>
      </c>
      <c r="K91" s="63">
        <v>0</v>
      </c>
      <c r="L91" s="64">
        <v>67</v>
      </c>
      <c r="M91" s="67">
        <v>0</v>
      </c>
      <c r="N91" s="68"/>
      <c r="O91" s="69"/>
      <c r="P91" s="69"/>
      <c r="Q91" s="70"/>
      <c r="R91" s="71"/>
      <c r="S91" s="72"/>
      <c r="T91" s="72"/>
      <c r="U91" s="73"/>
      <c r="V91" s="68">
        <v>5</v>
      </c>
      <c r="W91" s="69">
        <f t="shared" si="3"/>
        <v>0</v>
      </c>
      <c r="X91" s="69">
        <f t="shared" si="2"/>
        <v>0</v>
      </c>
    </row>
    <row r="92" spans="1:24" x14ac:dyDescent="0.55000000000000004">
      <c r="A92" s="62" t="s">
        <v>85</v>
      </c>
      <c r="B92" s="63">
        <v>3519</v>
      </c>
      <c r="C92" s="64">
        <v>3457</v>
      </c>
      <c r="D92" s="65">
        <v>0</v>
      </c>
      <c r="E92" s="63">
        <v>4</v>
      </c>
      <c r="F92" s="64">
        <v>3</v>
      </c>
      <c r="G92" s="66">
        <v>0</v>
      </c>
      <c r="H92" s="63">
        <v>0</v>
      </c>
      <c r="I92" s="64">
        <v>13</v>
      </c>
      <c r="J92" s="66">
        <v>42</v>
      </c>
      <c r="K92" s="63">
        <v>0</v>
      </c>
      <c r="L92" s="64">
        <v>0</v>
      </c>
      <c r="M92" s="67">
        <v>0</v>
      </c>
      <c r="N92" s="68"/>
      <c r="O92" s="69"/>
      <c r="P92" s="69"/>
      <c r="Q92" s="70"/>
      <c r="R92" s="71"/>
      <c r="S92" s="72"/>
      <c r="T92" s="72"/>
      <c r="U92" s="73"/>
      <c r="V92" s="68">
        <v>5</v>
      </c>
      <c r="W92" s="69">
        <f t="shared" si="3"/>
        <v>0</v>
      </c>
      <c r="X92" s="69">
        <f t="shared" si="2"/>
        <v>0</v>
      </c>
    </row>
    <row r="93" spans="1:24" x14ac:dyDescent="0.55000000000000004">
      <c r="A93" s="62" t="s">
        <v>86</v>
      </c>
      <c r="B93" s="63">
        <v>1829</v>
      </c>
      <c r="C93" s="64">
        <v>1801</v>
      </c>
      <c r="D93" s="65">
        <v>10</v>
      </c>
      <c r="E93" s="63">
        <v>3</v>
      </c>
      <c r="F93" s="64">
        <v>6</v>
      </c>
      <c r="G93" s="66">
        <v>3</v>
      </c>
      <c r="H93" s="63">
        <v>0</v>
      </c>
      <c r="I93" s="64">
        <v>3</v>
      </c>
      <c r="J93" s="66">
        <v>0</v>
      </c>
      <c r="K93" s="63">
        <v>0</v>
      </c>
      <c r="L93" s="64">
        <v>0</v>
      </c>
      <c r="M93" s="67">
        <v>3</v>
      </c>
      <c r="N93" s="68"/>
      <c r="O93" s="69"/>
      <c r="P93" s="69"/>
      <c r="Q93" s="70"/>
      <c r="R93" s="71"/>
      <c r="S93" s="72"/>
      <c r="T93" s="72"/>
      <c r="U93" s="73"/>
      <c r="V93" s="68">
        <v>5</v>
      </c>
      <c r="W93" s="69">
        <f t="shared" si="3"/>
        <v>0</v>
      </c>
      <c r="X93" s="69">
        <f t="shared" si="2"/>
        <v>0</v>
      </c>
    </row>
    <row r="94" spans="1:24" x14ac:dyDescent="0.55000000000000004">
      <c r="A94" s="62" t="s">
        <v>87</v>
      </c>
      <c r="B94" s="63">
        <v>3966</v>
      </c>
      <c r="C94" s="64">
        <v>3958</v>
      </c>
      <c r="D94" s="65">
        <v>0</v>
      </c>
      <c r="E94" s="63">
        <v>3</v>
      </c>
      <c r="F94" s="64">
        <v>3</v>
      </c>
      <c r="G94" s="66">
        <v>2</v>
      </c>
      <c r="H94" s="63">
        <v>0</v>
      </c>
      <c r="I94" s="64">
        <v>0</v>
      </c>
      <c r="J94" s="66">
        <v>0</v>
      </c>
      <c r="K94" s="63">
        <v>0</v>
      </c>
      <c r="L94" s="64">
        <v>0</v>
      </c>
      <c r="M94" s="67">
        <v>0</v>
      </c>
      <c r="N94" s="68"/>
      <c r="O94" s="69"/>
      <c r="P94" s="69"/>
      <c r="Q94" s="70"/>
      <c r="R94" s="71"/>
      <c r="S94" s="72"/>
      <c r="T94" s="72"/>
      <c r="U94" s="73"/>
      <c r="V94" s="68">
        <v>5</v>
      </c>
      <c r="W94" s="69">
        <f t="shared" si="3"/>
        <v>0</v>
      </c>
      <c r="X94" s="69">
        <f t="shared" si="2"/>
        <v>0</v>
      </c>
    </row>
    <row r="95" spans="1:24" x14ac:dyDescent="0.55000000000000004">
      <c r="A95" s="62" t="s">
        <v>88</v>
      </c>
      <c r="B95" s="63">
        <v>3037</v>
      </c>
      <c r="C95" s="64">
        <v>2564</v>
      </c>
      <c r="D95" s="65">
        <v>1</v>
      </c>
      <c r="E95" s="63">
        <v>0</v>
      </c>
      <c r="F95" s="64">
        <v>1</v>
      </c>
      <c r="G95" s="66">
        <v>2</v>
      </c>
      <c r="H95" s="63">
        <v>1</v>
      </c>
      <c r="I95" s="64">
        <v>0</v>
      </c>
      <c r="J95" s="66">
        <v>3</v>
      </c>
      <c r="K95" s="63">
        <v>1</v>
      </c>
      <c r="L95" s="64">
        <v>1</v>
      </c>
      <c r="M95" s="67">
        <v>463</v>
      </c>
      <c r="N95" s="68"/>
      <c r="O95" s="69"/>
      <c r="P95" s="69"/>
      <c r="Q95" s="70"/>
      <c r="R95" s="71"/>
      <c r="S95" s="72"/>
      <c r="T95" s="72"/>
      <c r="U95" s="73"/>
      <c r="V95" s="68">
        <v>5</v>
      </c>
      <c r="W95" s="69">
        <f t="shared" si="3"/>
        <v>0</v>
      </c>
      <c r="X95" s="69">
        <f t="shared" si="2"/>
        <v>0</v>
      </c>
    </row>
    <row r="96" spans="1:24" x14ac:dyDescent="0.55000000000000004">
      <c r="A96" s="62" t="s">
        <v>89</v>
      </c>
      <c r="B96" s="63">
        <v>3291</v>
      </c>
      <c r="C96" s="64">
        <v>3257</v>
      </c>
      <c r="D96" s="65">
        <v>0</v>
      </c>
      <c r="E96" s="63">
        <v>3</v>
      </c>
      <c r="F96" s="64">
        <v>5</v>
      </c>
      <c r="G96" s="66">
        <v>2</v>
      </c>
      <c r="H96" s="63">
        <v>0</v>
      </c>
      <c r="I96" s="64">
        <v>7</v>
      </c>
      <c r="J96" s="66">
        <v>15</v>
      </c>
      <c r="K96" s="63">
        <v>1</v>
      </c>
      <c r="L96" s="64">
        <v>1</v>
      </c>
      <c r="M96" s="67">
        <v>0</v>
      </c>
      <c r="N96" s="68"/>
      <c r="O96" s="69"/>
      <c r="P96" s="69"/>
      <c r="Q96" s="70"/>
      <c r="R96" s="71"/>
      <c r="S96" s="72"/>
      <c r="T96" s="72"/>
      <c r="U96" s="73"/>
      <c r="V96" s="68">
        <v>5</v>
      </c>
      <c r="W96" s="69">
        <f t="shared" si="3"/>
        <v>0</v>
      </c>
      <c r="X96" s="69">
        <f t="shared" si="2"/>
        <v>0</v>
      </c>
    </row>
    <row r="97" spans="1:24" x14ac:dyDescent="0.55000000000000004">
      <c r="A97" s="62" t="s">
        <v>90</v>
      </c>
      <c r="B97" s="63">
        <v>9435</v>
      </c>
      <c r="C97" s="64">
        <v>9391</v>
      </c>
      <c r="D97" s="65">
        <v>8</v>
      </c>
      <c r="E97" s="63">
        <v>13</v>
      </c>
      <c r="F97" s="64">
        <v>12</v>
      </c>
      <c r="G97" s="66">
        <v>1</v>
      </c>
      <c r="H97" s="63">
        <v>0</v>
      </c>
      <c r="I97" s="64">
        <v>0</v>
      </c>
      <c r="J97" s="66">
        <v>0</v>
      </c>
      <c r="K97" s="63">
        <v>10</v>
      </c>
      <c r="L97" s="64">
        <v>0</v>
      </c>
      <c r="M97" s="67">
        <v>0</v>
      </c>
      <c r="N97" s="68"/>
      <c r="O97" s="69"/>
      <c r="P97" s="69"/>
      <c r="Q97" s="70"/>
      <c r="R97" s="71"/>
      <c r="S97" s="72"/>
      <c r="T97" s="72"/>
      <c r="U97" s="73"/>
      <c r="V97" s="68">
        <v>6</v>
      </c>
      <c r="W97" s="69">
        <f t="shared" si="3"/>
        <v>0</v>
      </c>
      <c r="X97" s="69">
        <f t="shared" si="2"/>
        <v>0</v>
      </c>
    </row>
    <row r="98" spans="1:24" x14ac:dyDescent="0.55000000000000004">
      <c r="A98" s="62" t="s">
        <v>91</v>
      </c>
      <c r="B98" s="63">
        <v>2701</v>
      </c>
      <c r="C98" s="64">
        <v>2646</v>
      </c>
      <c r="D98" s="65">
        <v>2</v>
      </c>
      <c r="E98" s="63">
        <v>24</v>
      </c>
      <c r="F98" s="64">
        <v>8</v>
      </c>
      <c r="G98" s="66">
        <v>2</v>
      </c>
      <c r="H98" s="63">
        <v>0</v>
      </c>
      <c r="I98" s="64">
        <v>6</v>
      </c>
      <c r="J98" s="66">
        <v>3</v>
      </c>
      <c r="K98" s="63">
        <v>4</v>
      </c>
      <c r="L98" s="64">
        <v>6</v>
      </c>
      <c r="M98" s="67">
        <v>0</v>
      </c>
      <c r="N98" s="68"/>
      <c r="O98" s="69"/>
      <c r="P98" s="69"/>
      <c r="Q98" s="70"/>
      <c r="R98" s="71"/>
      <c r="S98" s="72"/>
      <c r="T98" s="72"/>
      <c r="U98" s="73"/>
      <c r="V98" s="68">
        <v>5</v>
      </c>
      <c r="W98" s="69">
        <f t="shared" si="3"/>
        <v>0</v>
      </c>
      <c r="X98" s="69">
        <f t="shared" si="2"/>
        <v>0</v>
      </c>
    </row>
    <row r="99" spans="1:24" x14ac:dyDescent="0.55000000000000004">
      <c r="A99" s="62" t="s">
        <v>92</v>
      </c>
      <c r="B99" s="63">
        <v>2155</v>
      </c>
      <c r="C99" s="64">
        <v>2084</v>
      </c>
      <c r="D99" s="65">
        <v>3</v>
      </c>
      <c r="E99" s="63">
        <v>4</v>
      </c>
      <c r="F99" s="64">
        <v>5</v>
      </c>
      <c r="G99" s="66">
        <v>2</v>
      </c>
      <c r="H99" s="63">
        <v>0</v>
      </c>
      <c r="I99" s="64">
        <v>19</v>
      </c>
      <c r="J99" s="66">
        <v>10</v>
      </c>
      <c r="K99" s="63">
        <v>13</v>
      </c>
      <c r="L99" s="64">
        <v>15</v>
      </c>
      <c r="M99" s="67">
        <v>0</v>
      </c>
      <c r="N99" s="68"/>
      <c r="O99" s="69"/>
      <c r="P99" s="69"/>
      <c r="Q99" s="70"/>
      <c r="R99" s="71"/>
      <c r="S99" s="72"/>
      <c r="T99" s="72"/>
      <c r="U99" s="73"/>
      <c r="V99" s="68">
        <v>5</v>
      </c>
      <c r="W99" s="69">
        <f t="shared" si="3"/>
        <v>0</v>
      </c>
      <c r="X99" s="69">
        <f t="shared" si="2"/>
        <v>0</v>
      </c>
    </row>
    <row r="100" spans="1:24" x14ac:dyDescent="0.55000000000000004">
      <c r="A100" s="62" t="s">
        <v>93</v>
      </c>
      <c r="B100" s="63">
        <v>3497</v>
      </c>
      <c r="C100" s="64">
        <v>3476</v>
      </c>
      <c r="D100" s="65">
        <v>0</v>
      </c>
      <c r="E100" s="63">
        <v>2</v>
      </c>
      <c r="F100" s="64">
        <v>3</v>
      </c>
      <c r="G100" s="66">
        <v>1</v>
      </c>
      <c r="H100" s="63">
        <v>0</v>
      </c>
      <c r="I100" s="64">
        <v>15</v>
      </c>
      <c r="J100" s="66">
        <v>0</v>
      </c>
      <c r="K100" s="63">
        <v>0</v>
      </c>
      <c r="L100" s="64">
        <v>0</v>
      </c>
      <c r="M100" s="67">
        <v>0</v>
      </c>
      <c r="N100" s="68"/>
      <c r="O100" s="69"/>
      <c r="P100" s="69"/>
      <c r="Q100" s="70"/>
      <c r="R100" s="71"/>
      <c r="S100" s="72"/>
      <c r="T100" s="72"/>
      <c r="U100" s="73"/>
      <c r="V100" s="68">
        <v>5</v>
      </c>
      <c r="W100" s="69">
        <f t="shared" si="3"/>
        <v>0</v>
      </c>
      <c r="X100" s="69">
        <f t="shared" si="2"/>
        <v>0</v>
      </c>
    </row>
    <row r="101" spans="1:24" x14ac:dyDescent="0.55000000000000004">
      <c r="A101" s="62" t="s">
        <v>94</v>
      </c>
      <c r="B101" s="63">
        <v>5975</v>
      </c>
      <c r="C101" s="64">
        <v>5869</v>
      </c>
      <c r="D101" s="65">
        <v>1</v>
      </c>
      <c r="E101" s="63">
        <v>6</v>
      </c>
      <c r="F101" s="64">
        <v>11</v>
      </c>
      <c r="G101" s="66">
        <v>0</v>
      </c>
      <c r="H101" s="63">
        <v>0</v>
      </c>
      <c r="I101" s="64">
        <v>31</v>
      </c>
      <c r="J101" s="66">
        <v>27</v>
      </c>
      <c r="K101" s="63">
        <v>0</v>
      </c>
      <c r="L101" s="64">
        <v>30</v>
      </c>
      <c r="M101" s="67">
        <v>0</v>
      </c>
      <c r="N101" s="68"/>
      <c r="O101" s="69"/>
      <c r="P101" s="69"/>
      <c r="Q101" s="70"/>
      <c r="R101" s="71"/>
      <c r="S101" s="72"/>
      <c r="T101" s="72"/>
      <c r="U101" s="73"/>
      <c r="V101" s="68">
        <v>5</v>
      </c>
      <c r="W101" s="69">
        <f t="shared" si="3"/>
        <v>0</v>
      </c>
      <c r="X101" s="69">
        <f t="shared" si="2"/>
        <v>0</v>
      </c>
    </row>
    <row r="102" spans="1:24" x14ac:dyDescent="0.55000000000000004">
      <c r="A102" s="62" t="s">
        <v>95</v>
      </c>
      <c r="B102" s="63">
        <v>2873</v>
      </c>
      <c r="C102" s="64">
        <v>2850</v>
      </c>
      <c r="D102" s="65">
        <v>0</v>
      </c>
      <c r="E102" s="63">
        <v>3</v>
      </c>
      <c r="F102" s="64">
        <v>2</v>
      </c>
      <c r="G102" s="66">
        <v>0</v>
      </c>
      <c r="H102" s="63">
        <v>0</v>
      </c>
      <c r="I102" s="64">
        <v>18</v>
      </c>
      <c r="J102" s="66">
        <v>0</v>
      </c>
      <c r="K102" s="63">
        <v>0</v>
      </c>
      <c r="L102" s="64">
        <v>0</v>
      </c>
      <c r="M102" s="67">
        <v>0</v>
      </c>
      <c r="N102" s="68"/>
      <c r="O102" s="69"/>
      <c r="P102" s="69"/>
      <c r="Q102" s="70"/>
      <c r="R102" s="71"/>
      <c r="S102" s="72"/>
      <c r="T102" s="72"/>
      <c r="U102" s="73"/>
      <c r="V102" s="68">
        <v>5</v>
      </c>
      <c r="W102" s="69">
        <f t="shared" si="3"/>
        <v>0</v>
      </c>
      <c r="X102" s="69">
        <f t="shared" si="2"/>
        <v>0</v>
      </c>
    </row>
    <row r="103" spans="1:24" x14ac:dyDescent="0.55000000000000004">
      <c r="A103" s="62" t="s">
        <v>96</v>
      </c>
      <c r="B103" s="63">
        <v>5959</v>
      </c>
      <c r="C103" s="64">
        <v>5712</v>
      </c>
      <c r="D103" s="65">
        <v>0</v>
      </c>
      <c r="E103" s="63">
        <v>0</v>
      </c>
      <c r="F103" s="64">
        <v>21</v>
      </c>
      <c r="G103" s="66">
        <v>1</v>
      </c>
      <c r="H103" s="63">
        <v>0</v>
      </c>
      <c r="I103" s="64">
        <v>48</v>
      </c>
      <c r="J103" s="66">
        <v>13</v>
      </c>
      <c r="K103" s="63">
        <v>2</v>
      </c>
      <c r="L103" s="64">
        <v>0</v>
      </c>
      <c r="M103" s="67">
        <v>162</v>
      </c>
      <c r="N103" s="68"/>
      <c r="O103" s="69"/>
      <c r="P103" s="69"/>
      <c r="Q103" s="70"/>
      <c r="R103" s="71"/>
      <c r="S103" s="72"/>
      <c r="T103" s="72"/>
      <c r="U103" s="73"/>
      <c r="V103" s="68">
        <v>5</v>
      </c>
      <c r="W103" s="69">
        <f t="shared" si="3"/>
        <v>0</v>
      </c>
      <c r="X103" s="69">
        <f t="shared" si="2"/>
        <v>0</v>
      </c>
    </row>
    <row r="104" spans="1:24" x14ac:dyDescent="0.55000000000000004">
      <c r="A104" s="50" t="s">
        <v>97</v>
      </c>
      <c r="B104" s="51">
        <v>50064</v>
      </c>
      <c r="C104" s="52">
        <v>48177</v>
      </c>
      <c r="D104" s="53">
        <v>15</v>
      </c>
      <c r="E104" s="51">
        <v>45</v>
      </c>
      <c r="F104" s="52">
        <v>65</v>
      </c>
      <c r="G104" s="54">
        <v>52</v>
      </c>
      <c r="H104" s="51">
        <v>8</v>
      </c>
      <c r="I104" s="52">
        <v>165</v>
      </c>
      <c r="J104" s="54">
        <v>603</v>
      </c>
      <c r="K104" s="51">
        <v>125</v>
      </c>
      <c r="L104" s="52">
        <v>137</v>
      </c>
      <c r="M104" s="55">
        <v>672</v>
      </c>
      <c r="N104" s="56"/>
      <c r="O104" s="57"/>
      <c r="P104" s="57"/>
      <c r="Q104" s="58"/>
      <c r="R104" s="59"/>
      <c r="S104" s="60"/>
      <c r="T104" s="60"/>
      <c r="U104" s="61"/>
      <c r="V104" s="76"/>
      <c r="W104" s="57">
        <f>SUM(W105:W113)</f>
        <v>0</v>
      </c>
      <c r="X104" s="57">
        <f>SUM(X105:X113)</f>
        <v>0</v>
      </c>
    </row>
    <row r="105" spans="1:24" x14ac:dyDescent="0.55000000000000004">
      <c r="A105" s="62" t="s">
        <v>98</v>
      </c>
      <c r="B105" s="63">
        <v>3081</v>
      </c>
      <c r="C105" s="64">
        <v>2972</v>
      </c>
      <c r="D105" s="65">
        <v>0</v>
      </c>
      <c r="E105" s="63">
        <v>0</v>
      </c>
      <c r="F105" s="64">
        <v>10</v>
      </c>
      <c r="G105" s="66">
        <v>0</v>
      </c>
      <c r="H105" s="63">
        <v>0</v>
      </c>
      <c r="I105" s="64">
        <v>14</v>
      </c>
      <c r="J105" s="66">
        <v>10</v>
      </c>
      <c r="K105" s="63">
        <v>17</v>
      </c>
      <c r="L105" s="64">
        <v>58</v>
      </c>
      <c r="M105" s="67">
        <v>0</v>
      </c>
      <c r="N105" s="68"/>
      <c r="O105" s="69"/>
      <c r="P105" s="69"/>
      <c r="Q105" s="70"/>
      <c r="R105" s="71"/>
      <c r="S105" s="72"/>
      <c r="T105" s="72"/>
      <c r="U105" s="73"/>
      <c r="V105" s="68">
        <v>5</v>
      </c>
      <c r="W105" s="69">
        <f t="shared" si="3"/>
        <v>0</v>
      </c>
      <c r="X105" s="69">
        <f t="shared" si="2"/>
        <v>0</v>
      </c>
    </row>
    <row r="106" spans="1:24" x14ac:dyDescent="0.55000000000000004">
      <c r="A106" s="62" t="s">
        <v>99</v>
      </c>
      <c r="B106" s="63">
        <v>7691</v>
      </c>
      <c r="C106" s="64">
        <v>7292</v>
      </c>
      <c r="D106" s="65">
        <v>5</v>
      </c>
      <c r="E106" s="63">
        <v>15</v>
      </c>
      <c r="F106" s="64">
        <v>18</v>
      </c>
      <c r="G106" s="66">
        <v>3</v>
      </c>
      <c r="H106" s="63">
        <v>1</v>
      </c>
      <c r="I106" s="64">
        <v>25</v>
      </c>
      <c r="J106" s="66">
        <v>84</v>
      </c>
      <c r="K106" s="63">
        <v>48</v>
      </c>
      <c r="L106" s="64">
        <v>15</v>
      </c>
      <c r="M106" s="67">
        <v>185</v>
      </c>
      <c r="N106" s="68"/>
      <c r="O106" s="69"/>
      <c r="P106" s="69"/>
      <c r="Q106" s="70"/>
      <c r="R106" s="71"/>
      <c r="S106" s="72"/>
      <c r="T106" s="72"/>
      <c r="U106" s="73"/>
      <c r="V106" s="68">
        <v>5</v>
      </c>
      <c r="W106" s="69">
        <f t="shared" si="3"/>
        <v>0</v>
      </c>
      <c r="X106" s="69">
        <f t="shared" si="2"/>
        <v>0</v>
      </c>
    </row>
    <row r="107" spans="1:24" x14ac:dyDescent="0.55000000000000004">
      <c r="A107" s="62" t="s">
        <v>100</v>
      </c>
      <c r="B107" s="63">
        <v>4166</v>
      </c>
      <c r="C107" s="64">
        <v>4097</v>
      </c>
      <c r="D107" s="65">
        <v>0</v>
      </c>
      <c r="E107" s="63">
        <v>2</v>
      </c>
      <c r="F107" s="64">
        <v>11</v>
      </c>
      <c r="G107" s="66">
        <v>1</v>
      </c>
      <c r="H107" s="63">
        <v>1</v>
      </c>
      <c r="I107" s="64">
        <v>16</v>
      </c>
      <c r="J107" s="66">
        <v>8</v>
      </c>
      <c r="K107" s="63">
        <v>11</v>
      </c>
      <c r="L107" s="64">
        <v>0</v>
      </c>
      <c r="M107" s="67">
        <v>19</v>
      </c>
      <c r="N107" s="68"/>
      <c r="O107" s="69"/>
      <c r="P107" s="69"/>
      <c r="Q107" s="70"/>
      <c r="R107" s="71"/>
      <c r="S107" s="72"/>
      <c r="T107" s="72"/>
      <c r="U107" s="73"/>
      <c r="V107" s="68">
        <v>5</v>
      </c>
      <c r="W107" s="69">
        <f t="shared" si="3"/>
        <v>0</v>
      </c>
      <c r="X107" s="69">
        <f t="shared" si="2"/>
        <v>0</v>
      </c>
    </row>
    <row r="108" spans="1:24" x14ac:dyDescent="0.55000000000000004">
      <c r="A108" s="62" t="s">
        <v>101</v>
      </c>
      <c r="B108" s="63">
        <v>7452</v>
      </c>
      <c r="C108" s="64">
        <v>7205</v>
      </c>
      <c r="D108" s="65">
        <v>6</v>
      </c>
      <c r="E108" s="63">
        <v>11</v>
      </c>
      <c r="F108" s="64">
        <v>4</v>
      </c>
      <c r="G108" s="66">
        <v>0</v>
      </c>
      <c r="H108" s="63">
        <v>0</v>
      </c>
      <c r="I108" s="64">
        <v>2</v>
      </c>
      <c r="J108" s="66">
        <v>1</v>
      </c>
      <c r="K108" s="63">
        <v>7</v>
      </c>
      <c r="L108" s="64">
        <v>1</v>
      </c>
      <c r="M108" s="67">
        <v>215</v>
      </c>
      <c r="N108" s="68"/>
      <c r="O108" s="69"/>
      <c r="P108" s="69"/>
      <c r="Q108" s="70"/>
      <c r="R108" s="71"/>
      <c r="S108" s="72"/>
      <c r="T108" s="72"/>
      <c r="U108" s="73"/>
      <c r="V108" s="68">
        <v>5</v>
      </c>
      <c r="W108" s="69">
        <f t="shared" si="3"/>
        <v>0</v>
      </c>
      <c r="X108" s="69">
        <f t="shared" si="2"/>
        <v>0</v>
      </c>
    </row>
    <row r="109" spans="1:24" x14ac:dyDescent="0.55000000000000004">
      <c r="A109" s="62" t="s">
        <v>102</v>
      </c>
      <c r="B109" s="63">
        <v>8005</v>
      </c>
      <c r="C109" s="64">
        <v>7557</v>
      </c>
      <c r="D109" s="65">
        <v>1</v>
      </c>
      <c r="E109" s="63">
        <v>11</v>
      </c>
      <c r="F109" s="64">
        <v>4</v>
      </c>
      <c r="G109" s="66">
        <v>0</v>
      </c>
      <c r="H109" s="63">
        <v>5</v>
      </c>
      <c r="I109" s="64">
        <v>27</v>
      </c>
      <c r="J109" s="66">
        <v>128</v>
      </c>
      <c r="K109" s="63">
        <v>0</v>
      </c>
      <c r="L109" s="64">
        <v>19</v>
      </c>
      <c r="M109" s="67">
        <v>253</v>
      </c>
      <c r="N109" s="68"/>
      <c r="O109" s="69"/>
      <c r="P109" s="69"/>
      <c r="Q109" s="70"/>
      <c r="R109" s="71"/>
      <c r="S109" s="72"/>
      <c r="T109" s="72"/>
      <c r="U109" s="73"/>
      <c r="V109" s="68">
        <v>5</v>
      </c>
      <c r="W109" s="69">
        <f t="shared" si="3"/>
        <v>0</v>
      </c>
      <c r="X109" s="69">
        <f t="shared" si="2"/>
        <v>0</v>
      </c>
    </row>
    <row r="110" spans="1:24" x14ac:dyDescent="0.55000000000000004">
      <c r="A110" s="62" t="s">
        <v>103</v>
      </c>
      <c r="B110" s="63">
        <v>7872</v>
      </c>
      <c r="C110" s="64">
        <v>7806</v>
      </c>
      <c r="D110" s="65">
        <v>3</v>
      </c>
      <c r="E110" s="63">
        <v>6</v>
      </c>
      <c r="F110" s="64">
        <v>10</v>
      </c>
      <c r="G110" s="66">
        <v>1</v>
      </c>
      <c r="H110" s="63">
        <v>1</v>
      </c>
      <c r="I110" s="64">
        <v>17</v>
      </c>
      <c r="J110" s="66">
        <v>14</v>
      </c>
      <c r="K110" s="63">
        <v>1</v>
      </c>
      <c r="L110" s="64">
        <v>13</v>
      </c>
      <c r="M110" s="67">
        <v>0</v>
      </c>
      <c r="N110" s="68"/>
      <c r="O110" s="69"/>
      <c r="P110" s="69"/>
      <c r="Q110" s="70"/>
      <c r="R110" s="71"/>
      <c r="S110" s="72"/>
      <c r="T110" s="72"/>
      <c r="U110" s="73"/>
      <c r="V110" s="68">
        <v>5</v>
      </c>
      <c r="W110" s="69">
        <f t="shared" si="3"/>
        <v>0</v>
      </c>
      <c r="X110" s="69">
        <f t="shared" si="2"/>
        <v>0</v>
      </c>
    </row>
    <row r="111" spans="1:24" x14ac:dyDescent="0.55000000000000004">
      <c r="A111" s="62" t="s">
        <v>104</v>
      </c>
      <c r="B111" s="63">
        <v>2953</v>
      </c>
      <c r="C111" s="64">
        <v>2799</v>
      </c>
      <c r="D111" s="65">
        <v>0</v>
      </c>
      <c r="E111" s="63">
        <v>0</v>
      </c>
      <c r="F111" s="64">
        <v>6</v>
      </c>
      <c r="G111" s="66">
        <v>6</v>
      </c>
      <c r="H111" s="63">
        <v>0</v>
      </c>
      <c r="I111" s="64">
        <v>34</v>
      </c>
      <c r="J111" s="66">
        <v>56</v>
      </c>
      <c r="K111" s="63">
        <v>36</v>
      </c>
      <c r="L111" s="64">
        <v>16</v>
      </c>
      <c r="M111" s="67">
        <v>0</v>
      </c>
      <c r="N111" s="68"/>
      <c r="O111" s="69"/>
      <c r="P111" s="69"/>
      <c r="Q111" s="70"/>
      <c r="R111" s="71"/>
      <c r="S111" s="72"/>
      <c r="T111" s="72"/>
      <c r="U111" s="73"/>
      <c r="V111" s="68">
        <v>5</v>
      </c>
      <c r="W111" s="69">
        <f t="shared" si="3"/>
        <v>0</v>
      </c>
      <c r="X111" s="69">
        <f t="shared" si="2"/>
        <v>0</v>
      </c>
    </row>
    <row r="112" spans="1:24" x14ac:dyDescent="0.55000000000000004">
      <c r="A112" s="62" t="s">
        <v>105</v>
      </c>
      <c r="B112" s="63">
        <v>8337</v>
      </c>
      <c r="C112" s="64">
        <v>7962</v>
      </c>
      <c r="D112" s="65">
        <v>0</v>
      </c>
      <c r="E112" s="63">
        <v>0</v>
      </c>
      <c r="F112" s="64">
        <v>2</v>
      </c>
      <c r="G112" s="66">
        <v>41</v>
      </c>
      <c r="H112" s="63">
        <v>0</v>
      </c>
      <c r="I112" s="64">
        <v>10</v>
      </c>
      <c r="J112" s="66">
        <v>302</v>
      </c>
      <c r="K112" s="63">
        <v>5</v>
      </c>
      <c r="L112" s="64">
        <v>15</v>
      </c>
      <c r="M112" s="67">
        <v>0</v>
      </c>
      <c r="N112" s="68"/>
      <c r="O112" s="69"/>
      <c r="P112" s="69"/>
      <c r="Q112" s="70"/>
      <c r="R112" s="71"/>
      <c r="S112" s="72"/>
      <c r="T112" s="72"/>
      <c r="U112" s="73"/>
      <c r="V112" s="68">
        <v>5</v>
      </c>
      <c r="W112" s="69">
        <f t="shared" si="3"/>
        <v>0</v>
      </c>
      <c r="X112" s="69">
        <f t="shared" si="2"/>
        <v>0</v>
      </c>
    </row>
    <row r="113" spans="1:24" x14ac:dyDescent="0.55000000000000004">
      <c r="A113" s="62" t="s">
        <v>106</v>
      </c>
      <c r="B113" s="63">
        <v>507</v>
      </c>
      <c r="C113" s="64">
        <v>487</v>
      </c>
      <c r="D113" s="65">
        <v>0</v>
      </c>
      <c r="E113" s="63">
        <v>0</v>
      </c>
      <c r="F113" s="64">
        <v>0</v>
      </c>
      <c r="G113" s="66">
        <v>0</v>
      </c>
      <c r="H113" s="63">
        <v>0</v>
      </c>
      <c r="I113" s="64">
        <v>20</v>
      </c>
      <c r="J113" s="66">
        <v>0</v>
      </c>
      <c r="K113" s="63">
        <v>0</v>
      </c>
      <c r="L113" s="64">
        <v>0</v>
      </c>
      <c r="M113" s="67">
        <v>0</v>
      </c>
      <c r="N113" s="68"/>
      <c r="O113" s="69"/>
      <c r="P113" s="69"/>
      <c r="Q113" s="70"/>
      <c r="R113" s="71"/>
      <c r="S113" s="72"/>
      <c r="T113" s="72"/>
      <c r="U113" s="73"/>
      <c r="V113" s="68">
        <v>5</v>
      </c>
      <c r="W113" s="69">
        <f t="shared" si="3"/>
        <v>0</v>
      </c>
      <c r="X113" s="69">
        <f t="shared" si="2"/>
        <v>0</v>
      </c>
    </row>
    <row r="114" spans="1:24" x14ac:dyDescent="0.55000000000000004">
      <c r="A114" s="50" t="s">
        <v>107</v>
      </c>
      <c r="B114" s="51">
        <v>59731</v>
      </c>
      <c r="C114" s="52">
        <v>57948</v>
      </c>
      <c r="D114" s="53">
        <v>57</v>
      </c>
      <c r="E114" s="51">
        <v>105</v>
      </c>
      <c r="F114" s="52">
        <v>100</v>
      </c>
      <c r="G114" s="54">
        <v>22</v>
      </c>
      <c r="H114" s="51">
        <v>4</v>
      </c>
      <c r="I114" s="52">
        <v>232</v>
      </c>
      <c r="J114" s="54">
        <v>282</v>
      </c>
      <c r="K114" s="51">
        <v>144</v>
      </c>
      <c r="L114" s="52">
        <v>590</v>
      </c>
      <c r="M114" s="55">
        <v>247</v>
      </c>
      <c r="N114" s="56"/>
      <c r="O114" s="57"/>
      <c r="P114" s="57"/>
      <c r="Q114" s="58"/>
      <c r="R114" s="59"/>
      <c r="S114" s="60"/>
      <c r="T114" s="60"/>
      <c r="U114" s="61"/>
      <c r="V114" s="76"/>
      <c r="W114" s="57">
        <f>SUM(W115:W129)</f>
        <v>0</v>
      </c>
      <c r="X114" s="57">
        <f>SUM(X115:X129)</f>
        <v>0</v>
      </c>
    </row>
    <row r="115" spans="1:24" x14ac:dyDescent="0.55000000000000004">
      <c r="A115" s="62" t="s">
        <v>108</v>
      </c>
      <c r="B115" s="63">
        <v>2343</v>
      </c>
      <c r="C115" s="64">
        <v>2343</v>
      </c>
      <c r="D115" s="65">
        <v>0</v>
      </c>
      <c r="E115" s="63">
        <v>0</v>
      </c>
      <c r="F115" s="64">
        <v>0</v>
      </c>
      <c r="G115" s="66">
        <v>0</v>
      </c>
      <c r="H115" s="63">
        <v>0</v>
      </c>
      <c r="I115" s="64">
        <v>0</v>
      </c>
      <c r="J115" s="66">
        <v>0</v>
      </c>
      <c r="K115" s="63">
        <v>0</v>
      </c>
      <c r="L115" s="64">
        <v>0</v>
      </c>
      <c r="M115" s="67">
        <v>0</v>
      </c>
      <c r="N115" s="68"/>
      <c r="O115" s="69"/>
      <c r="P115" s="69"/>
      <c r="Q115" s="70"/>
      <c r="R115" s="71"/>
      <c r="S115" s="72"/>
      <c r="T115" s="72"/>
      <c r="U115" s="73"/>
      <c r="V115" s="68">
        <v>5</v>
      </c>
      <c r="W115" s="69">
        <f t="shared" si="3"/>
        <v>0</v>
      </c>
      <c r="X115" s="69">
        <f t="shared" si="2"/>
        <v>0</v>
      </c>
    </row>
    <row r="116" spans="1:24" x14ac:dyDescent="0.55000000000000004">
      <c r="A116" s="62" t="s">
        <v>109</v>
      </c>
      <c r="B116" s="63">
        <v>6541</v>
      </c>
      <c r="C116" s="64">
        <v>6382</v>
      </c>
      <c r="D116" s="65">
        <v>0</v>
      </c>
      <c r="E116" s="63">
        <v>11</v>
      </c>
      <c r="F116" s="64">
        <v>10</v>
      </c>
      <c r="G116" s="66">
        <v>5</v>
      </c>
      <c r="H116" s="63">
        <v>0</v>
      </c>
      <c r="I116" s="64">
        <v>19</v>
      </c>
      <c r="J116" s="66">
        <v>34</v>
      </c>
      <c r="K116" s="63">
        <v>8</v>
      </c>
      <c r="L116" s="64">
        <v>21</v>
      </c>
      <c r="M116" s="67">
        <v>51</v>
      </c>
      <c r="N116" s="68"/>
      <c r="O116" s="69"/>
      <c r="P116" s="69"/>
      <c r="Q116" s="70"/>
      <c r="R116" s="71"/>
      <c r="S116" s="72"/>
      <c r="T116" s="72"/>
      <c r="U116" s="73"/>
      <c r="V116" s="68">
        <v>5</v>
      </c>
      <c r="W116" s="69">
        <f t="shared" si="3"/>
        <v>0</v>
      </c>
      <c r="X116" s="69">
        <f t="shared" si="2"/>
        <v>0</v>
      </c>
    </row>
    <row r="117" spans="1:24" x14ac:dyDescent="0.55000000000000004">
      <c r="A117" s="62" t="s">
        <v>110</v>
      </c>
      <c r="B117" s="63">
        <v>2740</v>
      </c>
      <c r="C117" s="64">
        <v>2694</v>
      </c>
      <c r="D117" s="65">
        <v>5</v>
      </c>
      <c r="E117" s="63">
        <v>15</v>
      </c>
      <c r="F117" s="64">
        <v>10</v>
      </c>
      <c r="G117" s="66">
        <v>3</v>
      </c>
      <c r="H117" s="63">
        <v>0</v>
      </c>
      <c r="I117" s="64">
        <v>5</v>
      </c>
      <c r="J117" s="66">
        <v>2</v>
      </c>
      <c r="K117" s="63">
        <v>6</v>
      </c>
      <c r="L117" s="64">
        <v>0</v>
      </c>
      <c r="M117" s="67">
        <v>0</v>
      </c>
      <c r="N117" s="68"/>
      <c r="O117" s="69"/>
      <c r="P117" s="69"/>
      <c r="Q117" s="70"/>
      <c r="R117" s="71"/>
      <c r="S117" s="72"/>
      <c r="T117" s="72"/>
      <c r="U117" s="73"/>
      <c r="V117" s="68">
        <v>5</v>
      </c>
      <c r="W117" s="69">
        <f t="shared" si="3"/>
        <v>0</v>
      </c>
      <c r="X117" s="69">
        <f t="shared" si="2"/>
        <v>0</v>
      </c>
    </row>
    <row r="118" spans="1:24" x14ac:dyDescent="0.55000000000000004">
      <c r="A118" s="62" t="s">
        <v>111</v>
      </c>
      <c r="B118" s="63">
        <v>3258</v>
      </c>
      <c r="C118" s="64">
        <v>3237</v>
      </c>
      <c r="D118" s="65">
        <v>0</v>
      </c>
      <c r="E118" s="63">
        <v>3</v>
      </c>
      <c r="F118" s="64">
        <v>5</v>
      </c>
      <c r="G118" s="66">
        <v>0</v>
      </c>
      <c r="H118" s="63">
        <v>0</v>
      </c>
      <c r="I118" s="64">
        <v>1</v>
      </c>
      <c r="J118" s="66">
        <v>0</v>
      </c>
      <c r="K118" s="63">
        <v>9</v>
      </c>
      <c r="L118" s="64">
        <v>3</v>
      </c>
      <c r="M118" s="67">
        <v>0</v>
      </c>
      <c r="N118" s="68"/>
      <c r="O118" s="69"/>
      <c r="P118" s="69"/>
      <c r="Q118" s="70"/>
      <c r="R118" s="71"/>
      <c r="S118" s="72"/>
      <c r="T118" s="72"/>
      <c r="U118" s="73"/>
      <c r="V118" s="68">
        <v>5</v>
      </c>
      <c r="W118" s="69">
        <f t="shared" si="3"/>
        <v>0</v>
      </c>
      <c r="X118" s="69">
        <f t="shared" si="2"/>
        <v>0</v>
      </c>
    </row>
    <row r="119" spans="1:24" x14ac:dyDescent="0.55000000000000004">
      <c r="A119" s="62" t="s">
        <v>112</v>
      </c>
      <c r="B119" s="63">
        <v>3403</v>
      </c>
      <c r="C119" s="64">
        <v>3272</v>
      </c>
      <c r="D119" s="65">
        <v>0</v>
      </c>
      <c r="E119" s="63">
        <v>11</v>
      </c>
      <c r="F119" s="64">
        <v>12</v>
      </c>
      <c r="G119" s="66">
        <v>3</v>
      </c>
      <c r="H119" s="63">
        <v>0</v>
      </c>
      <c r="I119" s="64">
        <v>24</v>
      </c>
      <c r="J119" s="66">
        <v>28</v>
      </c>
      <c r="K119" s="63">
        <v>2</v>
      </c>
      <c r="L119" s="64">
        <v>51</v>
      </c>
      <c r="M119" s="67">
        <v>0</v>
      </c>
      <c r="N119" s="68"/>
      <c r="O119" s="69"/>
      <c r="P119" s="69"/>
      <c r="Q119" s="70"/>
      <c r="R119" s="71"/>
      <c r="S119" s="72"/>
      <c r="T119" s="72"/>
      <c r="U119" s="73"/>
      <c r="V119" s="68">
        <v>5</v>
      </c>
      <c r="W119" s="69">
        <f t="shared" si="3"/>
        <v>0</v>
      </c>
      <c r="X119" s="69">
        <f t="shared" si="2"/>
        <v>0</v>
      </c>
    </row>
    <row r="120" spans="1:24" x14ac:dyDescent="0.55000000000000004">
      <c r="A120" s="62" t="s">
        <v>113</v>
      </c>
      <c r="B120" s="63">
        <v>2866</v>
      </c>
      <c r="C120" s="64">
        <v>2836</v>
      </c>
      <c r="D120" s="65">
        <v>2</v>
      </c>
      <c r="E120" s="63">
        <v>0</v>
      </c>
      <c r="F120" s="64">
        <v>6</v>
      </c>
      <c r="G120" s="66">
        <v>0</v>
      </c>
      <c r="H120" s="63">
        <v>0</v>
      </c>
      <c r="I120" s="64">
        <v>14</v>
      </c>
      <c r="J120" s="66">
        <v>4</v>
      </c>
      <c r="K120" s="63">
        <v>0</v>
      </c>
      <c r="L120" s="64">
        <v>4</v>
      </c>
      <c r="M120" s="67">
        <v>0</v>
      </c>
      <c r="N120" s="68"/>
      <c r="O120" s="69"/>
      <c r="P120" s="69"/>
      <c r="Q120" s="70"/>
      <c r="R120" s="71"/>
      <c r="S120" s="72"/>
      <c r="T120" s="72"/>
      <c r="U120" s="73"/>
      <c r="V120" s="68">
        <v>5</v>
      </c>
      <c r="W120" s="69">
        <f t="shared" si="3"/>
        <v>0</v>
      </c>
      <c r="X120" s="69">
        <f t="shared" si="2"/>
        <v>0</v>
      </c>
    </row>
    <row r="121" spans="1:24" x14ac:dyDescent="0.55000000000000004">
      <c r="A121" s="62" t="s">
        <v>114</v>
      </c>
      <c r="B121" s="63">
        <v>5049</v>
      </c>
      <c r="C121" s="64">
        <v>4984</v>
      </c>
      <c r="D121" s="65">
        <v>9</v>
      </c>
      <c r="E121" s="63">
        <v>18</v>
      </c>
      <c r="F121" s="64">
        <v>12</v>
      </c>
      <c r="G121" s="66">
        <v>0</v>
      </c>
      <c r="H121" s="63">
        <v>0</v>
      </c>
      <c r="I121" s="64">
        <v>12</v>
      </c>
      <c r="J121" s="66">
        <v>2</v>
      </c>
      <c r="K121" s="63">
        <v>2</v>
      </c>
      <c r="L121" s="64">
        <v>10</v>
      </c>
      <c r="M121" s="67">
        <v>0</v>
      </c>
      <c r="N121" s="68"/>
      <c r="O121" s="69"/>
      <c r="P121" s="69"/>
      <c r="Q121" s="70"/>
      <c r="R121" s="71"/>
      <c r="S121" s="72"/>
      <c r="T121" s="72"/>
      <c r="U121" s="73"/>
      <c r="V121" s="68">
        <v>5</v>
      </c>
      <c r="W121" s="69">
        <f t="shared" si="3"/>
        <v>0</v>
      </c>
      <c r="X121" s="69">
        <f t="shared" si="2"/>
        <v>0</v>
      </c>
    </row>
    <row r="122" spans="1:24" x14ac:dyDescent="0.55000000000000004">
      <c r="A122" s="62" t="s">
        <v>115</v>
      </c>
      <c r="B122" s="63">
        <v>8485</v>
      </c>
      <c r="C122" s="64">
        <v>8292</v>
      </c>
      <c r="D122" s="65">
        <v>9</v>
      </c>
      <c r="E122" s="63">
        <v>7</v>
      </c>
      <c r="F122" s="64">
        <v>9</v>
      </c>
      <c r="G122" s="66">
        <v>5</v>
      </c>
      <c r="H122" s="63">
        <v>4</v>
      </c>
      <c r="I122" s="64">
        <v>43</v>
      </c>
      <c r="J122" s="66">
        <v>19</v>
      </c>
      <c r="K122" s="63">
        <v>46</v>
      </c>
      <c r="L122" s="64">
        <v>33</v>
      </c>
      <c r="M122" s="67">
        <v>18</v>
      </c>
      <c r="N122" s="68"/>
      <c r="O122" s="69"/>
      <c r="P122" s="69"/>
      <c r="Q122" s="70"/>
      <c r="R122" s="71"/>
      <c r="S122" s="72"/>
      <c r="T122" s="72"/>
      <c r="U122" s="73"/>
      <c r="V122" s="68">
        <v>5</v>
      </c>
      <c r="W122" s="69">
        <f t="shared" si="3"/>
        <v>0</v>
      </c>
      <c r="X122" s="69">
        <f t="shared" si="2"/>
        <v>0</v>
      </c>
    </row>
    <row r="123" spans="1:24" x14ac:dyDescent="0.55000000000000004">
      <c r="A123" s="62" t="s">
        <v>116</v>
      </c>
      <c r="B123" s="63">
        <v>1783</v>
      </c>
      <c r="C123" s="64">
        <v>1737</v>
      </c>
      <c r="D123" s="65">
        <v>0</v>
      </c>
      <c r="E123" s="63">
        <v>8</v>
      </c>
      <c r="F123" s="64">
        <v>7</v>
      </c>
      <c r="G123" s="66">
        <v>0</v>
      </c>
      <c r="H123" s="63">
        <v>0</v>
      </c>
      <c r="I123" s="64">
        <v>13</v>
      </c>
      <c r="J123" s="66">
        <v>13</v>
      </c>
      <c r="K123" s="63">
        <v>0</v>
      </c>
      <c r="L123" s="64">
        <v>5</v>
      </c>
      <c r="M123" s="67">
        <v>0</v>
      </c>
      <c r="N123" s="68"/>
      <c r="O123" s="69"/>
      <c r="P123" s="69"/>
      <c r="Q123" s="70"/>
      <c r="R123" s="71"/>
      <c r="S123" s="72"/>
      <c r="T123" s="72"/>
      <c r="U123" s="73"/>
      <c r="V123" s="68">
        <v>5</v>
      </c>
      <c r="W123" s="69">
        <f t="shared" si="3"/>
        <v>0</v>
      </c>
      <c r="X123" s="69">
        <f t="shared" si="2"/>
        <v>0</v>
      </c>
    </row>
    <row r="124" spans="1:24" x14ac:dyDescent="0.55000000000000004">
      <c r="A124" s="62" t="s">
        <v>117</v>
      </c>
      <c r="B124" s="63">
        <v>1931</v>
      </c>
      <c r="C124" s="64">
        <v>1654</v>
      </c>
      <c r="D124" s="65">
        <v>0</v>
      </c>
      <c r="E124" s="63">
        <v>0</v>
      </c>
      <c r="F124" s="64">
        <v>1</v>
      </c>
      <c r="G124" s="66">
        <v>0</v>
      </c>
      <c r="H124" s="63">
        <v>0</v>
      </c>
      <c r="I124" s="64">
        <v>2</v>
      </c>
      <c r="J124" s="66">
        <v>104</v>
      </c>
      <c r="K124" s="63">
        <v>0</v>
      </c>
      <c r="L124" s="64">
        <v>2</v>
      </c>
      <c r="M124" s="67">
        <v>168</v>
      </c>
      <c r="N124" s="68"/>
      <c r="O124" s="69"/>
      <c r="P124" s="69"/>
      <c r="Q124" s="70"/>
      <c r="R124" s="71"/>
      <c r="S124" s="72"/>
      <c r="T124" s="72"/>
      <c r="U124" s="73"/>
      <c r="V124" s="68">
        <v>5</v>
      </c>
      <c r="W124" s="69">
        <f t="shared" si="3"/>
        <v>0</v>
      </c>
      <c r="X124" s="69">
        <f t="shared" si="2"/>
        <v>0</v>
      </c>
    </row>
    <row r="125" spans="1:24" x14ac:dyDescent="0.55000000000000004">
      <c r="A125" s="62" t="s">
        <v>118</v>
      </c>
      <c r="B125" s="63">
        <v>6483</v>
      </c>
      <c r="C125" s="64">
        <v>5996</v>
      </c>
      <c r="D125" s="65">
        <v>3</v>
      </c>
      <c r="E125" s="63">
        <v>13</v>
      </c>
      <c r="F125" s="64">
        <v>4</v>
      </c>
      <c r="G125" s="66">
        <v>2</v>
      </c>
      <c r="H125" s="63">
        <v>0</v>
      </c>
      <c r="I125" s="64">
        <v>76</v>
      </c>
      <c r="J125" s="66">
        <v>43</v>
      </c>
      <c r="K125" s="63">
        <v>44</v>
      </c>
      <c r="L125" s="64">
        <v>302</v>
      </c>
      <c r="M125" s="67">
        <v>0</v>
      </c>
      <c r="N125" s="68"/>
      <c r="O125" s="69"/>
      <c r="P125" s="69"/>
      <c r="Q125" s="70"/>
      <c r="R125" s="71"/>
      <c r="S125" s="72"/>
      <c r="T125" s="72"/>
      <c r="U125" s="73"/>
      <c r="V125" s="68">
        <v>5</v>
      </c>
      <c r="W125" s="69">
        <f t="shared" si="3"/>
        <v>0</v>
      </c>
      <c r="X125" s="69">
        <f t="shared" si="2"/>
        <v>0</v>
      </c>
    </row>
    <row r="126" spans="1:24" x14ac:dyDescent="0.55000000000000004">
      <c r="A126" s="62" t="s">
        <v>119</v>
      </c>
      <c r="B126" s="63">
        <v>3288</v>
      </c>
      <c r="C126" s="64">
        <v>3267</v>
      </c>
      <c r="D126" s="65">
        <v>0</v>
      </c>
      <c r="E126" s="63">
        <v>3</v>
      </c>
      <c r="F126" s="64">
        <v>1</v>
      </c>
      <c r="G126" s="66">
        <v>2</v>
      </c>
      <c r="H126" s="63">
        <v>0</v>
      </c>
      <c r="I126" s="64">
        <v>2</v>
      </c>
      <c r="J126" s="66">
        <v>2</v>
      </c>
      <c r="K126" s="63">
        <v>0</v>
      </c>
      <c r="L126" s="64">
        <v>1</v>
      </c>
      <c r="M126" s="67">
        <v>10</v>
      </c>
      <c r="N126" s="68"/>
      <c r="O126" s="69"/>
      <c r="P126" s="69"/>
      <c r="Q126" s="70"/>
      <c r="R126" s="71"/>
      <c r="S126" s="72"/>
      <c r="T126" s="72"/>
      <c r="U126" s="73"/>
      <c r="V126" s="68">
        <v>5</v>
      </c>
      <c r="W126" s="69">
        <f t="shared" si="3"/>
        <v>0</v>
      </c>
      <c r="X126" s="69">
        <f t="shared" si="2"/>
        <v>0</v>
      </c>
    </row>
    <row r="127" spans="1:24" x14ac:dyDescent="0.55000000000000004">
      <c r="A127" s="62" t="s">
        <v>120</v>
      </c>
      <c r="B127" s="63">
        <v>5842</v>
      </c>
      <c r="C127" s="64">
        <v>5604</v>
      </c>
      <c r="D127" s="65">
        <v>3</v>
      </c>
      <c r="E127" s="63">
        <v>8</v>
      </c>
      <c r="F127" s="64">
        <v>11</v>
      </c>
      <c r="G127" s="66">
        <v>1</v>
      </c>
      <c r="H127" s="63">
        <v>0</v>
      </c>
      <c r="I127" s="64">
        <v>17</v>
      </c>
      <c r="J127" s="66">
        <v>24</v>
      </c>
      <c r="K127" s="63">
        <v>26</v>
      </c>
      <c r="L127" s="64">
        <v>148</v>
      </c>
      <c r="M127" s="67">
        <v>0</v>
      </c>
      <c r="N127" s="68"/>
      <c r="O127" s="69"/>
      <c r="P127" s="69"/>
      <c r="Q127" s="70"/>
      <c r="R127" s="71"/>
      <c r="S127" s="72"/>
      <c r="T127" s="72"/>
      <c r="U127" s="73"/>
      <c r="V127" s="68">
        <v>5</v>
      </c>
      <c r="W127" s="69">
        <f t="shared" si="3"/>
        <v>0</v>
      </c>
      <c r="X127" s="69">
        <f t="shared" si="2"/>
        <v>0</v>
      </c>
    </row>
    <row r="128" spans="1:24" x14ac:dyDescent="0.55000000000000004">
      <c r="A128" s="62" t="s">
        <v>121</v>
      </c>
      <c r="B128" s="63">
        <v>3853</v>
      </c>
      <c r="C128" s="64">
        <v>3831</v>
      </c>
      <c r="D128" s="65">
        <v>1</v>
      </c>
      <c r="E128" s="63">
        <v>4</v>
      </c>
      <c r="F128" s="64">
        <v>8</v>
      </c>
      <c r="G128" s="66">
        <v>0</v>
      </c>
      <c r="H128" s="63">
        <v>0</v>
      </c>
      <c r="I128" s="64">
        <v>2</v>
      </c>
      <c r="J128" s="66">
        <v>6</v>
      </c>
      <c r="K128" s="63">
        <v>1</v>
      </c>
      <c r="L128" s="64">
        <v>0</v>
      </c>
      <c r="M128" s="67">
        <v>0</v>
      </c>
      <c r="N128" s="68"/>
      <c r="O128" s="69"/>
      <c r="P128" s="69"/>
      <c r="Q128" s="70"/>
      <c r="R128" s="71"/>
      <c r="S128" s="72"/>
      <c r="T128" s="72"/>
      <c r="U128" s="73"/>
      <c r="V128" s="68">
        <v>5</v>
      </c>
      <c r="W128" s="69">
        <f t="shared" si="3"/>
        <v>0</v>
      </c>
      <c r="X128" s="69">
        <f t="shared" si="2"/>
        <v>0</v>
      </c>
    </row>
    <row r="129" spans="1:24" x14ac:dyDescent="0.55000000000000004">
      <c r="A129" s="62" t="s">
        <v>122</v>
      </c>
      <c r="B129" s="63">
        <v>1866</v>
      </c>
      <c r="C129" s="64">
        <v>1819</v>
      </c>
      <c r="D129" s="65">
        <v>25</v>
      </c>
      <c r="E129" s="63">
        <v>4</v>
      </c>
      <c r="F129" s="64">
        <v>4</v>
      </c>
      <c r="G129" s="66">
        <v>1</v>
      </c>
      <c r="H129" s="63">
        <v>0</v>
      </c>
      <c r="I129" s="64">
        <v>2</v>
      </c>
      <c r="J129" s="66">
        <v>1</v>
      </c>
      <c r="K129" s="63">
        <v>0</v>
      </c>
      <c r="L129" s="64">
        <v>10</v>
      </c>
      <c r="M129" s="67">
        <v>0</v>
      </c>
      <c r="N129" s="68"/>
      <c r="O129" s="69"/>
      <c r="P129" s="69"/>
      <c r="Q129" s="70"/>
      <c r="R129" s="71"/>
      <c r="S129" s="72"/>
      <c r="T129" s="72"/>
      <c r="U129" s="73"/>
      <c r="V129" s="68">
        <v>5</v>
      </c>
      <c r="W129" s="69">
        <f t="shared" si="3"/>
        <v>0</v>
      </c>
      <c r="X129" s="69">
        <f t="shared" si="2"/>
        <v>0</v>
      </c>
    </row>
    <row r="130" spans="1:24" x14ac:dyDescent="0.55000000000000004">
      <c r="A130" s="50" t="s">
        <v>123</v>
      </c>
      <c r="B130" s="51">
        <v>81096</v>
      </c>
      <c r="C130" s="52">
        <v>79421</v>
      </c>
      <c r="D130" s="53">
        <v>90</v>
      </c>
      <c r="E130" s="51">
        <v>153</v>
      </c>
      <c r="F130" s="52">
        <v>125</v>
      </c>
      <c r="G130" s="54">
        <v>43</v>
      </c>
      <c r="H130" s="51">
        <v>10</v>
      </c>
      <c r="I130" s="52">
        <v>227</v>
      </c>
      <c r="J130" s="54">
        <v>182</v>
      </c>
      <c r="K130" s="51">
        <v>50</v>
      </c>
      <c r="L130" s="52">
        <v>629</v>
      </c>
      <c r="M130" s="55">
        <v>166</v>
      </c>
      <c r="N130" s="56"/>
      <c r="O130" s="57"/>
      <c r="P130" s="57"/>
      <c r="Q130" s="58"/>
      <c r="R130" s="59"/>
      <c r="S130" s="60"/>
      <c r="T130" s="60"/>
      <c r="U130" s="61"/>
      <c r="V130" s="76"/>
      <c r="W130" s="57">
        <f>SUM(W131:W153)</f>
        <v>0</v>
      </c>
      <c r="X130" s="57">
        <f>SUM(X131:X153)</f>
        <v>0</v>
      </c>
    </row>
    <row r="131" spans="1:24" x14ac:dyDescent="0.55000000000000004">
      <c r="A131" s="62" t="s">
        <v>124</v>
      </c>
      <c r="B131" s="63">
        <v>2079</v>
      </c>
      <c r="C131" s="64">
        <v>2062</v>
      </c>
      <c r="D131" s="65">
        <v>0</v>
      </c>
      <c r="E131" s="63">
        <v>0</v>
      </c>
      <c r="F131" s="64">
        <v>1</v>
      </c>
      <c r="G131" s="66">
        <v>1</v>
      </c>
      <c r="H131" s="63">
        <v>0</v>
      </c>
      <c r="I131" s="64">
        <v>7</v>
      </c>
      <c r="J131" s="66">
        <v>1</v>
      </c>
      <c r="K131" s="63">
        <v>2</v>
      </c>
      <c r="L131" s="64">
        <v>5</v>
      </c>
      <c r="M131" s="67">
        <v>0</v>
      </c>
      <c r="N131" s="68"/>
      <c r="O131" s="69"/>
      <c r="P131" s="69"/>
      <c r="Q131" s="70"/>
      <c r="R131" s="71"/>
      <c r="S131" s="72"/>
      <c r="T131" s="72"/>
      <c r="U131" s="73"/>
      <c r="V131" s="68">
        <v>5</v>
      </c>
      <c r="W131" s="69">
        <f t="shared" si="3"/>
        <v>0</v>
      </c>
      <c r="X131" s="69">
        <f t="shared" si="2"/>
        <v>0</v>
      </c>
    </row>
    <row r="132" spans="1:24" x14ac:dyDescent="0.55000000000000004">
      <c r="A132" s="62" t="s">
        <v>125</v>
      </c>
      <c r="B132" s="63">
        <v>1420</v>
      </c>
      <c r="C132" s="64">
        <v>1316</v>
      </c>
      <c r="D132" s="65">
        <v>5</v>
      </c>
      <c r="E132" s="63">
        <v>17</v>
      </c>
      <c r="F132" s="64">
        <v>11</v>
      </c>
      <c r="G132" s="66">
        <v>3</v>
      </c>
      <c r="H132" s="63">
        <v>0</v>
      </c>
      <c r="I132" s="64">
        <v>22</v>
      </c>
      <c r="J132" s="66">
        <v>17</v>
      </c>
      <c r="K132" s="63">
        <v>8</v>
      </c>
      <c r="L132" s="64">
        <v>21</v>
      </c>
      <c r="M132" s="67">
        <v>0</v>
      </c>
      <c r="N132" s="68"/>
      <c r="O132" s="69"/>
      <c r="P132" s="69"/>
      <c r="Q132" s="70"/>
      <c r="R132" s="71"/>
      <c r="S132" s="72"/>
      <c r="T132" s="72"/>
      <c r="U132" s="73"/>
      <c r="V132" s="68">
        <v>5</v>
      </c>
      <c r="W132" s="69">
        <f t="shared" si="3"/>
        <v>0</v>
      </c>
      <c r="X132" s="69">
        <f t="shared" si="2"/>
        <v>0</v>
      </c>
    </row>
    <row r="133" spans="1:24" x14ac:dyDescent="0.55000000000000004">
      <c r="A133" s="62" t="s">
        <v>126</v>
      </c>
      <c r="B133" s="63">
        <v>4049</v>
      </c>
      <c r="C133" s="64">
        <v>4019</v>
      </c>
      <c r="D133" s="65">
        <v>1</v>
      </c>
      <c r="E133" s="63">
        <v>8</v>
      </c>
      <c r="F133" s="64">
        <v>7</v>
      </c>
      <c r="G133" s="66">
        <v>1</v>
      </c>
      <c r="H133" s="63">
        <v>2</v>
      </c>
      <c r="I133" s="64">
        <v>0</v>
      </c>
      <c r="J133" s="66">
        <v>0</v>
      </c>
      <c r="K133" s="63">
        <v>10</v>
      </c>
      <c r="L133" s="64">
        <v>0</v>
      </c>
      <c r="M133" s="67">
        <v>1</v>
      </c>
      <c r="N133" s="68"/>
      <c r="O133" s="69"/>
      <c r="P133" s="69"/>
      <c r="Q133" s="70"/>
      <c r="R133" s="71"/>
      <c r="S133" s="72"/>
      <c r="T133" s="72"/>
      <c r="U133" s="73"/>
      <c r="V133" s="68">
        <v>5</v>
      </c>
      <c r="W133" s="69">
        <f t="shared" si="3"/>
        <v>0</v>
      </c>
      <c r="X133" s="69">
        <f t="shared" si="2"/>
        <v>0</v>
      </c>
    </row>
    <row r="134" spans="1:24" x14ac:dyDescent="0.55000000000000004">
      <c r="A134" s="62" t="s">
        <v>127</v>
      </c>
      <c r="B134" s="63">
        <v>2312</v>
      </c>
      <c r="C134" s="64">
        <v>2303</v>
      </c>
      <c r="D134" s="65">
        <v>0</v>
      </c>
      <c r="E134" s="63">
        <v>8</v>
      </c>
      <c r="F134" s="64">
        <v>0</v>
      </c>
      <c r="G134" s="66">
        <v>1</v>
      </c>
      <c r="H134" s="63">
        <v>0</v>
      </c>
      <c r="I134" s="64">
        <v>0</v>
      </c>
      <c r="J134" s="66">
        <v>0</v>
      </c>
      <c r="K134" s="63">
        <v>0</v>
      </c>
      <c r="L134" s="64">
        <v>0</v>
      </c>
      <c r="M134" s="67">
        <v>0</v>
      </c>
      <c r="N134" s="68"/>
      <c r="O134" s="69"/>
      <c r="P134" s="69"/>
      <c r="Q134" s="70"/>
      <c r="R134" s="71"/>
      <c r="S134" s="72"/>
      <c r="T134" s="72"/>
      <c r="U134" s="73"/>
      <c r="V134" s="68">
        <v>5</v>
      </c>
      <c r="W134" s="69">
        <f t="shared" si="3"/>
        <v>0</v>
      </c>
      <c r="X134" s="69">
        <f t="shared" si="2"/>
        <v>0</v>
      </c>
    </row>
    <row r="135" spans="1:24" x14ac:dyDescent="0.55000000000000004">
      <c r="A135" s="62" t="s">
        <v>128</v>
      </c>
      <c r="B135" s="63">
        <v>3905</v>
      </c>
      <c r="C135" s="64">
        <v>3864</v>
      </c>
      <c r="D135" s="65">
        <v>1</v>
      </c>
      <c r="E135" s="63">
        <v>12</v>
      </c>
      <c r="F135" s="64">
        <v>7</v>
      </c>
      <c r="G135" s="66">
        <v>4</v>
      </c>
      <c r="H135" s="63">
        <v>2</v>
      </c>
      <c r="I135" s="64">
        <v>6</v>
      </c>
      <c r="J135" s="66">
        <v>3</v>
      </c>
      <c r="K135" s="63">
        <v>2</v>
      </c>
      <c r="L135" s="64">
        <v>0</v>
      </c>
      <c r="M135" s="67">
        <v>4</v>
      </c>
      <c r="N135" s="68"/>
      <c r="O135" s="69"/>
      <c r="P135" s="69"/>
      <c r="Q135" s="70"/>
      <c r="R135" s="71"/>
      <c r="S135" s="72"/>
      <c r="T135" s="72"/>
      <c r="U135" s="73"/>
      <c r="V135" s="68">
        <v>5</v>
      </c>
      <c r="W135" s="69">
        <f t="shared" si="3"/>
        <v>0</v>
      </c>
      <c r="X135" s="69">
        <f t="shared" si="2"/>
        <v>0</v>
      </c>
    </row>
    <row r="136" spans="1:24" x14ac:dyDescent="0.55000000000000004">
      <c r="A136" s="62" t="s">
        <v>163</v>
      </c>
      <c r="B136" s="63">
        <v>3559</v>
      </c>
      <c r="C136" s="64">
        <v>3535</v>
      </c>
      <c r="D136" s="65">
        <v>1</v>
      </c>
      <c r="E136" s="63">
        <v>2</v>
      </c>
      <c r="F136" s="64">
        <v>1</v>
      </c>
      <c r="G136" s="66">
        <v>1</v>
      </c>
      <c r="H136" s="63">
        <v>3</v>
      </c>
      <c r="I136" s="64">
        <v>15</v>
      </c>
      <c r="J136" s="66">
        <v>0</v>
      </c>
      <c r="K136" s="63">
        <v>0</v>
      </c>
      <c r="L136" s="64">
        <v>1</v>
      </c>
      <c r="M136" s="67">
        <v>0</v>
      </c>
      <c r="N136" s="68"/>
      <c r="O136" s="69"/>
      <c r="P136" s="69"/>
      <c r="Q136" s="70"/>
      <c r="R136" s="71"/>
      <c r="S136" s="72"/>
      <c r="T136" s="72"/>
      <c r="U136" s="73"/>
      <c r="V136" s="68">
        <v>5</v>
      </c>
      <c r="W136" s="69">
        <f t="shared" si="3"/>
        <v>0</v>
      </c>
      <c r="X136" s="69">
        <f t="shared" ref="X136:X166" si="4">IF(V136=5, R136, IF(V136=6,S136,IF(V136=7,T136, U136)))</f>
        <v>0</v>
      </c>
    </row>
    <row r="137" spans="1:24" x14ac:dyDescent="0.55000000000000004">
      <c r="A137" s="62" t="s">
        <v>129</v>
      </c>
      <c r="B137" s="63">
        <v>5320</v>
      </c>
      <c r="C137" s="64">
        <v>5222</v>
      </c>
      <c r="D137" s="65">
        <v>23</v>
      </c>
      <c r="E137" s="63">
        <v>21</v>
      </c>
      <c r="F137" s="64">
        <v>17</v>
      </c>
      <c r="G137" s="66">
        <v>0</v>
      </c>
      <c r="H137" s="63">
        <v>1</v>
      </c>
      <c r="I137" s="64">
        <v>1</v>
      </c>
      <c r="J137" s="66">
        <v>3</v>
      </c>
      <c r="K137" s="63">
        <v>10</v>
      </c>
      <c r="L137" s="64">
        <v>22</v>
      </c>
      <c r="M137" s="67">
        <v>0</v>
      </c>
      <c r="N137" s="68"/>
      <c r="O137" s="69"/>
      <c r="P137" s="69"/>
      <c r="Q137" s="70"/>
      <c r="R137" s="71"/>
      <c r="S137" s="72"/>
      <c r="T137" s="72"/>
      <c r="U137" s="73"/>
      <c r="V137" s="68">
        <v>5</v>
      </c>
      <c r="W137" s="69">
        <f t="shared" si="3"/>
        <v>0</v>
      </c>
      <c r="X137" s="69">
        <f t="shared" si="4"/>
        <v>0</v>
      </c>
    </row>
    <row r="138" spans="1:24" x14ac:dyDescent="0.55000000000000004">
      <c r="A138" s="62" t="s">
        <v>130</v>
      </c>
      <c r="B138" s="63">
        <v>1506</v>
      </c>
      <c r="C138" s="64">
        <v>1491</v>
      </c>
      <c r="D138" s="65">
        <v>3</v>
      </c>
      <c r="E138" s="63">
        <v>0</v>
      </c>
      <c r="F138" s="64">
        <v>2</v>
      </c>
      <c r="G138" s="66">
        <v>0</v>
      </c>
      <c r="H138" s="63">
        <v>0</v>
      </c>
      <c r="I138" s="64">
        <v>5</v>
      </c>
      <c r="J138" s="66">
        <v>1</v>
      </c>
      <c r="K138" s="63">
        <v>0</v>
      </c>
      <c r="L138" s="64">
        <v>4</v>
      </c>
      <c r="M138" s="67">
        <v>0</v>
      </c>
      <c r="N138" s="68"/>
      <c r="O138" s="69"/>
      <c r="P138" s="69"/>
      <c r="Q138" s="70"/>
      <c r="R138" s="71"/>
      <c r="S138" s="72"/>
      <c r="T138" s="72"/>
      <c r="U138" s="73"/>
      <c r="V138" s="68">
        <v>5</v>
      </c>
      <c r="W138" s="69">
        <f t="shared" ref="W138:W166" si="5">IF(V138=5,N138, IF( V138=6,O138, IF(V138=7,P138,Q138)))</f>
        <v>0</v>
      </c>
      <c r="X138" s="69">
        <f t="shared" si="4"/>
        <v>0</v>
      </c>
    </row>
    <row r="139" spans="1:24" x14ac:dyDescent="0.55000000000000004">
      <c r="A139" s="62" t="s">
        <v>131</v>
      </c>
      <c r="B139" s="63">
        <v>1098</v>
      </c>
      <c r="C139" s="64">
        <v>1062</v>
      </c>
      <c r="D139" s="65">
        <v>27</v>
      </c>
      <c r="E139" s="63">
        <v>2</v>
      </c>
      <c r="F139" s="64">
        <v>5</v>
      </c>
      <c r="G139" s="66">
        <v>1</v>
      </c>
      <c r="H139" s="63">
        <v>0</v>
      </c>
      <c r="I139" s="64">
        <v>0</v>
      </c>
      <c r="J139" s="66">
        <v>0</v>
      </c>
      <c r="K139" s="63">
        <v>0</v>
      </c>
      <c r="L139" s="64">
        <v>1</v>
      </c>
      <c r="M139" s="67">
        <v>0</v>
      </c>
      <c r="N139" s="68"/>
      <c r="O139" s="69"/>
      <c r="P139" s="69"/>
      <c r="Q139" s="70"/>
      <c r="R139" s="71"/>
      <c r="S139" s="72"/>
      <c r="T139" s="72"/>
      <c r="U139" s="73"/>
      <c r="V139" s="68">
        <v>5</v>
      </c>
      <c r="W139" s="69">
        <f t="shared" si="5"/>
        <v>0</v>
      </c>
      <c r="X139" s="69">
        <f t="shared" si="4"/>
        <v>0</v>
      </c>
    </row>
    <row r="140" spans="1:24" x14ac:dyDescent="0.55000000000000004">
      <c r="A140" s="62" t="s">
        <v>132</v>
      </c>
      <c r="B140" s="63">
        <v>13194</v>
      </c>
      <c r="C140" s="64">
        <v>12636</v>
      </c>
      <c r="D140" s="65">
        <v>0</v>
      </c>
      <c r="E140" s="63">
        <v>24</v>
      </c>
      <c r="F140" s="64">
        <v>7</v>
      </c>
      <c r="G140" s="66">
        <v>0</v>
      </c>
      <c r="H140" s="63">
        <v>0</v>
      </c>
      <c r="I140" s="64">
        <v>35</v>
      </c>
      <c r="J140" s="66">
        <v>45</v>
      </c>
      <c r="K140" s="63">
        <v>0</v>
      </c>
      <c r="L140" s="64">
        <v>447</v>
      </c>
      <c r="M140" s="67">
        <v>0</v>
      </c>
      <c r="N140" s="68"/>
      <c r="O140" s="69"/>
      <c r="P140" s="69"/>
      <c r="Q140" s="70"/>
      <c r="R140" s="71"/>
      <c r="S140" s="72"/>
      <c r="T140" s="72"/>
      <c r="U140" s="73"/>
      <c r="V140" s="68">
        <v>5</v>
      </c>
      <c r="W140" s="69">
        <f t="shared" si="5"/>
        <v>0</v>
      </c>
      <c r="X140" s="69">
        <f t="shared" si="4"/>
        <v>0</v>
      </c>
    </row>
    <row r="141" spans="1:24" x14ac:dyDescent="0.55000000000000004">
      <c r="A141" s="62" t="s">
        <v>133</v>
      </c>
      <c r="B141" s="63">
        <v>5031</v>
      </c>
      <c r="C141" s="64">
        <v>4896</v>
      </c>
      <c r="D141" s="65">
        <v>3</v>
      </c>
      <c r="E141" s="63">
        <v>0</v>
      </c>
      <c r="F141" s="64">
        <v>8</v>
      </c>
      <c r="G141" s="66">
        <v>11</v>
      </c>
      <c r="H141" s="63">
        <v>0</v>
      </c>
      <c r="I141" s="64">
        <v>22</v>
      </c>
      <c r="J141" s="66">
        <v>34</v>
      </c>
      <c r="K141" s="63">
        <v>0</v>
      </c>
      <c r="L141" s="64">
        <v>19</v>
      </c>
      <c r="M141" s="67">
        <v>38</v>
      </c>
      <c r="N141" s="68"/>
      <c r="O141" s="69"/>
      <c r="P141" s="69"/>
      <c r="Q141" s="70"/>
      <c r="R141" s="71"/>
      <c r="S141" s="72"/>
      <c r="T141" s="72"/>
      <c r="U141" s="73"/>
      <c r="V141" s="68">
        <v>5</v>
      </c>
      <c r="W141" s="69">
        <f t="shared" si="5"/>
        <v>0</v>
      </c>
      <c r="X141" s="69">
        <f t="shared" si="4"/>
        <v>0</v>
      </c>
    </row>
    <row r="142" spans="1:24" x14ac:dyDescent="0.55000000000000004">
      <c r="A142" s="62" t="s">
        <v>134</v>
      </c>
      <c r="B142" s="63">
        <v>5718</v>
      </c>
      <c r="C142" s="64">
        <v>5556</v>
      </c>
      <c r="D142" s="65">
        <v>0</v>
      </c>
      <c r="E142" s="63">
        <v>5</v>
      </c>
      <c r="F142" s="64">
        <v>6</v>
      </c>
      <c r="G142" s="66">
        <v>8</v>
      </c>
      <c r="H142" s="63">
        <v>0</v>
      </c>
      <c r="I142" s="64">
        <v>13</v>
      </c>
      <c r="J142" s="66">
        <v>35</v>
      </c>
      <c r="K142" s="63">
        <v>0</v>
      </c>
      <c r="L142" s="64">
        <v>0</v>
      </c>
      <c r="M142" s="67">
        <v>95</v>
      </c>
      <c r="N142" s="68"/>
      <c r="O142" s="69"/>
      <c r="P142" s="69"/>
      <c r="Q142" s="70"/>
      <c r="R142" s="71"/>
      <c r="S142" s="72"/>
      <c r="T142" s="72"/>
      <c r="U142" s="73"/>
      <c r="V142" s="68">
        <v>5</v>
      </c>
      <c r="W142" s="69">
        <f t="shared" si="5"/>
        <v>0</v>
      </c>
      <c r="X142" s="69">
        <f t="shared" si="4"/>
        <v>0</v>
      </c>
    </row>
    <row r="143" spans="1:24" x14ac:dyDescent="0.55000000000000004">
      <c r="A143" s="62" t="s">
        <v>135</v>
      </c>
      <c r="B143" s="63">
        <v>3217</v>
      </c>
      <c r="C143" s="64">
        <v>3149</v>
      </c>
      <c r="D143" s="65">
        <v>2</v>
      </c>
      <c r="E143" s="63">
        <v>2</v>
      </c>
      <c r="F143" s="64">
        <v>2</v>
      </c>
      <c r="G143" s="66">
        <v>1</v>
      </c>
      <c r="H143" s="63">
        <v>0</v>
      </c>
      <c r="I143" s="64">
        <v>17</v>
      </c>
      <c r="J143" s="66">
        <v>2</v>
      </c>
      <c r="K143" s="63">
        <v>2</v>
      </c>
      <c r="L143" s="64">
        <v>39</v>
      </c>
      <c r="M143" s="67">
        <v>1</v>
      </c>
      <c r="N143" s="68"/>
      <c r="O143" s="69"/>
      <c r="P143" s="69"/>
      <c r="Q143" s="70"/>
      <c r="R143" s="71"/>
      <c r="S143" s="72"/>
      <c r="T143" s="72"/>
      <c r="U143" s="73"/>
      <c r="V143" s="68">
        <v>5</v>
      </c>
      <c r="W143" s="69">
        <f t="shared" si="5"/>
        <v>0</v>
      </c>
      <c r="X143" s="69">
        <f t="shared" si="4"/>
        <v>0</v>
      </c>
    </row>
    <row r="144" spans="1:24" x14ac:dyDescent="0.55000000000000004">
      <c r="A144" s="62" t="s">
        <v>136</v>
      </c>
      <c r="B144" s="63">
        <v>2650</v>
      </c>
      <c r="C144" s="64">
        <v>2609</v>
      </c>
      <c r="D144" s="65">
        <v>0</v>
      </c>
      <c r="E144" s="63">
        <v>6</v>
      </c>
      <c r="F144" s="64">
        <v>4</v>
      </c>
      <c r="G144" s="66">
        <v>1</v>
      </c>
      <c r="H144" s="63">
        <v>0</v>
      </c>
      <c r="I144" s="64">
        <v>15</v>
      </c>
      <c r="J144" s="66">
        <v>3</v>
      </c>
      <c r="K144" s="63">
        <v>1</v>
      </c>
      <c r="L144" s="64">
        <v>7</v>
      </c>
      <c r="M144" s="67">
        <v>4</v>
      </c>
      <c r="N144" s="68"/>
      <c r="O144" s="69"/>
      <c r="P144" s="69"/>
      <c r="Q144" s="70"/>
      <c r="R144" s="71"/>
      <c r="S144" s="72"/>
      <c r="T144" s="72"/>
      <c r="U144" s="73"/>
      <c r="V144" s="68">
        <v>5</v>
      </c>
      <c r="W144" s="69">
        <f t="shared" si="5"/>
        <v>0</v>
      </c>
      <c r="X144" s="69">
        <f t="shared" si="4"/>
        <v>0</v>
      </c>
    </row>
    <row r="145" spans="1:24" x14ac:dyDescent="0.55000000000000004">
      <c r="A145" s="62" t="s">
        <v>137</v>
      </c>
      <c r="B145" s="63">
        <v>2395</v>
      </c>
      <c r="C145" s="64">
        <v>2359</v>
      </c>
      <c r="D145" s="65">
        <v>1</v>
      </c>
      <c r="E145" s="63">
        <v>4</v>
      </c>
      <c r="F145" s="64">
        <v>9</v>
      </c>
      <c r="G145" s="66">
        <v>1</v>
      </c>
      <c r="H145" s="63">
        <v>0</v>
      </c>
      <c r="I145" s="64">
        <v>7</v>
      </c>
      <c r="J145" s="66">
        <v>8</v>
      </c>
      <c r="K145" s="63">
        <v>1</v>
      </c>
      <c r="L145" s="64">
        <v>5</v>
      </c>
      <c r="M145" s="67">
        <v>0</v>
      </c>
      <c r="N145" s="68"/>
      <c r="O145" s="69"/>
      <c r="P145" s="69"/>
      <c r="Q145" s="70"/>
      <c r="R145" s="71"/>
      <c r="S145" s="72"/>
      <c r="T145" s="72"/>
      <c r="U145" s="73"/>
      <c r="V145" s="68">
        <v>5</v>
      </c>
      <c r="W145" s="69">
        <f t="shared" si="5"/>
        <v>0</v>
      </c>
      <c r="X145" s="69">
        <f t="shared" si="4"/>
        <v>0</v>
      </c>
    </row>
    <row r="146" spans="1:24" x14ac:dyDescent="0.55000000000000004">
      <c r="A146" s="62" t="s">
        <v>138</v>
      </c>
      <c r="B146" s="63">
        <v>2989</v>
      </c>
      <c r="C146" s="64">
        <v>2949</v>
      </c>
      <c r="D146" s="65">
        <v>0</v>
      </c>
      <c r="E146" s="63">
        <v>5</v>
      </c>
      <c r="F146" s="64">
        <v>7</v>
      </c>
      <c r="G146" s="66">
        <v>0</v>
      </c>
      <c r="H146" s="63">
        <v>0</v>
      </c>
      <c r="I146" s="64">
        <v>11</v>
      </c>
      <c r="J146" s="66">
        <v>9</v>
      </c>
      <c r="K146" s="63">
        <v>0</v>
      </c>
      <c r="L146" s="64">
        <v>8</v>
      </c>
      <c r="M146" s="67">
        <v>0</v>
      </c>
      <c r="N146" s="68"/>
      <c r="O146" s="69"/>
      <c r="P146" s="69"/>
      <c r="Q146" s="70"/>
      <c r="R146" s="71"/>
      <c r="S146" s="72"/>
      <c r="T146" s="72"/>
      <c r="U146" s="73"/>
      <c r="V146" s="68">
        <v>5</v>
      </c>
      <c r="W146" s="69">
        <f t="shared" si="5"/>
        <v>0</v>
      </c>
      <c r="X146" s="69">
        <f t="shared" si="4"/>
        <v>0</v>
      </c>
    </row>
    <row r="147" spans="1:24" x14ac:dyDescent="0.55000000000000004">
      <c r="A147" s="62" t="s">
        <v>139</v>
      </c>
      <c r="B147" s="63">
        <v>1921</v>
      </c>
      <c r="C147" s="64">
        <v>1884</v>
      </c>
      <c r="D147" s="65">
        <v>1</v>
      </c>
      <c r="E147" s="63">
        <v>5</v>
      </c>
      <c r="F147" s="64">
        <v>7</v>
      </c>
      <c r="G147" s="66">
        <v>2</v>
      </c>
      <c r="H147" s="63">
        <v>0</v>
      </c>
      <c r="I147" s="64">
        <v>11</v>
      </c>
      <c r="J147" s="66">
        <v>3</v>
      </c>
      <c r="K147" s="63">
        <v>2</v>
      </c>
      <c r="L147" s="64">
        <v>6</v>
      </c>
      <c r="M147" s="67">
        <v>0</v>
      </c>
      <c r="N147" s="68"/>
      <c r="O147" s="69"/>
      <c r="P147" s="69"/>
      <c r="Q147" s="70"/>
      <c r="R147" s="71"/>
      <c r="S147" s="72"/>
      <c r="T147" s="72"/>
      <c r="U147" s="73"/>
      <c r="V147" s="68">
        <v>5</v>
      </c>
      <c r="W147" s="69">
        <f t="shared" si="5"/>
        <v>0</v>
      </c>
      <c r="X147" s="69">
        <f t="shared" si="4"/>
        <v>0</v>
      </c>
    </row>
    <row r="148" spans="1:24" x14ac:dyDescent="0.55000000000000004">
      <c r="A148" s="62" t="s">
        <v>140</v>
      </c>
      <c r="B148" s="63">
        <v>3069</v>
      </c>
      <c r="C148" s="64">
        <v>3052</v>
      </c>
      <c r="D148" s="65">
        <v>0</v>
      </c>
      <c r="E148" s="63">
        <v>6</v>
      </c>
      <c r="F148" s="64">
        <v>0</v>
      </c>
      <c r="G148" s="66">
        <v>0</v>
      </c>
      <c r="H148" s="63">
        <v>2</v>
      </c>
      <c r="I148" s="64">
        <v>3</v>
      </c>
      <c r="J148" s="66">
        <v>1</v>
      </c>
      <c r="K148" s="63">
        <v>5</v>
      </c>
      <c r="L148" s="64">
        <v>0</v>
      </c>
      <c r="M148" s="67">
        <v>0</v>
      </c>
      <c r="N148" s="68"/>
      <c r="O148" s="69"/>
      <c r="P148" s="69"/>
      <c r="Q148" s="70"/>
      <c r="R148" s="71"/>
      <c r="S148" s="72"/>
      <c r="T148" s="72"/>
      <c r="U148" s="73"/>
      <c r="V148" s="68">
        <v>5</v>
      </c>
      <c r="W148" s="69">
        <f t="shared" si="5"/>
        <v>0</v>
      </c>
      <c r="X148" s="69">
        <f t="shared" si="4"/>
        <v>0</v>
      </c>
    </row>
    <row r="149" spans="1:24" x14ac:dyDescent="0.55000000000000004">
      <c r="A149" s="62" t="s">
        <v>141</v>
      </c>
      <c r="B149" s="63">
        <v>2784</v>
      </c>
      <c r="C149" s="64">
        <v>2736</v>
      </c>
      <c r="D149" s="65">
        <v>1</v>
      </c>
      <c r="E149" s="63">
        <v>5</v>
      </c>
      <c r="F149" s="64">
        <v>4</v>
      </c>
      <c r="G149" s="66">
        <v>3</v>
      </c>
      <c r="H149" s="63">
        <v>0</v>
      </c>
      <c r="I149" s="64">
        <v>10</v>
      </c>
      <c r="J149" s="66">
        <v>7</v>
      </c>
      <c r="K149" s="63">
        <v>1</v>
      </c>
      <c r="L149" s="64">
        <v>15</v>
      </c>
      <c r="M149" s="67">
        <v>2</v>
      </c>
      <c r="N149" s="68"/>
      <c r="O149" s="69"/>
      <c r="P149" s="69"/>
      <c r="Q149" s="70"/>
      <c r="R149" s="71"/>
      <c r="S149" s="72"/>
      <c r="T149" s="72"/>
      <c r="U149" s="73"/>
      <c r="V149" s="68">
        <v>5</v>
      </c>
      <c r="W149" s="69">
        <f t="shared" si="5"/>
        <v>0</v>
      </c>
      <c r="X149" s="69">
        <f t="shared" si="4"/>
        <v>0</v>
      </c>
    </row>
    <row r="150" spans="1:24" x14ac:dyDescent="0.55000000000000004">
      <c r="A150" s="62" t="s">
        <v>142</v>
      </c>
      <c r="B150" s="63">
        <v>3091</v>
      </c>
      <c r="C150" s="64">
        <v>3044</v>
      </c>
      <c r="D150" s="65">
        <v>0</v>
      </c>
      <c r="E150" s="63">
        <v>6</v>
      </c>
      <c r="F150" s="64">
        <v>5</v>
      </c>
      <c r="G150" s="66">
        <v>0</v>
      </c>
      <c r="H150" s="63">
        <v>0</v>
      </c>
      <c r="I150" s="64">
        <v>6</v>
      </c>
      <c r="J150" s="66">
        <v>1</v>
      </c>
      <c r="K150" s="63">
        <v>3</v>
      </c>
      <c r="L150" s="64">
        <v>26</v>
      </c>
      <c r="M150" s="67">
        <v>0</v>
      </c>
      <c r="N150" s="68"/>
      <c r="O150" s="69"/>
      <c r="P150" s="69"/>
      <c r="Q150" s="70"/>
      <c r="R150" s="71"/>
      <c r="S150" s="72"/>
      <c r="T150" s="72"/>
      <c r="U150" s="73"/>
      <c r="V150" s="68">
        <v>5</v>
      </c>
      <c r="W150" s="69">
        <f t="shared" si="5"/>
        <v>0</v>
      </c>
      <c r="X150" s="69">
        <f t="shared" si="4"/>
        <v>0</v>
      </c>
    </row>
    <row r="151" spans="1:24" x14ac:dyDescent="0.55000000000000004">
      <c r="A151" s="62" t="s">
        <v>143</v>
      </c>
      <c r="B151" s="63">
        <v>2460</v>
      </c>
      <c r="C151" s="64">
        <v>2430</v>
      </c>
      <c r="D151" s="65">
        <v>17</v>
      </c>
      <c r="E151" s="63">
        <v>4</v>
      </c>
      <c r="F151" s="64">
        <v>4</v>
      </c>
      <c r="G151" s="66">
        <v>0</v>
      </c>
      <c r="H151" s="63">
        <v>0</v>
      </c>
      <c r="I151" s="64">
        <v>0</v>
      </c>
      <c r="J151" s="66">
        <v>2</v>
      </c>
      <c r="K151" s="63">
        <v>1</v>
      </c>
      <c r="L151" s="64">
        <v>1</v>
      </c>
      <c r="M151" s="67">
        <v>1</v>
      </c>
      <c r="N151" s="68"/>
      <c r="O151" s="69"/>
      <c r="P151" s="69"/>
      <c r="Q151" s="70"/>
      <c r="R151" s="71"/>
      <c r="S151" s="72"/>
      <c r="T151" s="72"/>
      <c r="U151" s="73"/>
      <c r="V151" s="68">
        <v>5</v>
      </c>
      <c r="W151" s="69">
        <f t="shared" si="5"/>
        <v>0</v>
      </c>
      <c r="X151" s="69">
        <f t="shared" si="4"/>
        <v>0</v>
      </c>
    </row>
    <row r="152" spans="1:24" x14ac:dyDescent="0.55000000000000004">
      <c r="A152" s="62" t="s">
        <v>144</v>
      </c>
      <c r="B152" s="63">
        <v>3629</v>
      </c>
      <c r="C152" s="64">
        <v>3576</v>
      </c>
      <c r="D152" s="65">
        <v>0</v>
      </c>
      <c r="E152" s="63">
        <v>11</v>
      </c>
      <c r="F152" s="64">
        <v>7</v>
      </c>
      <c r="G152" s="66">
        <v>4</v>
      </c>
      <c r="H152" s="63">
        <v>0</v>
      </c>
      <c r="I152" s="64">
        <v>8</v>
      </c>
      <c r="J152" s="66">
        <v>5</v>
      </c>
      <c r="K152" s="63">
        <v>2</v>
      </c>
      <c r="L152" s="64">
        <v>1</v>
      </c>
      <c r="M152" s="67">
        <v>15</v>
      </c>
      <c r="N152" s="68"/>
      <c r="O152" s="69"/>
      <c r="P152" s="69"/>
      <c r="Q152" s="70"/>
      <c r="R152" s="71"/>
      <c r="S152" s="72"/>
      <c r="T152" s="72"/>
      <c r="U152" s="73"/>
      <c r="V152" s="68">
        <v>5</v>
      </c>
      <c r="W152" s="69">
        <f t="shared" si="5"/>
        <v>0</v>
      </c>
      <c r="X152" s="69">
        <f t="shared" si="4"/>
        <v>0</v>
      </c>
    </row>
    <row r="153" spans="1:24" x14ac:dyDescent="0.55000000000000004">
      <c r="A153" s="62" t="s">
        <v>145</v>
      </c>
      <c r="B153" s="63">
        <v>3700</v>
      </c>
      <c r="C153" s="64">
        <v>3671</v>
      </c>
      <c r="D153" s="65">
        <v>4</v>
      </c>
      <c r="E153" s="63">
        <v>0</v>
      </c>
      <c r="F153" s="64">
        <v>4</v>
      </c>
      <c r="G153" s="66">
        <v>0</v>
      </c>
      <c r="H153" s="63">
        <v>0</v>
      </c>
      <c r="I153" s="64">
        <v>13</v>
      </c>
      <c r="J153" s="66">
        <v>2</v>
      </c>
      <c r="K153" s="63">
        <v>0</v>
      </c>
      <c r="L153" s="64">
        <v>1</v>
      </c>
      <c r="M153" s="67">
        <v>5</v>
      </c>
      <c r="N153" s="68"/>
      <c r="O153" s="69"/>
      <c r="P153" s="69"/>
      <c r="Q153" s="70"/>
      <c r="R153" s="71"/>
      <c r="S153" s="72"/>
      <c r="T153" s="72"/>
      <c r="U153" s="73"/>
      <c r="V153" s="68">
        <v>5</v>
      </c>
      <c r="W153" s="69">
        <f t="shared" si="5"/>
        <v>0</v>
      </c>
      <c r="X153" s="69">
        <f t="shared" si="4"/>
        <v>0</v>
      </c>
    </row>
    <row r="154" spans="1:24" x14ac:dyDescent="0.55000000000000004">
      <c r="A154" s="50" t="s">
        <v>146</v>
      </c>
      <c r="B154" s="51">
        <v>27744</v>
      </c>
      <c r="C154" s="52">
        <v>26955</v>
      </c>
      <c r="D154" s="53">
        <v>6</v>
      </c>
      <c r="E154" s="51">
        <v>39</v>
      </c>
      <c r="F154" s="52">
        <v>56</v>
      </c>
      <c r="G154" s="54">
        <v>13</v>
      </c>
      <c r="H154" s="51">
        <v>0</v>
      </c>
      <c r="I154" s="52">
        <v>61</v>
      </c>
      <c r="J154" s="54">
        <v>38</v>
      </c>
      <c r="K154" s="51">
        <v>12</v>
      </c>
      <c r="L154" s="52">
        <v>153</v>
      </c>
      <c r="M154" s="55">
        <v>411</v>
      </c>
      <c r="N154" s="56"/>
      <c r="O154" s="57"/>
      <c r="P154" s="57"/>
      <c r="Q154" s="58"/>
      <c r="R154" s="59"/>
      <c r="S154" s="60"/>
      <c r="T154" s="60"/>
      <c r="U154" s="61"/>
      <c r="V154" s="76"/>
      <c r="W154" s="57">
        <f>SUM(W155:W166)</f>
        <v>0</v>
      </c>
      <c r="X154" s="57">
        <f>SUM(X155:X166)</f>
        <v>0</v>
      </c>
    </row>
    <row r="155" spans="1:24" x14ac:dyDescent="0.55000000000000004">
      <c r="A155" s="62" t="s">
        <v>147</v>
      </c>
      <c r="B155" s="63">
        <v>5220</v>
      </c>
      <c r="C155" s="64">
        <v>5150</v>
      </c>
      <c r="D155" s="65">
        <v>0</v>
      </c>
      <c r="E155" s="63">
        <v>8</v>
      </c>
      <c r="F155" s="64">
        <v>6</v>
      </c>
      <c r="G155" s="66">
        <v>3</v>
      </c>
      <c r="H155" s="63">
        <v>0</v>
      </c>
      <c r="I155" s="64">
        <v>0</v>
      </c>
      <c r="J155" s="66">
        <v>0</v>
      </c>
      <c r="K155" s="63">
        <v>2</v>
      </c>
      <c r="L155" s="64">
        <v>18</v>
      </c>
      <c r="M155" s="67">
        <v>33</v>
      </c>
      <c r="N155" s="68"/>
      <c r="O155" s="69"/>
      <c r="P155" s="69"/>
      <c r="Q155" s="70"/>
      <c r="R155" s="71"/>
      <c r="S155" s="72"/>
      <c r="T155" s="72"/>
      <c r="U155" s="73"/>
      <c r="V155" s="68">
        <v>5</v>
      </c>
      <c r="W155" s="69">
        <f t="shared" si="5"/>
        <v>0</v>
      </c>
      <c r="X155" s="69">
        <f t="shared" si="4"/>
        <v>0</v>
      </c>
    </row>
    <row r="156" spans="1:24" x14ac:dyDescent="0.55000000000000004">
      <c r="A156" s="62" t="s">
        <v>148</v>
      </c>
      <c r="B156" s="63">
        <v>1218</v>
      </c>
      <c r="C156" s="64">
        <v>1196</v>
      </c>
      <c r="D156" s="65">
        <v>2</v>
      </c>
      <c r="E156" s="63">
        <v>12</v>
      </c>
      <c r="F156" s="64">
        <v>0</v>
      </c>
      <c r="G156" s="66">
        <v>0</v>
      </c>
      <c r="H156" s="63">
        <v>0</v>
      </c>
      <c r="I156" s="64">
        <v>5</v>
      </c>
      <c r="J156" s="66">
        <v>0</v>
      </c>
      <c r="K156" s="63">
        <v>1</v>
      </c>
      <c r="L156" s="64">
        <v>2</v>
      </c>
      <c r="M156" s="67">
        <v>0</v>
      </c>
      <c r="N156" s="68"/>
      <c r="O156" s="69"/>
      <c r="P156" s="69"/>
      <c r="Q156" s="70"/>
      <c r="R156" s="71"/>
      <c r="S156" s="72"/>
      <c r="T156" s="72"/>
      <c r="U156" s="73"/>
      <c r="V156" s="68">
        <v>5</v>
      </c>
      <c r="W156" s="69">
        <f t="shared" si="5"/>
        <v>0</v>
      </c>
      <c r="X156" s="69">
        <f t="shared" si="4"/>
        <v>0</v>
      </c>
    </row>
    <row r="157" spans="1:24" x14ac:dyDescent="0.55000000000000004">
      <c r="A157" s="62" t="s">
        <v>149</v>
      </c>
      <c r="B157" s="63">
        <v>2092</v>
      </c>
      <c r="C157" s="64">
        <v>1843</v>
      </c>
      <c r="D157" s="65">
        <v>0</v>
      </c>
      <c r="E157" s="63">
        <v>0</v>
      </c>
      <c r="F157" s="64">
        <v>0</v>
      </c>
      <c r="G157" s="66">
        <v>0</v>
      </c>
      <c r="H157" s="63">
        <v>0</v>
      </c>
      <c r="I157" s="64">
        <v>0</v>
      </c>
      <c r="J157" s="66">
        <v>0</v>
      </c>
      <c r="K157" s="63">
        <v>0</v>
      </c>
      <c r="L157" s="64">
        <v>0</v>
      </c>
      <c r="M157" s="67">
        <v>249</v>
      </c>
      <c r="N157" s="68"/>
      <c r="O157" s="69"/>
      <c r="P157" s="69"/>
      <c r="Q157" s="70"/>
      <c r="R157" s="71"/>
      <c r="S157" s="72"/>
      <c r="T157" s="72"/>
      <c r="U157" s="73"/>
      <c r="V157" s="68">
        <v>5</v>
      </c>
      <c r="W157" s="69">
        <f t="shared" si="5"/>
        <v>0</v>
      </c>
      <c r="X157" s="69">
        <f t="shared" si="4"/>
        <v>0</v>
      </c>
    </row>
    <row r="158" spans="1:24" x14ac:dyDescent="0.55000000000000004">
      <c r="A158" s="62" t="s">
        <v>150</v>
      </c>
      <c r="B158" s="63">
        <v>1067</v>
      </c>
      <c r="C158" s="64">
        <v>1051</v>
      </c>
      <c r="D158" s="65">
        <v>0</v>
      </c>
      <c r="E158" s="63">
        <v>1</v>
      </c>
      <c r="F158" s="64">
        <v>10</v>
      </c>
      <c r="G158" s="66">
        <v>0</v>
      </c>
      <c r="H158" s="63">
        <v>0</v>
      </c>
      <c r="I158" s="64">
        <v>5</v>
      </c>
      <c r="J158" s="66">
        <v>0</v>
      </c>
      <c r="K158" s="63">
        <v>0</v>
      </c>
      <c r="L158" s="64">
        <v>0</v>
      </c>
      <c r="M158" s="67">
        <v>0</v>
      </c>
      <c r="N158" s="68"/>
      <c r="O158" s="69"/>
      <c r="P158" s="69"/>
      <c r="Q158" s="70"/>
      <c r="R158" s="71"/>
      <c r="S158" s="72"/>
      <c r="T158" s="72"/>
      <c r="U158" s="73"/>
      <c r="V158" s="68">
        <v>5</v>
      </c>
      <c r="W158" s="69">
        <f t="shared" si="5"/>
        <v>0</v>
      </c>
      <c r="X158" s="69">
        <f t="shared" si="4"/>
        <v>0</v>
      </c>
    </row>
    <row r="159" spans="1:24" x14ac:dyDescent="0.55000000000000004">
      <c r="A159" s="62" t="s">
        <v>151</v>
      </c>
      <c r="B159" s="63">
        <v>1624</v>
      </c>
      <c r="C159" s="64">
        <v>1583</v>
      </c>
      <c r="D159" s="65">
        <v>0</v>
      </c>
      <c r="E159" s="63">
        <v>2</v>
      </c>
      <c r="F159" s="64">
        <v>4</v>
      </c>
      <c r="G159" s="66">
        <v>6</v>
      </c>
      <c r="H159" s="63">
        <v>0</v>
      </c>
      <c r="I159" s="64">
        <v>6</v>
      </c>
      <c r="J159" s="66">
        <v>6</v>
      </c>
      <c r="K159" s="63">
        <v>1</v>
      </c>
      <c r="L159" s="64">
        <v>1</v>
      </c>
      <c r="M159" s="67">
        <v>15</v>
      </c>
      <c r="N159" s="68"/>
      <c r="O159" s="69"/>
      <c r="P159" s="69"/>
      <c r="Q159" s="70"/>
      <c r="R159" s="71"/>
      <c r="S159" s="72"/>
      <c r="T159" s="72"/>
      <c r="U159" s="73"/>
      <c r="V159" s="68">
        <v>5</v>
      </c>
      <c r="W159" s="69">
        <f t="shared" si="5"/>
        <v>0</v>
      </c>
      <c r="X159" s="69">
        <f t="shared" si="4"/>
        <v>0</v>
      </c>
    </row>
    <row r="160" spans="1:24" x14ac:dyDescent="0.55000000000000004">
      <c r="A160" s="62" t="s">
        <v>152</v>
      </c>
      <c r="B160" s="63">
        <v>2845</v>
      </c>
      <c r="C160" s="64">
        <v>2754</v>
      </c>
      <c r="D160" s="65">
        <v>0</v>
      </c>
      <c r="E160" s="63">
        <v>2</v>
      </c>
      <c r="F160" s="64">
        <v>5</v>
      </c>
      <c r="G160" s="66">
        <v>1</v>
      </c>
      <c r="H160" s="63">
        <v>0</v>
      </c>
      <c r="I160" s="64">
        <v>1</v>
      </c>
      <c r="J160" s="66">
        <v>2</v>
      </c>
      <c r="K160" s="63">
        <v>2</v>
      </c>
      <c r="L160" s="64">
        <v>78</v>
      </c>
      <c r="M160" s="67">
        <v>0</v>
      </c>
      <c r="N160" s="68"/>
      <c r="O160" s="69"/>
      <c r="P160" s="69"/>
      <c r="Q160" s="70"/>
      <c r="R160" s="71"/>
      <c r="S160" s="72"/>
      <c r="T160" s="72"/>
      <c r="U160" s="73"/>
      <c r="V160" s="68">
        <v>5</v>
      </c>
      <c r="W160" s="69">
        <f t="shared" si="5"/>
        <v>0</v>
      </c>
      <c r="X160" s="69">
        <f t="shared" si="4"/>
        <v>0</v>
      </c>
    </row>
    <row r="161" spans="1:24" x14ac:dyDescent="0.55000000000000004">
      <c r="A161" s="62" t="s">
        <v>153</v>
      </c>
      <c r="B161" s="63">
        <v>2038</v>
      </c>
      <c r="C161" s="64">
        <v>2016</v>
      </c>
      <c r="D161" s="65">
        <v>0</v>
      </c>
      <c r="E161" s="63">
        <v>2</v>
      </c>
      <c r="F161" s="64">
        <v>5</v>
      </c>
      <c r="G161" s="66">
        <v>0</v>
      </c>
      <c r="H161" s="63">
        <v>0</v>
      </c>
      <c r="I161" s="64">
        <v>3</v>
      </c>
      <c r="J161" s="66">
        <v>1</v>
      </c>
      <c r="K161" s="63">
        <v>0</v>
      </c>
      <c r="L161" s="64">
        <v>1</v>
      </c>
      <c r="M161" s="67">
        <v>10</v>
      </c>
      <c r="N161" s="68"/>
      <c r="O161" s="69"/>
      <c r="P161" s="69"/>
      <c r="Q161" s="70"/>
      <c r="R161" s="71"/>
      <c r="S161" s="72"/>
      <c r="T161" s="72"/>
      <c r="U161" s="73"/>
      <c r="V161" s="68">
        <v>5</v>
      </c>
      <c r="W161" s="69">
        <f t="shared" si="5"/>
        <v>0</v>
      </c>
      <c r="X161" s="69">
        <f t="shared" si="4"/>
        <v>0</v>
      </c>
    </row>
    <row r="162" spans="1:24" x14ac:dyDescent="0.55000000000000004">
      <c r="A162" s="62" t="s">
        <v>154</v>
      </c>
      <c r="B162" s="63">
        <v>3260</v>
      </c>
      <c r="C162" s="64">
        <v>3228</v>
      </c>
      <c r="D162" s="65">
        <v>0</v>
      </c>
      <c r="E162" s="63">
        <v>1</v>
      </c>
      <c r="F162" s="64">
        <v>3</v>
      </c>
      <c r="G162" s="66">
        <v>0</v>
      </c>
      <c r="H162" s="63">
        <v>0</v>
      </c>
      <c r="I162" s="64">
        <v>4</v>
      </c>
      <c r="J162" s="66">
        <v>2</v>
      </c>
      <c r="K162" s="63">
        <v>0</v>
      </c>
      <c r="L162" s="64">
        <v>22</v>
      </c>
      <c r="M162" s="67">
        <v>0</v>
      </c>
      <c r="N162" s="68"/>
      <c r="O162" s="69"/>
      <c r="P162" s="69"/>
      <c r="Q162" s="70"/>
      <c r="R162" s="71"/>
      <c r="S162" s="72"/>
      <c r="T162" s="72"/>
      <c r="U162" s="73"/>
      <c r="V162" s="68">
        <v>5</v>
      </c>
      <c r="W162" s="69">
        <f t="shared" si="5"/>
        <v>0</v>
      </c>
      <c r="X162" s="69">
        <f t="shared" si="4"/>
        <v>0</v>
      </c>
    </row>
    <row r="163" spans="1:24" x14ac:dyDescent="0.55000000000000004">
      <c r="A163" s="62" t="s">
        <v>155</v>
      </c>
      <c r="B163" s="63">
        <v>1660</v>
      </c>
      <c r="C163" s="64">
        <v>1647</v>
      </c>
      <c r="D163" s="65">
        <v>1</v>
      </c>
      <c r="E163" s="63">
        <v>0</v>
      </c>
      <c r="F163" s="64">
        <v>3</v>
      </c>
      <c r="G163" s="66">
        <v>2</v>
      </c>
      <c r="H163" s="63">
        <v>0</v>
      </c>
      <c r="I163" s="64">
        <v>4</v>
      </c>
      <c r="J163" s="66">
        <v>0</v>
      </c>
      <c r="K163" s="63">
        <v>2</v>
      </c>
      <c r="L163" s="64">
        <v>1</v>
      </c>
      <c r="M163" s="67">
        <v>0</v>
      </c>
      <c r="N163" s="68"/>
      <c r="O163" s="69"/>
      <c r="P163" s="69"/>
      <c r="Q163" s="70"/>
      <c r="R163" s="71"/>
      <c r="S163" s="72"/>
      <c r="T163" s="72"/>
      <c r="U163" s="73"/>
      <c r="V163" s="68">
        <v>5</v>
      </c>
      <c r="W163" s="69">
        <f t="shared" si="5"/>
        <v>0</v>
      </c>
      <c r="X163" s="69">
        <f t="shared" si="4"/>
        <v>0</v>
      </c>
    </row>
    <row r="164" spans="1:24" x14ac:dyDescent="0.55000000000000004">
      <c r="A164" s="62" t="s">
        <v>156</v>
      </c>
      <c r="B164" s="63">
        <v>1647</v>
      </c>
      <c r="C164" s="64">
        <v>1559</v>
      </c>
      <c r="D164" s="65">
        <v>0</v>
      </c>
      <c r="E164" s="63">
        <v>0</v>
      </c>
      <c r="F164" s="64">
        <v>9</v>
      </c>
      <c r="G164" s="66">
        <v>0</v>
      </c>
      <c r="H164" s="63">
        <v>0</v>
      </c>
      <c r="I164" s="64">
        <v>1</v>
      </c>
      <c r="J164" s="66">
        <v>0</v>
      </c>
      <c r="K164" s="63">
        <v>0</v>
      </c>
      <c r="L164" s="64">
        <v>0</v>
      </c>
      <c r="M164" s="67">
        <v>78</v>
      </c>
      <c r="N164" s="68"/>
      <c r="O164" s="69"/>
      <c r="P164" s="69"/>
      <c r="Q164" s="70"/>
      <c r="R164" s="71"/>
      <c r="S164" s="72"/>
      <c r="T164" s="72"/>
      <c r="U164" s="73"/>
      <c r="V164" s="68">
        <v>5</v>
      </c>
      <c r="W164" s="69">
        <f t="shared" si="5"/>
        <v>0</v>
      </c>
      <c r="X164" s="69">
        <f t="shared" si="4"/>
        <v>0</v>
      </c>
    </row>
    <row r="165" spans="1:24" x14ac:dyDescent="0.55000000000000004">
      <c r="A165" s="62" t="s">
        <v>157</v>
      </c>
      <c r="B165" s="63">
        <v>2137</v>
      </c>
      <c r="C165" s="64">
        <v>2050</v>
      </c>
      <c r="D165" s="65">
        <v>3</v>
      </c>
      <c r="E165" s="63">
        <v>5</v>
      </c>
      <c r="F165" s="64">
        <v>5</v>
      </c>
      <c r="G165" s="66">
        <v>0</v>
      </c>
      <c r="H165" s="63">
        <v>0</v>
      </c>
      <c r="I165" s="64">
        <v>15</v>
      </c>
      <c r="J165" s="66">
        <v>20</v>
      </c>
      <c r="K165" s="63">
        <v>2</v>
      </c>
      <c r="L165" s="64">
        <v>11</v>
      </c>
      <c r="M165" s="67">
        <v>26</v>
      </c>
      <c r="N165" s="68"/>
      <c r="O165" s="69"/>
      <c r="P165" s="69"/>
      <c r="Q165" s="70"/>
      <c r="R165" s="71"/>
      <c r="S165" s="72"/>
      <c r="T165" s="72"/>
      <c r="U165" s="73"/>
      <c r="V165" s="68">
        <v>5</v>
      </c>
      <c r="W165" s="69">
        <f t="shared" si="5"/>
        <v>0</v>
      </c>
      <c r="X165" s="69">
        <f t="shared" si="4"/>
        <v>0</v>
      </c>
    </row>
    <row r="166" spans="1:24" ht="14.7" thickBot="1" x14ac:dyDescent="0.6">
      <c r="A166" s="77" t="s">
        <v>158</v>
      </c>
      <c r="B166" s="78">
        <v>2936</v>
      </c>
      <c r="C166" s="79">
        <v>2878</v>
      </c>
      <c r="D166" s="80">
        <v>0</v>
      </c>
      <c r="E166" s="78">
        <v>6</v>
      </c>
      <c r="F166" s="79">
        <v>6</v>
      </c>
      <c r="G166" s="81">
        <v>1</v>
      </c>
      <c r="H166" s="78">
        <v>0</v>
      </c>
      <c r="I166" s="79">
        <v>17</v>
      </c>
      <c r="J166" s="81">
        <v>7</v>
      </c>
      <c r="K166" s="78">
        <v>2</v>
      </c>
      <c r="L166" s="79">
        <v>19</v>
      </c>
      <c r="M166" s="82">
        <v>0</v>
      </c>
      <c r="N166" s="83"/>
      <c r="O166" s="84"/>
      <c r="P166" s="84"/>
      <c r="Q166" s="85"/>
      <c r="R166" s="86"/>
      <c r="S166" s="87"/>
      <c r="T166" s="87"/>
      <c r="U166" s="88"/>
      <c r="V166" s="68">
        <v>5</v>
      </c>
      <c r="W166" s="69">
        <f t="shared" si="5"/>
        <v>0</v>
      </c>
      <c r="X166" s="69">
        <f t="shared" si="4"/>
        <v>0</v>
      </c>
    </row>
  </sheetData>
  <mergeCells count="8">
    <mergeCell ref="N4:U4"/>
    <mergeCell ref="V4:X4"/>
    <mergeCell ref="A4:A5"/>
    <mergeCell ref="B4:B5"/>
    <mergeCell ref="C4:D4"/>
    <mergeCell ref="E4:G4"/>
    <mergeCell ref="H4:J4"/>
    <mergeCell ref="K4:M4"/>
  </mergeCell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66"/>
  <sheetViews>
    <sheetView workbookViewId="0">
      <selection activeCell="C16" sqref="C16"/>
    </sheetView>
  </sheetViews>
  <sheetFormatPr defaultRowHeight="14.4" x14ac:dyDescent="0.55000000000000004"/>
  <cols>
    <col min="1" max="1" width="31.47265625" bestFit="1" customWidth="1"/>
    <col min="4" max="5" width="8.83984375" bestFit="1" customWidth="1"/>
  </cols>
  <sheetData>
    <row r="1" spans="1:26" x14ac:dyDescent="0.55000000000000004">
      <c r="A1" s="22" t="s">
        <v>167</v>
      </c>
      <c r="B1" s="22"/>
      <c r="C1" s="22"/>
      <c r="D1" s="22"/>
      <c r="E1" s="22"/>
      <c r="F1" s="22"/>
      <c r="G1" s="22"/>
      <c r="H1" s="22"/>
      <c r="I1" s="22"/>
      <c r="J1" s="22"/>
      <c r="K1" s="22"/>
      <c r="L1" s="22"/>
      <c r="M1" s="22"/>
      <c r="N1" s="22"/>
      <c r="O1" s="22"/>
      <c r="P1" s="22"/>
      <c r="Q1" s="22"/>
      <c r="R1" s="22"/>
      <c r="S1" s="22"/>
      <c r="T1" s="22"/>
      <c r="U1" s="22"/>
      <c r="V1" s="22"/>
      <c r="W1" s="22"/>
    </row>
    <row r="2" spans="1:26" x14ac:dyDescent="0.55000000000000004">
      <c r="A2" s="22" t="s">
        <v>174</v>
      </c>
      <c r="B2" s="22"/>
      <c r="C2" s="22"/>
      <c r="D2" s="22"/>
      <c r="E2" s="22"/>
      <c r="F2" s="22"/>
      <c r="G2" s="22"/>
      <c r="H2" s="22"/>
      <c r="I2" s="22"/>
      <c r="J2" s="22"/>
      <c r="K2" s="22"/>
      <c r="L2" s="22"/>
      <c r="M2" s="22"/>
      <c r="N2" s="22"/>
      <c r="O2" s="22"/>
      <c r="P2" s="22"/>
      <c r="Q2" s="22"/>
      <c r="R2" s="22"/>
      <c r="S2" s="22"/>
      <c r="T2" s="22"/>
      <c r="U2" s="22"/>
      <c r="V2" s="22"/>
      <c r="W2" s="22"/>
    </row>
    <row r="3" spans="1:26" ht="14.7" thickBot="1" x14ac:dyDescent="0.6">
      <c r="A3" s="22"/>
      <c r="B3" s="22"/>
      <c r="C3" s="22"/>
      <c r="D3" s="22"/>
      <c r="E3" s="22"/>
      <c r="F3" s="22"/>
      <c r="G3" s="22"/>
      <c r="H3" s="22"/>
      <c r="I3" s="22"/>
      <c r="J3" s="22"/>
      <c r="K3" s="22"/>
      <c r="L3" s="22"/>
      <c r="M3" s="22"/>
      <c r="N3" s="22"/>
      <c r="O3" s="22"/>
      <c r="P3" s="22"/>
      <c r="Q3" s="22"/>
      <c r="R3" s="22"/>
      <c r="S3" s="22"/>
      <c r="T3" s="22"/>
      <c r="U3" s="22"/>
      <c r="V3" s="22"/>
      <c r="W3" s="22"/>
    </row>
    <row r="4" spans="1:26" ht="14.7" thickBot="1" x14ac:dyDescent="0.6">
      <c r="A4" s="153"/>
      <c r="B4" s="163" t="s">
        <v>200</v>
      </c>
      <c r="C4" s="157" t="s">
        <v>201</v>
      </c>
      <c r="D4" s="158"/>
      <c r="E4" s="158"/>
      <c r="F4" s="165"/>
      <c r="G4" s="157" t="s">
        <v>177</v>
      </c>
      <c r="H4" s="158"/>
      <c r="I4" s="165"/>
      <c r="J4" s="157" t="s">
        <v>178</v>
      </c>
      <c r="K4" s="158"/>
      <c r="L4" s="165"/>
      <c r="M4" s="157" t="s">
        <v>168</v>
      </c>
      <c r="N4" s="158"/>
      <c r="O4" s="165"/>
      <c r="P4" s="157" t="s">
        <v>202</v>
      </c>
      <c r="Q4" s="158"/>
      <c r="R4" s="158"/>
      <c r="S4" s="158"/>
      <c r="T4" s="158"/>
      <c r="U4" s="158"/>
      <c r="V4" s="158"/>
      <c r="W4" s="158"/>
      <c r="X4" s="159"/>
      <c r="Y4" s="160"/>
      <c r="Z4" s="161"/>
    </row>
    <row r="5" spans="1:26" ht="89.1" thickBot="1" x14ac:dyDescent="0.6">
      <c r="A5" s="162"/>
      <c r="B5" s="164"/>
      <c r="C5" s="89" t="s">
        <v>203</v>
      </c>
      <c r="D5" s="90" t="s">
        <v>204</v>
      </c>
      <c r="E5" s="90" t="s">
        <v>205</v>
      </c>
      <c r="F5" s="91" t="s">
        <v>181</v>
      </c>
      <c r="G5" s="89" t="s">
        <v>206</v>
      </c>
      <c r="H5" s="90" t="s">
        <v>169</v>
      </c>
      <c r="I5" s="91" t="s">
        <v>170</v>
      </c>
      <c r="J5" s="92" t="s">
        <v>171</v>
      </c>
      <c r="K5" s="92" t="s">
        <v>184</v>
      </c>
      <c r="L5" s="92" t="s">
        <v>185</v>
      </c>
      <c r="M5" s="89" t="s">
        <v>207</v>
      </c>
      <c r="N5" s="90" t="s">
        <v>187</v>
      </c>
      <c r="O5" s="91" t="s">
        <v>172</v>
      </c>
      <c r="P5" s="93" t="s">
        <v>188</v>
      </c>
      <c r="Q5" s="94" t="s">
        <v>189</v>
      </c>
      <c r="R5" s="95" t="s">
        <v>190</v>
      </c>
      <c r="S5" s="93" t="s">
        <v>191</v>
      </c>
      <c r="T5" s="93" t="s">
        <v>192</v>
      </c>
      <c r="U5" s="94" t="s">
        <v>193</v>
      </c>
      <c r="V5" s="95" t="s">
        <v>194</v>
      </c>
      <c r="W5" s="93" t="s">
        <v>195</v>
      </c>
      <c r="X5" s="96" t="s">
        <v>196</v>
      </c>
      <c r="Y5" s="97" t="s">
        <v>197</v>
      </c>
      <c r="Z5" s="98" t="s">
        <v>198</v>
      </c>
    </row>
    <row r="6" spans="1:26" x14ac:dyDescent="0.55000000000000004">
      <c r="A6" s="99" t="s">
        <v>0</v>
      </c>
      <c r="B6" s="100">
        <v>581223</v>
      </c>
      <c r="C6" s="101">
        <v>207989</v>
      </c>
      <c r="D6" s="102">
        <v>311469</v>
      </c>
      <c r="E6" s="102">
        <v>16265</v>
      </c>
      <c r="F6" s="103">
        <v>1540</v>
      </c>
      <c r="G6" s="100">
        <v>5036</v>
      </c>
      <c r="H6" s="100">
        <v>2492</v>
      </c>
      <c r="I6" s="100">
        <v>612</v>
      </c>
      <c r="J6" s="101">
        <v>124</v>
      </c>
      <c r="K6" s="102">
        <v>4580</v>
      </c>
      <c r="L6" s="103">
        <v>3068</v>
      </c>
      <c r="M6" s="100">
        <v>1069</v>
      </c>
      <c r="N6" s="100">
        <v>7371</v>
      </c>
      <c r="O6" s="100">
        <v>19608</v>
      </c>
      <c r="P6" s="104">
        <v>564121</v>
      </c>
      <c r="Q6" s="43">
        <v>563971</v>
      </c>
      <c r="R6" s="43">
        <v>563873</v>
      </c>
      <c r="S6" s="43">
        <v>563456</v>
      </c>
      <c r="T6" s="105"/>
      <c r="U6" s="105"/>
      <c r="V6" s="105"/>
      <c r="W6" s="106"/>
      <c r="X6" s="107"/>
      <c r="Y6" s="49">
        <f>Y7+Y27+Y61+Y73+Y89+Y104+Y114+Y130+Y154</f>
        <v>564085</v>
      </c>
      <c r="Z6" s="49">
        <f>Z7+Z27+Z61+Z73+Z89+Z104+Z114+Z130+Z154</f>
        <v>0</v>
      </c>
    </row>
    <row r="7" spans="1:26" x14ac:dyDescent="0.55000000000000004">
      <c r="A7" s="50" t="s">
        <v>1</v>
      </c>
      <c r="B7" s="108">
        <v>91700</v>
      </c>
      <c r="C7" s="109">
        <v>38555</v>
      </c>
      <c r="D7" s="108">
        <v>40490</v>
      </c>
      <c r="E7" s="108">
        <v>2332</v>
      </c>
      <c r="F7" s="110">
        <v>266</v>
      </c>
      <c r="G7" s="108">
        <v>1277</v>
      </c>
      <c r="H7" s="108">
        <v>317</v>
      </c>
      <c r="I7" s="108">
        <v>50</v>
      </c>
      <c r="J7" s="109">
        <v>28</v>
      </c>
      <c r="K7" s="108">
        <v>954</v>
      </c>
      <c r="L7" s="110">
        <v>269</v>
      </c>
      <c r="M7" s="108">
        <v>165</v>
      </c>
      <c r="N7" s="108">
        <v>890</v>
      </c>
      <c r="O7" s="108">
        <v>6107</v>
      </c>
      <c r="P7" s="111">
        <v>89116</v>
      </c>
      <c r="Q7" s="57">
        <v>89098</v>
      </c>
      <c r="R7" s="57">
        <v>89076</v>
      </c>
      <c r="S7" s="57">
        <v>89069</v>
      </c>
      <c r="T7" s="112"/>
      <c r="U7" s="112"/>
      <c r="V7" s="112"/>
      <c r="W7" s="113"/>
      <c r="X7" s="59"/>
      <c r="Y7" s="60">
        <f>SUM(Y8:Y26)</f>
        <v>89116</v>
      </c>
      <c r="Z7" s="60">
        <f>SUM(Z8:Z26)</f>
        <v>0</v>
      </c>
    </row>
    <row r="8" spans="1:26" x14ac:dyDescent="0.55000000000000004">
      <c r="A8" s="62" t="s">
        <v>2</v>
      </c>
      <c r="B8" s="114">
        <v>1147</v>
      </c>
      <c r="C8" s="115">
        <v>6</v>
      </c>
      <c r="D8" s="114">
        <v>1009</v>
      </c>
      <c r="E8" s="114">
        <v>0</v>
      </c>
      <c r="F8" s="116">
        <v>0</v>
      </c>
      <c r="G8" s="114">
        <v>34</v>
      </c>
      <c r="H8" s="114">
        <v>7</v>
      </c>
      <c r="I8" s="114">
        <v>1</v>
      </c>
      <c r="J8" s="115">
        <v>0</v>
      </c>
      <c r="K8" s="114">
        <v>16</v>
      </c>
      <c r="L8" s="116">
        <v>2</v>
      </c>
      <c r="M8" s="114">
        <v>4</v>
      </c>
      <c r="N8" s="114">
        <v>0</v>
      </c>
      <c r="O8" s="114">
        <v>68</v>
      </c>
      <c r="P8" s="117">
        <v>1086</v>
      </c>
      <c r="Q8" s="69">
        <v>1088</v>
      </c>
      <c r="R8" s="69">
        <v>1088</v>
      </c>
      <c r="S8" s="69">
        <v>1088</v>
      </c>
      <c r="T8" s="118"/>
      <c r="U8" s="118"/>
      <c r="V8" s="118"/>
      <c r="W8" s="119"/>
      <c r="X8" s="71">
        <v>5</v>
      </c>
      <c r="Y8" s="72">
        <f>IF(X8=5,P8, IF( X8=6,Q8, IF(X8=7,R8,S8)))</f>
        <v>1086</v>
      </c>
      <c r="Z8" s="72">
        <f>IF(X8=5,T8, IF( X8=6,U8, IF(X8=7,V8,W8)))</f>
        <v>0</v>
      </c>
    </row>
    <row r="9" spans="1:26" x14ac:dyDescent="0.55000000000000004">
      <c r="A9" s="62" t="s">
        <v>3</v>
      </c>
      <c r="B9" s="114">
        <v>2394</v>
      </c>
      <c r="C9" s="115">
        <v>2020</v>
      </c>
      <c r="D9" s="114">
        <v>156</v>
      </c>
      <c r="E9" s="114">
        <v>59</v>
      </c>
      <c r="F9" s="116">
        <v>8</v>
      </c>
      <c r="G9" s="114">
        <v>43</v>
      </c>
      <c r="H9" s="114">
        <v>19</v>
      </c>
      <c r="I9" s="114">
        <v>21</v>
      </c>
      <c r="J9" s="115">
        <v>2</v>
      </c>
      <c r="K9" s="114">
        <v>8</v>
      </c>
      <c r="L9" s="116">
        <v>10</v>
      </c>
      <c r="M9" s="114">
        <v>8</v>
      </c>
      <c r="N9" s="114">
        <v>8</v>
      </c>
      <c r="O9" s="114">
        <v>32</v>
      </c>
      <c r="P9" s="117">
        <v>2434</v>
      </c>
      <c r="Q9" s="69">
        <v>2438</v>
      </c>
      <c r="R9" s="69">
        <v>2438</v>
      </c>
      <c r="S9" s="69">
        <v>2447</v>
      </c>
      <c r="T9" s="118"/>
      <c r="U9" s="118"/>
      <c r="V9" s="118"/>
      <c r="W9" s="119"/>
      <c r="X9" s="71">
        <v>5</v>
      </c>
      <c r="Y9" s="72">
        <f t="shared" ref="Y9:Y72" si="0">IF(X9=5,P9, IF( X9=6,Q9, IF(X9=7,R9,S9)))</f>
        <v>2434</v>
      </c>
      <c r="Z9" s="72">
        <f t="shared" ref="Z9:Z72" si="1">IF(X9=5,T9, IF( X9=6,U9, IF(X9=7,V9,W9)))</f>
        <v>0</v>
      </c>
    </row>
    <row r="10" spans="1:26" x14ac:dyDescent="0.55000000000000004">
      <c r="A10" s="62" t="s">
        <v>4</v>
      </c>
      <c r="B10" s="114">
        <v>5980</v>
      </c>
      <c r="C10" s="115">
        <v>63</v>
      </c>
      <c r="D10" s="114">
        <v>5100</v>
      </c>
      <c r="E10" s="114">
        <v>170</v>
      </c>
      <c r="F10" s="116">
        <v>2</v>
      </c>
      <c r="G10" s="114">
        <v>7</v>
      </c>
      <c r="H10" s="114">
        <v>13</v>
      </c>
      <c r="I10" s="114">
        <v>4</v>
      </c>
      <c r="J10" s="115">
        <v>2</v>
      </c>
      <c r="K10" s="114">
        <v>31</v>
      </c>
      <c r="L10" s="116">
        <v>10</v>
      </c>
      <c r="M10" s="114">
        <v>4</v>
      </c>
      <c r="N10" s="114">
        <v>540</v>
      </c>
      <c r="O10" s="114">
        <v>34</v>
      </c>
      <c r="P10" s="117">
        <v>5768</v>
      </c>
      <c r="Q10" s="69">
        <v>5767</v>
      </c>
      <c r="R10" s="69">
        <v>5768</v>
      </c>
      <c r="S10" s="69">
        <v>5763</v>
      </c>
      <c r="T10" s="118"/>
      <c r="U10" s="118"/>
      <c r="V10" s="118"/>
      <c r="W10" s="119"/>
      <c r="X10" s="71">
        <v>5</v>
      </c>
      <c r="Y10" s="72">
        <f t="shared" si="0"/>
        <v>5768</v>
      </c>
      <c r="Z10" s="72">
        <f t="shared" si="1"/>
        <v>0</v>
      </c>
    </row>
    <row r="11" spans="1:26" x14ac:dyDescent="0.55000000000000004">
      <c r="A11" s="62" t="s">
        <v>5</v>
      </c>
      <c r="B11" s="114">
        <v>5211</v>
      </c>
      <c r="C11" s="115">
        <v>4170</v>
      </c>
      <c r="D11" s="114">
        <v>390</v>
      </c>
      <c r="E11" s="114">
        <v>194</v>
      </c>
      <c r="F11" s="116">
        <v>8</v>
      </c>
      <c r="G11" s="114">
        <v>144</v>
      </c>
      <c r="H11" s="114">
        <v>31</v>
      </c>
      <c r="I11" s="114">
        <v>2</v>
      </c>
      <c r="J11" s="115">
        <v>2</v>
      </c>
      <c r="K11" s="114">
        <v>148</v>
      </c>
      <c r="L11" s="116">
        <v>11</v>
      </c>
      <c r="M11" s="114">
        <v>39</v>
      </c>
      <c r="N11" s="114">
        <v>63</v>
      </c>
      <c r="O11" s="114">
        <v>9</v>
      </c>
      <c r="P11" s="117">
        <v>5179</v>
      </c>
      <c r="Q11" s="69">
        <v>5180</v>
      </c>
      <c r="R11" s="69">
        <v>5176</v>
      </c>
      <c r="S11" s="69">
        <v>5173</v>
      </c>
      <c r="T11" s="118"/>
      <c r="U11" s="118"/>
      <c r="V11" s="118"/>
      <c r="W11" s="119"/>
      <c r="X11" s="71">
        <v>5</v>
      </c>
      <c r="Y11" s="72">
        <f t="shared" si="0"/>
        <v>5179</v>
      </c>
      <c r="Z11" s="72">
        <f t="shared" si="1"/>
        <v>0</v>
      </c>
    </row>
    <row r="12" spans="1:26" x14ac:dyDescent="0.55000000000000004">
      <c r="A12" s="62" t="s">
        <v>6</v>
      </c>
      <c r="B12" s="114">
        <v>14082</v>
      </c>
      <c r="C12" s="115">
        <v>13419</v>
      </c>
      <c r="D12" s="114">
        <v>0</v>
      </c>
      <c r="E12" s="114">
        <v>0</v>
      </c>
      <c r="F12" s="116">
        <v>152</v>
      </c>
      <c r="G12" s="114">
        <v>171</v>
      </c>
      <c r="H12" s="114">
        <v>12</v>
      </c>
      <c r="I12" s="114">
        <v>8</v>
      </c>
      <c r="J12" s="115">
        <v>3</v>
      </c>
      <c r="K12" s="114">
        <v>16</v>
      </c>
      <c r="L12" s="116">
        <v>14</v>
      </c>
      <c r="M12" s="114">
        <v>11</v>
      </c>
      <c r="N12" s="114">
        <v>44</v>
      </c>
      <c r="O12" s="114">
        <v>232</v>
      </c>
      <c r="P12" s="117">
        <v>13574</v>
      </c>
      <c r="Q12" s="69">
        <v>13575</v>
      </c>
      <c r="R12" s="69">
        <v>13565</v>
      </c>
      <c r="S12" s="69">
        <v>13566</v>
      </c>
      <c r="T12" s="118"/>
      <c r="U12" s="118"/>
      <c r="V12" s="118"/>
      <c r="W12" s="119"/>
      <c r="X12" s="71">
        <v>5</v>
      </c>
      <c r="Y12" s="72">
        <f t="shared" si="0"/>
        <v>13574</v>
      </c>
      <c r="Z12" s="72">
        <f t="shared" si="1"/>
        <v>0</v>
      </c>
    </row>
    <row r="13" spans="1:26" x14ac:dyDescent="0.55000000000000004">
      <c r="A13" s="62" t="s">
        <v>7</v>
      </c>
      <c r="B13" s="114">
        <v>1304</v>
      </c>
      <c r="C13" s="115">
        <v>1199</v>
      </c>
      <c r="D13" s="114">
        <v>0</v>
      </c>
      <c r="E13" s="114">
        <v>0</v>
      </c>
      <c r="F13" s="116">
        <v>65</v>
      </c>
      <c r="G13" s="114">
        <v>2</v>
      </c>
      <c r="H13" s="114">
        <v>2</v>
      </c>
      <c r="I13" s="114">
        <v>0</v>
      </c>
      <c r="J13" s="115">
        <v>0</v>
      </c>
      <c r="K13" s="114">
        <v>0</v>
      </c>
      <c r="L13" s="116">
        <v>0</v>
      </c>
      <c r="M13" s="114">
        <v>0</v>
      </c>
      <c r="N13" s="114">
        <v>1</v>
      </c>
      <c r="O13" s="114">
        <v>35</v>
      </c>
      <c r="P13" s="117">
        <v>1183</v>
      </c>
      <c r="Q13" s="69">
        <v>1183</v>
      </c>
      <c r="R13" s="69">
        <v>1184</v>
      </c>
      <c r="S13" s="69">
        <v>1184</v>
      </c>
      <c r="T13" s="118"/>
      <c r="U13" s="118"/>
      <c r="V13" s="118"/>
      <c r="W13" s="119"/>
      <c r="X13" s="71">
        <v>5</v>
      </c>
      <c r="Y13" s="72">
        <f t="shared" si="0"/>
        <v>1183</v>
      </c>
      <c r="Z13" s="72">
        <f t="shared" si="1"/>
        <v>0</v>
      </c>
    </row>
    <row r="14" spans="1:26" x14ac:dyDescent="0.55000000000000004">
      <c r="A14" s="62" t="s">
        <v>8</v>
      </c>
      <c r="B14" s="114">
        <v>16336</v>
      </c>
      <c r="C14" s="115">
        <v>11579</v>
      </c>
      <c r="D14" s="114">
        <v>2304</v>
      </c>
      <c r="E14" s="114">
        <v>882</v>
      </c>
      <c r="F14" s="116">
        <v>1</v>
      </c>
      <c r="G14" s="114">
        <v>306</v>
      </c>
      <c r="H14" s="114">
        <v>88</v>
      </c>
      <c r="I14" s="114">
        <v>5</v>
      </c>
      <c r="J14" s="115">
        <v>7</v>
      </c>
      <c r="K14" s="114">
        <v>226</v>
      </c>
      <c r="L14" s="116">
        <v>148</v>
      </c>
      <c r="M14" s="114">
        <v>24</v>
      </c>
      <c r="N14" s="114">
        <v>104</v>
      </c>
      <c r="O14" s="114">
        <v>662</v>
      </c>
      <c r="P14" s="117">
        <v>16383</v>
      </c>
      <c r="Q14" s="69">
        <v>16384</v>
      </c>
      <c r="R14" s="69">
        <v>16384</v>
      </c>
      <c r="S14" s="69">
        <v>16383</v>
      </c>
      <c r="T14" s="118"/>
      <c r="U14" s="118"/>
      <c r="V14" s="118"/>
      <c r="W14" s="119"/>
      <c r="X14" s="71">
        <v>5</v>
      </c>
      <c r="Y14" s="72">
        <f t="shared" si="0"/>
        <v>16383</v>
      </c>
      <c r="Z14" s="72">
        <f t="shared" si="1"/>
        <v>0</v>
      </c>
    </row>
    <row r="15" spans="1:26" x14ac:dyDescent="0.55000000000000004">
      <c r="A15" s="62" t="s">
        <v>9</v>
      </c>
      <c r="B15" s="114">
        <v>3156</v>
      </c>
      <c r="C15" s="115">
        <v>1335</v>
      </c>
      <c r="D15" s="114">
        <v>1173</v>
      </c>
      <c r="E15" s="114">
        <v>127</v>
      </c>
      <c r="F15" s="116">
        <v>0</v>
      </c>
      <c r="G15" s="114">
        <v>95</v>
      </c>
      <c r="H15" s="114">
        <v>6</v>
      </c>
      <c r="I15" s="114">
        <v>0</v>
      </c>
      <c r="J15" s="115">
        <v>2</v>
      </c>
      <c r="K15" s="114">
        <v>47</v>
      </c>
      <c r="L15" s="116">
        <v>7</v>
      </c>
      <c r="M15" s="114">
        <v>38</v>
      </c>
      <c r="N15" s="114">
        <v>1</v>
      </c>
      <c r="O15" s="114">
        <v>325</v>
      </c>
      <c r="P15" s="117">
        <v>3119</v>
      </c>
      <c r="Q15" s="69">
        <v>3118</v>
      </c>
      <c r="R15" s="69">
        <v>3120</v>
      </c>
      <c r="S15" s="69">
        <v>3115</v>
      </c>
      <c r="T15" s="118"/>
      <c r="U15" s="118"/>
      <c r="V15" s="118"/>
      <c r="W15" s="119"/>
      <c r="X15" s="71">
        <v>5</v>
      </c>
      <c r="Y15" s="72">
        <f t="shared" si="0"/>
        <v>3119</v>
      </c>
      <c r="Z15" s="72">
        <f t="shared" si="1"/>
        <v>0</v>
      </c>
    </row>
    <row r="16" spans="1:26" x14ac:dyDescent="0.55000000000000004">
      <c r="A16" s="62" t="s">
        <v>10</v>
      </c>
      <c r="B16" s="114">
        <v>3219</v>
      </c>
      <c r="C16" s="115">
        <v>23</v>
      </c>
      <c r="D16" s="114">
        <v>2898</v>
      </c>
      <c r="E16" s="114">
        <v>105</v>
      </c>
      <c r="F16" s="116">
        <v>0</v>
      </c>
      <c r="G16" s="114">
        <v>77</v>
      </c>
      <c r="H16" s="114">
        <v>30</v>
      </c>
      <c r="I16" s="114">
        <v>0</v>
      </c>
      <c r="J16" s="115">
        <v>0</v>
      </c>
      <c r="K16" s="114">
        <v>56</v>
      </c>
      <c r="L16" s="116">
        <v>9</v>
      </c>
      <c r="M16" s="114">
        <v>1</v>
      </c>
      <c r="N16" s="114">
        <v>20</v>
      </c>
      <c r="O16" s="114">
        <v>0</v>
      </c>
      <c r="P16" s="117">
        <v>3013</v>
      </c>
      <c r="Q16" s="69">
        <v>3011</v>
      </c>
      <c r="R16" s="69">
        <v>3009</v>
      </c>
      <c r="S16" s="69">
        <v>3006</v>
      </c>
      <c r="T16" s="118"/>
      <c r="U16" s="118"/>
      <c r="V16" s="118"/>
      <c r="W16" s="119"/>
      <c r="X16" s="71">
        <v>5</v>
      </c>
      <c r="Y16" s="72">
        <f t="shared" si="0"/>
        <v>3013</v>
      </c>
      <c r="Z16" s="72">
        <f t="shared" si="1"/>
        <v>0</v>
      </c>
    </row>
    <row r="17" spans="1:26" x14ac:dyDescent="0.55000000000000004">
      <c r="A17" s="62" t="s">
        <v>11</v>
      </c>
      <c r="B17" s="114">
        <v>6556</v>
      </c>
      <c r="C17" s="115">
        <v>1798</v>
      </c>
      <c r="D17" s="114">
        <v>3980</v>
      </c>
      <c r="E17" s="114">
        <v>301</v>
      </c>
      <c r="F17" s="116">
        <v>16</v>
      </c>
      <c r="G17" s="114">
        <v>108</v>
      </c>
      <c r="H17" s="114">
        <v>8</v>
      </c>
      <c r="I17" s="114">
        <v>0</v>
      </c>
      <c r="J17" s="115">
        <v>5</v>
      </c>
      <c r="K17" s="114">
        <v>86</v>
      </c>
      <c r="L17" s="116">
        <v>1</v>
      </c>
      <c r="M17" s="114">
        <v>2</v>
      </c>
      <c r="N17" s="114">
        <v>0</v>
      </c>
      <c r="O17" s="114">
        <v>251</v>
      </c>
      <c r="P17" s="117">
        <v>6246</v>
      </c>
      <c r="Q17" s="69">
        <v>6246</v>
      </c>
      <c r="R17" s="69">
        <v>6246</v>
      </c>
      <c r="S17" s="69">
        <v>6247</v>
      </c>
      <c r="T17" s="118"/>
      <c r="U17" s="118"/>
      <c r="V17" s="118"/>
      <c r="W17" s="119"/>
      <c r="X17" s="71">
        <v>5</v>
      </c>
      <c r="Y17" s="72">
        <f t="shared" si="0"/>
        <v>6246</v>
      </c>
      <c r="Z17" s="72">
        <f t="shared" si="1"/>
        <v>0</v>
      </c>
    </row>
    <row r="18" spans="1:26" x14ac:dyDescent="0.55000000000000004">
      <c r="A18" s="62" t="s">
        <v>12</v>
      </c>
      <c r="B18" s="114">
        <v>1964</v>
      </c>
      <c r="C18" s="115">
        <v>215</v>
      </c>
      <c r="D18" s="114">
        <v>1531</v>
      </c>
      <c r="E18" s="114">
        <v>63</v>
      </c>
      <c r="F18" s="116">
        <v>0</v>
      </c>
      <c r="G18" s="114">
        <v>30</v>
      </c>
      <c r="H18" s="114">
        <v>6</v>
      </c>
      <c r="I18" s="114">
        <v>0</v>
      </c>
      <c r="J18" s="115">
        <v>1</v>
      </c>
      <c r="K18" s="114">
        <v>78</v>
      </c>
      <c r="L18" s="116">
        <v>10</v>
      </c>
      <c r="M18" s="114">
        <v>3</v>
      </c>
      <c r="N18" s="114">
        <v>27</v>
      </c>
      <c r="O18" s="114">
        <v>0</v>
      </c>
      <c r="P18" s="117">
        <v>1996</v>
      </c>
      <c r="Q18" s="69">
        <v>1994</v>
      </c>
      <c r="R18" s="69">
        <v>1990</v>
      </c>
      <c r="S18" s="69">
        <v>1989</v>
      </c>
      <c r="T18" s="118"/>
      <c r="U18" s="118"/>
      <c r="V18" s="118"/>
      <c r="W18" s="119"/>
      <c r="X18" s="71">
        <v>5</v>
      </c>
      <c r="Y18" s="72">
        <f t="shared" si="0"/>
        <v>1996</v>
      </c>
      <c r="Z18" s="72">
        <f t="shared" si="1"/>
        <v>0</v>
      </c>
    </row>
    <row r="19" spans="1:26" x14ac:dyDescent="0.55000000000000004">
      <c r="A19" s="62" t="s">
        <v>13</v>
      </c>
      <c r="B19" s="114">
        <v>1573</v>
      </c>
      <c r="C19" s="115">
        <v>110</v>
      </c>
      <c r="D19" s="114">
        <v>1302</v>
      </c>
      <c r="E19" s="114">
        <v>41</v>
      </c>
      <c r="F19" s="116">
        <v>0</v>
      </c>
      <c r="G19" s="114">
        <v>39</v>
      </c>
      <c r="H19" s="114">
        <v>10</v>
      </c>
      <c r="I19" s="114">
        <v>3</v>
      </c>
      <c r="J19" s="115">
        <v>2</v>
      </c>
      <c r="K19" s="114">
        <v>16</v>
      </c>
      <c r="L19" s="116">
        <v>4</v>
      </c>
      <c r="M19" s="114">
        <v>10</v>
      </c>
      <c r="N19" s="114">
        <v>32</v>
      </c>
      <c r="O19" s="114">
        <v>4</v>
      </c>
      <c r="P19" s="117">
        <v>1459</v>
      </c>
      <c r="Q19" s="69">
        <v>1460</v>
      </c>
      <c r="R19" s="69">
        <v>1458</v>
      </c>
      <c r="S19" s="69">
        <v>1457</v>
      </c>
      <c r="T19" s="118"/>
      <c r="U19" s="118"/>
      <c r="V19" s="118"/>
      <c r="W19" s="119"/>
      <c r="X19" s="71">
        <v>5</v>
      </c>
      <c r="Y19" s="72">
        <f t="shared" si="0"/>
        <v>1459</v>
      </c>
      <c r="Z19" s="72">
        <f t="shared" si="1"/>
        <v>0</v>
      </c>
    </row>
    <row r="20" spans="1:26" x14ac:dyDescent="0.55000000000000004">
      <c r="A20" s="62" t="s">
        <v>14</v>
      </c>
      <c r="B20" s="114">
        <v>1956</v>
      </c>
      <c r="C20" s="115">
        <v>700</v>
      </c>
      <c r="D20" s="114">
        <v>1059</v>
      </c>
      <c r="E20" s="114">
        <v>15</v>
      </c>
      <c r="F20" s="116">
        <v>0</v>
      </c>
      <c r="G20" s="114">
        <v>22</v>
      </c>
      <c r="H20" s="114">
        <v>2</v>
      </c>
      <c r="I20" s="114">
        <v>0</v>
      </c>
      <c r="J20" s="115">
        <v>0</v>
      </c>
      <c r="K20" s="114">
        <v>25</v>
      </c>
      <c r="L20" s="116">
        <v>2</v>
      </c>
      <c r="M20" s="114">
        <v>9</v>
      </c>
      <c r="N20" s="114">
        <v>1</v>
      </c>
      <c r="O20" s="114">
        <v>121</v>
      </c>
      <c r="P20" s="117">
        <v>1929</v>
      </c>
      <c r="Q20" s="69">
        <v>1931</v>
      </c>
      <c r="R20" s="69">
        <v>1930</v>
      </c>
      <c r="S20" s="69">
        <v>1930</v>
      </c>
      <c r="T20" s="118"/>
      <c r="U20" s="118"/>
      <c r="V20" s="118"/>
      <c r="W20" s="119"/>
      <c r="X20" s="71">
        <v>5</v>
      </c>
      <c r="Y20" s="72">
        <f t="shared" si="0"/>
        <v>1929</v>
      </c>
      <c r="Z20" s="72">
        <f t="shared" si="1"/>
        <v>0</v>
      </c>
    </row>
    <row r="21" spans="1:26" x14ac:dyDescent="0.55000000000000004">
      <c r="A21" s="62" t="s">
        <v>15</v>
      </c>
      <c r="B21" s="114">
        <v>2174</v>
      </c>
      <c r="C21" s="115">
        <v>457</v>
      </c>
      <c r="D21" s="114">
        <v>1394</v>
      </c>
      <c r="E21" s="114">
        <v>137</v>
      </c>
      <c r="F21" s="116">
        <v>0</v>
      </c>
      <c r="G21" s="114">
        <v>19</v>
      </c>
      <c r="H21" s="114">
        <v>42</v>
      </c>
      <c r="I21" s="114">
        <v>0</v>
      </c>
      <c r="J21" s="115">
        <v>0</v>
      </c>
      <c r="K21" s="114">
        <v>54</v>
      </c>
      <c r="L21" s="116">
        <v>9</v>
      </c>
      <c r="M21" s="114">
        <v>3</v>
      </c>
      <c r="N21" s="114">
        <v>0</v>
      </c>
      <c r="O21" s="114">
        <v>59</v>
      </c>
      <c r="P21" s="117">
        <v>2212</v>
      </c>
      <c r="Q21" s="69">
        <v>2210</v>
      </c>
      <c r="R21" s="69">
        <v>2210</v>
      </c>
      <c r="S21" s="69">
        <v>2210</v>
      </c>
      <c r="T21" s="118"/>
      <c r="U21" s="118"/>
      <c r="V21" s="118"/>
      <c r="W21" s="119"/>
      <c r="X21" s="71">
        <v>5</v>
      </c>
      <c r="Y21" s="72">
        <f t="shared" si="0"/>
        <v>2212</v>
      </c>
      <c r="Z21" s="72">
        <f t="shared" si="1"/>
        <v>0</v>
      </c>
    </row>
    <row r="22" spans="1:26" x14ac:dyDescent="0.55000000000000004">
      <c r="A22" s="62" t="s">
        <v>16</v>
      </c>
      <c r="B22" s="114">
        <v>11189</v>
      </c>
      <c r="C22" s="115">
        <v>36</v>
      </c>
      <c r="D22" s="114">
        <v>7200</v>
      </c>
      <c r="E22" s="114">
        <v>51</v>
      </c>
      <c r="F22" s="116">
        <v>6</v>
      </c>
      <c r="G22" s="114">
        <v>64</v>
      </c>
      <c r="H22" s="114">
        <v>18</v>
      </c>
      <c r="I22" s="114">
        <v>0</v>
      </c>
      <c r="J22" s="115">
        <v>0</v>
      </c>
      <c r="K22" s="114">
        <v>86</v>
      </c>
      <c r="L22" s="116">
        <v>0</v>
      </c>
      <c r="M22" s="114">
        <v>1</v>
      </c>
      <c r="N22" s="114">
        <v>9</v>
      </c>
      <c r="O22" s="114">
        <v>3718</v>
      </c>
      <c r="P22" s="117">
        <v>10668</v>
      </c>
      <c r="Q22" s="69">
        <v>10668</v>
      </c>
      <c r="R22" s="69">
        <v>10667</v>
      </c>
      <c r="S22" s="69">
        <v>10666</v>
      </c>
      <c r="T22" s="118"/>
      <c r="U22" s="118"/>
      <c r="V22" s="118"/>
      <c r="W22" s="119"/>
      <c r="X22" s="71">
        <v>5</v>
      </c>
      <c r="Y22" s="72">
        <f t="shared" si="0"/>
        <v>10668</v>
      </c>
      <c r="Z22" s="72">
        <f t="shared" si="1"/>
        <v>0</v>
      </c>
    </row>
    <row r="23" spans="1:26" x14ac:dyDescent="0.55000000000000004">
      <c r="A23" s="62" t="s">
        <v>17</v>
      </c>
      <c r="B23" s="114">
        <v>1747</v>
      </c>
      <c r="C23" s="115">
        <v>43</v>
      </c>
      <c r="D23" s="114">
        <v>1505</v>
      </c>
      <c r="E23" s="114">
        <v>134</v>
      </c>
      <c r="F23" s="116">
        <v>7</v>
      </c>
      <c r="G23" s="114">
        <v>24</v>
      </c>
      <c r="H23" s="114">
        <v>13</v>
      </c>
      <c r="I23" s="114">
        <v>1</v>
      </c>
      <c r="J23" s="115">
        <v>0</v>
      </c>
      <c r="K23" s="114">
        <v>8</v>
      </c>
      <c r="L23" s="116">
        <v>5</v>
      </c>
      <c r="M23" s="114">
        <v>1</v>
      </c>
      <c r="N23" s="114">
        <v>6</v>
      </c>
      <c r="O23" s="114">
        <v>0</v>
      </c>
      <c r="P23" s="117">
        <v>1611</v>
      </c>
      <c r="Q23" s="69">
        <v>1610</v>
      </c>
      <c r="R23" s="69">
        <v>1612</v>
      </c>
      <c r="S23" s="69">
        <v>1612</v>
      </c>
      <c r="T23" s="118"/>
      <c r="U23" s="118"/>
      <c r="V23" s="118"/>
      <c r="W23" s="119"/>
      <c r="X23" s="71">
        <v>5</v>
      </c>
      <c r="Y23" s="72">
        <f t="shared" si="0"/>
        <v>1611</v>
      </c>
      <c r="Z23" s="72">
        <f t="shared" si="1"/>
        <v>0</v>
      </c>
    </row>
    <row r="24" spans="1:26" x14ac:dyDescent="0.55000000000000004">
      <c r="A24" s="62" t="s">
        <v>18</v>
      </c>
      <c r="B24" s="114">
        <v>8447</v>
      </c>
      <c r="C24" s="115">
        <v>903</v>
      </c>
      <c r="D24" s="114">
        <v>6961</v>
      </c>
      <c r="E24" s="114">
        <v>10</v>
      </c>
      <c r="F24" s="116">
        <v>0</v>
      </c>
      <c r="G24" s="114">
        <v>53</v>
      </c>
      <c r="H24" s="114">
        <v>2</v>
      </c>
      <c r="I24" s="114">
        <v>5</v>
      </c>
      <c r="J24" s="115">
        <v>2</v>
      </c>
      <c r="K24" s="114">
        <v>5</v>
      </c>
      <c r="L24" s="116">
        <v>19</v>
      </c>
      <c r="M24" s="114">
        <v>1</v>
      </c>
      <c r="N24" s="114">
        <v>0</v>
      </c>
      <c r="O24" s="114">
        <v>486</v>
      </c>
      <c r="P24" s="117">
        <v>8107</v>
      </c>
      <c r="Q24" s="69">
        <v>8086</v>
      </c>
      <c r="R24" s="69">
        <v>8081</v>
      </c>
      <c r="S24" s="69">
        <v>8080</v>
      </c>
      <c r="T24" s="118"/>
      <c r="U24" s="118"/>
      <c r="V24" s="118"/>
      <c r="W24" s="119"/>
      <c r="X24" s="71">
        <v>5</v>
      </c>
      <c r="Y24" s="72">
        <f t="shared" si="0"/>
        <v>8107</v>
      </c>
      <c r="Z24" s="72">
        <f t="shared" si="1"/>
        <v>0</v>
      </c>
    </row>
    <row r="25" spans="1:26" x14ac:dyDescent="0.55000000000000004">
      <c r="A25" s="62" t="s">
        <v>19</v>
      </c>
      <c r="B25" s="114">
        <v>1494</v>
      </c>
      <c r="C25" s="115">
        <v>359</v>
      </c>
      <c r="D25" s="114">
        <v>983</v>
      </c>
      <c r="E25" s="114">
        <v>43</v>
      </c>
      <c r="F25" s="116">
        <v>0</v>
      </c>
      <c r="G25" s="114">
        <v>5</v>
      </c>
      <c r="H25" s="114">
        <v>4</v>
      </c>
      <c r="I25" s="114">
        <v>0</v>
      </c>
      <c r="J25" s="115">
        <v>0</v>
      </c>
      <c r="K25" s="114">
        <v>22</v>
      </c>
      <c r="L25" s="116">
        <v>6</v>
      </c>
      <c r="M25" s="114">
        <v>1</v>
      </c>
      <c r="N25" s="114">
        <v>0</v>
      </c>
      <c r="O25" s="114">
        <v>71</v>
      </c>
      <c r="P25" s="117">
        <v>1432</v>
      </c>
      <c r="Q25" s="69">
        <v>1432</v>
      </c>
      <c r="R25" s="69">
        <v>1432</v>
      </c>
      <c r="S25" s="69">
        <v>1434</v>
      </c>
      <c r="T25" s="118"/>
      <c r="U25" s="118"/>
      <c r="V25" s="118"/>
      <c r="W25" s="119"/>
      <c r="X25" s="71">
        <v>5</v>
      </c>
      <c r="Y25" s="72">
        <f t="shared" si="0"/>
        <v>1432</v>
      </c>
      <c r="Z25" s="72">
        <f t="shared" si="1"/>
        <v>0</v>
      </c>
    </row>
    <row r="26" spans="1:26" x14ac:dyDescent="0.55000000000000004">
      <c r="A26" s="62" t="s">
        <v>20</v>
      </c>
      <c r="B26" s="114">
        <v>1771</v>
      </c>
      <c r="C26" s="115">
        <v>120</v>
      </c>
      <c r="D26" s="114">
        <v>1545</v>
      </c>
      <c r="E26" s="114">
        <v>0</v>
      </c>
      <c r="F26" s="116">
        <v>1</v>
      </c>
      <c r="G26" s="114">
        <v>34</v>
      </c>
      <c r="H26" s="114">
        <v>4</v>
      </c>
      <c r="I26" s="114">
        <v>0</v>
      </c>
      <c r="J26" s="115">
        <v>0</v>
      </c>
      <c r="K26" s="114">
        <v>26</v>
      </c>
      <c r="L26" s="116">
        <v>2</v>
      </c>
      <c r="M26" s="114">
        <v>5</v>
      </c>
      <c r="N26" s="114">
        <v>34</v>
      </c>
      <c r="O26" s="114">
        <v>0</v>
      </c>
      <c r="P26" s="117">
        <v>1717</v>
      </c>
      <c r="Q26" s="69">
        <v>1717</v>
      </c>
      <c r="R26" s="69">
        <v>1718</v>
      </c>
      <c r="S26" s="69">
        <v>1719</v>
      </c>
      <c r="T26" s="118"/>
      <c r="U26" s="118"/>
      <c r="V26" s="118"/>
      <c r="W26" s="119"/>
      <c r="X26" s="71">
        <v>5</v>
      </c>
      <c r="Y26" s="72">
        <f t="shared" si="0"/>
        <v>1717</v>
      </c>
      <c r="Z26" s="72">
        <f t="shared" si="1"/>
        <v>0</v>
      </c>
    </row>
    <row r="27" spans="1:26" x14ac:dyDescent="0.55000000000000004">
      <c r="A27" s="50" t="s">
        <v>21</v>
      </c>
      <c r="B27" s="108">
        <v>89933</v>
      </c>
      <c r="C27" s="109">
        <v>37428</v>
      </c>
      <c r="D27" s="108">
        <v>46423</v>
      </c>
      <c r="E27" s="108">
        <v>977</v>
      </c>
      <c r="F27" s="110">
        <v>262</v>
      </c>
      <c r="G27" s="108">
        <v>119</v>
      </c>
      <c r="H27" s="108">
        <v>182</v>
      </c>
      <c r="I27" s="108">
        <v>64</v>
      </c>
      <c r="J27" s="109">
        <v>47</v>
      </c>
      <c r="K27" s="108">
        <v>373</v>
      </c>
      <c r="L27" s="110">
        <v>707</v>
      </c>
      <c r="M27" s="108">
        <v>87</v>
      </c>
      <c r="N27" s="108">
        <v>830</v>
      </c>
      <c r="O27" s="108">
        <v>2434</v>
      </c>
      <c r="P27" s="111">
        <v>87291</v>
      </c>
      <c r="Q27" s="57">
        <v>87252</v>
      </c>
      <c r="R27" s="57">
        <v>87268</v>
      </c>
      <c r="S27" s="57">
        <v>87278</v>
      </c>
      <c r="T27" s="112"/>
      <c r="U27" s="112"/>
      <c r="V27" s="112"/>
      <c r="W27" s="113"/>
      <c r="X27" s="59"/>
      <c r="Y27" s="75">
        <f>SUM(Y28:Y60)</f>
        <v>87265</v>
      </c>
      <c r="Z27" s="75">
        <f>SUM(Z28:Z60)</f>
        <v>0</v>
      </c>
    </row>
    <row r="28" spans="1:26" x14ac:dyDescent="0.55000000000000004">
      <c r="A28" s="62" t="s">
        <v>22</v>
      </c>
      <c r="B28" s="114">
        <v>3089</v>
      </c>
      <c r="C28" s="115">
        <v>802</v>
      </c>
      <c r="D28" s="114">
        <v>2149</v>
      </c>
      <c r="E28" s="114">
        <v>14</v>
      </c>
      <c r="F28" s="116">
        <v>0</v>
      </c>
      <c r="G28" s="114">
        <v>25</v>
      </c>
      <c r="H28" s="114">
        <v>23</v>
      </c>
      <c r="I28" s="114">
        <v>5</v>
      </c>
      <c r="J28" s="115">
        <v>0</v>
      </c>
      <c r="K28" s="114">
        <v>14</v>
      </c>
      <c r="L28" s="116">
        <v>14</v>
      </c>
      <c r="M28" s="114">
        <v>10</v>
      </c>
      <c r="N28" s="114">
        <v>6</v>
      </c>
      <c r="O28" s="114">
        <v>27</v>
      </c>
      <c r="P28" s="117">
        <v>2984</v>
      </c>
      <c r="Q28" s="69">
        <v>2978</v>
      </c>
      <c r="R28" s="69">
        <v>2978</v>
      </c>
      <c r="S28" s="69">
        <v>2980</v>
      </c>
      <c r="T28" s="118"/>
      <c r="U28" s="118"/>
      <c r="V28" s="118"/>
      <c r="W28" s="119"/>
      <c r="X28" s="71">
        <v>6</v>
      </c>
      <c r="Y28" s="72">
        <f t="shared" si="0"/>
        <v>2978</v>
      </c>
      <c r="Z28" s="72">
        <f t="shared" si="1"/>
        <v>0</v>
      </c>
    </row>
    <row r="29" spans="1:26" x14ac:dyDescent="0.55000000000000004">
      <c r="A29" s="62" t="s">
        <v>23</v>
      </c>
      <c r="B29" s="114">
        <v>3818</v>
      </c>
      <c r="C29" s="115">
        <v>451</v>
      </c>
      <c r="D29" s="114">
        <v>3232</v>
      </c>
      <c r="E29" s="114">
        <v>77</v>
      </c>
      <c r="F29" s="116">
        <v>0</v>
      </c>
      <c r="G29" s="114">
        <v>2</v>
      </c>
      <c r="H29" s="114">
        <v>5</v>
      </c>
      <c r="I29" s="114">
        <v>0</v>
      </c>
      <c r="J29" s="115">
        <v>18</v>
      </c>
      <c r="K29" s="114">
        <v>3</v>
      </c>
      <c r="L29" s="116">
        <v>6</v>
      </c>
      <c r="M29" s="114">
        <v>5</v>
      </c>
      <c r="N29" s="114">
        <v>19</v>
      </c>
      <c r="O29" s="114">
        <v>0</v>
      </c>
      <c r="P29" s="117">
        <v>3722</v>
      </c>
      <c r="Q29" s="69">
        <v>3722</v>
      </c>
      <c r="R29" s="69">
        <v>3722</v>
      </c>
      <c r="S29" s="69">
        <v>3722</v>
      </c>
      <c r="T29" s="118"/>
      <c r="U29" s="118"/>
      <c r="V29" s="118"/>
      <c r="W29" s="119"/>
      <c r="X29" s="71">
        <v>5</v>
      </c>
      <c r="Y29" s="72">
        <f t="shared" si="0"/>
        <v>3722</v>
      </c>
      <c r="Z29" s="72">
        <f t="shared" si="1"/>
        <v>0</v>
      </c>
    </row>
    <row r="30" spans="1:26" x14ac:dyDescent="0.55000000000000004">
      <c r="A30" s="62" t="s">
        <v>24</v>
      </c>
      <c r="B30" s="114">
        <v>2970</v>
      </c>
      <c r="C30" s="115">
        <v>760</v>
      </c>
      <c r="D30" s="114">
        <v>1993</v>
      </c>
      <c r="E30" s="114">
        <v>125</v>
      </c>
      <c r="F30" s="116">
        <v>10</v>
      </c>
      <c r="G30" s="114">
        <v>5</v>
      </c>
      <c r="H30" s="114">
        <v>13</v>
      </c>
      <c r="I30" s="114">
        <v>2</v>
      </c>
      <c r="J30" s="115">
        <v>2</v>
      </c>
      <c r="K30" s="114">
        <v>12</v>
      </c>
      <c r="L30" s="116">
        <v>1</v>
      </c>
      <c r="M30" s="114">
        <v>9</v>
      </c>
      <c r="N30" s="114">
        <v>37</v>
      </c>
      <c r="O30" s="114">
        <v>1</v>
      </c>
      <c r="P30" s="117">
        <v>2902</v>
      </c>
      <c r="Q30" s="69">
        <v>2900</v>
      </c>
      <c r="R30" s="69">
        <v>2901</v>
      </c>
      <c r="S30" s="69">
        <v>2903</v>
      </c>
      <c r="T30" s="118"/>
      <c r="U30" s="118"/>
      <c r="V30" s="118"/>
      <c r="W30" s="119"/>
      <c r="X30" s="71">
        <v>6</v>
      </c>
      <c r="Y30" s="72">
        <f t="shared" si="0"/>
        <v>2900</v>
      </c>
      <c r="Z30" s="72">
        <f t="shared" si="1"/>
        <v>0</v>
      </c>
    </row>
    <row r="31" spans="1:26" x14ac:dyDescent="0.55000000000000004">
      <c r="A31" s="62" t="s">
        <v>25</v>
      </c>
      <c r="B31" s="114">
        <v>3848</v>
      </c>
      <c r="C31" s="115">
        <v>768</v>
      </c>
      <c r="D31" s="114">
        <v>2922</v>
      </c>
      <c r="E31" s="114">
        <v>23</v>
      </c>
      <c r="F31" s="116">
        <v>2</v>
      </c>
      <c r="G31" s="114">
        <v>4</v>
      </c>
      <c r="H31" s="114">
        <v>3</v>
      </c>
      <c r="I31" s="114">
        <v>0</v>
      </c>
      <c r="J31" s="115">
        <v>0</v>
      </c>
      <c r="K31" s="114">
        <v>8</v>
      </c>
      <c r="L31" s="116">
        <v>118</v>
      </c>
      <c r="M31" s="114">
        <v>0</v>
      </c>
      <c r="N31" s="114">
        <v>0</v>
      </c>
      <c r="O31" s="114">
        <v>0</v>
      </c>
      <c r="P31" s="117">
        <v>3661</v>
      </c>
      <c r="Q31" s="69">
        <v>3661</v>
      </c>
      <c r="R31" s="69">
        <v>3664</v>
      </c>
      <c r="S31" s="69">
        <v>3665</v>
      </c>
      <c r="T31" s="118"/>
      <c r="U31" s="118"/>
      <c r="V31" s="118"/>
      <c r="W31" s="119"/>
      <c r="X31" s="71">
        <v>5</v>
      </c>
      <c r="Y31" s="72">
        <f t="shared" si="0"/>
        <v>3661</v>
      </c>
      <c r="Z31" s="72">
        <f t="shared" si="1"/>
        <v>0</v>
      </c>
    </row>
    <row r="32" spans="1:26" x14ac:dyDescent="0.55000000000000004">
      <c r="A32" s="62" t="s">
        <v>26</v>
      </c>
      <c r="B32" s="114">
        <v>3496</v>
      </c>
      <c r="C32" s="115">
        <v>336</v>
      </c>
      <c r="D32" s="114">
        <v>2893</v>
      </c>
      <c r="E32" s="114">
        <v>162</v>
      </c>
      <c r="F32" s="116">
        <v>0</v>
      </c>
      <c r="G32" s="114">
        <v>1</v>
      </c>
      <c r="H32" s="114">
        <v>9</v>
      </c>
      <c r="I32" s="114">
        <v>3</v>
      </c>
      <c r="J32" s="115">
        <v>1</v>
      </c>
      <c r="K32" s="114">
        <v>54</v>
      </c>
      <c r="L32" s="116">
        <v>3</v>
      </c>
      <c r="M32" s="114">
        <v>17</v>
      </c>
      <c r="N32" s="114">
        <v>16</v>
      </c>
      <c r="O32" s="114">
        <v>1</v>
      </c>
      <c r="P32" s="117">
        <v>3337</v>
      </c>
      <c r="Q32" s="69">
        <v>3335</v>
      </c>
      <c r="R32" s="69">
        <v>3337</v>
      </c>
      <c r="S32" s="69">
        <v>3338</v>
      </c>
      <c r="T32" s="118"/>
      <c r="U32" s="118"/>
      <c r="V32" s="118"/>
      <c r="W32" s="119"/>
      <c r="X32" s="71">
        <v>5</v>
      </c>
      <c r="Y32" s="72">
        <f t="shared" si="0"/>
        <v>3337</v>
      </c>
      <c r="Z32" s="72">
        <f t="shared" si="1"/>
        <v>0</v>
      </c>
    </row>
    <row r="33" spans="1:26" x14ac:dyDescent="0.55000000000000004">
      <c r="A33" s="62" t="s">
        <v>27</v>
      </c>
      <c r="B33" s="114">
        <v>1618</v>
      </c>
      <c r="C33" s="115">
        <v>1575</v>
      </c>
      <c r="D33" s="114">
        <v>0</v>
      </c>
      <c r="E33" s="114">
        <v>0</v>
      </c>
      <c r="F33" s="116">
        <v>4</v>
      </c>
      <c r="G33" s="114">
        <v>6</v>
      </c>
      <c r="H33" s="114">
        <v>3</v>
      </c>
      <c r="I33" s="114">
        <v>2</v>
      </c>
      <c r="J33" s="115">
        <v>1</v>
      </c>
      <c r="K33" s="114">
        <v>10</v>
      </c>
      <c r="L33" s="116">
        <v>3</v>
      </c>
      <c r="M33" s="114">
        <v>3</v>
      </c>
      <c r="N33" s="114">
        <v>11</v>
      </c>
      <c r="O33" s="114">
        <v>0</v>
      </c>
      <c r="P33" s="117">
        <v>1593</v>
      </c>
      <c r="Q33" s="69">
        <v>1595</v>
      </c>
      <c r="R33" s="69">
        <v>1592</v>
      </c>
      <c r="S33" s="69">
        <v>1592</v>
      </c>
      <c r="T33" s="118"/>
      <c r="U33" s="118"/>
      <c r="V33" s="118"/>
      <c r="W33" s="119"/>
      <c r="X33" s="71">
        <v>6</v>
      </c>
      <c r="Y33" s="72">
        <f t="shared" si="0"/>
        <v>1595</v>
      </c>
      <c r="Z33" s="72">
        <f t="shared" si="1"/>
        <v>0</v>
      </c>
    </row>
    <row r="34" spans="1:26" x14ac:dyDescent="0.55000000000000004">
      <c r="A34" s="62" t="s">
        <v>28</v>
      </c>
      <c r="B34" s="114">
        <v>25</v>
      </c>
      <c r="C34" s="115">
        <v>2</v>
      </c>
      <c r="D34" s="114">
        <v>23</v>
      </c>
      <c r="E34" s="114">
        <v>0</v>
      </c>
      <c r="F34" s="116">
        <v>0</v>
      </c>
      <c r="G34" s="114">
        <v>0</v>
      </c>
      <c r="H34" s="114">
        <v>0</v>
      </c>
      <c r="I34" s="114">
        <v>0</v>
      </c>
      <c r="J34" s="115">
        <v>0</v>
      </c>
      <c r="K34" s="114">
        <v>0</v>
      </c>
      <c r="L34" s="116">
        <v>0</v>
      </c>
      <c r="M34" s="114">
        <v>0</v>
      </c>
      <c r="N34" s="114">
        <v>0</v>
      </c>
      <c r="O34" s="114">
        <v>0</v>
      </c>
      <c r="P34" s="117">
        <v>28</v>
      </c>
      <c r="Q34" s="69">
        <v>28</v>
      </c>
      <c r="R34" s="69">
        <v>28</v>
      </c>
      <c r="S34" s="69">
        <v>28</v>
      </c>
      <c r="T34" s="118"/>
      <c r="U34" s="118"/>
      <c r="V34" s="118"/>
      <c r="W34" s="119"/>
      <c r="X34" s="71">
        <v>6</v>
      </c>
      <c r="Y34" s="72">
        <f t="shared" si="0"/>
        <v>28</v>
      </c>
      <c r="Z34" s="72">
        <f t="shared" si="1"/>
        <v>0</v>
      </c>
    </row>
    <row r="35" spans="1:26" x14ac:dyDescent="0.55000000000000004">
      <c r="A35" s="62" t="s">
        <v>208</v>
      </c>
      <c r="B35" s="114">
        <v>4448</v>
      </c>
      <c r="C35" s="115">
        <v>1124</v>
      </c>
      <c r="D35" s="114">
        <v>2885</v>
      </c>
      <c r="E35" s="114">
        <v>87</v>
      </c>
      <c r="F35" s="116">
        <v>13</v>
      </c>
      <c r="G35" s="114">
        <v>8</v>
      </c>
      <c r="H35" s="114">
        <v>1</v>
      </c>
      <c r="I35" s="114">
        <v>0</v>
      </c>
      <c r="J35" s="115">
        <v>0</v>
      </c>
      <c r="K35" s="114">
        <v>13</v>
      </c>
      <c r="L35" s="116">
        <v>1</v>
      </c>
      <c r="M35" s="114">
        <v>1</v>
      </c>
      <c r="N35" s="114">
        <v>8</v>
      </c>
      <c r="O35" s="114">
        <v>307</v>
      </c>
      <c r="P35" s="117">
        <v>4453</v>
      </c>
      <c r="Q35" s="69">
        <v>4453</v>
      </c>
      <c r="R35" s="69">
        <v>4448</v>
      </c>
      <c r="S35" s="69">
        <v>4447</v>
      </c>
      <c r="T35" s="118"/>
      <c r="U35" s="118"/>
      <c r="V35" s="118"/>
      <c r="W35" s="119"/>
      <c r="X35" s="71">
        <v>5</v>
      </c>
      <c r="Y35" s="72">
        <f t="shared" si="0"/>
        <v>4453</v>
      </c>
      <c r="Z35" s="72">
        <f t="shared" si="1"/>
        <v>0</v>
      </c>
    </row>
    <row r="36" spans="1:26" x14ac:dyDescent="0.55000000000000004">
      <c r="A36" s="62" t="s">
        <v>30</v>
      </c>
      <c r="B36" s="114">
        <v>3861</v>
      </c>
      <c r="C36" s="115">
        <v>1012</v>
      </c>
      <c r="D36" s="114">
        <v>2451</v>
      </c>
      <c r="E36" s="114">
        <v>18</v>
      </c>
      <c r="F36" s="116">
        <v>0</v>
      </c>
      <c r="G36" s="114">
        <v>4</v>
      </c>
      <c r="H36" s="114">
        <v>9</v>
      </c>
      <c r="I36" s="114">
        <v>1</v>
      </c>
      <c r="J36" s="115">
        <v>5</v>
      </c>
      <c r="K36" s="114">
        <v>27</v>
      </c>
      <c r="L36" s="116">
        <v>16</v>
      </c>
      <c r="M36" s="114">
        <v>1</v>
      </c>
      <c r="N36" s="114">
        <v>317</v>
      </c>
      <c r="O36" s="114">
        <v>0</v>
      </c>
      <c r="P36" s="117">
        <v>3817</v>
      </c>
      <c r="Q36" s="69">
        <v>3816</v>
      </c>
      <c r="R36" s="69">
        <v>3815</v>
      </c>
      <c r="S36" s="69">
        <v>3815</v>
      </c>
      <c r="T36" s="118"/>
      <c r="U36" s="118"/>
      <c r="V36" s="118"/>
      <c r="W36" s="119"/>
      <c r="X36" s="71">
        <v>5</v>
      </c>
      <c r="Y36" s="72">
        <f t="shared" si="0"/>
        <v>3817</v>
      </c>
      <c r="Z36" s="72">
        <f t="shared" si="1"/>
        <v>0</v>
      </c>
    </row>
    <row r="37" spans="1:26" x14ac:dyDescent="0.55000000000000004">
      <c r="A37" s="62" t="s">
        <v>31</v>
      </c>
      <c r="B37" s="114">
        <v>4290</v>
      </c>
      <c r="C37" s="115">
        <v>2988</v>
      </c>
      <c r="D37" s="114">
        <v>988</v>
      </c>
      <c r="E37" s="114">
        <v>3</v>
      </c>
      <c r="F37" s="116">
        <v>0</v>
      </c>
      <c r="G37" s="114">
        <v>3</v>
      </c>
      <c r="H37" s="114">
        <v>11</v>
      </c>
      <c r="I37" s="114">
        <v>0</v>
      </c>
      <c r="J37" s="115">
        <v>0</v>
      </c>
      <c r="K37" s="114">
        <v>5</v>
      </c>
      <c r="L37" s="116">
        <v>2</v>
      </c>
      <c r="M37" s="114">
        <v>5</v>
      </c>
      <c r="N37" s="114">
        <v>7</v>
      </c>
      <c r="O37" s="114">
        <v>278</v>
      </c>
      <c r="P37" s="117">
        <v>4165</v>
      </c>
      <c r="Q37" s="69">
        <v>4165</v>
      </c>
      <c r="R37" s="69">
        <v>4161</v>
      </c>
      <c r="S37" s="69">
        <v>4160</v>
      </c>
      <c r="T37" s="118"/>
      <c r="U37" s="118"/>
      <c r="V37" s="118"/>
      <c r="W37" s="119"/>
      <c r="X37" s="71">
        <v>6</v>
      </c>
      <c r="Y37" s="72">
        <f t="shared" si="0"/>
        <v>4165</v>
      </c>
      <c r="Z37" s="72">
        <f t="shared" si="1"/>
        <v>0</v>
      </c>
    </row>
    <row r="38" spans="1:26" x14ac:dyDescent="0.55000000000000004">
      <c r="A38" s="62" t="s">
        <v>32</v>
      </c>
      <c r="B38" s="114">
        <v>3017</v>
      </c>
      <c r="C38" s="115">
        <v>1063</v>
      </c>
      <c r="D38" s="114">
        <v>1682</v>
      </c>
      <c r="E38" s="114">
        <v>80</v>
      </c>
      <c r="F38" s="116">
        <v>45</v>
      </c>
      <c r="G38" s="114">
        <v>2</v>
      </c>
      <c r="H38" s="114">
        <v>5</v>
      </c>
      <c r="I38" s="114">
        <v>17</v>
      </c>
      <c r="J38" s="115">
        <v>0</v>
      </c>
      <c r="K38" s="114">
        <v>20</v>
      </c>
      <c r="L38" s="116">
        <v>2</v>
      </c>
      <c r="M38" s="114">
        <v>2</v>
      </c>
      <c r="N38" s="114">
        <v>4</v>
      </c>
      <c r="O38" s="114">
        <v>95</v>
      </c>
      <c r="P38" s="117">
        <v>2988</v>
      </c>
      <c r="Q38" s="69">
        <v>2988</v>
      </c>
      <c r="R38" s="69">
        <v>2985</v>
      </c>
      <c r="S38" s="69">
        <v>2979</v>
      </c>
      <c r="T38" s="118"/>
      <c r="U38" s="118"/>
      <c r="V38" s="118"/>
      <c r="W38" s="119"/>
      <c r="X38" s="71">
        <v>6</v>
      </c>
      <c r="Y38" s="72">
        <f t="shared" si="0"/>
        <v>2988</v>
      </c>
      <c r="Z38" s="72">
        <f t="shared" si="1"/>
        <v>0</v>
      </c>
    </row>
    <row r="39" spans="1:26" x14ac:dyDescent="0.55000000000000004">
      <c r="A39" s="62" t="s">
        <v>33</v>
      </c>
      <c r="B39" s="114">
        <v>2765</v>
      </c>
      <c r="C39" s="115">
        <v>2674</v>
      </c>
      <c r="D39" s="114">
        <v>0</v>
      </c>
      <c r="E39" s="114">
        <v>0</v>
      </c>
      <c r="F39" s="116">
        <v>0</v>
      </c>
      <c r="G39" s="114">
        <v>2</v>
      </c>
      <c r="H39" s="114">
        <v>8</v>
      </c>
      <c r="I39" s="114">
        <v>0</v>
      </c>
      <c r="J39" s="115">
        <v>0</v>
      </c>
      <c r="K39" s="114">
        <v>4</v>
      </c>
      <c r="L39" s="116">
        <v>2</v>
      </c>
      <c r="M39" s="114">
        <v>1</v>
      </c>
      <c r="N39" s="114">
        <v>73</v>
      </c>
      <c r="O39" s="114">
        <v>1</v>
      </c>
      <c r="P39" s="117">
        <v>2587</v>
      </c>
      <c r="Q39" s="69">
        <v>2588</v>
      </c>
      <c r="R39" s="69">
        <v>2580</v>
      </c>
      <c r="S39" s="69">
        <v>2583</v>
      </c>
      <c r="T39" s="118"/>
      <c r="U39" s="118"/>
      <c r="V39" s="118"/>
      <c r="W39" s="119"/>
      <c r="X39" s="71">
        <v>6</v>
      </c>
      <c r="Y39" s="72">
        <f t="shared" si="0"/>
        <v>2588</v>
      </c>
      <c r="Z39" s="72">
        <f t="shared" si="1"/>
        <v>0</v>
      </c>
    </row>
    <row r="40" spans="1:26" x14ac:dyDescent="0.55000000000000004">
      <c r="A40" s="62" t="s">
        <v>34</v>
      </c>
      <c r="B40" s="114">
        <v>1285</v>
      </c>
      <c r="C40" s="115">
        <v>975</v>
      </c>
      <c r="D40" s="114">
        <v>258</v>
      </c>
      <c r="E40" s="114">
        <v>8</v>
      </c>
      <c r="F40" s="116">
        <v>39</v>
      </c>
      <c r="G40" s="114">
        <v>0</v>
      </c>
      <c r="H40" s="114">
        <v>0</v>
      </c>
      <c r="I40" s="114">
        <v>0</v>
      </c>
      <c r="J40" s="115">
        <v>0</v>
      </c>
      <c r="K40" s="114">
        <v>3</v>
      </c>
      <c r="L40" s="116">
        <v>0</v>
      </c>
      <c r="M40" s="114">
        <v>0</v>
      </c>
      <c r="N40" s="114">
        <v>2</v>
      </c>
      <c r="O40" s="114">
        <v>0</v>
      </c>
      <c r="P40" s="117">
        <v>1216</v>
      </c>
      <c r="Q40" s="69">
        <v>1216</v>
      </c>
      <c r="R40" s="69">
        <v>1216</v>
      </c>
      <c r="S40" s="69">
        <v>1216</v>
      </c>
      <c r="T40" s="118"/>
      <c r="U40" s="118"/>
      <c r="V40" s="118"/>
      <c r="W40" s="119"/>
      <c r="X40" s="71">
        <v>5</v>
      </c>
      <c r="Y40" s="72">
        <f t="shared" si="0"/>
        <v>1216</v>
      </c>
      <c r="Z40" s="72">
        <f t="shared" si="1"/>
        <v>0</v>
      </c>
    </row>
    <row r="41" spans="1:26" x14ac:dyDescent="0.55000000000000004">
      <c r="A41" s="62" t="s">
        <v>35</v>
      </c>
      <c r="B41" s="114">
        <v>2842</v>
      </c>
      <c r="C41" s="115">
        <v>1877</v>
      </c>
      <c r="D41" s="114">
        <v>441</v>
      </c>
      <c r="E41" s="114">
        <v>1</v>
      </c>
      <c r="F41" s="116">
        <v>0</v>
      </c>
      <c r="G41" s="114">
        <v>0</v>
      </c>
      <c r="H41" s="114">
        <v>0</v>
      </c>
      <c r="I41" s="114">
        <v>0</v>
      </c>
      <c r="J41" s="115">
        <v>0</v>
      </c>
      <c r="K41" s="114">
        <v>0</v>
      </c>
      <c r="L41" s="116">
        <v>0</v>
      </c>
      <c r="M41" s="114">
        <v>0</v>
      </c>
      <c r="N41" s="114">
        <v>0</v>
      </c>
      <c r="O41" s="114">
        <v>523</v>
      </c>
      <c r="P41" s="117">
        <v>2728</v>
      </c>
      <c r="Q41" s="69">
        <v>2725</v>
      </c>
      <c r="R41" s="69">
        <v>2738</v>
      </c>
      <c r="S41" s="69">
        <v>2737</v>
      </c>
      <c r="T41" s="118"/>
      <c r="U41" s="118"/>
      <c r="V41" s="118"/>
      <c r="W41" s="119"/>
      <c r="X41" s="71">
        <v>6</v>
      </c>
      <c r="Y41" s="72">
        <f t="shared" si="0"/>
        <v>2725</v>
      </c>
      <c r="Z41" s="72">
        <f t="shared" si="1"/>
        <v>0</v>
      </c>
    </row>
    <row r="42" spans="1:26" x14ac:dyDescent="0.55000000000000004">
      <c r="A42" s="62" t="s">
        <v>36</v>
      </c>
      <c r="B42" s="114">
        <v>2779</v>
      </c>
      <c r="C42" s="115">
        <v>634</v>
      </c>
      <c r="D42" s="114">
        <v>2055</v>
      </c>
      <c r="E42" s="114">
        <v>13</v>
      </c>
      <c r="F42" s="116">
        <v>2</v>
      </c>
      <c r="G42" s="114">
        <v>3</v>
      </c>
      <c r="H42" s="114">
        <v>2</v>
      </c>
      <c r="I42" s="114">
        <v>0</v>
      </c>
      <c r="J42" s="115">
        <v>0</v>
      </c>
      <c r="K42" s="114">
        <v>3</v>
      </c>
      <c r="L42" s="116">
        <v>66</v>
      </c>
      <c r="M42" s="114">
        <v>1</v>
      </c>
      <c r="N42" s="114">
        <v>0</v>
      </c>
      <c r="O42" s="114">
        <v>0</v>
      </c>
      <c r="P42" s="117">
        <v>2606</v>
      </c>
      <c r="Q42" s="69">
        <v>2606</v>
      </c>
      <c r="R42" s="69">
        <v>2607</v>
      </c>
      <c r="S42" s="69">
        <v>2605</v>
      </c>
      <c r="T42" s="118"/>
      <c r="U42" s="118"/>
      <c r="V42" s="118"/>
      <c r="W42" s="119"/>
      <c r="X42" s="71">
        <v>5</v>
      </c>
      <c r="Y42" s="72">
        <f t="shared" si="0"/>
        <v>2606</v>
      </c>
      <c r="Z42" s="72">
        <f t="shared" si="1"/>
        <v>0</v>
      </c>
    </row>
    <row r="43" spans="1:26" x14ac:dyDescent="0.55000000000000004">
      <c r="A43" s="62" t="s">
        <v>37</v>
      </c>
      <c r="B43" s="114">
        <v>2981</v>
      </c>
      <c r="C43" s="115">
        <v>851</v>
      </c>
      <c r="D43" s="114">
        <v>1990</v>
      </c>
      <c r="E43" s="114">
        <v>46</v>
      </c>
      <c r="F43" s="116">
        <v>16</v>
      </c>
      <c r="G43" s="114">
        <v>2</v>
      </c>
      <c r="H43" s="114">
        <v>12</v>
      </c>
      <c r="I43" s="114">
        <v>0</v>
      </c>
      <c r="J43" s="115">
        <v>0</v>
      </c>
      <c r="K43" s="114">
        <v>13</v>
      </c>
      <c r="L43" s="116">
        <v>1</v>
      </c>
      <c r="M43" s="114">
        <v>0</v>
      </c>
      <c r="N43" s="114">
        <v>49</v>
      </c>
      <c r="O43" s="114">
        <v>1</v>
      </c>
      <c r="P43" s="117">
        <v>2886</v>
      </c>
      <c r="Q43" s="69">
        <v>2886</v>
      </c>
      <c r="R43" s="69">
        <v>2889</v>
      </c>
      <c r="S43" s="69">
        <v>2890</v>
      </c>
      <c r="T43" s="118"/>
      <c r="U43" s="118"/>
      <c r="V43" s="118"/>
      <c r="W43" s="119"/>
      <c r="X43" s="71">
        <v>6</v>
      </c>
      <c r="Y43" s="72">
        <f t="shared" si="0"/>
        <v>2886</v>
      </c>
      <c r="Z43" s="72">
        <f t="shared" si="1"/>
        <v>0</v>
      </c>
    </row>
    <row r="44" spans="1:26" x14ac:dyDescent="0.55000000000000004">
      <c r="A44" s="62" t="s">
        <v>38</v>
      </c>
      <c r="B44" s="114">
        <v>3474</v>
      </c>
      <c r="C44" s="115">
        <v>1345</v>
      </c>
      <c r="D44" s="114">
        <v>1703</v>
      </c>
      <c r="E44" s="114">
        <v>48</v>
      </c>
      <c r="F44" s="116">
        <v>0</v>
      </c>
      <c r="G44" s="114">
        <v>6</v>
      </c>
      <c r="H44" s="114">
        <v>5</v>
      </c>
      <c r="I44" s="114">
        <v>4</v>
      </c>
      <c r="J44" s="115">
        <v>0</v>
      </c>
      <c r="K44" s="114">
        <v>8</v>
      </c>
      <c r="L44" s="116">
        <v>354</v>
      </c>
      <c r="M44" s="114">
        <v>0</v>
      </c>
      <c r="N44" s="114">
        <v>1</v>
      </c>
      <c r="O44" s="114">
        <v>0</v>
      </c>
      <c r="P44" s="117">
        <v>3302</v>
      </c>
      <c r="Q44" s="69">
        <v>3299</v>
      </c>
      <c r="R44" s="69">
        <v>3299</v>
      </c>
      <c r="S44" s="69">
        <v>3299</v>
      </c>
      <c r="T44" s="118"/>
      <c r="U44" s="118"/>
      <c r="V44" s="118"/>
      <c r="W44" s="119"/>
      <c r="X44" s="71">
        <v>5</v>
      </c>
      <c r="Y44" s="72">
        <f t="shared" si="0"/>
        <v>3302</v>
      </c>
      <c r="Z44" s="72">
        <f t="shared" si="1"/>
        <v>0</v>
      </c>
    </row>
    <row r="45" spans="1:26" x14ac:dyDescent="0.55000000000000004">
      <c r="A45" s="62" t="s">
        <v>39</v>
      </c>
      <c r="B45" s="114">
        <v>3018</v>
      </c>
      <c r="C45" s="115">
        <v>1710</v>
      </c>
      <c r="D45" s="114">
        <v>1105</v>
      </c>
      <c r="E45" s="114">
        <v>11</v>
      </c>
      <c r="F45" s="116">
        <v>0</v>
      </c>
      <c r="G45" s="114">
        <v>5</v>
      </c>
      <c r="H45" s="114">
        <v>5</v>
      </c>
      <c r="I45" s="114">
        <v>6</v>
      </c>
      <c r="J45" s="115">
        <v>4</v>
      </c>
      <c r="K45" s="114">
        <v>10</v>
      </c>
      <c r="L45" s="116">
        <v>67</v>
      </c>
      <c r="M45" s="114">
        <v>9</v>
      </c>
      <c r="N45" s="114">
        <v>86</v>
      </c>
      <c r="O45" s="114">
        <v>0</v>
      </c>
      <c r="P45" s="117">
        <v>3023</v>
      </c>
      <c r="Q45" s="69">
        <v>3014</v>
      </c>
      <c r="R45" s="69">
        <v>3014</v>
      </c>
      <c r="S45" s="69">
        <v>3016</v>
      </c>
      <c r="T45" s="118"/>
      <c r="U45" s="118"/>
      <c r="V45" s="118"/>
      <c r="W45" s="119"/>
      <c r="X45" s="71">
        <v>5</v>
      </c>
      <c r="Y45" s="72">
        <f t="shared" si="0"/>
        <v>3023</v>
      </c>
      <c r="Z45" s="72">
        <f t="shared" si="1"/>
        <v>0</v>
      </c>
    </row>
    <row r="46" spans="1:26" x14ac:dyDescent="0.55000000000000004">
      <c r="A46" s="62" t="s">
        <v>40</v>
      </c>
      <c r="B46" s="114">
        <v>1649</v>
      </c>
      <c r="C46" s="115">
        <v>1563</v>
      </c>
      <c r="D46" s="114">
        <v>0</v>
      </c>
      <c r="E46" s="114">
        <v>0</v>
      </c>
      <c r="F46" s="116">
        <v>20</v>
      </c>
      <c r="G46" s="114">
        <v>9</v>
      </c>
      <c r="H46" s="114">
        <v>4</v>
      </c>
      <c r="I46" s="114">
        <v>0</v>
      </c>
      <c r="J46" s="115">
        <v>0</v>
      </c>
      <c r="K46" s="114">
        <v>16</v>
      </c>
      <c r="L46" s="116">
        <v>4</v>
      </c>
      <c r="M46" s="114">
        <v>0</v>
      </c>
      <c r="N46" s="114">
        <v>3</v>
      </c>
      <c r="O46" s="114">
        <v>30</v>
      </c>
      <c r="P46" s="117">
        <v>1590</v>
      </c>
      <c r="Q46" s="69">
        <v>1586</v>
      </c>
      <c r="R46" s="69">
        <v>1588</v>
      </c>
      <c r="S46" s="69">
        <v>1588</v>
      </c>
      <c r="T46" s="118"/>
      <c r="U46" s="118"/>
      <c r="V46" s="118"/>
      <c r="W46" s="119"/>
      <c r="X46" s="71">
        <v>6</v>
      </c>
      <c r="Y46" s="72">
        <f t="shared" si="0"/>
        <v>1586</v>
      </c>
      <c r="Z46" s="72">
        <f t="shared" si="1"/>
        <v>0</v>
      </c>
    </row>
    <row r="47" spans="1:26" x14ac:dyDescent="0.55000000000000004">
      <c r="A47" s="62" t="s">
        <v>41</v>
      </c>
      <c r="B47" s="114">
        <v>698</v>
      </c>
      <c r="C47" s="115">
        <v>677</v>
      </c>
      <c r="D47" s="114">
        <v>0</v>
      </c>
      <c r="E47" s="114">
        <v>0</v>
      </c>
      <c r="F47" s="116">
        <v>7</v>
      </c>
      <c r="G47" s="114">
        <v>0</v>
      </c>
      <c r="H47" s="114">
        <v>1</v>
      </c>
      <c r="I47" s="114">
        <v>1</v>
      </c>
      <c r="J47" s="115">
        <v>0</v>
      </c>
      <c r="K47" s="114">
        <v>1</v>
      </c>
      <c r="L47" s="116">
        <v>1</v>
      </c>
      <c r="M47" s="114">
        <v>0</v>
      </c>
      <c r="N47" s="114">
        <v>10</v>
      </c>
      <c r="O47" s="114">
        <v>0</v>
      </c>
      <c r="P47" s="117">
        <v>694</v>
      </c>
      <c r="Q47" s="69">
        <v>695</v>
      </c>
      <c r="R47" s="69">
        <v>695</v>
      </c>
      <c r="S47" s="69">
        <v>696</v>
      </c>
      <c r="T47" s="118"/>
      <c r="U47" s="118"/>
      <c r="V47" s="118"/>
      <c r="W47" s="119"/>
      <c r="X47" s="71">
        <v>6</v>
      </c>
      <c r="Y47" s="72">
        <f t="shared" si="0"/>
        <v>695</v>
      </c>
      <c r="Z47" s="72">
        <f t="shared" si="1"/>
        <v>0</v>
      </c>
    </row>
    <row r="48" spans="1:26" x14ac:dyDescent="0.55000000000000004">
      <c r="A48" s="62" t="s">
        <v>42</v>
      </c>
      <c r="B48" s="114">
        <v>1583</v>
      </c>
      <c r="C48" s="115">
        <v>274</v>
      </c>
      <c r="D48" s="114">
        <v>1190</v>
      </c>
      <c r="E48" s="114">
        <v>36</v>
      </c>
      <c r="F48" s="116">
        <v>4</v>
      </c>
      <c r="G48" s="114">
        <v>3</v>
      </c>
      <c r="H48" s="114">
        <v>1</v>
      </c>
      <c r="I48" s="114">
        <v>2</v>
      </c>
      <c r="J48" s="115">
        <v>0</v>
      </c>
      <c r="K48" s="114">
        <v>14</v>
      </c>
      <c r="L48" s="116">
        <v>6</v>
      </c>
      <c r="M48" s="114">
        <v>0</v>
      </c>
      <c r="N48" s="114">
        <v>0</v>
      </c>
      <c r="O48" s="114">
        <v>53</v>
      </c>
      <c r="P48" s="117">
        <v>1556</v>
      </c>
      <c r="Q48" s="69">
        <v>1558</v>
      </c>
      <c r="R48" s="69">
        <v>1570</v>
      </c>
      <c r="S48" s="69">
        <v>1570</v>
      </c>
      <c r="T48" s="118"/>
      <c r="U48" s="118"/>
      <c r="V48" s="118"/>
      <c r="W48" s="119"/>
      <c r="X48" s="71">
        <v>5</v>
      </c>
      <c r="Y48" s="72">
        <f t="shared" si="0"/>
        <v>1556</v>
      </c>
      <c r="Z48" s="72">
        <f t="shared" si="1"/>
        <v>0</v>
      </c>
    </row>
    <row r="49" spans="1:26" x14ac:dyDescent="0.55000000000000004">
      <c r="A49" s="62" t="s">
        <v>43</v>
      </c>
      <c r="B49" s="114">
        <v>2824</v>
      </c>
      <c r="C49" s="115">
        <v>2625</v>
      </c>
      <c r="D49" s="114">
        <v>0</v>
      </c>
      <c r="E49" s="114">
        <v>0</v>
      </c>
      <c r="F49" s="116">
        <v>0</v>
      </c>
      <c r="G49" s="114">
        <v>1</v>
      </c>
      <c r="H49" s="114">
        <v>3</v>
      </c>
      <c r="I49" s="114">
        <v>2</v>
      </c>
      <c r="J49" s="115">
        <v>2</v>
      </c>
      <c r="K49" s="114">
        <v>7</v>
      </c>
      <c r="L49" s="116">
        <v>7</v>
      </c>
      <c r="M49" s="114">
        <v>1</v>
      </c>
      <c r="N49" s="114">
        <v>3</v>
      </c>
      <c r="O49" s="114">
        <v>173</v>
      </c>
      <c r="P49" s="117">
        <v>2733</v>
      </c>
      <c r="Q49" s="69">
        <v>2728</v>
      </c>
      <c r="R49" s="69">
        <v>2718</v>
      </c>
      <c r="S49" s="69">
        <v>2716</v>
      </c>
      <c r="T49" s="118"/>
      <c r="U49" s="118"/>
      <c r="V49" s="118"/>
      <c r="W49" s="119"/>
      <c r="X49" s="71">
        <v>6</v>
      </c>
      <c r="Y49" s="72">
        <f t="shared" si="0"/>
        <v>2728</v>
      </c>
      <c r="Z49" s="72">
        <f t="shared" si="1"/>
        <v>0</v>
      </c>
    </row>
    <row r="50" spans="1:26" x14ac:dyDescent="0.55000000000000004">
      <c r="A50" s="62" t="s">
        <v>44</v>
      </c>
      <c r="B50" s="114">
        <v>3080</v>
      </c>
      <c r="C50" s="115">
        <v>830</v>
      </c>
      <c r="D50" s="114">
        <v>2174</v>
      </c>
      <c r="E50" s="114">
        <v>16</v>
      </c>
      <c r="F50" s="116">
        <v>0</v>
      </c>
      <c r="G50" s="114">
        <v>0</v>
      </c>
      <c r="H50" s="114">
        <v>17</v>
      </c>
      <c r="I50" s="114">
        <v>8</v>
      </c>
      <c r="J50" s="115">
        <v>0</v>
      </c>
      <c r="K50" s="114">
        <v>8</v>
      </c>
      <c r="L50" s="116">
        <v>6</v>
      </c>
      <c r="M50" s="114">
        <v>2</v>
      </c>
      <c r="N50" s="114">
        <v>19</v>
      </c>
      <c r="O50" s="114">
        <v>0</v>
      </c>
      <c r="P50" s="117">
        <v>3103</v>
      </c>
      <c r="Q50" s="69">
        <v>3106</v>
      </c>
      <c r="R50" s="69">
        <v>3107</v>
      </c>
      <c r="S50" s="69">
        <v>3106</v>
      </c>
      <c r="T50" s="118"/>
      <c r="U50" s="118"/>
      <c r="V50" s="118"/>
      <c r="W50" s="119"/>
      <c r="X50" s="71">
        <v>6</v>
      </c>
      <c r="Y50" s="72">
        <f t="shared" si="0"/>
        <v>3106</v>
      </c>
      <c r="Z50" s="72">
        <f t="shared" si="1"/>
        <v>0</v>
      </c>
    </row>
    <row r="51" spans="1:26" x14ac:dyDescent="0.55000000000000004">
      <c r="A51" s="62" t="s">
        <v>45</v>
      </c>
      <c r="B51" s="114">
        <v>2052</v>
      </c>
      <c r="C51" s="115">
        <v>427</v>
      </c>
      <c r="D51" s="114">
        <v>1493</v>
      </c>
      <c r="E51" s="114">
        <v>19</v>
      </c>
      <c r="F51" s="116">
        <v>0</v>
      </c>
      <c r="G51" s="114">
        <v>4</v>
      </c>
      <c r="H51" s="114">
        <v>5</v>
      </c>
      <c r="I51" s="114">
        <v>0</v>
      </c>
      <c r="J51" s="115">
        <v>1</v>
      </c>
      <c r="K51" s="114">
        <v>36</v>
      </c>
      <c r="L51" s="116">
        <v>1</v>
      </c>
      <c r="M51" s="114">
        <v>1</v>
      </c>
      <c r="N51" s="114">
        <v>0</v>
      </c>
      <c r="O51" s="114">
        <v>65</v>
      </c>
      <c r="P51" s="117">
        <v>2005</v>
      </c>
      <c r="Q51" s="69">
        <v>2005</v>
      </c>
      <c r="R51" s="69">
        <v>2014</v>
      </c>
      <c r="S51" s="69">
        <v>2017</v>
      </c>
      <c r="T51" s="118"/>
      <c r="U51" s="118"/>
      <c r="V51" s="118"/>
      <c r="W51" s="119"/>
      <c r="X51" s="71">
        <v>5</v>
      </c>
      <c r="Y51" s="72">
        <f t="shared" si="0"/>
        <v>2005</v>
      </c>
      <c r="Z51" s="72">
        <f t="shared" si="1"/>
        <v>0</v>
      </c>
    </row>
    <row r="52" spans="1:26" x14ac:dyDescent="0.55000000000000004">
      <c r="A52" s="62" t="s">
        <v>46</v>
      </c>
      <c r="B52" s="114">
        <v>4338</v>
      </c>
      <c r="C52" s="115">
        <v>266</v>
      </c>
      <c r="D52" s="114">
        <v>3753</v>
      </c>
      <c r="E52" s="114">
        <v>35</v>
      </c>
      <c r="F52" s="116">
        <v>0</v>
      </c>
      <c r="G52" s="114">
        <v>4</v>
      </c>
      <c r="H52" s="114">
        <v>4</v>
      </c>
      <c r="I52" s="114">
        <v>0</v>
      </c>
      <c r="J52" s="115">
        <v>4</v>
      </c>
      <c r="K52" s="114">
        <v>14</v>
      </c>
      <c r="L52" s="116">
        <v>3</v>
      </c>
      <c r="M52" s="114">
        <v>7</v>
      </c>
      <c r="N52" s="114">
        <v>5</v>
      </c>
      <c r="O52" s="114">
        <v>243</v>
      </c>
      <c r="P52" s="117">
        <v>4313</v>
      </c>
      <c r="Q52" s="69">
        <v>4312</v>
      </c>
      <c r="R52" s="69">
        <v>4313</v>
      </c>
      <c r="S52" s="69">
        <v>4312</v>
      </c>
      <c r="T52" s="118"/>
      <c r="U52" s="118"/>
      <c r="V52" s="118"/>
      <c r="W52" s="119"/>
      <c r="X52" s="71">
        <v>6</v>
      </c>
      <c r="Y52" s="72">
        <f t="shared" si="0"/>
        <v>4312</v>
      </c>
      <c r="Z52" s="72">
        <f t="shared" si="1"/>
        <v>0</v>
      </c>
    </row>
    <row r="53" spans="1:26" x14ac:dyDescent="0.55000000000000004">
      <c r="A53" s="62" t="s">
        <v>47</v>
      </c>
      <c r="B53" s="114">
        <v>3948</v>
      </c>
      <c r="C53" s="115">
        <v>464</v>
      </c>
      <c r="D53" s="114">
        <v>3302</v>
      </c>
      <c r="E53" s="114">
        <v>17</v>
      </c>
      <c r="F53" s="116">
        <v>0</v>
      </c>
      <c r="G53" s="114">
        <v>8</v>
      </c>
      <c r="H53" s="114">
        <v>5</v>
      </c>
      <c r="I53" s="114">
        <v>0</v>
      </c>
      <c r="J53" s="115">
        <v>0</v>
      </c>
      <c r="K53" s="114">
        <v>24</v>
      </c>
      <c r="L53" s="116">
        <v>8</v>
      </c>
      <c r="M53" s="114">
        <v>1</v>
      </c>
      <c r="N53" s="114">
        <v>119</v>
      </c>
      <c r="O53" s="114">
        <v>0</v>
      </c>
      <c r="P53" s="117">
        <v>3842</v>
      </c>
      <c r="Q53" s="69">
        <v>3838</v>
      </c>
      <c r="R53" s="69">
        <v>3837</v>
      </c>
      <c r="S53" s="69">
        <v>3839</v>
      </c>
      <c r="T53" s="118"/>
      <c r="U53" s="118"/>
      <c r="V53" s="118"/>
      <c r="W53" s="119"/>
      <c r="X53" s="71">
        <v>6</v>
      </c>
      <c r="Y53" s="72">
        <f t="shared" si="0"/>
        <v>3838</v>
      </c>
      <c r="Z53" s="72">
        <f t="shared" si="1"/>
        <v>0</v>
      </c>
    </row>
    <row r="54" spans="1:26" x14ac:dyDescent="0.55000000000000004">
      <c r="A54" s="62" t="s">
        <v>48</v>
      </c>
      <c r="B54" s="114">
        <v>1579</v>
      </c>
      <c r="C54" s="115">
        <v>282</v>
      </c>
      <c r="D54" s="114">
        <v>1154</v>
      </c>
      <c r="E54" s="114">
        <v>29</v>
      </c>
      <c r="F54" s="116">
        <v>5</v>
      </c>
      <c r="G54" s="114">
        <v>1</v>
      </c>
      <c r="H54" s="114">
        <v>0</v>
      </c>
      <c r="I54" s="114">
        <v>8</v>
      </c>
      <c r="J54" s="115">
        <v>0</v>
      </c>
      <c r="K54" s="114">
        <v>6</v>
      </c>
      <c r="L54" s="116">
        <v>8</v>
      </c>
      <c r="M54" s="114">
        <v>0</v>
      </c>
      <c r="N54" s="114">
        <v>0</v>
      </c>
      <c r="O54" s="114">
        <v>86</v>
      </c>
      <c r="P54" s="117">
        <v>1420</v>
      </c>
      <c r="Q54" s="69">
        <v>1420</v>
      </c>
      <c r="R54" s="69">
        <v>1420</v>
      </c>
      <c r="S54" s="69">
        <v>1422</v>
      </c>
      <c r="T54" s="118"/>
      <c r="U54" s="118"/>
      <c r="V54" s="118"/>
      <c r="W54" s="119"/>
      <c r="X54" s="71">
        <v>5</v>
      </c>
      <c r="Y54" s="72">
        <f t="shared" si="0"/>
        <v>1420</v>
      </c>
      <c r="Z54" s="72">
        <f t="shared" si="1"/>
        <v>0</v>
      </c>
    </row>
    <row r="55" spans="1:26" x14ac:dyDescent="0.55000000000000004">
      <c r="A55" s="62" t="s">
        <v>49</v>
      </c>
      <c r="B55" s="114">
        <v>2714</v>
      </c>
      <c r="C55" s="115">
        <v>2633</v>
      </c>
      <c r="D55" s="114">
        <v>0</v>
      </c>
      <c r="E55" s="114">
        <v>0</v>
      </c>
      <c r="F55" s="116">
        <v>50</v>
      </c>
      <c r="G55" s="114">
        <v>4</v>
      </c>
      <c r="H55" s="114">
        <v>4</v>
      </c>
      <c r="I55" s="114">
        <v>0</v>
      </c>
      <c r="J55" s="115">
        <v>0</v>
      </c>
      <c r="K55" s="114">
        <v>0</v>
      </c>
      <c r="L55" s="116">
        <v>1</v>
      </c>
      <c r="M55" s="114">
        <v>3</v>
      </c>
      <c r="N55" s="114">
        <v>1</v>
      </c>
      <c r="O55" s="114">
        <v>18</v>
      </c>
      <c r="P55" s="117">
        <v>2647</v>
      </c>
      <c r="Q55" s="69">
        <v>2641</v>
      </c>
      <c r="R55" s="69">
        <v>2637</v>
      </c>
      <c r="S55" s="69">
        <v>2638</v>
      </c>
      <c r="T55" s="118"/>
      <c r="U55" s="118"/>
      <c r="V55" s="118"/>
      <c r="W55" s="119"/>
      <c r="X55" s="71">
        <v>6</v>
      </c>
      <c r="Y55" s="72">
        <f t="shared" si="0"/>
        <v>2641</v>
      </c>
      <c r="Z55" s="72">
        <f t="shared" si="1"/>
        <v>0</v>
      </c>
    </row>
    <row r="56" spans="1:26" x14ac:dyDescent="0.55000000000000004">
      <c r="A56" s="62" t="s">
        <v>50</v>
      </c>
      <c r="B56" s="114">
        <v>2367</v>
      </c>
      <c r="C56" s="115">
        <v>337</v>
      </c>
      <c r="D56" s="114">
        <v>1818</v>
      </c>
      <c r="E56" s="114">
        <v>61</v>
      </c>
      <c r="F56" s="116">
        <v>41</v>
      </c>
      <c r="G56" s="114">
        <v>2</v>
      </c>
      <c r="H56" s="114">
        <v>1</v>
      </c>
      <c r="I56" s="114">
        <v>0</v>
      </c>
      <c r="J56" s="115">
        <v>0</v>
      </c>
      <c r="K56" s="114">
        <v>2</v>
      </c>
      <c r="L56" s="116">
        <v>1</v>
      </c>
      <c r="M56" s="114">
        <v>1</v>
      </c>
      <c r="N56" s="114">
        <v>2</v>
      </c>
      <c r="O56" s="114">
        <v>101</v>
      </c>
      <c r="P56" s="117">
        <v>2155</v>
      </c>
      <c r="Q56" s="69">
        <v>2155</v>
      </c>
      <c r="R56" s="69">
        <v>2162</v>
      </c>
      <c r="S56" s="69">
        <v>2164</v>
      </c>
      <c r="T56" s="118"/>
      <c r="U56" s="118"/>
      <c r="V56" s="118"/>
      <c r="W56" s="119"/>
      <c r="X56" s="71">
        <v>5</v>
      </c>
      <c r="Y56" s="72">
        <f t="shared" si="0"/>
        <v>2155</v>
      </c>
      <c r="Z56" s="72">
        <f t="shared" si="1"/>
        <v>0</v>
      </c>
    </row>
    <row r="57" spans="1:26" x14ac:dyDescent="0.55000000000000004">
      <c r="A57" s="62" t="s">
        <v>51</v>
      </c>
      <c r="B57" s="114">
        <v>3114</v>
      </c>
      <c r="C57" s="115">
        <v>648</v>
      </c>
      <c r="D57" s="114">
        <v>2162</v>
      </c>
      <c r="E57" s="114">
        <v>22</v>
      </c>
      <c r="F57" s="116">
        <v>0</v>
      </c>
      <c r="G57" s="114">
        <v>0</v>
      </c>
      <c r="H57" s="114">
        <v>1</v>
      </c>
      <c r="I57" s="114">
        <v>0</v>
      </c>
      <c r="J57" s="115">
        <v>0</v>
      </c>
      <c r="K57" s="114">
        <v>12</v>
      </c>
      <c r="L57" s="116">
        <v>3</v>
      </c>
      <c r="M57" s="114">
        <v>0</v>
      </c>
      <c r="N57" s="114">
        <v>0</v>
      </c>
      <c r="O57" s="114">
        <v>266</v>
      </c>
      <c r="P57" s="117">
        <v>3009</v>
      </c>
      <c r="Q57" s="69">
        <v>3010</v>
      </c>
      <c r="R57" s="69">
        <v>3011</v>
      </c>
      <c r="S57" s="69">
        <v>3013</v>
      </c>
      <c r="T57" s="118"/>
      <c r="U57" s="118"/>
      <c r="V57" s="118"/>
      <c r="W57" s="119"/>
      <c r="X57" s="71">
        <v>6</v>
      </c>
      <c r="Y57" s="72">
        <f t="shared" si="0"/>
        <v>3010</v>
      </c>
      <c r="Z57" s="72">
        <f t="shared" si="1"/>
        <v>0</v>
      </c>
    </row>
    <row r="58" spans="1:26" x14ac:dyDescent="0.55000000000000004">
      <c r="A58" s="62" t="s">
        <v>52</v>
      </c>
      <c r="B58" s="114">
        <v>3089</v>
      </c>
      <c r="C58" s="115">
        <v>2388</v>
      </c>
      <c r="D58" s="114">
        <v>607</v>
      </c>
      <c r="E58" s="114">
        <v>26</v>
      </c>
      <c r="F58" s="116">
        <v>0</v>
      </c>
      <c r="G58" s="114">
        <v>0</v>
      </c>
      <c r="H58" s="114">
        <v>13</v>
      </c>
      <c r="I58" s="114">
        <v>2</v>
      </c>
      <c r="J58" s="115">
        <v>0</v>
      </c>
      <c r="K58" s="114">
        <v>3</v>
      </c>
      <c r="L58" s="116">
        <v>0</v>
      </c>
      <c r="M58" s="114">
        <v>6</v>
      </c>
      <c r="N58" s="114">
        <v>13</v>
      </c>
      <c r="O58" s="114">
        <v>31</v>
      </c>
      <c r="P58" s="117">
        <v>2955</v>
      </c>
      <c r="Q58" s="69">
        <v>2954</v>
      </c>
      <c r="R58" s="69">
        <v>2954</v>
      </c>
      <c r="S58" s="69">
        <v>2953</v>
      </c>
      <c r="T58" s="118"/>
      <c r="U58" s="118"/>
      <c r="V58" s="118"/>
      <c r="W58" s="119"/>
      <c r="X58" s="71">
        <v>6</v>
      </c>
      <c r="Y58" s="72">
        <f t="shared" si="0"/>
        <v>2954</v>
      </c>
      <c r="Z58" s="72">
        <f t="shared" si="1"/>
        <v>0</v>
      </c>
    </row>
    <row r="59" spans="1:26" x14ac:dyDescent="0.55000000000000004">
      <c r="A59" s="62" t="s">
        <v>53</v>
      </c>
      <c r="B59" s="114">
        <v>2078</v>
      </c>
      <c r="C59" s="115">
        <v>1902</v>
      </c>
      <c r="D59" s="114">
        <v>0</v>
      </c>
      <c r="E59" s="114">
        <v>0</v>
      </c>
      <c r="F59" s="116">
        <v>0</v>
      </c>
      <c r="G59" s="114">
        <v>5</v>
      </c>
      <c r="H59" s="114">
        <v>6</v>
      </c>
      <c r="I59" s="114">
        <v>1</v>
      </c>
      <c r="J59" s="115">
        <v>9</v>
      </c>
      <c r="K59" s="114">
        <v>15</v>
      </c>
      <c r="L59" s="116">
        <v>2</v>
      </c>
      <c r="M59" s="114">
        <v>1</v>
      </c>
      <c r="N59" s="114">
        <v>3</v>
      </c>
      <c r="O59" s="114">
        <v>134</v>
      </c>
      <c r="P59" s="117">
        <v>2012</v>
      </c>
      <c r="Q59" s="69">
        <v>2011</v>
      </c>
      <c r="R59" s="69">
        <v>2012</v>
      </c>
      <c r="S59" s="69">
        <v>2013</v>
      </c>
      <c r="T59" s="118"/>
      <c r="U59" s="118"/>
      <c r="V59" s="118"/>
      <c r="W59" s="119"/>
      <c r="X59" s="71">
        <v>6</v>
      </c>
      <c r="Y59" s="72">
        <f t="shared" si="0"/>
        <v>2011</v>
      </c>
      <c r="Z59" s="72">
        <f t="shared" si="1"/>
        <v>0</v>
      </c>
    </row>
    <row r="60" spans="1:26" x14ac:dyDescent="0.55000000000000004">
      <c r="A60" s="62" t="s">
        <v>54</v>
      </c>
      <c r="B60" s="114">
        <v>1196</v>
      </c>
      <c r="C60" s="115">
        <v>1165</v>
      </c>
      <c r="D60" s="114">
        <v>0</v>
      </c>
      <c r="E60" s="114">
        <v>0</v>
      </c>
      <c r="F60" s="116">
        <v>4</v>
      </c>
      <c r="G60" s="114">
        <v>0</v>
      </c>
      <c r="H60" s="114">
        <v>3</v>
      </c>
      <c r="I60" s="114">
        <v>0</v>
      </c>
      <c r="J60" s="115">
        <v>0</v>
      </c>
      <c r="K60" s="114">
        <v>8</v>
      </c>
      <c r="L60" s="116">
        <v>0</v>
      </c>
      <c r="M60" s="114">
        <v>0</v>
      </c>
      <c r="N60" s="114">
        <v>16</v>
      </c>
      <c r="O60" s="114">
        <v>0</v>
      </c>
      <c r="P60" s="117">
        <v>1259</v>
      </c>
      <c r="Q60" s="69">
        <v>1258</v>
      </c>
      <c r="R60" s="69">
        <v>1256</v>
      </c>
      <c r="S60" s="69">
        <v>1256</v>
      </c>
      <c r="T60" s="118"/>
      <c r="U60" s="118"/>
      <c r="V60" s="118"/>
      <c r="W60" s="119"/>
      <c r="X60" s="71">
        <v>6</v>
      </c>
      <c r="Y60" s="72">
        <f t="shared" si="0"/>
        <v>1258</v>
      </c>
      <c r="Z60" s="72">
        <f t="shared" si="1"/>
        <v>0</v>
      </c>
    </row>
    <row r="61" spans="1:26" x14ac:dyDescent="0.55000000000000004">
      <c r="A61" s="50" t="s">
        <v>55</v>
      </c>
      <c r="B61" s="108">
        <v>64635</v>
      </c>
      <c r="C61" s="109">
        <v>17102</v>
      </c>
      <c r="D61" s="108">
        <v>41343</v>
      </c>
      <c r="E61" s="108">
        <v>1437</v>
      </c>
      <c r="F61" s="110">
        <v>125</v>
      </c>
      <c r="G61" s="108">
        <v>1152</v>
      </c>
      <c r="H61" s="108">
        <v>408</v>
      </c>
      <c r="I61" s="108">
        <v>164</v>
      </c>
      <c r="J61" s="109">
        <v>5</v>
      </c>
      <c r="K61" s="108">
        <v>810</v>
      </c>
      <c r="L61" s="110">
        <v>296</v>
      </c>
      <c r="M61" s="108">
        <v>117</v>
      </c>
      <c r="N61" s="108">
        <v>779</v>
      </c>
      <c r="O61" s="108">
        <v>897</v>
      </c>
      <c r="P61" s="111">
        <v>62558</v>
      </c>
      <c r="Q61" s="57">
        <v>62553</v>
      </c>
      <c r="R61" s="57">
        <v>62511</v>
      </c>
      <c r="S61" s="57">
        <v>62521</v>
      </c>
      <c r="T61" s="112"/>
      <c r="U61" s="112"/>
      <c r="V61" s="112"/>
      <c r="W61" s="113"/>
      <c r="X61" s="59"/>
      <c r="Y61" s="57">
        <f>SUM(Y62:Y72)</f>
        <v>62558</v>
      </c>
      <c r="Z61" s="57">
        <f>SUM(Z62:Z72)</f>
        <v>0</v>
      </c>
    </row>
    <row r="62" spans="1:26" x14ac:dyDescent="0.55000000000000004">
      <c r="A62" s="62" t="s">
        <v>56</v>
      </c>
      <c r="B62" s="114">
        <v>1872</v>
      </c>
      <c r="C62" s="115">
        <v>308</v>
      </c>
      <c r="D62" s="114">
        <v>1412</v>
      </c>
      <c r="E62" s="114">
        <v>71</v>
      </c>
      <c r="F62" s="116">
        <v>0</v>
      </c>
      <c r="G62" s="114">
        <v>0</v>
      </c>
      <c r="H62" s="114">
        <v>13</v>
      </c>
      <c r="I62" s="114">
        <v>0</v>
      </c>
      <c r="J62" s="115">
        <v>0</v>
      </c>
      <c r="K62" s="114">
        <v>51</v>
      </c>
      <c r="L62" s="116">
        <v>6</v>
      </c>
      <c r="M62" s="114">
        <v>0</v>
      </c>
      <c r="N62" s="114">
        <v>11</v>
      </c>
      <c r="O62" s="114">
        <v>0</v>
      </c>
      <c r="P62" s="117">
        <v>1910</v>
      </c>
      <c r="Q62" s="69">
        <v>1910</v>
      </c>
      <c r="R62" s="69">
        <v>1911</v>
      </c>
      <c r="S62" s="69">
        <v>1911</v>
      </c>
      <c r="T62" s="118"/>
      <c r="U62" s="118"/>
      <c r="V62" s="118"/>
      <c r="W62" s="119"/>
      <c r="X62" s="71">
        <v>5</v>
      </c>
      <c r="Y62" s="72">
        <f t="shared" si="0"/>
        <v>1910</v>
      </c>
      <c r="Z62" s="72">
        <f t="shared" si="1"/>
        <v>0</v>
      </c>
    </row>
    <row r="63" spans="1:26" x14ac:dyDescent="0.55000000000000004">
      <c r="A63" s="62" t="s">
        <v>57</v>
      </c>
      <c r="B63" s="114">
        <v>6443</v>
      </c>
      <c r="C63" s="115">
        <v>335</v>
      </c>
      <c r="D63" s="114">
        <v>5327</v>
      </c>
      <c r="E63" s="114">
        <v>408</v>
      </c>
      <c r="F63" s="116">
        <v>15</v>
      </c>
      <c r="G63" s="114">
        <v>148</v>
      </c>
      <c r="H63" s="114">
        <v>41</v>
      </c>
      <c r="I63" s="114">
        <v>127</v>
      </c>
      <c r="J63" s="115">
        <v>0</v>
      </c>
      <c r="K63" s="114">
        <v>0</v>
      </c>
      <c r="L63" s="116">
        <v>0</v>
      </c>
      <c r="M63" s="114">
        <v>13</v>
      </c>
      <c r="N63" s="114">
        <v>29</v>
      </c>
      <c r="O63" s="114">
        <v>0</v>
      </c>
      <c r="P63" s="117">
        <v>6109</v>
      </c>
      <c r="Q63" s="69">
        <v>6109</v>
      </c>
      <c r="R63" s="69">
        <v>6108</v>
      </c>
      <c r="S63" s="69">
        <v>6107</v>
      </c>
      <c r="T63" s="118"/>
      <c r="U63" s="118"/>
      <c r="V63" s="118"/>
      <c r="W63" s="119"/>
      <c r="X63" s="71">
        <v>5</v>
      </c>
      <c r="Y63" s="72">
        <f t="shared" si="0"/>
        <v>6109</v>
      </c>
      <c r="Z63" s="72">
        <f t="shared" si="1"/>
        <v>0</v>
      </c>
    </row>
    <row r="64" spans="1:26" x14ac:dyDescent="0.55000000000000004">
      <c r="A64" s="62" t="s">
        <v>58</v>
      </c>
      <c r="B64" s="114">
        <v>3019</v>
      </c>
      <c r="C64" s="115">
        <v>460</v>
      </c>
      <c r="D64" s="114">
        <v>2154</v>
      </c>
      <c r="E64" s="114">
        <v>186</v>
      </c>
      <c r="F64" s="116">
        <v>5</v>
      </c>
      <c r="G64" s="114">
        <v>65</v>
      </c>
      <c r="H64" s="114">
        <v>19</v>
      </c>
      <c r="I64" s="114">
        <v>6</v>
      </c>
      <c r="J64" s="115">
        <v>1</v>
      </c>
      <c r="K64" s="114">
        <v>66</v>
      </c>
      <c r="L64" s="116">
        <v>6</v>
      </c>
      <c r="M64" s="114">
        <v>16</v>
      </c>
      <c r="N64" s="114">
        <v>35</v>
      </c>
      <c r="O64" s="114">
        <v>0</v>
      </c>
      <c r="P64" s="117">
        <v>2874</v>
      </c>
      <c r="Q64" s="69">
        <v>2880</v>
      </c>
      <c r="R64" s="69">
        <v>2882</v>
      </c>
      <c r="S64" s="69">
        <v>2880</v>
      </c>
      <c r="T64" s="118"/>
      <c r="U64" s="118"/>
      <c r="V64" s="118"/>
      <c r="W64" s="119"/>
      <c r="X64" s="71">
        <v>5</v>
      </c>
      <c r="Y64" s="72">
        <f t="shared" si="0"/>
        <v>2874</v>
      </c>
      <c r="Z64" s="72">
        <f t="shared" si="1"/>
        <v>0</v>
      </c>
    </row>
    <row r="65" spans="1:26" x14ac:dyDescent="0.55000000000000004">
      <c r="A65" s="62" t="s">
        <v>59</v>
      </c>
      <c r="B65" s="114">
        <v>15684</v>
      </c>
      <c r="C65" s="115">
        <v>4859</v>
      </c>
      <c r="D65" s="114">
        <v>9531</v>
      </c>
      <c r="E65" s="114">
        <v>0</v>
      </c>
      <c r="F65" s="116">
        <v>5</v>
      </c>
      <c r="G65" s="114">
        <v>390</v>
      </c>
      <c r="H65" s="114">
        <v>117</v>
      </c>
      <c r="I65" s="114">
        <v>4</v>
      </c>
      <c r="J65" s="115">
        <v>1</v>
      </c>
      <c r="K65" s="114">
        <v>286</v>
      </c>
      <c r="L65" s="116">
        <v>34</v>
      </c>
      <c r="M65" s="114">
        <v>9</v>
      </c>
      <c r="N65" s="114">
        <v>447</v>
      </c>
      <c r="O65" s="114">
        <v>1</v>
      </c>
      <c r="P65" s="117">
        <v>15307</v>
      </c>
      <c r="Q65" s="69">
        <v>15301</v>
      </c>
      <c r="R65" s="69">
        <v>15294</v>
      </c>
      <c r="S65" s="69">
        <v>15291</v>
      </c>
      <c r="T65" s="118"/>
      <c r="U65" s="118"/>
      <c r="V65" s="118"/>
      <c r="W65" s="119"/>
      <c r="X65" s="71">
        <v>5</v>
      </c>
      <c r="Y65" s="72">
        <f t="shared" si="0"/>
        <v>15307</v>
      </c>
      <c r="Z65" s="72">
        <f t="shared" si="1"/>
        <v>0</v>
      </c>
    </row>
    <row r="66" spans="1:26" x14ac:dyDescent="0.55000000000000004">
      <c r="A66" s="62" t="s">
        <v>60</v>
      </c>
      <c r="B66" s="114">
        <v>12943</v>
      </c>
      <c r="C66" s="115">
        <v>2673</v>
      </c>
      <c r="D66" s="114">
        <v>9265</v>
      </c>
      <c r="E66" s="114">
        <v>252</v>
      </c>
      <c r="F66" s="116">
        <v>56</v>
      </c>
      <c r="G66" s="114">
        <v>233</v>
      </c>
      <c r="H66" s="114">
        <v>77</v>
      </c>
      <c r="I66" s="114">
        <v>17</v>
      </c>
      <c r="J66" s="115">
        <v>0</v>
      </c>
      <c r="K66" s="114">
        <v>111</v>
      </c>
      <c r="L66" s="116">
        <v>30</v>
      </c>
      <c r="M66" s="114">
        <v>29</v>
      </c>
      <c r="N66" s="114">
        <v>200</v>
      </c>
      <c r="O66" s="114">
        <v>0</v>
      </c>
      <c r="P66" s="117">
        <v>12401</v>
      </c>
      <c r="Q66" s="69">
        <v>12402</v>
      </c>
      <c r="R66" s="69">
        <v>12399</v>
      </c>
      <c r="S66" s="69">
        <v>12395</v>
      </c>
      <c r="T66" s="118"/>
      <c r="U66" s="118"/>
      <c r="V66" s="118"/>
      <c r="W66" s="119"/>
      <c r="X66" s="71">
        <v>5</v>
      </c>
      <c r="Y66" s="72">
        <f t="shared" si="0"/>
        <v>12401</v>
      </c>
      <c r="Z66" s="72">
        <f t="shared" si="1"/>
        <v>0</v>
      </c>
    </row>
    <row r="67" spans="1:26" x14ac:dyDescent="0.55000000000000004">
      <c r="A67" s="62" t="s">
        <v>61</v>
      </c>
      <c r="B67" s="114">
        <v>2614</v>
      </c>
      <c r="C67" s="115">
        <v>215</v>
      </c>
      <c r="D67" s="114">
        <v>2243</v>
      </c>
      <c r="E67" s="114">
        <v>43</v>
      </c>
      <c r="F67" s="116">
        <v>0</v>
      </c>
      <c r="G67" s="114">
        <v>0</v>
      </c>
      <c r="H67" s="114">
        <v>8</v>
      </c>
      <c r="I67" s="114">
        <v>4</v>
      </c>
      <c r="J67" s="115">
        <v>0</v>
      </c>
      <c r="K67" s="114">
        <v>21</v>
      </c>
      <c r="L67" s="116">
        <v>2</v>
      </c>
      <c r="M67" s="114">
        <v>5</v>
      </c>
      <c r="N67" s="114">
        <v>20</v>
      </c>
      <c r="O67" s="114">
        <v>53</v>
      </c>
      <c r="P67" s="117">
        <v>2597</v>
      </c>
      <c r="Q67" s="69">
        <v>2595</v>
      </c>
      <c r="R67" s="69">
        <v>2592</v>
      </c>
      <c r="S67" s="69">
        <v>2595</v>
      </c>
      <c r="T67" s="118"/>
      <c r="U67" s="118"/>
      <c r="V67" s="118"/>
      <c r="W67" s="119"/>
      <c r="X67" s="71">
        <v>5</v>
      </c>
      <c r="Y67" s="72">
        <f t="shared" si="0"/>
        <v>2597</v>
      </c>
      <c r="Z67" s="72">
        <f t="shared" si="1"/>
        <v>0</v>
      </c>
    </row>
    <row r="68" spans="1:26" x14ac:dyDescent="0.55000000000000004">
      <c r="A68" s="62" t="s">
        <v>62</v>
      </c>
      <c r="B68" s="114">
        <v>8383</v>
      </c>
      <c r="C68" s="115">
        <v>2367</v>
      </c>
      <c r="D68" s="114">
        <v>5022</v>
      </c>
      <c r="E68" s="114">
        <v>57</v>
      </c>
      <c r="F68" s="116">
        <v>26</v>
      </c>
      <c r="G68" s="114">
        <v>198</v>
      </c>
      <c r="H68" s="114">
        <v>62</v>
      </c>
      <c r="I68" s="114">
        <v>0</v>
      </c>
      <c r="J68" s="115">
        <v>1</v>
      </c>
      <c r="K68" s="114">
        <v>141</v>
      </c>
      <c r="L68" s="116">
        <v>176</v>
      </c>
      <c r="M68" s="114">
        <v>0</v>
      </c>
      <c r="N68" s="114">
        <v>3</v>
      </c>
      <c r="O68" s="114">
        <v>330</v>
      </c>
      <c r="P68" s="117">
        <v>8221</v>
      </c>
      <c r="Q68" s="69">
        <v>8218</v>
      </c>
      <c r="R68" s="69">
        <v>8218</v>
      </c>
      <c r="S68" s="69">
        <v>8217</v>
      </c>
      <c r="T68" s="118"/>
      <c r="U68" s="118"/>
      <c r="V68" s="118"/>
      <c r="W68" s="119"/>
      <c r="X68" s="71">
        <v>5</v>
      </c>
      <c r="Y68" s="72">
        <f t="shared" si="0"/>
        <v>8221</v>
      </c>
      <c r="Z68" s="72">
        <f t="shared" si="1"/>
        <v>0</v>
      </c>
    </row>
    <row r="69" spans="1:26" x14ac:dyDescent="0.55000000000000004">
      <c r="A69" s="62" t="s">
        <v>63</v>
      </c>
      <c r="B69" s="114">
        <v>2390</v>
      </c>
      <c r="C69" s="115">
        <v>2189</v>
      </c>
      <c r="D69" s="114">
        <v>0</v>
      </c>
      <c r="E69" s="114">
        <v>0</v>
      </c>
      <c r="F69" s="116">
        <v>0</v>
      </c>
      <c r="G69" s="114">
        <v>18</v>
      </c>
      <c r="H69" s="114">
        <v>8</v>
      </c>
      <c r="I69" s="114">
        <v>5</v>
      </c>
      <c r="J69" s="115">
        <v>1</v>
      </c>
      <c r="K69" s="114">
        <v>89</v>
      </c>
      <c r="L69" s="116">
        <v>15</v>
      </c>
      <c r="M69" s="114">
        <v>44</v>
      </c>
      <c r="N69" s="114">
        <v>21</v>
      </c>
      <c r="O69" s="114">
        <v>0</v>
      </c>
      <c r="P69" s="117">
        <v>2295</v>
      </c>
      <c r="Q69" s="69">
        <v>2301</v>
      </c>
      <c r="R69" s="69">
        <v>2294</v>
      </c>
      <c r="S69" s="69">
        <v>2297</v>
      </c>
      <c r="T69" s="118"/>
      <c r="U69" s="118"/>
      <c r="V69" s="118"/>
      <c r="W69" s="119"/>
      <c r="X69" s="71">
        <v>5</v>
      </c>
      <c r="Y69" s="72">
        <f t="shared" si="0"/>
        <v>2295</v>
      </c>
      <c r="Z69" s="72">
        <f t="shared" si="1"/>
        <v>0</v>
      </c>
    </row>
    <row r="70" spans="1:26" x14ac:dyDescent="0.55000000000000004">
      <c r="A70" s="62" t="s">
        <v>64</v>
      </c>
      <c r="B70" s="114">
        <v>1884</v>
      </c>
      <c r="C70" s="115">
        <v>4</v>
      </c>
      <c r="D70" s="114">
        <v>1620</v>
      </c>
      <c r="E70" s="114">
        <v>0</v>
      </c>
      <c r="F70" s="116">
        <v>0</v>
      </c>
      <c r="G70" s="114">
        <v>2</v>
      </c>
      <c r="H70" s="114">
        <v>0</v>
      </c>
      <c r="I70" s="114">
        <v>0</v>
      </c>
      <c r="J70" s="115">
        <v>0</v>
      </c>
      <c r="K70" s="114">
        <v>22</v>
      </c>
      <c r="L70" s="116">
        <v>0</v>
      </c>
      <c r="M70" s="114">
        <v>0</v>
      </c>
      <c r="N70" s="114">
        <v>0</v>
      </c>
      <c r="O70" s="114">
        <v>236</v>
      </c>
      <c r="P70" s="117">
        <v>1923</v>
      </c>
      <c r="Q70" s="69">
        <v>1923</v>
      </c>
      <c r="R70" s="69">
        <v>1895</v>
      </c>
      <c r="S70" s="69">
        <v>1911</v>
      </c>
      <c r="T70" s="118"/>
      <c r="U70" s="118"/>
      <c r="V70" s="118"/>
      <c r="W70" s="119"/>
      <c r="X70" s="71">
        <v>5</v>
      </c>
      <c r="Y70" s="72">
        <f t="shared" si="0"/>
        <v>1923</v>
      </c>
      <c r="Z70" s="72">
        <f t="shared" si="1"/>
        <v>0</v>
      </c>
    </row>
    <row r="71" spans="1:26" x14ac:dyDescent="0.55000000000000004">
      <c r="A71" s="62" t="s">
        <v>65</v>
      </c>
      <c r="B71" s="114">
        <v>7387</v>
      </c>
      <c r="C71" s="115">
        <v>2961</v>
      </c>
      <c r="D71" s="114">
        <v>3484</v>
      </c>
      <c r="E71" s="114">
        <v>420</v>
      </c>
      <c r="F71" s="116">
        <v>18</v>
      </c>
      <c r="G71" s="114">
        <v>98</v>
      </c>
      <c r="H71" s="114">
        <v>63</v>
      </c>
      <c r="I71" s="114">
        <v>1</v>
      </c>
      <c r="J71" s="115">
        <v>1</v>
      </c>
      <c r="K71" s="114">
        <v>23</v>
      </c>
      <c r="L71" s="116">
        <v>27</v>
      </c>
      <c r="M71" s="114">
        <v>1</v>
      </c>
      <c r="N71" s="114">
        <v>13</v>
      </c>
      <c r="O71" s="114">
        <v>277</v>
      </c>
      <c r="P71" s="117">
        <v>7037</v>
      </c>
      <c r="Q71" s="69">
        <v>7033</v>
      </c>
      <c r="R71" s="69">
        <v>7036</v>
      </c>
      <c r="S71" s="69">
        <v>7036</v>
      </c>
      <c r="T71" s="118"/>
      <c r="U71" s="118"/>
      <c r="V71" s="118"/>
      <c r="W71" s="119"/>
      <c r="X71" s="71">
        <v>5</v>
      </c>
      <c r="Y71" s="72">
        <f t="shared" si="0"/>
        <v>7037</v>
      </c>
      <c r="Z71" s="72">
        <f t="shared" si="1"/>
        <v>0</v>
      </c>
    </row>
    <row r="72" spans="1:26" x14ac:dyDescent="0.55000000000000004">
      <c r="A72" s="62" t="s">
        <v>66</v>
      </c>
      <c r="B72" s="114">
        <v>2016</v>
      </c>
      <c r="C72" s="115">
        <v>731</v>
      </c>
      <c r="D72" s="114">
        <v>1285</v>
      </c>
      <c r="E72" s="114">
        <v>0</v>
      </c>
      <c r="F72" s="116">
        <v>0</v>
      </c>
      <c r="G72" s="114">
        <v>0</v>
      </c>
      <c r="H72" s="114">
        <v>0</v>
      </c>
      <c r="I72" s="114">
        <v>0</v>
      </c>
      <c r="J72" s="115">
        <v>0</v>
      </c>
      <c r="K72" s="114">
        <v>0</v>
      </c>
      <c r="L72" s="116">
        <v>0</v>
      </c>
      <c r="M72" s="114">
        <v>0</v>
      </c>
      <c r="N72" s="114">
        <v>0</v>
      </c>
      <c r="O72" s="114">
        <v>0</v>
      </c>
      <c r="P72" s="117">
        <v>1884</v>
      </c>
      <c r="Q72" s="69">
        <v>1881</v>
      </c>
      <c r="R72" s="69">
        <v>1882</v>
      </c>
      <c r="S72" s="69">
        <v>1881</v>
      </c>
      <c r="T72" s="118"/>
      <c r="U72" s="118"/>
      <c r="V72" s="118"/>
      <c r="W72" s="119"/>
      <c r="X72" s="71">
        <v>5</v>
      </c>
      <c r="Y72" s="72">
        <f t="shared" si="0"/>
        <v>1884</v>
      </c>
      <c r="Z72" s="72">
        <f t="shared" si="1"/>
        <v>0</v>
      </c>
    </row>
    <row r="73" spans="1:26" x14ac:dyDescent="0.55000000000000004">
      <c r="A73" s="50" t="s">
        <v>67</v>
      </c>
      <c r="B73" s="108">
        <v>55400</v>
      </c>
      <c r="C73" s="109">
        <v>15692</v>
      </c>
      <c r="D73" s="108">
        <v>31488</v>
      </c>
      <c r="E73" s="108">
        <v>1945</v>
      </c>
      <c r="F73" s="110">
        <v>100</v>
      </c>
      <c r="G73" s="108">
        <v>670</v>
      </c>
      <c r="H73" s="108">
        <v>243</v>
      </c>
      <c r="I73" s="108">
        <v>62</v>
      </c>
      <c r="J73" s="109">
        <v>11</v>
      </c>
      <c r="K73" s="108">
        <v>397</v>
      </c>
      <c r="L73" s="110">
        <v>968</v>
      </c>
      <c r="M73" s="108">
        <v>75</v>
      </c>
      <c r="N73" s="108">
        <v>1155</v>
      </c>
      <c r="O73" s="108">
        <v>2594</v>
      </c>
      <c r="P73" s="111">
        <v>53640</v>
      </c>
      <c r="Q73" s="57">
        <v>53642</v>
      </c>
      <c r="R73" s="57">
        <v>53636</v>
      </c>
      <c r="S73" s="57">
        <v>53243</v>
      </c>
      <c r="T73" s="112"/>
      <c r="U73" s="112"/>
      <c r="V73" s="112"/>
      <c r="W73" s="113"/>
      <c r="X73" s="59"/>
      <c r="Y73" s="57">
        <f>SUM(Y74:Y88)</f>
        <v>53640</v>
      </c>
      <c r="Z73" s="57">
        <f>SUM(Z74:Z88)</f>
        <v>0</v>
      </c>
    </row>
    <row r="74" spans="1:26" x14ac:dyDescent="0.55000000000000004">
      <c r="A74" s="62" t="s">
        <v>68</v>
      </c>
      <c r="B74" s="114">
        <v>1522</v>
      </c>
      <c r="C74" s="115">
        <v>360</v>
      </c>
      <c r="D74" s="114">
        <v>841</v>
      </c>
      <c r="E74" s="114">
        <v>1</v>
      </c>
      <c r="F74" s="116">
        <v>0</v>
      </c>
      <c r="G74" s="114">
        <v>1</v>
      </c>
      <c r="H74" s="114">
        <v>6</v>
      </c>
      <c r="I74" s="114">
        <v>0</v>
      </c>
      <c r="J74" s="115">
        <v>1</v>
      </c>
      <c r="K74" s="114">
        <v>10</v>
      </c>
      <c r="L74" s="116">
        <v>12</v>
      </c>
      <c r="M74" s="114">
        <v>0</v>
      </c>
      <c r="N74" s="114">
        <v>0</v>
      </c>
      <c r="O74" s="114">
        <v>290</v>
      </c>
      <c r="P74" s="117">
        <v>1627</v>
      </c>
      <c r="Q74" s="69">
        <v>1627</v>
      </c>
      <c r="R74" s="69">
        <v>1632</v>
      </c>
      <c r="S74" s="69">
        <v>1632</v>
      </c>
      <c r="T74" s="118"/>
      <c r="U74" s="118"/>
      <c r="V74" s="118"/>
      <c r="W74" s="119"/>
      <c r="X74" s="71">
        <v>5</v>
      </c>
      <c r="Y74" s="72">
        <f t="shared" ref="Y74:Y137" si="2">IF(X74=5,P74, IF( X74=6,Q74, IF(X74=7,R74,S74)))</f>
        <v>1627</v>
      </c>
      <c r="Z74" s="72">
        <f t="shared" ref="Z74:Z137" si="3">IF(X74=5,T74, IF( X74=6,U74, IF(X74=7,V74,W74)))</f>
        <v>0</v>
      </c>
    </row>
    <row r="75" spans="1:26" x14ac:dyDescent="0.55000000000000004">
      <c r="A75" s="62" t="s">
        <v>199</v>
      </c>
      <c r="B75" s="114">
        <v>3761</v>
      </c>
      <c r="C75" s="115">
        <v>1912</v>
      </c>
      <c r="D75" s="114">
        <v>1120</v>
      </c>
      <c r="E75" s="114">
        <v>210</v>
      </c>
      <c r="F75" s="116">
        <v>0</v>
      </c>
      <c r="G75" s="114">
        <v>60</v>
      </c>
      <c r="H75" s="114">
        <v>26</v>
      </c>
      <c r="I75" s="114">
        <v>11</v>
      </c>
      <c r="J75" s="115">
        <v>0</v>
      </c>
      <c r="K75" s="114">
        <v>86</v>
      </c>
      <c r="L75" s="116">
        <v>0</v>
      </c>
      <c r="M75" s="114">
        <v>1</v>
      </c>
      <c r="N75" s="114">
        <v>7</v>
      </c>
      <c r="O75" s="114">
        <v>328</v>
      </c>
      <c r="P75" s="117">
        <v>3521</v>
      </c>
      <c r="Q75" s="69">
        <v>3524</v>
      </c>
      <c r="R75" s="69">
        <v>3527</v>
      </c>
      <c r="S75" s="69">
        <v>3527</v>
      </c>
      <c r="T75" s="118"/>
      <c r="U75" s="118"/>
      <c r="V75" s="118"/>
      <c r="W75" s="119"/>
      <c r="X75" s="71">
        <v>5</v>
      </c>
      <c r="Y75" s="72">
        <f t="shared" si="2"/>
        <v>3521</v>
      </c>
      <c r="Z75" s="72">
        <f t="shared" si="3"/>
        <v>0</v>
      </c>
    </row>
    <row r="76" spans="1:26" x14ac:dyDescent="0.55000000000000004">
      <c r="A76" s="62" t="s">
        <v>69</v>
      </c>
      <c r="B76" s="114">
        <v>4281</v>
      </c>
      <c r="C76" s="115">
        <v>349</v>
      </c>
      <c r="D76" s="114">
        <v>3358</v>
      </c>
      <c r="E76" s="114">
        <v>7</v>
      </c>
      <c r="F76" s="116">
        <v>8</v>
      </c>
      <c r="G76" s="114">
        <v>40</v>
      </c>
      <c r="H76" s="114">
        <v>9</v>
      </c>
      <c r="I76" s="114">
        <v>4</v>
      </c>
      <c r="J76" s="115">
        <v>0</v>
      </c>
      <c r="K76" s="114">
        <v>67</v>
      </c>
      <c r="L76" s="116">
        <v>2</v>
      </c>
      <c r="M76" s="114">
        <v>2</v>
      </c>
      <c r="N76" s="114">
        <v>1</v>
      </c>
      <c r="O76" s="114">
        <v>434</v>
      </c>
      <c r="P76" s="117">
        <v>3875</v>
      </c>
      <c r="Q76" s="69">
        <v>3890</v>
      </c>
      <c r="R76" s="69">
        <v>3881</v>
      </c>
      <c r="S76" s="69">
        <v>3878</v>
      </c>
      <c r="T76" s="118"/>
      <c r="U76" s="118"/>
      <c r="V76" s="118"/>
      <c r="W76" s="119"/>
      <c r="X76" s="71">
        <v>5</v>
      </c>
      <c r="Y76" s="72">
        <f t="shared" si="2"/>
        <v>3875</v>
      </c>
      <c r="Z76" s="72">
        <f t="shared" si="3"/>
        <v>0</v>
      </c>
    </row>
    <row r="77" spans="1:26" x14ac:dyDescent="0.55000000000000004">
      <c r="A77" s="62" t="s">
        <v>70</v>
      </c>
      <c r="B77" s="114">
        <v>5568</v>
      </c>
      <c r="C77" s="115">
        <v>1227</v>
      </c>
      <c r="D77" s="114">
        <v>3717</v>
      </c>
      <c r="E77" s="114">
        <v>283</v>
      </c>
      <c r="F77" s="116">
        <v>0</v>
      </c>
      <c r="G77" s="114">
        <v>78</v>
      </c>
      <c r="H77" s="114">
        <v>50</v>
      </c>
      <c r="I77" s="114">
        <v>7</v>
      </c>
      <c r="J77" s="115">
        <v>0</v>
      </c>
      <c r="K77" s="114">
        <v>12</v>
      </c>
      <c r="L77" s="116">
        <v>36</v>
      </c>
      <c r="M77" s="114">
        <v>10</v>
      </c>
      <c r="N77" s="114">
        <v>148</v>
      </c>
      <c r="O77" s="114">
        <v>0</v>
      </c>
      <c r="P77" s="117">
        <v>5585</v>
      </c>
      <c r="Q77" s="69">
        <v>5582</v>
      </c>
      <c r="R77" s="69">
        <v>5584</v>
      </c>
      <c r="S77" s="69">
        <v>5584</v>
      </c>
      <c r="T77" s="118"/>
      <c r="U77" s="118"/>
      <c r="V77" s="118"/>
      <c r="W77" s="119"/>
      <c r="X77" s="71">
        <v>5</v>
      </c>
      <c r="Y77" s="72">
        <f t="shared" si="2"/>
        <v>5585</v>
      </c>
      <c r="Z77" s="72">
        <f t="shared" si="3"/>
        <v>0</v>
      </c>
    </row>
    <row r="78" spans="1:26" x14ac:dyDescent="0.55000000000000004">
      <c r="A78" s="62" t="s">
        <v>71</v>
      </c>
      <c r="B78" s="114">
        <v>7753</v>
      </c>
      <c r="C78" s="115">
        <v>865</v>
      </c>
      <c r="D78" s="114">
        <v>5944</v>
      </c>
      <c r="E78" s="114">
        <v>469</v>
      </c>
      <c r="F78" s="116">
        <v>5</v>
      </c>
      <c r="G78" s="114">
        <v>108</v>
      </c>
      <c r="H78" s="114">
        <v>36</v>
      </c>
      <c r="I78" s="114">
        <v>5</v>
      </c>
      <c r="J78" s="115">
        <v>2</v>
      </c>
      <c r="K78" s="114">
        <v>11</v>
      </c>
      <c r="L78" s="116">
        <v>24</v>
      </c>
      <c r="M78" s="114">
        <v>13</v>
      </c>
      <c r="N78" s="114">
        <v>271</v>
      </c>
      <c r="O78" s="114">
        <v>0</v>
      </c>
      <c r="P78" s="117">
        <v>7418</v>
      </c>
      <c r="Q78" s="69">
        <v>7414</v>
      </c>
      <c r="R78" s="69">
        <v>7411</v>
      </c>
      <c r="S78" s="69">
        <v>7410</v>
      </c>
      <c r="T78" s="118"/>
      <c r="U78" s="118"/>
      <c r="V78" s="118"/>
      <c r="W78" s="119"/>
      <c r="X78" s="71">
        <v>5</v>
      </c>
      <c r="Y78" s="72">
        <f t="shared" si="2"/>
        <v>7418</v>
      </c>
      <c r="Z78" s="72">
        <f t="shared" si="3"/>
        <v>0</v>
      </c>
    </row>
    <row r="79" spans="1:26" x14ac:dyDescent="0.55000000000000004">
      <c r="A79" s="62" t="s">
        <v>72</v>
      </c>
      <c r="B79" s="114">
        <v>3651</v>
      </c>
      <c r="C79" s="115">
        <v>624</v>
      </c>
      <c r="D79" s="114">
        <v>2685</v>
      </c>
      <c r="E79" s="114">
        <v>32</v>
      </c>
      <c r="F79" s="116">
        <v>1</v>
      </c>
      <c r="G79" s="114">
        <v>73</v>
      </c>
      <c r="H79" s="114">
        <v>32</v>
      </c>
      <c r="I79" s="114">
        <v>8</v>
      </c>
      <c r="J79" s="115">
        <v>0</v>
      </c>
      <c r="K79" s="114">
        <v>40</v>
      </c>
      <c r="L79" s="116">
        <v>11</v>
      </c>
      <c r="M79" s="114">
        <v>21</v>
      </c>
      <c r="N79" s="114">
        <v>124</v>
      </c>
      <c r="O79" s="114">
        <v>0</v>
      </c>
      <c r="P79" s="117">
        <v>3515</v>
      </c>
      <c r="Q79" s="69">
        <v>3515</v>
      </c>
      <c r="R79" s="69">
        <v>3516</v>
      </c>
      <c r="S79" s="69">
        <v>3511</v>
      </c>
      <c r="T79" s="118"/>
      <c r="U79" s="118"/>
      <c r="V79" s="118"/>
      <c r="W79" s="119"/>
      <c r="X79" s="71">
        <v>5</v>
      </c>
      <c r="Y79" s="72">
        <f t="shared" si="2"/>
        <v>3515</v>
      </c>
      <c r="Z79" s="72">
        <f t="shared" si="3"/>
        <v>0</v>
      </c>
    </row>
    <row r="80" spans="1:26" x14ac:dyDescent="0.55000000000000004">
      <c r="A80" s="62" t="s">
        <v>73</v>
      </c>
      <c r="B80" s="114">
        <v>6593</v>
      </c>
      <c r="C80" s="115">
        <v>5944</v>
      </c>
      <c r="D80" s="114">
        <v>299</v>
      </c>
      <c r="E80" s="114">
        <v>46</v>
      </c>
      <c r="F80" s="116">
        <v>56</v>
      </c>
      <c r="G80" s="114">
        <v>83</v>
      </c>
      <c r="H80" s="114">
        <v>11</v>
      </c>
      <c r="I80" s="114">
        <v>9</v>
      </c>
      <c r="J80" s="115">
        <v>0</v>
      </c>
      <c r="K80" s="114">
        <v>36</v>
      </c>
      <c r="L80" s="116">
        <v>4</v>
      </c>
      <c r="M80" s="114">
        <v>6</v>
      </c>
      <c r="N80" s="114">
        <v>24</v>
      </c>
      <c r="O80" s="114">
        <v>75</v>
      </c>
      <c r="P80" s="117">
        <v>6350</v>
      </c>
      <c r="Q80" s="69">
        <v>6353</v>
      </c>
      <c r="R80" s="69">
        <v>6352</v>
      </c>
      <c r="S80" s="69">
        <v>6356</v>
      </c>
      <c r="T80" s="118"/>
      <c r="U80" s="118"/>
      <c r="V80" s="118"/>
      <c r="W80" s="119"/>
      <c r="X80" s="71">
        <v>5</v>
      </c>
      <c r="Y80" s="72">
        <f t="shared" si="2"/>
        <v>6350</v>
      </c>
      <c r="Z80" s="72">
        <f t="shared" si="3"/>
        <v>0</v>
      </c>
    </row>
    <row r="81" spans="1:26" x14ac:dyDescent="0.55000000000000004">
      <c r="A81" s="62" t="s">
        <v>74</v>
      </c>
      <c r="B81" s="114">
        <v>15</v>
      </c>
      <c r="C81" s="115">
        <v>5</v>
      </c>
      <c r="D81" s="114">
        <v>8</v>
      </c>
      <c r="E81" s="114">
        <v>1</v>
      </c>
      <c r="F81" s="116">
        <v>0</v>
      </c>
      <c r="G81" s="114">
        <v>0</v>
      </c>
      <c r="H81" s="114">
        <v>0</v>
      </c>
      <c r="I81" s="114">
        <v>0</v>
      </c>
      <c r="J81" s="115">
        <v>0</v>
      </c>
      <c r="K81" s="114">
        <v>0</v>
      </c>
      <c r="L81" s="116">
        <v>0</v>
      </c>
      <c r="M81" s="114">
        <v>0</v>
      </c>
      <c r="N81" s="114">
        <v>1</v>
      </c>
      <c r="O81" s="114">
        <v>0</v>
      </c>
      <c r="P81" s="117">
        <v>12</v>
      </c>
      <c r="Q81" s="69">
        <v>12</v>
      </c>
      <c r="R81" s="69">
        <v>12</v>
      </c>
      <c r="S81" s="69">
        <v>12</v>
      </c>
      <c r="T81" s="118"/>
      <c r="U81" s="118"/>
      <c r="V81" s="118"/>
      <c r="W81" s="119"/>
      <c r="X81" s="71">
        <v>5</v>
      </c>
      <c r="Y81" s="72">
        <f t="shared" si="2"/>
        <v>12</v>
      </c>
      <c r="Z81" s="72">
        <f t="shared" si="3"/>
        <v>0</v>
      </c>
    </row>
    <row r="82" spans="1:26" x14ac:dyDescent="0.55000000000000004">
      <c r="A82" s="62" t="s">
        <v>75</v>
      </c>
      <c r="B82" s="114">
        <v>2254</v>
      </c>
      <c r="C82" s="115">
        <v>1931</v>
      </c>
      <c r="D82" s="114">
        <v>14</v>
      </c>
      <c r="E82" s="114">
        <v>0</v>
      </c>
      <c r="F82" s="116">
        <v>0</v>
      </c>
      <c r="G82" s="114">
        <v>27</v>
      </c>
      <c r="H82" s="114">
        <v>0</v>
      </c>
      <c r="I82" s="114">
        <v>0</v>
      </c>
      <c r="J82" s="115">
        <v>1</v>
      </c>
      <c r="K82" s="114">
        <v>0</v>
      </c>
      <c r="L82" s="116">
        <v>0</v>
      </c>
      <c r="M82" s="114">
        <v>0</v>
      </c>
      <c r="N82" s="114">
        <v>0</v>
      </c>
      <c r="O82" s="114">
        <v>281</v>
      </c>
      <c r="P82" s="117">
        <v>2231</v>
      </c>
      <c r="Q82" s="69">
        <v>2229</v>
      </c>
      <c r="R82" s="69">
        <v>2228</v>
      </c>
      <c r="S82" s="69">
        <v>2229</v>
      </c>
      <c r="T82" s="118"/>
      <c r="U82" s="118"/>
      <c r="V82" s="118"/>
      <c r="W82" s="119"/>
      <c r="X82" s="71">
        <v>5</v>
      </c>
      <c r="Y82" s="72">
        <f t="shared" si="2"/>
        <v>2231</v>
      </c>
      <c r="Z82" s="72">
        <f t="shared" si="3"/>
        <v>0</v>
      </c>
    </row>
    <row r="83" spans="1:26" x14ac:dyDescent="0.55000000000000004">
      <c r="A83" s="62" t="s">
        <v>76</v>
      </c>
      <c r="B83" s="114">
        <v>2645</v>
      </c>
      <c r="C83" s="115">
        <v>548</v>
      </c>
      <c r="D83" s="114">
        <v>1672</v>
      </c>
      <c r="E83" s="114">
        <v>239</v>
      </c>
      <c r="F83" s="116">
        <v>0</v>
      </c>
      <c r="G83" s="114">
        <v>29</v>
      </c>
      <c r="H83" s="114">
        <v>21</v>
      </c>
      <c r="I83" s="114">
        <v>3</v>
      </c>
      <c r="J83" s="115">
        <v>0</v>
      </c>
      <c r="K83" s="114">
        <v>2</v>
      </c>
      <c r="L83" s="116">
        <v>11</v>
      </c>
      <c r="M83" s="114">
        <v>4</v>
      </c>
      <c r="N83" s="114">
        <v>116</v>
      </c>
      <c r="O83" s="114">
        <v>0</v>
      </c>
      <c r="P83" s="117">
        <v>2612</v>
      </c>
      <c r="Q83" s="69">
        <v>2613</v>
      </c>
      <c r="R83" s="69">
        <v>2612</v>
      </c>
      <c r="S83" s="69">
        <v>2611</v>
      </c>
      <c r="T83" s="118"/>
      <c r="U83" s="118"/>
      <c r="V83" s="118"/>
      <c r="W83" s="119"/>
      <c r="X83" s="71">
        <v>5</v>
      </c>
      <c r="Y83" s="72">
        <f t="shared" si="2"/>
        <v>2612</v>
      </c>
      <c r="Z83" s="72">
        <f t="shared" si="3"/>
        <v>0</v>
      </c>
    </row>
    <row r="84" spans="1:26" x14ac:dyDescent="0.55000000000000004">
      <c r="A84" s="62" t="s">
        <v>77</v>
      </c>
      <c r="B84" s="114">
        <v>5671</v>
      </c>
      <c r="C84" s="115">
        <v>1141</v>
      </c>
      <c r="D84" s="114">
        <v>3670</v>
      </c>
      <c r="E84" s="114">
        <v>289</v>
      </c>
      <c r="F84" s="116">
        <v>0</v>
      </c>
      <c r="G84" s="114">
        <v>47</v>
      </c>
      <c r="H84" s="114">
        <v>19</v>
      </c>
      <c r="I84" s="114">
        <v>2</v>
      </c>
      <c r="J84" s="115">
        <v>3</v>
      </c>
      <c r="K84" s="114">
        <v>55</v>
      </c>
      <c r="L84" s="116">
        <v>18</v>
      </c>
      <c r="M84" s="114">
        <v>12</v>
      </c>
      <c r="N84" s="114">
        <v>415</v>
      </c>
      <c r="O84" s="114">
        <v>0</v>
      </c>
      <c r="P84" s="117">
        <v>5401</v>
      </c>
      <c r="Q84" s="69">
        <v>5399</v>
      </c>
      <c r="R84" s="69">
        <v>5399</v>
      </c>
      <c r="S84" s="69">
        <v>5398</v>
      </c>
      <c r="T84" s="118"/>
      <c r="U84" s="118"/>
      <c r="V84" s="118"/>
      <c r="W84" s="119"/>
      <c r="X84" s="71">
        <v>5</v>
      </c>
      <c r="Y84" s="72">
        <f t="shared" si="2"/>
        <v>5401</v>
      </c>
      <c r="Z84" s="72">
        <f t="shared" si="3"/>
        <v>0</v>
      </c>
    </row>
    <row r="85" spans="1:26" x14ac:dyDescent="0.55000000000000004">
      <c r="A85" s="62" t="s">
        <v>78</v>
      </c>
      <c r="B85" s="114">
        <v>2870</v>
      </c>
      <c r="C85" s="115">
        <v>6</v>
      </c>
      <c r="D85" s="114">
        <v>2070</v>
      </c>
      <c r="E85" s="114">
        <v>163</v>
      </c>
      <c r="F85" s="116">
        <v>1</v>
      </c>
      <c r="G85" s="114">
        <v>2</v>
      </c>
      <c r="H85" s="114">
        <v>5</v>
      </c>
      <c r="I85" s="114">
        <v>0</v>
      </c>
      <c r="J85" s="115">
        <v>0</v>
      </c>
      <c r="K85" s="114">
        <v>3</v>
      </c>
      <c r="L85" s="116">
        <v>9</v>
      </c>
      <c r="M85" s="114">
        <v>1</v>
      </c>
      <c r="N85" s="114">
        <v>13</v>
      </c>
      <c r="O85" s="114">
        <v>597</v>
      </c>
      <c r="P85" s="117">
        <v>2787</v>
      </c>
      <c r="Q85" s="69">
        <v>2786</v>
      </c>
      <c r="R85" s="69">
        <v>2785</v>
      </c>
      <c r="S85" s="69">
        <v>2398</v>
      </c>
      <c r="T85" s="118"/>
      <c r="U85" s="118"/>
      <c r="V85" s="118"/>
      <c r="W85" s="119"/>
      <c r="X85" s="71">
        <v>5</v>
      </c>
      <c r="Y85" s="72">
        <f t="shared" si="2"/>
        <v>2787</v>
      </c>
      <c r="Z85" s="72">
        <f t="shared" si="3"/>
        <v>0</v>
      </c>
    </row>
    <row r="86" spans="1:26" x14ac:dyDescent="0.55000000000000004">
      <c r="A86" s="62" t="s">
        <v>79</v>
      </c>
      <c r="B86" s="114">
        <v>2359</v>
      </c>
      <c r="C86" s="115">
        <v>422</v>
      </c>
      <c r="D86" s="114">
        <v>755</v>
      </c>
      <c r="E86" s="114">
        <v>0</v>
      </c>
      <c r="F86" s="116">
        <v>1</v>
      </c>
      <c r="G86" s="114">
        <v>8</v>
      </c>
      <c r="H86" s="114">
        <v>6</v>
      </c>
      <c r="I86" s="114">
        <v>3</v>
      </c>
      <c r="J86" s="115">
        <v>2</v>
      </c>
      <c r="K86" s="114">
        <v>8</v>
      </c>
      <c r="L86" s="116">
        <v>827</v>
      </c>
      <c r="M86" s="114">
        <v>0</v>
      </c>
      <c r="N86" s="114">
        <v>3</v>
      </c>
      <c r="O86" s="114">
        <v>324</v>
      </c>
      <c r="P86" s="117">
        <v>2433</v>
      </c>
      <c r="Q86" s="69">
        <v>2428</v>
      </c>
      <c r="R86" s="69">
        <v>2428</v>
      </c>
      <c r="S86" s="69">
        <v>2429</v>
      </c>
      <c r="T86" s="118"/>
      <c r="U86" s="118"/>
      <c r="V86" s="118"/>
      <c r="W86" s="119"/>
      <c r="X86" s="71">
        <v>5</v>
      </c>
      <c r="Y86" s="72">
        <f t="shared" si="2"/>
        <v>2433</v>
      </c>
      <c r="Z86" s="72">
        <f t="shared" si="3"/>
        <v>0</v>
      </c>
    </row>
    <row r="87" spans="1:26" x14ac:dyDescent="0.55000000000000004">
      <c r="A87" s="62" t="s">
        <v>80</v>
      </c>
      <c r="B87" s="114">
        <v>1441</v>
      </c>
      <c r="C87" s="115">
        <v>212</v>
      </c>
      <c r="D87" s="114">
        <v>1083</v>
      </c>
      <c r="E87" s="114">
        <v>64</v>
      </c>
      <c r="F87" s="116">
        <v>13</v>
      </c>
      <c r="G87" s="114">
        <v>13</v>
      </c>
      <c r="H87" s="114">
        <v>11</v>
      </c>
      <c r="I87" s="114">
        <v>4</v>
      </c>
      <c r="J87" s="115">
        <v>1</v>
      </c>
      <c r="K87" s="114">
        <v>4</v>
      </c>
      <c r="L87" s="116">
        <v>4</v>
      </c>
      <c r="M87" s="114">
        <v>1</v>
      </c>
      <c r="N87" s="114">
        <v>31</v>
      </c>
      <c r="O87" s="114">
        <v>0</v>
      </c>
      <c r="P87" s="117">
        <v>1385</v>
      </c>
      <c r="Q87" s="69">
        <v>1380</v>
      </c>
      <c r="R87" s="69">
        <v>1381</v>
      </c>
      <c r="S87" s="69">
        <v>1380</v>
      </c>
      <c r="T87" s="118"/>
      <c r="U87" s="118"/>
      <c r="V87" s="118"/>
      <c r="W87" s="119"/>
      <c r="X87" s="71">
        <v>5</v>
      </c>
      <c r="Y87" s="72">
        <f t="shared" si="2"/>
        <v>1385</v>
      </c>
      <c r="Z87" s="72">
        <f t="shared" si="3"/>
        <v>0</v>
      </c>
    </row>
    <row r="88" spans="1:26" x14ac:dyDescent="0.55000000000000004">
      <c r="A88" s="62" t="s">
        <v>81</v>
      </c>
      <c r="B88" s="114">
        <v>5016</v>
      </c>
      <c r="C88" s="115">
        <v>146</v>
      </c>
      <c r="D88" s="114">
        <v>4252</v>
      </c>
      <c r="E88" s="114">
        <v>141</v>
      </c>
      <c r="F88" s="116">
        <v>15</v>
      </c>
      <c r="G88" s="114">
        <v>101</v>
      </c>
      <c r="H88" s="114">
        <v>11</v>
      </c>
      <c r="I88" s="114">
        <v>6</v>
      </c>
      <c r="J88" s="115">
        <v>1</v>
      </c>
      <c r="K88" s="114">
        <v>63</v>
      </c>
      <c r="L88" s="116">
        <v>10</v>
      </c>
      <c r="M88" s="114">
        <v>4</v>
      </c>
      <c r="N88" s="114">
        <v>1</v>
      </c>
      <c r="O88" s="114">
        <v>265</v>
      </c>
      <c r="P88" s="117">
        <v>4888</v>
      </c>
      <c r="Q88" s="69">
        <v>4890</v>
      </c>
      <c r="R88" s="69">
        <v>4888</v>
      </c>
      <c r="S88" s="69">
        <v>4888</v>
      </c>
      <c r="T88" s="118"/>
      <c r="U88" s="118"/>
      <c r="V88" s="118"/>
      <c r="W88" s="119"/>
      <c r="X88" s="71">
        <v>5</v>
      </c>
      <c r="Y88" s="72">
        <f t="shared" si="2"/>
        <v>4888</v>
      </c>
      <c r="Z88" s="72">
        <f t="shared" si="3"/>
        <v>0</v>
      </c>
    </row>
    <row r="89" spans="1:26" x14ac:dyDescent="0.55000000000000004">
      <c r="A89" s="50" t="s">
        <v>82</v>
      </c>
      <c r="B89" s="108">
        <v>65853</v>
      </c>
      <c r="C89" s="109">
        <v>24053</v>
      </c>
      <c r="D89" s="108">
        <v>35514</v>
      </c>
      <c r="E89" s="108">
        <v>1184</v>
      </c>
      <c r="F89" s="110">
        <v>194</v>
      </c>
      <c r="G89" s="108">
        <v>224</v>
      </c>
      <c r="H89" s="108">
        <v>217</v>
      </c>
      <c r="I89" s="108">
        <v>26</v>
      </c>
      <c r="J89" s="109">
        <v>4</v>
      </c>
      <c r="K89" s="108">
        <v>239</v>
      </c>
      <c r="L89" s="110">
        <v>88</v>
      </c>
      <c r="M89" s="108">
        <v>141</v>
      </c>
      <c r="N89" s="108">
        <v>366</v>
      </c>
      <c r="O89" s="108">
        <v>3603</v>
      </c>
      <c r="P89" s="111">
        <v>64071</v>
      </c>
      <c r="Q89" s="57">
        <v>64046</v>
      </c>
      <c r="R89" s="57">
        <v>64013</v>
      </c>
      <c r="S89" s="57">
        <v>63975</v>
      </c>
      <c r="T89" s="112"/>
      <c r="U89" s="112"/>
      <c r="V89" s="112"/>
      <c r="W89" s="113"/>
      <c r="X89" s="59"/>
      <c r="Y89" s="57">
        <f>SUM(Y90:Y103)</f>
        <v>64061</v>
      </c>
      <c r="Z89" s="57">
        <f>SUM(Z90:Z103)</f>
        <v>0</v>
      </c>
    </row>
    <row r="90" spans="1:26" x14ac:dyDescent="0.55000000000000004">
      <c r="A90" s="62" t="s">
        <v>83</v>
      </c>
      <c r="B90" s="114">
        <v>15479</v>
      </c>
      <c r="C90" s="115">
        <v>13113</v>
      </c>
      <c r="D90" s="114">
        <v>29</v>
      </c>
      <c r="E90" s="114">
        <v>22</v>
      </c>
      <c r="F90" s="116">
        <v>6</v>
      </c>
      <c r="G90" s="114">
        <v>0</v>
      </c>
      <c r="H90" s="114">
        <v>10</v>
      </c>
      <c r="I90" s="114">
        <v>5</v>
      </c>
      <c r="J90" s="115">
        <v>2</v>
      </c>
      <c r="K90" s="114">
        <v>6</v>
      </c>
      <c r="L90" s="116">
        <v>6</v>
      </c>
      <c r="M90" s="114">
        <v>9</v>
      </c>
      <c r="N90" s="114">
        <v>109</v>
      </c>
      <c r="O90" s="114">
        <v>2162</v>
      </c>
      <c r="P90" s="117">
        <v>14878</v>
      </c>
      <c r="Q90" s="69">
        <v>14879</v>
      </c>
      <c r="R90" s="69">
        <v>14866</v>
      </c>
      <c r="S90" s="69">
        <v>14828</v>
      </c>
      <c r="T90" s="118"/>
      <c r="U90" s="118"/>
      <c r="V90" s="118"/>
      <c r="W90" s="119"/>
      <c r="X90" s="71">
        <v>5</v>
      </c>
      <c r="Y90" s="72">
        <f t="shared" si="2"/>
        <v>14878</v>
      </c>
      <c r="Z90" s="72">
        <f t="shared" si="3"/>
        <v>0</v>
      </c>
    </row>
    <row r="91" spans="1:26" x14ac:dyDescent="0.55000000000000004">
      <c r="A91" s="62" t="s">
        <v>84</v>
      </c>
      <c r="B91" s="114">
        <v>3788</v>
      </c>
      <c r="C91" s="115">
        <v>86</v>
      </c>
      <c r="D91" s="114">
        <v>3609</v>
      </c>
      <c r="E91" s="114">
        <v>14</v>
      </c>
      <c r="F91" s="116">
        <v>0</v>
      </c>
      <c r="G91" s="114">
        <v>0</v>
      </c>
      <c r="H91" s="114">
        <v>11</v>
      </c>
      <c r="I91" s="114">
        <v>0</v>
      </c>
      <c r="J91" s="115">
        <v>0</v>
      </c>
      <c r="K91" s="114">
        <v>48</v>
      </c>
      <c r="L91" s="116">
        <v>12</v>
      </c>
      <c r="M91" s="114">
        <v>0</v>
      </c>
      <c r="N91" s="114">
        <v>8</v>
      </c>
      <c r="O91" s="114">
        <v>0</v>
      </c>
      <c r="P91" s="117">
        <v>3634</v>
      </c>
      <c r="Q91" s="69">
        <v>3633</v>
      </c>
      <c r="R91" s="69">
        <v>3635</v>
      </c>
      <c r="S91" s="69">
        <v>3635</v>
      </c>
      <c r="T91" s="118"/>
      <c r="U91" s="118"/>
      <c r="V91" s="118"/>
      <c r="W91" s="119"/>
      <c r="X91" s="71">
        <v>5</v>
      </c>
      <c r="Y91" s="72">
        <f t="shared" si="2"/>
        <v>3634</v>
      </c>
      <c r="Z91" s="72">
        <f t="shared" si="3"/>
        <v>0</v>
      </c>
    </row>
    <row r="92" spans="1:26" x14ac:dyDescent="0.55000000000000004">
      <c r="A92" s="62" t="s">
        <v>85</v>
      </c>
      <c r="B92" s="114">
        <v>3608</v>
      </c>
      <c r="C92" s="115">
        <v>250</v>
      </c>
      <c r="D92" s="114">
        <v>2972</v>
      </c>
      <c r="E92" s="114">
        <v>155</v>
      </c>
      <c r="F92" s="116">
        <v>0</v>
      </c>
      <c r="G92" s="114">
        <v>23</v>
      </c>
      <c r="H92" s="114">
        <v>26</v>
      </c>
      <c r="I92" s="114">
        <v>0</v>
      </c>
      <c r="J92" s="115">
        <v>0</v>
      </c>
      <c r="K92" s="114">
        <v>5</v>
      </c>
      <c r="L92" s="116">
        <v>6</v>
      </c>
      <c r="M92" s="114">
        <v>0</v>
      </c>
      <c r="N92" s="114">
        <v>0</v>
      </c>
      <c r="O92" s="114">
        <v>171</v>
      </c>
      <c r="P92" s="117">
        <v>3580</v>
      </c>
      <c r="Q92" s="69">
        <v>3580</v>
      </c>
      <c r="R92" s="69">
        <v>3582</v>
      </c>
      <c r="S92" s="69">
        <v>3581</v>
      </c>
      <c r="T92" s="118"/>
      <c r="U92" s="118"/>
      <c r="V92" s="118"/>
      <c r="W92" s="119"/>
      <c r="X92" s="71">
        <v>5</v>
      </c>
      <c r="Y92" s="72">
        <f t="shared" si="2"/>
        <v>3580</v>
      </c>
      <c r="Z92" s="72">
        <f t="shared" si="3"/>
        <v>0</v>
      </c>
    </row>
    <row r="93" spans="1:26" x14ac:dyDescent="0.55000000000000004">
      <c r="A93" s="62" t="s">
        <v>86</v>
      </c>
      <c r="B93" s="114">
        <v>1793</v>
      </c>
      <c r="C93" s="115">
        <v>10</v>
      </c>
      <c r="D93" s="114">
        <v>1675</v>
      </c>
      <c r="E93" s="114">
        <v>12</v>
      </c>
      <c r="F93" s="116">
        <v>18</v>
      </c>
      <c r="G93" s="114">
        <v>25</v>
      </c>
      <c r="H93" s="114">
        <v>12</v>
      </c>
      <c r="I93" s="114">
        <v>2</v>
      </c>
      <c r="J93" s="115">
        <v>0</v>
      </c>
      <c r="K93" s="114">
        <v>4</v>
      </c>
      <c r="L93" s="116">
        <v>1</v>
      </c>
      <c r="M93" s="114">
        <v>2</v>
      </c>
      <c r="N93" s="114">
        <v>11</v>
      </c>
      <c r="O93" s="114">
        <v>21</v>
      </c>
      <c r="P93" s="117">
        <v>1747</v>
      </c>
      <c r="Q93" s="69">
        <v>1745</v>
      </c>
      <c r="R93" s="69">
        <v>1745</v>
      </c>
      <c r="S93" s="69">
        <v>1744</v>
      </c>
      <c r="T93" s="118"/>
      <c r="U93" s="118"/>
      <c r="V93" s="118"/>
      <c r="W93" s="119"/>
      <c r="X93" s="71">
        <v>5</v>
      </c>
      <c r="Y93" s="72">
        <f t="shared" si="2"/>
        <v>1747</v>
      </c>
      <c r="Z93" s="72">
        <f t="shared" si="3"/>
        <v>0</v>
      </c>
    </row>
    <row r="94" spans="1:26" x14ac:dyDescent="0.55000000000000004">
      <c r="A94" s="62" t="s">
        <v>87</v>
      </c>
      <c r="B94" s="114">
        <v>4166</v>
      </c>
      <c r="C94" s="115">
        <v>524</v>
      </c>
      <c r="D94" s="114">
        <v>3471</v>
      </c>
      <c r="E94" s="114">
        <v>124</v>
      </c>
      <c r="F94" s="116">
        <v>5</v>
      </c>
      <c r="G94" s="114">
        <v>15</v>
      </c>
      <c r="H94" s="114">
        <v>11</v>
      </c>
      <c r="I94" s="114">
        <v>0</v>
      </c>
      <c r="J94" s="115">
        <v>0</v>
      </c>
      <c r="K94" s="114">
        <v>2</v>
      </c>
      <c r="L94" s="116">
        <v>1</v>
      </c>
      <c r="M94" s="114">
        <v>1</v>
      </c>
      <c r="N94" s="114">
        <v>12</v>
      </c>
      <c r="O94" s="114">
        <v>0</v>
      </c>
      <c r="P94" s="117">
        <v>4204</v>
      </c>
      <c r="Q94" s="69">
        <v>4200</v>
      </c>
      <c r="R94" s="69">
        <v>4201</v>
      </c>
      <c r="S94" s="69">
        <v>4200</v>
      </c>
      <c r="T94" s="118"/>
      <c r="U94" s="118"/>
      <c r="V94" s="118"/>
      <c r="W94" s="119"/>
      <c r="X94" s="71">
        <v>5</v>
      </c>
      <c r="Y94" s="72">
        <f t="shared" si="2"/>
        <v>4204</v>
      </c>
      <c r="Z94" s="72">
        <f t="shared" si="3"/>
        <v>0</v>
      </c>
    </row>
    <row r="95" spans="1:26" x14ac:dyDescent="0.55000000000000004">
      <c r="A95" s="62" t="s">
        <v>88</v>
      </c>
      <c r="B95" s="114">
        <v>2998</v>
      </c>
      <c r="C95" s="115">
        <v>287</v>
      </c>
      <c r="D95" s="114">
        <v>2065</v>
      </c>
      <c r="E95" s="114">
        <v>149</v>
      </c>
      <c r="F95" s="116">
        <v>0</v>
      </c>
      <c r="G95" s="114">
        <v>0</v>
      </c>
      <c r="H95" s="114">
        <v>1</v>
      </c>
      <c r="I95" s="114">
        <v>0</v>
      </c>
      <c r="J95" s="115">
        <v>0</v>
      </c>
      <c r="K95" s="114">
        <v>1</v>
      </c>
      <c r="L95" s="116">
        <v>0</v>
      </c>
      <c r="M95" s="114">
        <v>1</v>
      </c>
      <c r="N95" s="114">
        <v>0</v>
      </c>
      <c r="O95" s="114">
        <v>494</v>
      </c>
      <c r="P95" s="117">
        <v>2774</v>
      </c>
      <c r="Q95" s="69">
        <v>2769</v>
      </c>
      <c r="R95" s="69">
        <v>2769</v>
      </c>
      <c r="S95" s="69">
        <v>2769</v>
      </c>
      <c r="T95" s="118"/>
      <c r="U95" s="118"/>
      <c r="V95" s="118"/>
      <c r="W95" s="119"/>
      <c r="X95" s="71">
        <v>5</v>
      </c>
      <c r="Y95" s="72">
        <f t="shared" si="2"/>
        <v>2774</v>
      </c>
      <c r="Z95" s="72">
        <f t="shared" si="3"/>
        <v>0</v>
      </c>
    </row>
    <row r="96" spans="1:26" x14ac:dyDescent="0.55000000000000004">
      <c r="A96" s="62" t="s">
        <v>89</v>
      </c>
      <c r="B96" s="114">
        <v>2464</v>
      </c>
      <c r="C96" s="115">
        <v>178</v>
      </c>
      <c r="D96" s="114">
        <v>2114</v>
      </c>
      <c r="E96" s="114">
        <v>57</v>
      </c>
      <c r="F96" s="116">
        <v>0</v>
      </c>
      <c r="G96" s="114">
        <v>6</v>
      </c>
      <c r="H96" s="114">
        <v>14</v>
      </c>
      <c r="I96" s="114">
        <v>2</v>
      </c>
      <c r="J96" s="115">
        <v>0</v>
      </c>
      <c r="K96" s="114">
        <v>12</v>
      </c>
      <c r="L96" s="116">
        <v>37</v>
      </c>
      <c r="M96" s="114">
        <v>1</v>
      </c>
      <c r="N96" s="114">
        <v>1</v>
      </c>
      <c r="O96" s="114">
        <v>42</v>
      </c>
      <c r="P96" s="117">
        <v>2334</v>
      </c>
      <c r="Q96" s="69">
        <v>2333</v>
      </c>
      <c r="R96" s="69">
        <v>2333</v>
      </c>
      <c r="S96" s="69">
        <v>2333</v>
      </c>
      <c r="T96" s="118"/>
      <c r="U96" s="118"/>
      <c r="V96" s="118"/>
      <c r="W96" s="119"/>
      <c r="X96" s="71">
        <v>5</v>
      </c>
      <c r="Y96" s="72">
        <f t="shared" si="2"/>
        <v>2334</v>
      </c>
      <c r="Z96" s="72">
        <f t="shared" si="3"/>
        <v>0</v>
      </c>
    </row>
    <row r="97" spans="1:26" x14ac:dyDescent="0.55000000000000004">
      <c r="A97" s="62" t="s">
        <v>90</v>
      </c>
      <c r="B97" s="114">
        <v>8815</v>
      </c>
      <c r="C97" s="115">
        <v>4442</v>
      </c>
      <c r="D97" s="114">
        <v>4014</v>
      </c>
      <c r="E97" s="114">
        <v>0</v>
      </c>
      <c r="F97" s="116">
        <v>69</v>
      </c>
      <c r="G97" s="114">
        <v>86</v>
      </c>
      <c r="H97" s="114">
        <v>30</v>
      </c>
      <c r="I97" s="114">
        <v>4</v>
      </c>
      <c r="J97" s="115">
        <v>0</v>
      </c>
      <c r="K97" s="114">
        <v>7</v>
      </c>
      <c r="L97" s="116">
        <v>3</v>
      </c>
      <c r="M97" s="114">
        <v>115</v>
      </c>
      <c r="N97" s="114">
        <v>45</v>
      </c>
      <c r="O97" s="114">
        <v>0</v>
      </c>
      <c r="P97" s="117">
        <v>8470</v>
      </c>
      <c r="Q97" s="69">
        <v>8460</v>
      </c>
      <c r="R97" s="69">
        <v>8451</v>
      </c>
      <c r="S97" s="69">
        <v>8446</v>
      </c>
      <c r="T97" s="118"/>
      <c r="U97" s="118"/>
      <c r="V97" s="118"/>
      <c r="W97" s="119"/>
      <c r="X97" s="71">
        <v>6</v>
      </c>
      <c r="Y97" s="72">
        <f t="shared" si="2"/>
        <v>8460</v>
      </c>
      <c r="Z97" s="72">
        <f t="shared" si="3"/>
        <v>0</v>
      </c>
    </row>
    <row r="98" spans="1:26" x14ac:dyDescent="0.55000000000000004">
      <c r="A98" s="62" t="s">
        <v>91</v>
      </c>
      <c r="B98" s="114">
        <v>2876</v>
      </c>
      <c r="C98" s="115">
        <v>690</v>
      </c>
      <c r="D98" s="114">
        <v>1729</v>
      </c>
      <c r="E98" s="114">
        <v>278</v>
      </c>
      <c r="F98" s="116">
        <v>71</v>
      </c>
      <c r="G98" s="114">
        <v>44</v>
      </c>
      <c r="H98" s="114">
        <v>31</v>
      </c>
      <c r="I98" s="114">
        <v>0</v>
      </c>
      <c r="J98" s="115">
        <v>1</v>
      </c>
      <c r="K98" s="114">
        <v>0</v>
      </c>
      <c r="L98" s="116">
        <v>2</v>
      </c>
      <c r="M98" s="114">
        <v>7</v>
      </c>
      <c r="N98" s="114">
        <v>23</v>
      </c>
      <c r="O98" s="114">
        <v>0</v>
      </c>
      <c r="P98" s="117">
        <v>2646</v>
      </c>
      <c r="Q98" s="69">
        <v>2646</v>
      </c>
      <c r="R98" s="69">
        <v>2648</v>
      </c>
      <c r="S98" s="69">
        <v>2649</v>
      </c>
      <c r="T98" s="118"/>
      <c r="U98" s="118"/>
      <c r="V98" s="118"/>
      <c r="W98" s="119"/>
      <c r="X98" s="71">
        <v>5</v>
      </c>
      <c r="Y98" s="72">
        <f t="shared" si="2"/>
        <v>2646</v>
      </c>
      <c r="Z98" s="72">
        <f t="shared" si="3"/>
        <v>0</v>
      </c>
    </row>
    <row r="99" spans="1:26" x14ac:dyDescent="0.55000000000000004">
      <c r="A99" s="62" t="s">
        <v>92</v>
      </c>
      <c r="B99" s="114">
        <v>2102</v>
      </c>
      <c r="C99" s="115">
        <v>206</v>
      </c>
      <c r="D99" s="114">
        <v>1585</v>
      </c>
      <c r="E99" s="114">
        <v>97</v>
      </c>
      <c r="F99" s="116">
        <v>2</v>
      </c>
      <c r="G99" s="114">
        <v>0</v>
      </c>
      <c r="H99" s="114">
        <v>10</v>
      </c>
      <c r="I99" s="114">
        <v>12</v>
      </c>
      <c r="J99" s="115">
        <v>1</v>
      </c>
      <c r="K99" s="114">
        <v>49</v>
      </c>
      <c r="L99" s="116">
        <v>11</v>
      </c>
      <c r="M99" s="114">
        <v>5</v>
      </c>
      <c r="N99" s="114">
        <v>123</v>
      </c>
      <c r="O99" s="114">
        <v>1</v>
      </c>
      <c r="P99" s="117">
        <v>2079</v>
      </c>
      <c r="Q99" s="69">
        <v>2079</v>
      </c>
      <c r="R99" s="69">
        <v>2067</v>
      </c>
      <c r="S99" s="69">
        <v>2068</v>
      </c>
      <c r="T99" s="118"/>
      <c r="U99" s="118"/>
      <c r="V99" s="118"/>
      <c r="W99" s="119"/>
      <c r="X99" s="71">
        <v>5</v>
      </c>
      <c r="Y99" s="72">
        <f t="shared" si="2"/>
        <v>2079</v>
      </c>
      <c r="Z99" s="72">
        <f t="shared" si="3"/>
        <v>0</v>
      </c>
    </row>
    <row r="100" spans="1:26" x14ac:dyDescent="0.55000000000000004">
      <c r="A100" s="62" t="s">
        <v>93</v>
      </c>
      <c r="B100" s="114">
        <v>3423</v>
      </c>
      <c r="C100" s="115">
        <v>990</v>
      </c>
      <c r="D100" s="114">
        <v>2265</v>
      </c>
      <c r="E100" s="114">
        <v>131</v>
      </c>
      <c r="F100" s="116">
        <v>13</v>
      </c>
      <c r="G100" s="114">
        <v>8</v>
      </c>
      <c r="H100" s="114">
        <v>11</v>
      </c>
      <c r="I100" s="114">
        <v>0</v>
      </c>
      <c r="J100" s="115">
        <v>0</v>
      </c>
      <c r="K100" s="114">
        <v>5</v>
      </c>
      <c r="L100" s="116">
        <v>0</v>
      </c>
      <c r="M100" s="114">
        <v>0</v>
      </c>
      <c r="N100" s="114">
        <v>0</v>
      </c>
      <c r="O100" s="114">
        <v>0</v>
      </c>
      <c r="P100" s="117">
        <v>3462</v>
      </c>
      <c r="Q100" s="69">
        <v>3462</v>
      </c>
      <c r="R100" s="69">
        <v>3462</v>
      </c>
      <c r="S100" s="69">
        <v>3462</v>
      </c>
      <c r="T100" s="118"/>
      <c r="U100" s="118"/>
      <c r="V100" s="118"/>
      <c r="W100" s="119"/>
      <c r="X100" s="71">
        <v>5</v>
      </c>
      <c r="Y100" s="72">
        <f t="shared" si="2"/>
        <v>3462</v>
      </c>
      <c r="Z100" s="72">
        <f t="shared" si="3"/>
        <v>0</v>
      </c>
    </row>
    <row r="101" spans="1:26" x14ac:dyDescent="0.55000000000000004">
      <c r="A101" s="62" t="s">
        <v>94</v>
      </c>
      <c r="B101" s="114">
        <v>5432</v>
      </c>
      <c r="C101" s="115">
        <v>216</v>
      </c>
      <c r="D101" s="114">
        <v>5060</v>
      </c>
      <c r="E101" s="114">
        <v>55</v>
      </c>
      <c r="F101" s="116">
        <v>8</v>
      </c>
      <c r="G101" s="114">
        <v>0</v>
      </c>
      <c r="H101" s="114">
        <v>14</v>
      </c>
      <c r="I101" s="114">
        <v>0</v>
      </c>
      <c r="J101" s="115">
        <v>0</v>
      </c>
      <c r="K101" s="114">
        <v>44</v>
      </c>
      <c r="L101" s="116">
        <v>1</v>
      </c>
      <c r="M101" s="114">
        <v>0</v>
      </c>
      <c r="N101" s="114">
        <v>34</v>
      </c>
      <c r="O101" s="114">
        <v>0</v>
      </c>
      <c r="P101" s="117">
        <v>5495</v>
      </c>
      <c r="Q101" s="69">
        <v>5495</v>
      </c>
      <c r="R101" s="69">
        <v>5495</v>
      </c>
      <c r="S101" s="69">
        <v>5493</v>
      </c>
      <c r="T101" s="118"/>
      <c r="U101" s="118"/>
      <c r="V101" s="118"/>
      <c r="W101" s="119"/>
      <c r="X101" s="71">
        <v>5</v>
      </c>
      <c r="Y101" s="72">
        <f t="shared" si="2"/>
        <v>5495</v>
      </c>
      <c r="Z101" s="72">
        <f t="shared" si="3"/>
        <v>0</v>
      </c>
    </row>
    <row r="102" spans="1:26" x14ac:dyDescent="0.55000000000000004">
      <c r="A102" s="62" t="s">
        <v>95</v>
      </c>
      <c r="B102" s="114">
        <v>2954</v>
      </c>
      <c r="C102" s="115">
        <v>873</v>
      </c>
      <c r="D102" s="114">
        <v>1959</v>
      </c>
      <c r="E102" s="114">
        <v>73</v>
      </c>
      <c r="F102" s="116">
        <v>1</v>
      </c>
      <c r="G102" s="114">
        <v>8</v>
      </c>
      <c r="H102" s="114">
        <v>5</v>
      </c>
      <c r="I102" s="114">
        <v>0</v>
      </c>
      <c r="J102" s="115">
        <v>0</v>
      </c>
      <c r="K102" s="114">
        <v>35</v>
      </c>
      <c r="L102" s="116">
        <v>0</v>
      </c>
      <c r="M102" s="114">
        <v>0</v>
      </c>
      <c r="N102" s="114">
        <v>0</v>
      </c>
      <c r="O102" s="114">
        <v>0</v>
      </c>
      <c r="P102" s="117">
        <v>2913</v>
      </c>
      <c r="Q102" s="69">
        <v>2912</v>
      </c>
      <c r="R102" s="69">
        <v>2910</v>
      </c>
      <c r="S102" s="69">
        <v>2912</v>
      </c>
      <c r="T102" s="118"/>
      <c r="U102" s="118"/>
      <c r="V102" s="118"/>
      <c r="W102" s="119"/>
      <c r="X102" s="71">
        <v>5</v>
      </c>
      <c r="Y102" s="72">
        <f t="shared" si="2"/>
        <v>2913</v>
      </c>
      <c r="Z102" s="72">
        <f t="shared" si="3"/>
        <v>0</v>
      </c>
    </row>
    <row r="103" spans="1:26" x14ac:dyDescent="0.55000000000000004">
      <c r="A103" s="62" t="s">
        <v>96</v>
      </c>
      <c r="B103" s="114">
        <v>5955</v>
      </c>
      <c r="C103" s="115">
        <v>2188</v>
      </c>
      <c r="D103" s="114">
        <v>2967</v>
      </c>
      <c r="E103" s="114">
        <v>17</v>
      </c>
      <c r="F103" s="116">
        <v>1</v>
      </c>
      <c r="G103" s="114">
        <v>9</v>
      </c>
      <c r="H103" s="114">
        <v>31</v>
      </c>
      <c r="I103" s="114">
        <v>1</v>
      </c>
      <c r="J103" s="115">
        <v>0</v>
      </c>
      <c r="K103" s="114">
        <v>21</v>
      </c>
      <c r="L103" s="116">
        <v>8</v>
      </c>
      <c r="M103" s="114">
        <v>0</v>
      </c>
      <c r="N103" s="114">
        <v>0</v>
      </c>
      <c r="O103" s="114">
        <v>712</v>
      </c>
      <c r="P103" s="117">
        <v>5855</v>
      </c>
      <c r="Q103" s="69">
        <v>5853</v>
      </c>
      <c r="R103" s="69">
        <v>5849</v>
      </c>
      <c r="S103" s="69">
        <v>5855</v>
      </c>
      <c r="T103" s="118"/>
      <c r="U103" s="118"/>
      <c r="V103" s="118"/>
      <c r="W103" s="119"/>
      <c r="X103" s="71">
        <v>5</v>
      </c>
      <c r="Y103" s="72">
        <f t="shared" si="2"/>
        <v>5855</v>
      </c>
      <c r="Z103" s="72">
        <f t="shared" si="3"/>
        <v>0</v>
      </c>
    </row>
    <row r="104" spans="1:26" x14ac:dyDescent="0.55000000000000004">
      <c r="A104" s="50" t="s">
        <v>97</v>
      </c>
      <c r="B104" s="108">
        <v>49831</v>
      </c>
      <c r="C104" s="109">
        <v>14440</v>
      </c>
      <c r="D104" s="108">
        <v>30867</v>
      </c>
      <c r="E104" s="108">
        <v>1565</v>
      </c>
      <c r="F104" s="110">
        <v>24</v>
      </c>
      <c r="G104" s="108">
        <v>195</v>
      </c>
      <c r="H104" s="108">
        <v>178</v>
      </c>
      <c r="I104" s="108">
        <v>84</v>
      </c>
      <c r="J104" s="109">
        <v>6</v>
      </c>
      <c r="K104" s="108">
        <v>475</v>
      </c>
      <c r="L104" s="110">
        <v>305</v>
      </c>
      <c r="M104" s="108">
        <v>141</v>
      </c>
      <c r="N104" s="108">
        <v>402</v>
      </c>
      <c r="O104" s="108">
        <v>1149</v>
      </c>
      <c r="P104" s="111">
        <v>47899</v>
      </c>
      <c r="Q104" s="57">
        <v>47877</v>
      </c>
      <c r="R104" s="57">
        <v>47867</v>
      </c>
      <c r="S104" s="57">
        <v>47857</v>
      </c>
      <c r="T104" s="112"/>
      <c r="U104" s="112"/>
      <c r="V104" s="112"/>
      <c r="W104" s="113"/>
      <c r="X104" s="59"/>
      <c r="Y104" s="57">
        <f>SUM(Y105:Y113)</f>
        <v>47899</v>
      </c>
      <c r="Z104" s="57">
        <f>SUM(Z105:Z113)</f>
        <v>0</v>
      </c>
    </row>
    <row r="105" spans="1:26" x14ac:dyDescent="0.55000000000000004">
      <c r="A105" s="62" t="s">
        <v>98</v>
      </c>
      <c r="B105" s="114">
        <v>2907</v>
      </c>
      <c r="C105" s="115">
        <v>1330</v>
      </c>
      <c r="D105" s="114">
        <v>1008</v>
      </c>
      <c r="E105" s="114">
        <v>209</v>
      </c>
      <c r="F105" s="116">
        <v>0</v>
      </c>
      <c r="G105" s="114">
        <v>1</v>
      </c>
      <c r="H105" s="114">
        <v>32</v>
      </c>
      <c r="I105" s="114">
        <v>10</v>
      </c>
      <c r="J105" s="115">
        <v>0</v>
      </c>
      <c r="K105" s="114">
        <v>62</v>
      </c>
      <c r="L105" s="116">
        <v>31</v>
      </c>
      <c r="M105" s="114">
        <v>13</v>
      </c>
      <c r="N105" s="114">
        <v>211</v>
      </c>
      <c r="O105" s="114">
        <v>0</v>
      </c>
      <c r="P105" s="117">
        <v>2826</v>
      </c>
      <c r="Q105" s="69">
        <v>2824</v>
      </c>
      <c r="R105" s="69">
        <v>2820</v>
      </c>
      <c r="S105" s="69">
        <v>2819</v>
      </c>
      <c r="T105" s="118"/>
      <c r="U105" s="118"/>
      <c r="V105" s="118"/>
      <c r="W105" s="119"/>
      <c r="X105" s="71">
        <v>5</v>
      </c>
      <c r="Y105" s="72">
        <f t="shared" si="2"/>
        <v>2826</v>
      </c>
      <c r="Z105" s="72">
        <f t="shared" si="3"/>
        <v>0</v>
      </c>
    </row>
    <row r="106" spans="1:26" x14ac:dyDescent="0.55000000000000004">
      <c r="A106" s="62" t="s">
        <v>99</v>
      </c>
      <c r="B106" s="114">
        <v>7996</v>
      </c>
      <c r="C106" s="115">
        <v>779</v>
      </c>
      <c r="D106" s="114">
        <v>6193</v>
      </c>
      <c r="E106" s="114">
        <v>431</v>
      </c>
      <c r="F106" s="116">
        <v>16</v>
      </c>
      <c r="G106" s="114">
        <v>23</v>
      </c>
      <c r="H106" s="114">
        <v>28</v>
      </c>
      <c r="I106" s="114">
        <v>1</v>
      </c>
      <c r="J106" s="115">
        <v>0</v>
      </c>
      <c r="K106" s="114">
        <v>26</v>
      </c>
      <c r="L106" s="116">
        <v>15</v>
      </c>
      <c r="M106" s="114">
        <v>7</v>
      </c>
      <c r="N106" s="114">
        <v>10</v>
      </c>
      <c r="O106" s="114">
        <v>467</v>
      </c>
      <c r="P106" s="117">
        <v>7383</v>
      </c>
      <c r="Q106" s="69">
        <v>7383</v>
      </c>
      <c r="R106" s="69">
        <v>7381</v>
      </c>
      <c r="S106" s="69">
        <v>7378</v>
      </c>
      <c r="T106" s="118"/>
      <c r="U106" s="118"/>
      <c r="V106" s="118"/>
      <c r="W106" s="119"/>
      <c r="X106" s="71">
        <v>5</v>
      </c>
      <c r="Y106" s="72">
        <f t="shared" si="2"/>
        <v>7383</v>
      </c>
      <c r="Z106" s="72">
        <f t="shared" si="3"/>
        <v>0</v>
      </c>
    </row>
    <row r="107" spans="1:26" x14ac:dyDescent="0.55000000000000004">
      <c r="A107" s="62" t="s">
        <v>100</v>
      </c>
      <c r="B107" s="114">
        <v>4554</v>
      </c>
      <c r="C107" s="115">
        <v>2856</v>
      </c>
      <c r="D107" s="114">
        <v>1250</v>
      </c>
      <c r="E107" s="114">
        <v>165</v>
      </c>
      <c r="F107" s="116">
        <v>0</v>
      </c>
      <c r="G107" s="114">
        <v>8</v>
      </c>
      <c r="H107" s="114">
        <v>44</v>
      </c>
      <c r="I107" s="114">
        <v>18</v>
      </c>
      <c r="J107" s="115">
        <v>5</v>
      </c>
      <c r="K107" s="114">
        <v>78</v>
      </c>
      <c r="L107" s="116">
        <v>27</v>
      </c>
      <c r="M107" s="114">
        <v>27</v>
      </c>
      <c r="N107" s="114">
        <v>44</v>
      </c>
      <c r="O107" s="114">
        <v>32</v>
      </c>
      <c r="P107" s="117">
        <v>4476</v>
      </c>
      <c r="Q107" s="69">
        <v>4475</v>
      </c>
      <c r="R107" s="69">
        <v>4473</v>
      </c>
      <c r="S107" s="69">
        <v>4472</v>
      </c>
      <c r="T107" s="118"/>
      <c r="U107" s="118"/>
      <c r="V107" s="118"/>
      <c r="W107" s="119"/>
      <c r="X107" s="71">
        <v>5</v>
      </c>
      <c r="Y107" s="72">
        <f t="shared" si="2"/>
        <v>4476</v>
      </c>
      <c r="Z107" s="72">
        <f t="shared" si="3"/>
        <v>0</v>
      </c>
    </row>
    <row r="108" spans="1:26" x14ac:dyDescent="0.55000000000000004">
      <c r="A108" s="62" t="s">
        <v>101</v>
      </c>
      <c r="B108" s="114">
        <v>6842</v>
      </c>
      <c r="C108" s="115">
        <v>47</v>
      </c>
      <c r="D108" s="114">
        <v>6205</v>
      </c>
      <c r="E108" s="114">
        <v>299</v>
      </c>
      <c r="F108" s="116">
        <v>5</v>
      </c>
      <c r="G108" s="114">
        <v>56</v>
      </c>
      <c r="H108" s="114">
        <v>27</v>
      </c>
      <c r="I108" s="114">
        <v>0</v>
      </c>
      <c r="J108" s="115">
        <v>0</v>
      </c>
      <c r="K108" s="114">
        <v>158</v>
      </c>
      <c r="L108" s="116">
        <v>0</v>
      </c>
      <c r="M108" s="114">
        <v>1</v>
      </c>
      <c r="N108" s="114">
        <v>0</v>
      </c>
      <c r="O108" s="114">
        <v>44</v>
      </c>
      <c r="P108" s="117">
        <v>6474</v>
      </c>
      <c r="Q108" s="69">
        <v>6474</v>
      </c>
      <c r="R108" s="69">
        <v>6475</v>
      </c>
      <c r="S108" s="69">
        <v>6476</v>
      </c>
      <c r="T108" s="118"/>
      <c r="U108" s="118"/>
      <c r="V108" s="118"/>
      <c r="W108" s="119"/>
      <c r="X108" s="71">
        <v>5</v>
      </c>
      <c r="Y108" s="72">
        <f t="shared" si="2"/>
        <v>6474</v>
      </c>
      <c r="Z108" s="72">
        <f t="shared" si="3"/>
        <v>0</v>
      </c>
    </row>
    <row r="109" spans="1:26" x14ac:dyDescent="0.55000000000000004">
      <c r="A109" s="62" t="s">
        <v>102</v>
      </c>
      <c r="B109" s="114">
        <v>7838</v>
      </c>
      <c r="C109" s="115">
        <v>730</v>
      </c>
      <c r="D109" s="114">
        <v>6219</v>
      </c>
      <c r="E109" s="114">
        <v>62</v>
      </c>
      <c r="F109" s="116">
        <v>0</v>
      </c>
      <c r="G109" s="114">
        <v>61</v>
      </c>
      <c r="H109" s="114">
        <v>14</v>
      </c>
      <c r="I109" s="114">
        <v>0</v>
      </c>
      <c r="J109" s="115">
        <v>0</v>
      </c>
      <c r="K109" s="114">
        <v>95</v>
      </c>
      <c r="L109" s="116">
        <v>40</v>
      </c>
      <c r="M109" s="114">
        <v>0</v>
      </c>
      <c r="N109" s="114">
        <v>12</v>
      </c>
      <c r="O109" s="114">
        <v>605</v>
      </c>
      <c r="P109" s="117">
        <v>7538</v>
      </c>
      <c r="Q109" s="69">
        <v>7534</v>
      </c>
      <c r="R109" s="69">
        <v>7534</v>
      </c>
      <c r="S109" s="69">
        <v>7533</v>
      </c>
      <c r="T109" s="118"/>
      <c r="U109" s="118"/>
      <c r="V109" s="118"/>
      <c r="W109" s="119"/>
      <c r="X109" s="71">
        <v>5</v>
      </c>
      <c r="Y109" s="72">
        <f t="shared" si="2"/>
        <v>7538</v>
      </c>
      <c r="Z109" s="72">
        <f t="shared" si="3"/>
        <v>0</v>
      </c>
    </row>
    <row r="110" spans="1:26" x14ac:dyDescent="0.55000000000000004">
      <c r="A110" s="62" t="s">
        <v>103</v>
      </c>
      <c r="B110" s="114">
        <v>7992</v>
      </c>
      <c r="C110" s="115">
        <v>364</v>
      </c>
      <c r="D110" s="114">
        <v>7410</v>
      </c>
      <c r="E110" s="114">
        <v>31</v>
      </c>
      <c r="F110" s="116">
        <v>3</v>
      </c>
      <c r="G110" s="114">
        <v>39</v>
      </c>
      <c r="H110" s="114">
        <v>23</v>
      </c>
      <c r="I110" s="114">
        <v>0</v>
      </c>
      <c r="J110" s="115">
        <v>1</v>
      </c>
      <c r="K110" s="114">
        <v>40</v>
      </c>
      <c r="L110" s="116">
        <v>12</v>
      </c>
      <c r="M110" s="114">
        <v>11</v>
      </c>
      <c r="N110" s="114">
        <v>58</v>
      </c>
      <c r="O110" s="114">
        <v>0</v>
      </c>
      <c r="P110" s="117">
        <v>7948</v>
      </c>
      <c r="Q110" s="69">
        <v>7947</v>
      </c>
      <c r="R110" s="69">
        <v>7947</v>
      </c>
      <c r="S110" s="69">
        <v>7947</v>
      </c>
      <c r="T110" s="118"/>
      <c r="U110" s="118"/>
      <c r="V110" s="118"/>
      <c r="W110" s="119"/>
      <c r="X110" s="71">
        <v>5</v>
      </c>
      <c r="Y110" s="72">
        <f t="shared" si="2"/>
        <v>7948</v>
      </c>
      <c r="Z110" s="72">
        <f t="shared" si="3"/>
        <v>0</v>
      </c>
    </row>
    <row r="111" spans="1:26" x14ac:dyDescent="0.55000000000000004">
      <c r="A111" s="62" t="s">
        <v>104</v>
      </c>
      <c r="B111" s="114">
        <v>3390</v>
      </c>
      <c r="C111" s="115">
        <v>2463</v>
      </c>
      <c r="D111" s="114">
        <v>809</v>
      </c>
      <c r="E111" s="114">
        <v>24</v>
      </c>
      <c r="F111" s="116">
        <v>0</v>
      </c>
      <c r="G111" s="114">
        <v>3</v>
      </c>
      <c r="H111" s="114">
        <v>9</v>
      </c>
      <c r="I111" s="114">
        <v>4</v>
      </c>
      <c r="J111" s="115">
        <v>0</v>
      </c>
      <c r="K111" s="114">
        <v>9</v>
      </c>
      <c r="L111" s="116">
        <v>46</v>
      </c>
      <c r="M111" s="114">
        <v>5</v>
      </c>
      <c r="N111" s="114">
        <v>17</v>
      </c>
      <c r="O111" s="114">
        <v>1</v>
      </c>
      <c r="P111" s="117">
        <v>3183</v>
      </c>
      <c r="Q111" s="69">
        <v>3180</v>
      </c>
      <c r="R111" s="69">
        <v>3178</v>
      </c>
      <c r="S111" s="69">
        <v>3178</v>
      </c>
      <c r="T111" s="118"/>
      <c r="U111" s="118"/>
      <c r="V111" s="118"/>
      <c r="W111" s="119"/>
      <c r="X111" s="71">
        <v>5</v>
      </c>
      <c r="Y111" s="72">
        <f t="shared" si="2"/>
        <v>3183</v>
      </c>
      <c r="Z111" s="72">
        <f t="shared" si="3"/>
        <v>0</v>
      </c>
    </row>
    <row r="112" spans="1:26" x14ac:dyDescent="0.55000000000000004">
      <c r="A112" s="62" t="s">
        <v>105</v>
      </c>
      <c r="B112" s="114">
        <v>8015</v>
      </c>
      <c r="C112" s="115">
        <v>5866</v>
      </c>
      <c r="D112" s="114">
        <v>1506</v>
      </c>
      <c r="E112" s="114">
        <v>331</v>
      </c>
      <c r="F112" s="116">
        <v>0</v>
      </c>
      <c r="G112" s="114">
        <v>1</v>
      </c>
      <c r="H112" s="114">
        <v>1</v>
      </c>
      <c r="I112" s="114">
        <v>51</v>
      </c>
      <c r="J112" s="115">
        <v>0</v>
      </c>
      <c r="K112" s="114">
        <v>3</v>
      </c>
      <c r="L112" s="116">
        <v>134</v>
      </c>
      <c r="M112" s="114">
        <v>77</v>
      </c>
      <c r="N112" s="114">
        <v>45</v>
      </c>
      <c r="O112" s="114">
        <v>0</v>
      </c>
      <c r="P112" s="117">
        <v>7791</v>
      </c>
      <c r="Q112" s="69">
        <v>7781</v>
      </c>
      <c r="R112" s="69">
        <v>7780</v>
      </c>
      <c r="S112" s="69">
        <v>7780</v>
      </c>
      <c r="T112" s="118"/>
      <c r="U112" s="118"/>
      <c r="V112" s="118"/>
      <c r="W112" s="119"/>
      <c r="X112" s="71">
        <v>5</v>
      </c>
      <c r="Y112" s="72">
        <f t="shared" si="2"/>
        <v>7791</v>
      </c>
      <c r="Z112" s="72">
        <f t="shared" si="3"/>
        <v>0</v>
      </c>
    </row>
    <row r="113" spans="1:26" x14ac:dyDescent="0.55000000000000004">
      <c r="A113" s="62" t="s">
        <v>106</v>
      </c>
      <c r="B113" s="114">
        <v>297</v>
      </c>
      <c r="C113" s="115">
        <v>5</v>
      </c>
      <c r="D113" s="114">
        <v>267</v>
      </c>
      <c r="E113" s="114">
        <v>13</v>
      </c>
      <c r="F113" s="116">
        <v>0</v>
      </c>
      <c r="G113" s="114">
        <v>3</v>
      </c>
      <c r="H113" s="114">
        <v>0</v>
      </c>
      <c r="I113" s="114">
        <v>0</v>
      </c>
      <c r="J113" s="115">
        <v>0</v>
      </c>
      <c r="K113" s="114">
        <v>4</v>
      </c>
      <c r="L113" s="116">
        <v>0</v>
      </c>
      <c r="M113" s="114">
        <v>0</v>
      </c>
      <c r="N113" s="114">
        <v>5</v>
      </c>
      <c r="O113" s="114">
        <v>0</v>
      </c>
      <c r="P113" s="117">
        <v>280</v>
      </c>
      <c r="Q113" s="69">
        <v>279</v>
      </c>
      <c r="R113" s="69">
        <v>279</v>
      </c>
      <c r="S113" s="69">
        <v>274</v>
      </c>
      <c r="T113" s="118"/>
      <c r="U113" s="118"/>
      <c r="V113" s="118"/>
      <c r="W113" s="119"/>
      <c r="X113" s="71">
        <v>5</v>
      </c>
      <c r="Y113" s="72">
        <f t="shared" si="2"/>
        <v>280</v>
      </c>
      <c r="Z113" s="72">
        <f t="shared" si="3"/>
        <v>0</v>
      </c>
    </row>
    <row r="114" spans="1:26" x14ac:dyDescent="0.55000000000000004">
      <c r="A114" s="50" t="s">
        <v>107</v>
      </c>
      <c r="B114" s="108">
        <v>57999</v>
      </c>
      <c r="C114" s="109">
        <v>17338</v>
      </c>
      <c r="D114" s="108">
        <v>34115</v>
      </c>
      <c r="E114" s="108">
        <v>2615</v>
      </c>
      <c r="F114" s="110">
        <v>148</v>
      </c>
      <c r="G114" s="108">
        <v>505</v>
      </c>
      <c r="H114" s="108">
        <v>394</v>
      </c>
      <c r="I114" s="108">
        <v>39</v>
      </c>
      <c r="J114" s="109">
        <v>7</v>
      </c>
      <c r="K114" s="108">
        <v>538</v>
      </c>
      <c r="L114" s="110">
        <v>119</v>
      </c>
      <c r="M114" s="108">
        <v>183</v>
      </c>
      <c r="N114" s="108">
        <v>904</v>
      </c>
      <c r="O114" s="108">
        <v>1094</v>
      </c>
      <c r="P114" s="111">
        <v>57229</v>
      </c>
      <c r="Q114" s="57">
        <v>57213</v>
      </c>
      <c r="R114" s="57">
        <v>57209</v>
      </c>
      <c r="S114" s="57">
        <v>57206</v>
      </c>
      <c r="T114" s="112"/>
      <c r="U114" s="112"/>
      <c r="V114" s="112"/>
      <c r="W114" s="113"/>
      <c r="X114" s="59"/>
      <c r="Y114" s="57">
        <f>SUM(Y115:Y129)</f>
        <v>57229</v>
      </c>
      <c r="Z114" s="57">
        <f>SUM(Z115:Z129)</f>
        <v>0</v>
      </c>
    </row>
    <row r="115" spans="1:26" x14ac:dyDescent="0.55000000000000004">
      <c r="A115" s="62" t="s">
        <v>108</v>
      </c>
      <c r="B115" s="114">
        <v>2415</v>
      </c>
      <c r="C115" s="115">
        <v>2314</v>
      </c>
      <c r="D115" s="114">
        <v>22</v>
      </c>
      <c r="E115" s="114">
        <v>69</v>
      </c>
      <c r="F115" s="116">
        <v>0</v>
      </c>
      <c r="G115" s="114">
        <v>0</v>
      </c>
      <c r="H115" s="114">
        <v>2</v>
      </c>
      <c r="I115" s="114">
        <v>1</v>
      </c>
      <c r="J115" s="115">
        <v>0</v>
      </c>
      <c r="K115" s="114">
        <v>3</v>
      </c>
      <c r="L115" s="116">
        <v>0</v>
      </c>
      <c r="M115" s="114">
        <v>1</v>
      </c>
      <c r="N115" s="114">
        <v>1</v>
      </c>
      <c r="O115" s="114">
        <v>2</v>
      </c>
      <c r="P115" s="117">
        <v>2414</v>
      </c>
      <c r="Q115" s="69">
        <v>2415</v>
      </c>
      <c r="R115" s="69">
        <v>2416</v>
      </c>
      <c r="S115" s="69">
        <v>2416</v>
      </c>
      <c r="T115" s="118"/>
      <c r="U115" s="118"/>
      <c r="V115" s="118"/>
      <c r="W115" s="119"/>
      <c r="X115" s="71">
        <v>5</v>
      </c>
      <c r="Y115" s="72">
        <f t="shared" si="2"/>
        <v>2414</v>
      </c>
      <c r="Z115" s="72">
        <f t="shared" si="3"/>
        <v>0</v>
      </c>
    </row>
    <row r="116" spans="1:26" x14ac:dyDescent="0.55000000000000004">
      <c r="A116" s="62" t="s">
        <v>109</v>
      </c>
      <c r="B116" s="114">
        <v>7178</v>
      </c>
      <c r="C116" s="115">
        <v>2350</v>
      </c>
      <c r="D116" s="114">
        <v>3914</v>
      </c>
      <c r="E116" s="114">
        <v>358</v>
      </c>
      <c r="F116" s="116">
        <v>0</v>
      </c>
      <c r="G116" s="114">
        <v>59</v>
      </c>
      <c r="H116" s="114">
        <v>61</v>
      </c>
      <c r="I116" s="114">
        <v>2</v>
      </c>
      <c r="J116" s="115">
        <v>0</v>
      </c>
      <c r="K116" s="114">
        <v>20</v>
      </c>
      <c r="L116" s="116">
        <v>0</v>
      </c>
      <c r="M116" s="114">
        <v>12</v>
      </c>
      <c r="N116" s="114">
        <v>81</v>
      </c>
      <c r="O116" s="114">
        <v>321</v>
      </c>
      <c r="P116" s="117">
        <v>7081</v>
      </c>
      <c r="Q116" s="69">
        <v>7081</v>
      </c>
      <c r="R116" s="69">
        <v>7082</v>
      </c>
      <c r="S116" s="69">
        <v>7079</v>
      </c>
      <c r="T116" s="118"/>
      <c r="U116" s="118"/>
      <c r="V116" s="118"/>
      <c r="W116" s="119"/>
      <c r="X116" s="71">
        <v>5</v>
      </c>
      <c r="Y116" s="72">
        <f t="shared" si="2"/>
        <v>7081</v>
      </c>
      <c r="Z116" s="72">
        <f t="shared" si="3"/>
        <v>0</v>
      </c>
    </row>
    <row r="117" spans="1:26" x14ac:dyDescent="0.55000000000000004">
      <c r="A117" s="62" t="s">
        <v>110</v>
      </c>
      <c r="B117" s="114">
        <v>2393</v>
      </c>
      <c r="C117" s="115">
        <v>457</v>
      </c>
      <c r="D117" s="114">
        <v>1600</v>
      </c>
      <c r="E117" s="114">
        <v>168</v>
      </c>
      <c r="F117" s="116">
        <v>20</v>
      </c>
      <c r="G117" s="114">
        <v>49</v>
      </c>
      <c r="H117" s="114">
        <v>27</v>
      </c>
      <c r="I117" s="114">
        <v>7</v>
      </c>
      <c r="J117" s="115">
        <v>0</v>
      </c>
      <c r="K117" s="114">
        <v>40</v>
      </c>
      <c r="L117" s="116">
        <v>3</v>
      </c>
      <c r="M117" s="114">
        <v>10</v>
      </c>
      <c r="N117" s="114">
        <v>12</v>
      </c>
      <c r="O117" s="114">
        <v>0</v>
      </c>
      <c r="P117" s="117">
        <v>2372</v>
      </c>
      <c r="Q117" s="69">
        <v>2371</v>
      </c>
      <c r="R117" s="69">
        <v>2372</v>
      </c>
      <c r="S117" s="69">
        <v>2373</v>
      </c>
      <c r="T117" s="118"/>
      <c r="U117" s="118"/>
      <c r="V117" s="118"/>
      <c r="W117" s="119"/>
      <c r="X117" s="71">
        <v>5</v>
      </c>
      <c r="Y117" s="72">
        <f t="shared" si="2"/>
        <v>2372</v>
      </c>
      <c r="Z117" s="72">
        <f t="shared" si="3"/>
        <v>0</v>
      </c>
    </row>
    <row r="118" spans="1:26" x14ac:dyDescent="0.55000000000000004">
      <c r="A118" s="62" t="s">
        <v>111</v>
      </c>
      <c r="B118" s="114">
        <v>3307</v>
      </c>
      <c r="C118" s="115">
        <v>1122</v>
      </c>
      <c r="D118" s="114">
        <v>1862</v>
      </c>
      <c r="E118" s="114">
        <v>262</v>
      </c>
      <c r="F118" s="116">
        <v>0</v>
      </c>
      <c r="G118" s="114">
        <v>5</v>
      </c>
      <c r="H118" s="114">
        <v>25</v>
      </c>
      <c r="I118" s="114">
        <v>2</v>
      </c>
      <c r="J118" s="115">
        <v>0</v>
      </c>
      <c r="K118" s="114">
        <v>0</v>
      </c>
      <c r="L118" s="116">
        <v>1</v>
      </c>
      <c r="M118" s="114">
        <v>2</v>
      </c>
      <c r="N118" s="114">
        <v>26</v>
      </c>
      <c r="O118" s="114">
        <v>0</v>
      </c>
      <c r="P118" s="117">
        <v>3213</v>
      </c>
      <c r="Q118" s="69">
        <v>3213</v>
      </c>
      <c r="R118" s="69">
        <v>3212</v>
      </c>
      <c r="S118" s="69">
        <v>3214</v>
      </c>
      <c r="T118" s="118"/>
      <c r="U118" s="118"/>
      <c r="V118" s="118"/>
      <c r="W118" s="119"/>
      <c r="X118" s="71">
        <v>5</v>
      </c>
      <c r="Y118" s="72">
        <f t="shared" si="2"/>
        <v>3213</v>
      </c>
      <c r="Z118" s="72">
        <f t="shared" si="3"/>
        <v>0</v>
      </c>
    </row>
    <row r="119" spans="1:26" x14ac:dyDescent="0.55000000000000004">
      <c r="A119" s="62" t="s">
        <v>112</v>
      </c>
      <c r="B119" s="114">
        <v>3335</v>
      </c>
      <c r="C119" s="115">
        <v>333</v>
      </c>
      <c r="D119" s="114">
        <v>2481</v>
      </c>
      <c r="E119" s="114">
        <v>278</v>
      </c>
      <c r="F119" s="116">
        <v>3</v>
      </c>
      <c r="G119" s="114">
        <v>34</v>
      </c>
      <c r="H119" s="114">
        <v>28</v>
      </c>
      <c r="I119" s="114">
        <v>0</v>
      </c>
      <c r="J119" s="115">
        <v>1</v>
      </c>
      <c r="K119" s="114">
        <v>43</v>
      </c>
      <c r="L119" s="116">
        <v>23</v>
      </c>
      <c r="M119" s="114">
        <v>2</v>
      </c>
      <c r="N119" s="114">
        <v>109</v>
      </c>
      <c r="O119" s="114">
        <v>0</v>
      </c>
      <c r="P119" s="117">
        <v>3367</v>
      </c>
      <c r="Q119" s="69">
        <v>3365</v>
      </c>
      <c r="R119" s="69">
        <v>3367</v>
      </c>
      <c r="S119" s="69">
        <v>3368</v>
      </c>
      <c r="T119" s="118"/>
      <c r="U119" s="118"/>
      <c r="V119" s="118"/>
      <c r="W119" s="119"/>
      <c r="X119" s="71">
        <v>5</v>
      </c>
      <c r="Y119" s="72">
        <f t="shared" si="2"/>
        <v>3367</v>
      </c>
      <c r="Z119" s="72">
        <f t="shared" si="3"/>
        <v>0</v>
      </c>
    </row>
    <row r="120" spans="1:26" x14ac:dyDescent="0.55000000000000004">
      <c r="A120" s="62" t="s">
        <v>113</v>
      </c>
      <c r="B120" s="114">
        <v>2773</v>
      </c>
      <c r="C120" s="115">
        <v>114</v>
      </c>
      <c r="D120" s="114">
        <v>2242</v>
      </c>
      <c r="E120" s="114">
        <v>278</v>
      </c>
      <c r="F120" s="116">
        <v>22</v>
      </c>
      <c r="G120" s="114">
        <v>24</v>
      </c>
      <c r="H120" s="114">
        <v>30</v>
      </c>
      <c r="I120" s="114">
        <v>0</v>
      </c>
      <c r="J120" s="115">
        <v>0</v>
      </c>
      <c r="K120" s="114">
        <v>51</v>
      </c>
      <c r="L120" s="116">
        <v>6</v>
      </c>
      <c r="M120" s="114">
        <v>1</v>
      </c>
      <c r="N120" s="114">
        <v>5</v>
      </c>
      <c r="O120" s="114">
        <v>0</v>
      </c>
      <c r="P120" s="117">
        <v>2712</v>
      </c>
      <c r="Q120" s="69">
        <v>2709</v>
      </c>
      <c r="R120" s="69">
        <v>2709</v>
      </c>
      <c r="S120" s="69">
        <v>2710</v>
      </c>
      <c r="T120" s="118"/>
      <c r="U120" s="118"/>
      <c r="V120" s="118"/>
      <c r="W120" s="119"/>
      <c r="X120" s="71">
        <v>5</v>
      </c>
      <c r="Y120" s="72">
        <f t="shared" si="2"/>
        <v>2712</v>
      </c>
      <c r="Z120" s="72">
        <f t="shared" si="3"/>
        <v>0</v>
      </c>
    </row>
    <row r="121" spans="1:26" x14ac:dyDescent="0.55000000000000004">
      <c r="A121" s="62" t="s">
        <v>114</v>
      </c>
      <c r="B121" s="114">
        <v>5172</v>
      </c>
      <c r="C121" s="115">
        <v>1301</v>
      </c>
      <c r="D121" s="114">
        <v>3266</v>
      </c>
      <c r="E121" s="114">
        <v>265</v>
      </c>
      <c r="F121" s="116">
        <v>60</v>
      </c>
      <c r="G121" s="114">
        <v>49</v>
      </c>
      <c r="H121" s="114">
        <v>58</v>
      </c>
      <c r="I121" s="114">
        <v>5</v>
      </c>
      <c r="J121" s="115">
        <v>0</v>
      </c>
      <c r="K121" s="114">
        <v>93</v>
      </c>
      <c r="L121" s="116">
        <v>8</v>
      </c>
      <c r="M121" s="114">
        <v>10</v>
      </c>
      <c r="N121" s="114">
        <v>57</v>
      </c>
      <c r="O121" s="114">
        <v>0</v>
      </c>
      <c r="P121" s="117">
        <v>5049</v>
      </c>
      <c r="Q121" s="69">
        <v>5049</v>
      </c>
      <c r="R121" s="69">
        <v>5049</v>
      </c>
      <c r="S121" s="69">
        <v>5049</v>
      </c>
      <c r="T121" s="118"/>
      <c r="U121" s="118"/>
      <c r="V121" s="118"/>
      <c r="W121" s="119"/>
      <c r="X121" s="71">
        <v>5</v>
      </c>
      <c r="Y121" s="72">
        <f t="shared" si="2"/>
        <v>5049</v>
      </c>
      <c r="Z121" s="72">
        <f t="shared" si="3"/>
        <v>0</v>
      </c>
    </row>
    <row r="122" spans="1:26" x14ac:dyDescent="0.55000000000000004">
      <c r="A122" s="62" t="s">
        <v>115</v>
      </c>
      <c r="B122" s="114">
        <v>8056</v>
      </c>
      <c r="C122" s="115">
        <v>4172</v>
      </c>
      <c r="D122" s="114">
        <v>2946</v>
      </c>
      <c r="E122" s="114">
        <v>15</v>
      </c>
      <c r="F122" s="116">
        <v>1</v>
      </c>
      <c r="G122" s="114">
        <v>46</v>
      </c>
      <c r="H122" s="114">
        <v>34</v>
      </c>
      <c r="I122" s="114">
        <v>2</v>
      </c>
      <c r="J122" s="115">
        <v>2</v>
      </c>
      <c r="K122" s="114">
        <v>113</v>
      </c>
      <c r="L122" s="116">
        <v>16</v>
      </c>
      <c r="M122" s="114">
        <v>81</v>
      </c>
      <c r="N122" s="114">
        <v>21</v>
      </c>
      <c r="O122" s="114">
        <v>607</v>
      </c>
      <c r="P122" s="117">
        <v>8044</v>
      </c>
      <c r="Q122" s="69">
        <v>8043</v>
      </c>
      <c r="R122" s="69">
        <v>8043</v>
      </c>
      <c r="S122" s="69">
        <v>8037</v>
      </c>
      <c r="T122" s="118"/>
      <c r="U122" s="118"/>
      <c r="V122" s="118"/>
      <c r="W122" s="119"/>
      <c r="X122" s="71">
        <v>5</v>
      </c>
      <c r="Y122" s="72">
        <f t="shared" si="2"/>
        <v>8044</v>
      </c>
      <c r="Z122" s="72">
        <f t="shared" si="3"/>
        <v>0</v>
      </c>
    </row>
    <row r="123" spans="1:26" x14ac:dyDescent="0.55000000000000004">
      <c r="A123" s="62" t="s">
        <v>116</v>
      </c>
      <c r="B123" s="114">
        <v>1752</v>
      </c>
      <c r="C123" s="115">
        <v>1095</v>
      </c>
      <c r="D123" s="114">
        <v>505</v>
      </c>
      <c r="E123" s="114">
        <v>20</v>
      </c>
      <c r="F123" s="116">
        <v>1</v>
      </c>
      <c r="G123" s="114">
        <v>45</v>
      </c>
      <c r="H123" s="114">
        <v>30</v>
      </c>
      <c r="I123" s="114">
        <v>0</v>
      </c>
      <c r="J123" s="115">
        <v>1</v>
      </c>
      <c r="K123" s="114">
        <v>35</v>
      </c>
      <c r="L123" s="116">
        <v>13</v>
      </c>
      <c r="M123" s="114">
        <v>2</v>
      </c>
      <c r="N123" s="114">
        <v>5</v>
      </c>
      <c r="O123" s="114">
        <v>0</v>
      </c>
      <c r="P123" s="117">
        <v>1704</v>
      </c>
      <c r="Q123" s="69">
        <v>1700</v>
      </c>
      <c r="R123" s="69">
        <v>1696</v>
      </c>
      <c r="S123" s="69">
        <v>1696</v>
      </c>
      <c r="T123" s="118"/>
      <c r="U123" s="118"/>
      <c r="V123" s="118"/>
      <c r="W123" s="119"/>
      <c r="X123" s="71">
        <v>5</v>
      </c>
      <c r="Y123" s="72">
        <f t="shared" si="2"/>
        <v>1704</v>
      </c>
      <c r="Z123" s="72">
        <f t="shared" si="3"/>
        <v>0</v>
      </c>
    </row>
    <row r="124" spans="1:26" x14ac:dyDescent="0.55000000000000004">
      <c r="A124" s="62" t="s">
        <v>117</v>
      </c>
      <c r="B124" s="114">
        <v>1742</v>
      </c>
      <c r="C124" s="115">
        <v>379</v>
      </c>
      <c r="D124" s="114">
        <v>1120</v>
      </c>
      <c r="E124" s="114">
        <v>88</v>
      </c>
      <c r="F124" s="116">
        <v>0</v>
      </c>
      <c r="G124" s="114">
        <v>19</v>
      </c>
      <c r="H124" s="114">
        <v>4</v>
      </c>
      <c r="I124" s="114">
        <v>0</v>
      </c>
      <c r="J124" s="115">
        <v>0</v>
      </c>
      <c r="K124" s="114">
        <v>19</v>
      </c>
      <c r="L124" s="116">
        <v>8</v>
      </c>
      <c r="M124" s="114">
        <v>3</v>
      </c>
      <c r="N124" s="114">
        <v>5</v>
      </c>
      <c r="O124" s="114">
        <v>97</v>
      </c>
      <c r="P124" s="117">
        <v>1783</v>
      </c>
      <c r="Q124" s="69">
        <v>1784</v>
      </c>
      <c r="R124" s="69">
        <v>1784</v>
      </c>
      <c r="S124" s="69">
        <v>1784</v>
      </c>
      <c r="T124" s="118"/>
      <c r="U124" s="118"/>
      <c r="V124" s="118"/>
      <c r="W124" s="119"/>
      <c r="X124" s="71">
        <v>5</v>
      </c>
      <c r="Y124" s="72">
        <f t="shared" si="2"/>
        <v>1783</v>
      </c>
      <c r="Z124" s="72">
        <f t="shared" si="3"/>
        <v>0</v>
      </c>
    </row>
    <row r="125" spans="1:26" x14ac:dyDescent="0.55000000000000004">
      <c r="A125" s="62" t="s">
        <v>118</v>
      </c>
      <c r="B125" s="114">
        <v>5732</v>
      </c>
      <c r="C125" s="115">
        <v>924</v>
      </c>
      <c r="D125" s="114">
        <v>4348</v>
      </c>
      <c r="E125" s="114">
        <v>242</v>
      </c>
      <c r="F125" s="116">
        <v>4</v>
      </c>
      <c r="G125" s="114">
        <v>17</v>
      </c>
      <c r="H125" s="114">
        <v>17</v>
      </c>
      <c r="I125" s="114">
        <v>0</v>
      </c>
      <c r="J125" s="115">
        <v>0</v>
      </c>
      <c r="K125" s="114">
        <v>45</v>
      </c>
      <c r="L125" s="116">
        <v>0</v>
      </c>
      <c r="M125" s="114">
        <v>1</v>
      </c>
      <c r="N125" s="114">
        <v>134</v>
      </c>
      <c r="O125" s="114">
        <v>0</v>
      </c>
      <c r="P125" s="117">
        <v>5690</v>
      </c>
      <c r="Q125" s="69">
        <v>5691</v>
      </c>
      <c r="R125" s="69">
        <v>5689</v>
      </c>
      <c r="S125" s="69">
        <v>5689</v>
      </c>
      <c r="T125" s="118"/>
      <c r="U125" s="118"/>
      <c r="V125" s="118"/>
      <c r="W125" s="119"/>
      <c r="X125" s="71">
        <v>5</v>
      </c>
      <c r="Y125" s="72">
        <f t="shared" si="2"/>
        <v>5690</v>
      </c>
      <c r="Z125" s="72">
        <f t="shared" si="3"/>
        <v>0</v>
      </c>
    </row>
    <row r="126" spans="1:26" x14ac:dyDescent="0.55000000000000004">
      <c r="A126" s="62" t="s">
        <v>119</v>
      </c>
      <c r="B126" s="114">
        <v>3096</v>
      </c>
      <c r="C126" s="115">
        <v>1005</v>
      </c>
      <c r="D126" s="114">
        <v>1995</v>
      </c>
      <c r="E126" s="114">
        <v>0</v>
      </c>
      <c r="F126" s="116">
        <v>0</v>
      </c>
      <c r="G126" s="114">
        <v>20</v>
      </c>
      <c r="H126" s="114">
        <v>2</v>
      </c>
      <c r="I126" s="114">
        <v>2</v>
      </c>
      <c r="J126" s="115">
        <v>0</v>
      </c>
      <c r="K126" s="114">
        <v>5</v>
      </c>
      <c r="L126" s="116">
        <v>0</v>
      </c>
      <c r="M126" s="114">
        <v>0</v>
      </c>
      <c r="N126" s="114">
        <v>0</v>
      </c>
      <c r="O126" s="114">
        <v>67</v>
      </c>
      <c r="P126" s="117">
        <v>2988</v>
      </c>
      <c r="Q126" s="69">
        <v>2985</v>
      </c>
      <c r="R126" s="69">
        <v>2984</v>
      </c>
      <c r="S126" s="69">
        <v>2982</v>
      </c>
      <c r="T126" s="118"/>
      <c r="U126" s="118"/>
      <c r="V126" s="118"/>
      <c r="W126" s="119"/>
      <c r="X126" s="71">
        <v>5</v>
      </c>
      <c r="Y126" s="72">
        <f t="shared" si="2"/>
        <v>2988</v>
      </c>
      <c r="Z126" s="72">
        <f t="shared" si="3"/>
        <v>0</v>
      </c>
    </row>
    <row r="127" spans="1:26" x14ac:dyDescent="0.55000000000000004">
      <c r="A127" s="62" t="s">
        <v>120</v>
      </c>
      <c r="B127" s="114">
        <v>5752</v>
      </c>
      <c r="C127" s="115">
        <v>1140</v>
      </c>
      <c r="D127" s="114">
        <v>3601</v>
      </c>
      <c r="E127" s="114">
        <v>354</v>
      </c>
      <c r="F127" s="116">
        <v>6</v>
      </c>
      <c r="G127" s="114">
        <v>44</v>
      </c>
      <c r="H127" s="114">
        <v>35</v>
      </c>
      <c r="I127" s="114">
        <v>12</v>
      </c>
      <c r="J127" s="115">
        <v>3</v>
      </c>
      <c r="K127" s="114">
        <v>65</v>
      </c>
      <c r="L127" s="116">
        <v>37</v>
      </c>
      <c r="M127" s="114">
        <v>54</v>
      </c>
      <c r="N127" s="114">
        <v>401</v>
      </c>
      <c r="O127" s="114">
        <v>0</v>
      </c>
      <c r="P127" s="117">
        <v>5530</v>
      </c>
      <c r="Q127" s="69">
        <v>5526</v>
      </c>
      <c r="R127" s="69">
        <v>5526</v>
      </c>
      <c r="S127" s="69">
        <v>5529</v>
      </c>
      <c r="T127" s="118"/>
      <c r="U127" s="118"/>
      <c r="V127" s="118"/>
      <c r="W127" s="119"/>
      <c r="X127" s="71">
        <v>5</v>
      </c>
      <c r="Y127" s="72">
        <f t="shared" si="2"/>
        <v>5530</v>
      </c>
      <c r="Z127" s="72">
        <f t="shared" si="3"/>
        <v>0</v>
      </c>
    </row>
    <row r="128" spans="1:26" x14ac:dyDescent="0.55000000000000004">
      <c r="A128" s="62" t="s">
        <v>121</v>
      </c>
      <c r="B128" s="114">
        <v>3554</v>
      </c>
      <c r="C128" s="115">
        <v>240</v>
      </c>
      <c r="D128" s="114">
        <v>3069</v>
      </c>
      <c r="E128" s="114">
        <v>124</v>
      </c>
      <c r="F128" s="116">
        <v>12</v>
      </c>
      <c r="G128" s="114">
        <v>69</v>
      </c>
      <c r="H128" s="114">
        <v>23</v>
      </c>
      <c r="I128" s="114">
        <v>5</v>
      </c>
      <c r="J128" s="115">
        <v>0</v>
      </c>
      <c r="K128" s="114">
        <v>2</v>
      </c>
      <c r="L128" s="116">
        <v>0</v>
      </c>
      <c r="M128" s="114">
        <v>4</v>
      </c>
      <c r="N128" s="114">
        <v>6</v>
      </c>
      <c r="O128" s="114">
        <v>0</v>
      </c>
      <c r="P128" s="117">
        <v>3589</v>
      </c>
      <c r="Q128" s="69">
        <v>3588</v>
      </c>
      <c r="R128" s="69">
        <v>3588</v>
      </c>
      <c r="S128" s="69">
        <v>3588</v>
      </c>
      <c r="T128" s="118"/>
      <c r="U128" s="118"/>
      <c r="V128" s="118"/>
      <c r="W128" s="119"/>
      <c r="X128" s="71">
        <v>5</v>
      </c>
      <c r="Y128" s="72">
        <f t="shared" si="2"/>
        <v>3589</v>
      </c>
      <c r="Z128" s="72">
        <f t="shared" si="3"/>
        <v>0</v>
      </c>
    </row>
    <row r="129" spans="1:26" x14ac:dyDescent="0.55000000000000004">
      <c r="A129" s="62" t="s">
        <v>122</v>
      </c>
      <c r="B129" s="114">
        <v>1742</v>
      </c>
      <c r="C129" s="115">
        <v>392</v>
      </c>
      <c r="D129" s="114">
        <v>1144</v>
      </c>
      <c r="E129" s="114">
        <v>94</v>
      </c>
      <c r="F129" s="116">
        <v>19</v>
      </c>
      <c r="G129" s="114">
        <v>25</v>
      </c>
      <c r="H129" s="114">
        <v>18</v>
      </c>
      <c r="I129" s="114">
        <v>1</v>
      </c>
      <c r="J129" s="115">
        <v>0</v>
      </c>
      <c r="K129" s="114">
        <v>4</v>
      </c>
      <c r="L129" s="116">
        <v>4</v>
      </c>
      <c r="M129" s="114">
        <v>0</v>
      </c>
      <c r="N129" s="114">
        <v>41</v>
      </c>
      <c r="O129" s="114">
        <v>0</v>
      </c>
      <c r="P129" s="117">
        <v>1693</v>
      </c>
      <c r="Q129" s="69">
        <v>1693</v>
      </c>
      <c r="R129" s="69">
        <v>1692</v>
      </c>
      <c r="S129" s="69">
        <v>1692</v>
      </c>
      <c r="T129" s="118"/>
      <c r="U129" s="118"/>
      <c r="V129" s="118"/>
      <c r="W129" s="119"/>
      <c r="X129" s="71">
        <v>5</v>
      </c>
      <c r="Y129" s="72">
        <f t="shared" si="2"/>
        <v>1693</v>
      </c>
      <c r="Z129" s="72">
        <f t="shared" si="3"/>
        <v>0</v>
      </c>
    </row>
    <row r="130" spans="1:26" x14ac:dyDescent="0.55000000000000004">
      <c r="A130" s="50" t="s">
        <v>123</v>
      </c>
      <c r="B130" s="108">
        <v>78979</v>
      </c>
      <c r="C130" s="109">
        <v>35413</v>
      </c>
      <c r="D130" s="108">
        <v>35537</v>
      </c>
      <c r="E130" s="108">
        <v>3046</v>
      </c>
      <c r="F130" s="110">
        <v>359</v>
      </c>
      <c r="G130" s="108">
        <v>703</v>
      </c>
      <c r="H130" s="108">
        <v>357</v>
      </c>
      <c r="I130" s="108">
        <v>94</v>
      </c>
      <c r="J130" s="109">
        <v>16</v>
      </c>
      <c r="K130" s="108">
        <v>607</v>
      </c>
      <c r="L130" s="110">
        <v>249</v>
      </c>
      <c r="M130" s="108">
        <v>127</v>
      </c>
      <c r="N130" s="108">
        <v>1582</v>
      </c>
      <c r="O130" s="108">
        <v>889</v>
      </c>
      <c r="P130" s="111">
        <v>76344</v>
      </c>
      <c r="Q130" s="57">
        <v>76330</v>
      </c>
      <c r="R130" s="57">
        <v>76332</v>
      </c>
      <c r="S130" s="57">
        <v>76333</v>
      </c>
      <c r="T130" s="112"/>
      <c r="U130" s="112"/>
      <c r="V130" s="112"/>
      <c r="W130" s="113"/>
      <c r="X130" s="59"/>
      <c r="Y130" s="57">
        <f>SUM(Y131:Y153)</f>
        <v>76344</v>
      </c>
      <c r="Z130" s="57">
        <f>SUM(Z131:Z153)</f>
        <v>0</v>
      </c>
    </row>
    <row r="131" spans="1:26" x14ac:dyDescent="0.55000000000000004">
      <c r="A131" s="62" t="s">
        <v>124</v>
      </c>
      <c r="B131" s="114">
        <v>2086</v>
      </c>
      <c r="C131" s="115">
        <v>1854</v>
      </c>
      <c r="D131" s="114">
        <v>127</v>
      </c>
      <c r="E131" s="114">
        <v>29</v>
      </c>
      <c r="F131" s="116">
        <v>0</v>
      </c>
      <c r="G131" s="114">
        <v>5</v>
      </c>
      <c r="H131" s="114">
        <v>14</v>
      </c>
      <c r="I131" s="114">
        <v>0</v>
      </c>
      <c r="J131" s="115">
        <v>0</v>
      </c>
      <c r="K131" s="114">
        <v>15</v>
      </c>
      <c r="L131" s="116">
        <v>3</v>
      </c>
      <c r="M131" s="114">
        <v>8</v>
      </c>
      <c r="N131" s="114">
        <v>31</v>
      </c>
      <c r="O131" s="114">
        <v>0</v>
      </c>
      <c r="P131" s="117">
        <v>2039</v>
      </c>
      <c r="Q131" s="69">
        <v>2040</v>
      </c>
      <c r="R131" s="69">
        <v>2040</v>
      </c>
      <c r="S131" s="69">
        <v>2038</v>
      </c>
      <c r="T131" s="118"/>
      <c r="U131" s="118"/>
      <c r="V131" s="118"/>
      <c r="W131" s="119"/>
      <c r="X131" s="71">
        <v>5</v>
      </c>
      <c r="Y131" s="72">
        <f t="shared" si="2"/>
        <v>2039</v>
      </c>
      <c r="Z131" s="72">
        <f t="shared" si="3"/>
        <v>0</v>
      </c>
    </row>
    <row r="132" spans="1:26" x14ac:dyDescent="0.55000000000000004">
      <c r="A132" s="62" t="s">
        <v>125</v>
      </c>
      <c r="B132" s="114">
        <v>1484</v>
      </c>
      <c r="C132" s="115">
        <v>1261</v>
      </c>
      <c r="D132" s="114">
        <v>18</v>
      </c>
      <c r="E132" s="114">
        <v>20</v>
      </c>
      <c r="F132" s="116">
        <v>11</v>
      </c>
      <c r="G132" s="114">
        <v>36</v>
      </c>
      <c r="H132" s="114">
        <v>16</v>
      </c>
      <c r="I132" s="114">
        <v>0</v>
      </c>
      <c r="J132" s="115">
        <v>0</v>
      </c>
      <c r="K132" s="114">
        <v>51</v>
      </c>
      <c r="L132" s="116">
        <v>5</v>
      </c>
      <c r="M132" s="114">
        <v>6</v>
      </c>
      <c r="N132" s="114">
        <v>60</v>
      </c>
      <c r="O132" s="114">
        <v>0</v>
      </c>
      <c r="P132" s="117">
        <v>1565</v>
      </c>
      <c r="Q132" s="69">
        <v>1565</v>
      </c>
      <c r="R132" s="69">
        <v>1562</v>
      </c>
      <c r="S132" s="69">
        <v>1558</v>
      </c>
      <c r="T132" s="118"/>
      <c r="U132" s="118"/>
      <c r="V132" s="118"/>
      <c r="W132" s="119"/>
      <c r="X132" s="71">
        <v>5</v>
      </c>
      <c r="Y132" s="72">
        <f t="shared" si="2"/>
        <v>1565</v>
      </c>
      <c r="Z132" s="72">
        <f t="shared" si="3"/>
        <v>0</v>
      </c>
    </row>
    <row r="133" spans="1:26" x14ac:dyDescent="0.55000000000000004">
      <c r="A133" s="62" t="s">
        <v>126</v>
      </c>
      <c r="B133" s="114">
        <v>3642</v>
      </c>
      <c r="C133" s="115">
        <v>1124</v>
      </c>
      <c r="D133" s="114">
        <v>2297</v>
      </c>
      <c r="E133" s="114">
        <v>165</v>
      </c>
      <c r="F133" s="116">
        <v>4</v>
      </c>
      <c r="G133" s="114">
        <v>16</v>
      </c>
      <c r="H133" s="114">
        <v>13</v>
      </c>
      <c r="I133" s="114">
        <v>1</v>
      </c>
      <c r="J133" s="115">
        <v>3</v>
      </c>
      <c r="K133" s="114">
        <v>4</v>
      </c>
      <c r="L133" s="116">
        <v>5</v>
      </c>
      <c r="M133" s="114">
        <v>6</v>
      </c>
      <c r="N133" s="114">
        <v>4</v>
      </c>
      <c r="O133" s="114">
        <v>0</v>
      </c>
      <c r="P133" s="117">
        <v>3502</v>
      </c>
      <c r="Q133" s="69">
        <v>3501</v>
      </c>
      <c r="R133" s="69">
        <v>3498</v>
      </c>
      <c r="S133" s="69">
        <v>3498</v>
      </c>
      <c r="T133" s="118"/>
      <c r="U133" s="118"/>
      <c r="V133" s="118"/>
      <c r="W133" s="119"/>
      <c r="X133" s="71">
        <v>5</v>
      </c>
      <c r="Y133" s="72">
        <f t="shared" si="2"/>
        <v>3502</v>
      </c>
      <c r="Z133" s="72">
        <f t="shared" si="3"/>
        <v>0</v>
      </c>
    </row>
    <row r="134" spans="1:26" x14ac:dyDescent="0.55000000000000004">
      <c r="A134" s="62" t="s">
        <v>127</v>
      </c>
      <c r="B134" s="114">
        <v>2257</v>
      </c>
      <c r="C134" s="115">
        <v>1750</v>
      </c>
      <c r="D134" s="114">
        <v>345</v>
      </c>
      <c r="E134" s="114">
        <v>105</v>
      </c>
      <c r="F134" s="116">
        <v>0</v>
      </c>
      <c r="G134" s="114">
        <v>44</v>
      </c>
      <c r="H134" s="114">
        <v>10</v>
      </c>
      <c r="I134" s="114">
        <v>2</v>
      </c>
      <c r="J134" s="115">
        <v>0</v>
      </c>
      <c r="K134" s="114">
        <v>0</v>
      </c>
      <c r="L134" s="116">
        <v>0</v>
      </c>
      <c r="M134" s="114">
        <v>1</v>
      </c>
      <c r="N134" s="114">
        <v>0</v>
      </c>
      <c r="O134" s="114">
        <v>0</v>
      </c>
      <c r="P134" s="117">
        <v>2233</v>
      </c>
      <c r="Q134" s="69">
        <v>2232</v>
      </c>
      <c r="R134" s="69">
        <v>2231</v>
      </c>
      <c r="S134" s="69">
        <v>2228</v>
      </c>
      <c r="T134" s="118"/>
      <c r="U134" s="118"/>
      <c r="V134" s="118"/>
      <c r="W134" s="119"/>
      <c r="X134" s="71">
        <v>5</v>
      </c>
      <c r="Y134" s="72">
        <f t="shared" si="2"/>
        <v>2233</v>
      </c>
      <c r="Z134" s="72">
        <f t="shared" si="3"/>
        <v>0</v>
      </c>
    </row>
    <row r="135" spans="1:26" x14ac:dyDescent="0.55000000000000004">
      <c r="A135" s="62" t="s">
        <v>128</v>
      </c>
      <c r="B135" s="114">
        <v>3808</v>
      </c>
      <c r="C135" s="115">
        <v>2571</v>
      </c>
      <c r="D135" s="114">
        <v>1158</v>
      </c>
      <c r="E135" s="114">
        <v>8</v>
      </c>
      <c r="F135" s="116">
        <v>2</v>
      </c>
      <c r="G135" s="114">
        <v>10</v>
      </c>
      <c r="H135" s="114">
        <v>9</v>
      </c>
      <c r="I135" s="114">
        <v>0</v>
      </c>
      <c r="J135" s="115">
        <v>0</v>
      </c>
      <c r="K135" s="114">
        <v>20</v>
      </c>
      <c r="L135" s="116">
        <v>4</v>
      </c>
      <c r="M135" s="114">
        <v>0</v>
      </c>
      <c r="N135" s="114">
        <v>3</v>
      </c>
      <c r="O135" s="114">
        <v>23</v>
      </c>
      <c r="P135" s="117">
        <v>3534</v>
      </c>
      <c r="Q135" s="69">
        <v>3531</v>
      </c>
      <c r="R135" s="69">
        <v>3531</v>
      </c>
      <c r="S135" s="69">
        <v>3532</v>
      </c>
      <c r="T135" s="118"/>
      <c r="U135" s="118"/>
      <c r="V135" s="118"/>
      <c r="W135" s="119"/>
      <c r="X135" s="71">
        <v>5</v>
      </c>
      <c r="Y135" s="72">
        <f t="shared" si="2"/>
        <v>3534</v>
      </c>
      <c r="Z135" s="72">
        <f t="shared" si="3"/>
        <v>0</v>
      </c>
    </row>
    <row r="136" spans="1:26" x14ac:dyDescent="0.55000000000000004">
      <c r="A136" s="62" t="s">
        <v>163</v>
      </c>
      <c r="B136" s="114">
        <v>3328</v>
      </c>
      <c r="C136" s="115">
        <v>2430</v>
      </c>
      <c r="D136" s="114">
        <v>755</v>
      </c>
      <c r="E136" s="114">
        <v>49</v>
      </c>
      <c r="F136" s="116">
        <v>1</v>
      </c>
      <c r="G136" s="114">
        <v>28</v>
      </c>
      <c r="H136" s="114">
        <v>9</v>
      </c>
      <c r="I136" s="114">
        <v>1</v>
      </c>
      <c r="J136" s="115">
        <v>0</v>
      </c>
      <c r="K136" s="114">
        <v>42</v>
      </c>
      <c r="L136" s="116">
        <v>0</v>
      </c>
      <c r="M136" s="114">
        <v>0</v>
      </c>
      <c r="N136" s="114">
        <v>13</v>
      </c>
      <c r="O136" s="114">
        <v>0</v>
      </c>
      <c r="P136" s="117">
        <v>3167</v>
      </c>
      <c r="Q136" s="69">
        <v>3167</v>
      </c>
      <c r="R136" s="69">
        <v>3154</v>
      </c>
      <c r="S136" s="69">
        <v>3154</v>
      </c>
      <c r="T136" s="118"/>
      <c r="U136" s="118"/>
      <c r="V136" s="118"/>
      <c r="W136" s="119"/>
      <c r="X136" s="71">
        <v>5</v>
      </c>
      <c r="Y136" s="72">
        <f t="shared" si="2"/>
        <v>3167</v>
      </c>
      <c r="Z136" s="72">
        <f t="shared" si="3"/>
        <v>0</v>
      </c>
    </row>
    <row r="137" spans="1:26" x14ac:dyDescent="0.55000000000000004">
      <c r="A137" s="62" t="s">
        <v>129</v>
      </c>
      <c r="B137" s="114">
        <v>5036</v>
      </c>
      <c r="C137" s="115">
        <v>530</v>
      </c>
      <c r="D137" s="114">
        <v>3546</v>
      </c>
      <c r="E137" s="114">
        <v>548</v>
      </c>
      <c r="F137" s="116">
        <v>126</v>
      </c>
      <c r="G137" s="114">
        <v>108</v>
      </c>
      <c r="H137" s="114">
        <v>49</v>
      </c>
      <c r="I137" s="114">
        <v>0</v>
      </c>
      <c r="J137" s="115">
        <v>8</v>
      </c>
      <c r="K137" s="114">
        <v>7</v>
      </c>
      <c r="L137" s="116">
        <v>19</v>
      </c>
      <c r="M137" s="114">
        <v>45</v>
      </c>
      <c r="N137" s="114">
        <v>50</v>
      </c>
      <c r="O137" s="114">
        <v>0</v>
      </c>
      <c r="P137" s="117">
        <v>4777</v>
      </c>
      <c r="Q137" s="69">
        <v>4778</v>
      </c>
      <c r="R137" s="69">
        <v>4780</v>
      </c>
      <c r="S137" s="69">
        <v>4782</v>
      </c>
      <c r="T137" s="118"/>
      <c r="U137" s="118"/>
      <c r="V137" s="118"/>
      <c r="W137" s="119"/>
      <c r="X137" s="71">
        <v>5</v>
      </c>
      <c r="Y137" s="72">
        <f t="shared" si="2"/>
        <v>4777</v>
      </c>
      <c r="Z137" s="72">
        <f t="shared" si="3"/>
        <v>0</v>
      </c>
    </row>
    <row r="138" spans="1:26" x14ac:dyDescent="0.55000000000000004">
      <c r="A138" s="62" t="s">
        <v>130</v>
      </c>
      <c r="B138" s="114">
        <v>1439</v>
      </c>
      <c r="C138" s="115">
        <v>1292</v>
      </c>
      <c r="D138" s="114">
        <v>41</v>
      </c>
      <c r="E138" s="114">
        <v>21</v>
      </c>
      <c r="F138" s="116">
        <v>2</v>
      </c>
      <c r="G138" s="114">
        <v>17</v>
      </c>
      <c r="H138" s="114">
        <v>12</v>
      </c>
      <c r="I138" s="114">
        <v>5</v>
      </c>
      <c r="J138" s="115">
        <v>0</v>
      </c>
      <c r="K138" s="114">
        <v>14</v>
      </c>
      <c r="L138" s="116">
        <v>2</v>
      </c>
      <c r="M138" s="114">
        <v>0</v>
      </c>
      <c r="N138" s="114">
        <v>33</v>
      </c>
      <c r="O138" s="114">
        <v>0</v>
      </c>
      <c r="P138" s="117">
        <v>1428</v>
      </c>
      <c r="Q138" s="69">
        <v>1429</v>
      </c>
      <c r="R138" s="69">
        <v>1429</v>
      </c>
      <c r="S138" s="69">
        <v>1426</v>
      </c>
      <c r="T138" s="118"/>
      <c r="U138" s="118"/>
      <c r="V138" s="118"/>
      <c r="W138" s="119"/>
      <c r="X138" s="71">
        <v>5</v>
      </c>
      <c r="Y138" s="72">
        <f t="shared" ref="Y138:Y166" si="4">IF(X138=5,P138, IF( X138=6,Q138, IF(X138=7,R138,S138)))</f>
        <v>1428</v>
      </c>
      <c r="Z138" s="72">
        <f t="shared" ref="Z138:Z166" si="5">IF(X138=5,T138, IF( X138=6,U138, IF(X138=7,V138,W138)))</f>
        <v>0</v>
      </c>
    </row>
    <row r="139" spans="1:26" x14ac:dyDescent="0.55000000000000004">
      <c r="A139" s="62" t="s">
        <v>131</v>
      </c>
      <c r="B139" s="114">
        <v>1719</v>
      </c>
      <c r="C139" s="115">
        <v>764</v>
      </c>
      <c r="D139" s="114">
        <v>597</v>
      </c>
      <c r="E139" s="114">
        <v>168</v>
      </c>
      <c r="F139" s="116">
        <v>144</v>
      </c>
      <c r="G139" s="114">
        <v>22</v>
      </c>
      <c r="H139" s="114">
        <v>20</v>
      </c>
      <c r="I139" s="114">
        <v>0</v>
      </c>
      <c r="J139" s="115">
        <v>0</v>
      </c>
      <c r="K139" s="114">
        <v>1</v>
      </c>
      <c r="L139" s="116">
        <v>0</v>
      </c>
      <c r="M139" s="114">
        <v>1</v>
      </c>
      <c r="N139" s="114">
        <v>1</v>
      </c>
      <c r="O139" s="114">
        <v>1</v>
      </c>
      <c r="P139" s="117">
        <v>1637</v>
      </c>
      <c r="Q139" s="69">
        <v>1637</v>
      </c>
      <c r="R139" s="69">
        <v>1638</v>
      </c>
      <c r="S139" s="69">
        <v>1638</v>
      </c>
      <c r="T139" s="118"/>
      <c r="U139" s="118"/>
      <c r="V139" s="118"/>
      <c r="W139" s="119"/>
      <c r="X139" s="71">
        <v>5</v>
      </c>
      <c r="Y139" s="72">
        <f t="shared" si="4"/>
        <v>1637</v>
      </c>
      <c r="Z139" s="72">
        <f t="shared" si="5"/>
        <v>0</v>
      </c>
    </row>
    <row r="140" spans="1:26" x14ac:dyDescent="0.55000000000000004">
      <c r="A140" s="62" t="s">
        <v>132</v>
      </c>
      <c r="B140" s="114">
        <v>13096</v>
      </c>
      <c r="C140" s="115">
        <v>11960</v>
      </c>
      <c r="D140" s="114">
        <v>0</v>
      </c>
      <c r="E140" s="114">
        <v>0</v>
      </c>
      <c r="F140" s="116">
        <v>3</v>
      </c>
      <c r="G140" s="114">
        <v>112</v>
      </c>
      <c r="H140" s="114">
        <v>42</v>
      </c>
      <c r="I140" s="114">
        <v>0</v>
      </c>
      <c r="J140" s="115">
        <v>0</v>
      </c>
      <c r="K140" s="114">
        <v>204</v>
      </c>
      <c r="L140" s="116">
        <v>57</v>
      </c>
      <c r="M140" s="114">
        <v>8</v>
      </c>
      <c r="N140" s="114">
        <v>710</v>
      </c>
      <c r="O140" s="114">
        <v>0</v>
      </c>
      <c r="P140" s="117">
        <v>12542</v>
      </c>
      <c r="Q140" s="69">
        <v>12541</v>
      </c>
      <c r="R140" s="69">
        <v>12542</v>
      </c>
      <c r="S140" s="69">
        <v>12543</v>
      </c>
      <c r="T140" s="118"/>
      <c r="U140" s="118"/>
      <c r="V140" s="118"/>
      <c r="W140" s="119"/>
      <c r="X140" s="71">
        <v>5</v>
      </c>
      <c r="Y140" s="72">
        <f t="shared" si="4"/>
        <v>12542</v>
      </c>
      <c r="Z140" s="72">
        <f t="shared" si="5"/>
        <v>0</v>
      </c>
    </row>
    <row r="141" spans="1:26" x14ac:dyDescent="0.55000000000000004">
      <c r="A141" s="62" t="s">
        <v>133</v>
      </c>
      <c r="B141" s="114">
        <v>4835</v>
      </c>
      <c r="C141" s="115">
        <v>1605</v>
      </c>
      <c r="D141" s="114">
        <v>2314</v>
      </c>
      <c r="E141" s="114">
        <v>355</v>
      </c>
      <c r="F141" s="116">
        <v>7</v>
      </c>
      <c r="G141" s="114">
        <v>0</v>
      </c>
      <c r="H141" s="114">
        <v>35</v>
      </c>
      <c r="I141" s="114">
        <v>12</v>
      </c>
      <c r="J141" s="115">
        <v>2</v>
      </c>
      <c r="K141" s="114">
        <v>69</v>
      </c>
      <c r="L141" s="116">
        <v>42</v>
      </c>
      <c r="M141" s="114">
        <v>1</v>
      </c>
      <c r="N141" s="114">
        <v>27</v>
      </c>
      <c r="O141" s="114">
        <v>366</v>
      </c>
      <c r="P141" s="117">
        <v>4784</v>
      </c>
      <c r="Q141" s="69">
        <v>4782</v>
      </c>
      <c r="R141" s="69">
        <v>4782</v>
      </c>
      <c r="S141" s="69">
        <v>4781</v>
      </c>
      <c r="T141" s="118"/>
      <c r="U141" s="118"/>
      <c r="V141" s="118"/>
      <c r="W141" s="119"/>
      <c r="X141" s="71">
        <v>5</v>
      </c>
      <c r="Y141" s="72">
        <f t="shared" si="4"/>
        <v>4784</v>
      </c>
      <c r="Z141" s="72">
        <f t="shared" si="5"/>
        <v>0</v>
      </c>
    </row>
    <row r="142" spans="1:26" x14ac:dyDescent="0.55000000000000004">
      <c r="A142" s="62" t="s">
        <v>134</v>
      </c>
      <c r="B142" s="114">
        <v>5860</v>
      </c>
      <c r="C142" s="115">
        <v>1430</v>
      </c>
      <c r="D142" s="114">
        <v>3868</v>
      </c>
      <c r="E142" s="114">
        <v>84</v>
      </c>
      <c r="F142" s="116">
        <v>0</v>
      </c>
      <c r="G142" s="114">
        <v>12</v>
      </c>
      <c r="H142" s="114">
        <v>7</v>
      </c>
      <c r="I142" s="114">
        <v>0</v>
      </c>
      <c r="J142" s="115">
        <v>0</v>
      </c>
      <c r="K142" s="114">
        <v>15</v>
      </c>
      <c r="L142" s="116">
        <v>6</v>
      </c>
      <c r="M142" s="114">
        <v>1</v>
      </c>
      <c r="N142" s="114">
        <v>27</v>
      </c>
      <c r="O142" s="114">
        <v>410</v>
      </c>
      <c r="P142" s="117">
        <v>5526</v>
      </c>
      <c r="Q142" s="69">
        <v>5525</v>
      </c>
      <c r="R142" s="69">
        <v>5549</v>
      </c>
      <c r="S142" s="69">
        <v>5550</v>
      </c>
      <c r="T142" s="118"/>
      <c r="U142" s="118"/>
      <c r="V142" s="118"/>
      <c r="W142" s="119"/>
      <c r="X142" s="71">
        <v>5</v>
      </c>
      <c r="Y142" s="72">
        <f t="shared" si="4"/>
        <v>5526</v>
      </c>
      <c r="Z142" s="72">
        <f t="shared" si="5"/>
        <v>0</v>
      </c>
    </row>
    <row r="143" spans="1:26" x14ac:dyDescent="0.55000000000000004">
      <c r="A143" s="62" t="s">
        <v>135</v>
      </c>
      <c r="B143" s="114">
        <v>3097</v>
      </c>
      <c r="C143" s="115">
        <v>551</v>
      </c>
      <c r="D143" s="114">
        <v>2279</v>
      </c>
      <c r="E143" s="114">
        <v>180</v>
      </c>
      <c r="F143" s="116">
        <v>2</v>
      </c>
      <c r="G143" s="114">
        <v>6</v>
      </c>
      <c r="H143" s="114">
        <v>0</v>
      </c>
      <c r="I143" s="114">
        <v>18</v>
      </c>
      <c r="J143" s="115">
        <v>0</v>
      </c>
      <c r="K143" s="114">
        <v>0</v>
      </c>
      <c r="L143" s="116">
        <v>37</v>
      </c>
      <c r="M143" s="114">
        <v>0</v>
      </c>
      <c r="N143" s="114">
        <v>24</v>
      </c>
      <c r="O143" s="114">
        <v>0</v>
      </c>
      <c r="P143" s="117">
        <v>3036</v>
      </c>
      <c r="Q143" s="69">
        <v>3035</v>
      </c>
      <c r="R143" s="69">
        <v>3035</v>
      </c>
      <c r="S143" s="69">
        <v>3036</v>
      </c>
      <c r="T143" s="118"/>
      <c r="U143" s="118"/>
      <c r="V143" s="118"/>
      <c r="W143" s="119"/>
      <c r="X143" s="71">
        <v>5</v>
      </c>
      <c r="Y143" s="72">
        <f t="shared" si="4"/>
        <v>3036</v>
      </c>
      <c r="Z143" s="72">
        <f t="shared" si="5"/>
        <v>0</v>
      </c>
    </row>
    <row r="144" spans="1:26" x14ac:dyDescent="0.55000000000000004">
      <c r="A144" s="62" t="s">
        <v>136</v>
      </c>
      <c r="B144" s="114">
        <v>2569</v>
      </c>
      <c r="C144" s="115">
        <v>880</v>
      </c>
      <c r="D144" s="114">
        <v>1474</v>
      </c>
      <c r="E144" s="114">
        <v>148</v>
      </c>
      <c r="F144" s="116">
        <v>4</v>
      </c>
      <c r="G144" s="114">
        <v>6</v>
      </c>
      <c r="H144" s="114">
        <v>0</v>
      </c>
      <c r="I144" s="114">
        <v>22</v>
      </c>
      <c r="J144" s="115">
        <v>0</v>
      </c>
      <c r="K144" s="114">
        <v>0</v>
      </c>
      <c r="L144" s="116">
        <v>15</v>
      </c>
      <c r="M144" s="114">
        <v>0</v>
      </c>
      <c r="N144" s="114">
        <v>20</v>
      </c>
      <c r="O144" s="114">
        <v>0</v>
      </c>
      <c r="P144" s="117">
        <v>2428</v>
      </c>
      <c r="Q144" s="69">
        <v>2428</v>
      </c>
      <c r="R144" s="69">
        <v>2430</v>
      </c>
      <c r="S144" s="69">
        <v>2432</v>
      </c>
      <c r="T144" s="118"/>
      <c r="U144" s="118"/>
      <c r="V144" s="118"/>
      <c r="W144" s="119"/>
      <c r="X144" s="71">
        <v>5</v>
      </c>
      <c r="Y144" s="72">
        <f t="shared" si="4"/>
        <v>2428</v>
      </c>
      <c r="Z144" s="72">
        <f t="shared" si="5"/>
        <v>0</v>
      </c>
    </row>
    <row r="145" spans="1:26" x14ac:dyDescent="0.55000000000000004">
      <c r="A145" s="62" t="s">
        <v>137</v>
      </c>
      <c r="B145" s="114">
        <v>2371</v>
      </c>
      <c r="C145" s="115">
        <v>125</v>
      </c>
      <c r="D145" s="114">
        <v>1903</v>
      </c>
      <c r="E145" s="114">
        <v>124</v>
      </c>
      <c r="F145" s="116">
        <v>0</v>
      </c>
      <c r="G145" s="114">
        <v>35</v>
      </c>
      <c r="H145" s="114">
        <v>8</v>
      </c>
      <c r="I145" s="114">
        <v>0</v>
      </c>
      <c r="J145" s="115">
        <v>0</v>
      </c>
      <c r="K145" s="114">
        <v>14</v>
      </c>
      <c r="L145" s="116">
        <v>5</v>
      </c>
      <c r="M145" s="114">
        <v>0</v>
      </c>
      <c r="N145" s="114">
        <v>157</v>
      </c>
      <c r="O145" s="114">
        <v>0</v>
      </c>
      <c r="P145" s="117">
        <v>2316</v>
      </c>
      <c r="Q145" s="69">
        <v>2318</v>
      </c>
      <c r="R145" s="69">
        <v>2317</v>
      </c>
      <c r="S145" s="69">
        <v>2317</v>
      </c>
      <c r="T145" s="118"/>
      <c r="U145" s="118"/>
      <c r="V145" s="118"/>
      <c r="W145" s="119"/>
      <c r="X145" s="71">
        <v>5</v>
      </c>
      <c r="Y145" s="72">
        <f t="shared" si="4"/>
        <v>2316</v>
      </c>
      <c r="Z145" s="72">
        <f t="shared" si="5"/>
        <v>0</v>
      </c>
    </row>
    <row r="146" spans="1:26" x14ac:dyDescent="0.55000000000000004">
      <c r="A146" s="62" t="s">
        <v>138</v>
      </c>
      <c r="B146" s="114">
        <v>2737</v>
      </c>
      <c r="C146" s="115">
        <v>420</v>
      </c>
      <c r="D146" s="114">
        <v>2047</v>
      </c>
      <c r="E146" s="114">
        <v>133</v>
      </c>
      <c r="F146" s="116">
        <v>2</v>
      </c>
      <c r="G146" s="114">
        <v>38</v>
      </c>
      <c r="H146" s="114">
        <v>14</v>
      </c>
      <c r="I146" s="114">
        <v>0</v>
      </c>
      <c r="J146" s="115">
        <v>0</v>
      </c>
      <c r="K146" s="114">
        <v>20</v>
      </c>
      <c r="L146" s="116">
        <v>5</v>
      </c>
      <c r="M146" s="114">
        <v>1</v>
      </c>
      <c r="N146" s="114">
        <v>57</v>
      </c>
      <c r="O146" s="114">
        <v>0</v>
      </c>
      <c r="P146" s="117">
        <v>2707</v>
      </c>
      <c r="Q146" s="69">
        <v>2710</v>
      </c>
      <c r="R146" s="69">
        <v>2712</v>
      </c>
      <c r="S146" s="69">
        <v>2713</v>
      </c>
      <c r="T146" s="118"/>
      <c r="U146" s="118"/>
      <c r="V146" s="118"/>
      <c r="W146" s="119"/>
      <c r="X146" s="71">
        <v>5</v>
      </c>
      <c r="Y146" s="72">
        <f t="shared" si="4"/>
        <v>2707</v>
      </c>
      <c r="Z146" s="72">
        <f t="shared" si="5"/>
        <v>0</v>
      </c>
    </row>
    <row r="147" spans="1:26" x14ac:dyDescent="0.55000000000000004">
      <c r="A147" s="62" t="s">
        <v>139</v>
      </c>
      <c r="B147" s="114">
        <v>1954</v>
      </c>
      <c r="C147" s="115">
        <v>281</v>
      </c>
      <c r="D147" s="114">
        <v>1404</v>
      </c>
      <c r="E147" s="114">
        <v>133</v>
      </c>
      <c r="F147" s="116">
        <v>0</v>
      </c>
      <c r="G147" s="114">
        <v>31</v>
      </c>
      <c r="H147" s="114">
        <v>8</v>
      </c>
      <c r="I147" s="114">
        <v>0</v>
      </c>
      <c r="J147" s="115">
        <v>0</v>
      </c>
      <c r="K147" s="114">
        <v>10</v>
      </c>
      <c r="L147" s="116">
        <v>6</v>
      </c>
      <c r="M147" s="114">
        <v>5</v>
      </c>
      <c r="N147" s="114">
        <v>76</v>
      </c>
      <c r="O147" s="114">
        <v>0</v>
      </c>
      <c r="P147" s="117">
        <v>1913</v>
      </c>
      <c r="Q147" s="69">
        <v>1906</v>
      </c>
      <c r="R147" s="69">
        <v>1903</v>
      </c>
      <c r="S147" s="69">
        <v>1907</v>
      </c>
      <c r="T147" s="118"/>
      <c r="U147" s="118"/>
      <c r="V147" s="118"/>
      <c r="W147" s="119"/>
      <c r="X147" s="71">
        <v>5</v>
      </c>
      <c r="Y147" s="72">
        <f t="shared" si="4"/>
        <v>1913</v>
      </c>
      <c r="Z147" s="72">
        <f t="shared" si="5"/>
        <v>0</v>
      </c>
    </row>
    <row r="148" spans="1:26" x14ac:dyDescent="0.55000000000000004">
      <c r="A148" s="62" t="s">
        <v>140</v>
      </c>
      <c r="B148" s="114">
        <v>3001</v>
      </c>
      <c r="C148" s="115">
        <v>141</v>
      </c>
      <c r="D148" s="114">
        <v>2580</v>
      </c>
      <c r="E148" s="114">
        <v>151</v>
      </c>
      <c r="F148" s="116">
        <v>4</v>
      </c>
      <c r="G148" s="114">
        <v>31</v>
      </c>
      <c r="H148" s="114">
        <v>2</v>
      </c>
      <c r="I148" s="114">
        <v>2</v>
      </c>
      <c r="J148" s="115">
        <v>0</v>
      </c>
      <c r="K148" s="114">
        <v>1</v>
      </c>
      <c r="L148" s="116">
        <v>1</v>
      </c>
      <c r="M148" s="114">
        <v>3</v>
      </c>
      <c r="N148" s="114">
        <v>85</v>
      </c>
      <c r="O148" s="114">
        <v>0</v>
      </c>
      <c r="P148" s="117">
        <v>2944</v>
      </c>
      <c r="Q148" s="69">
        <v>2943</v>
      </c>
      <c r="R148" s="69">
        <v>2941</v>
      </c>
      <c r="S148" s="69">
        <v>2942</v>
      </c>
      <c r="T148" s="118"/>
      <c r="U148" s="118"/>
      <c r="V148" s="118"/>
      <c r="W148" s="119"/>
      <c r="X148" s="71">
        <v>5</v>
      </c>
      <c r="Y148" s="72">
        <f t="shared" si="4"/>
        <v>2944</v>
      </c>
      <c r="Z148" s="72">
        <f t="shared" si="5"/>
        <v>0</v>
      </c>
    </row>
    <row r="149" spans="1:26" x14ac:dyDescent="0.55000000000000004">
      <c r="A149" s="62" t="s">
        <v>141</v>
      </c>
      <c r="B149" s="114">
        <v>2494</v>
      </c>
      <c r="C149" s="115">
        <v>179</v>
      </c>
      <c r="D149" s="114">
        <v>2127</v>
      </c>
      <c r="E149" s="114">
        <v>143</v>
      </c>
      <c r="F149" s="116">
        <v>2</v>
      </c>
      <c r="G149" s="114">
        <v>0</v>
      </c>
      <c r="H149" s="114">
        <v>1</v>
      </c>
      <c r="I149" s="114">
        <v>19</v>
      </c>
      <c r="J149" s="115">
        <v>0</v>
      </c>
      <c r="K149" s="114">
        <v>0</v>
      </c>
      <c r="L149" s="116">
        <v>12</v>
      </c>
      <c r="M149" s="114">
        <v>0</v>
      </c>
      <c r="N149" s="114">
        <v>11</v>
      </c>
      <c r="O149" s="114">
        <v>0</v>
      </c>
      <c r="P149" s="117">
        <v>2421</v>
      </c>
      <c r="Q149" s="69">
        <v>2420</v>
      </c>
      <c r="R149" s="69">
        <v>2418</v>
      </c>
      <c r="S149" s="69">
        <v>2418</v>
      </c>
      <c r="T149" s="118"/>
      <c r="U149" s="118"/>
      <c r="V149" s="118"/>
      <c r="W149" s="119"/>
      <c r="X149" s="71">
        <v>5</v>
      </c>
      <c r="Y149" s="72">
        <f t="shared" si="4"/>
        <v>2421</v>
      </c>
      <c r="Z149" s="72">
        <f t="shared" si="5"/>
        <v>0</v>
      </c>
    </row>
    <row r="150" spans="1:26" x14ac:dyDescent="0.55000000000000004">
      <c r="A150" s="62" t="s">
        <v>142</v>
      </c>
      <c r="B150" s="114">
        <v>2761</v>
      </c>
      <c r="C150" s="115">
        <v>469</v>
      </c>
      <c r="D150" s="114">
        <v>1982</v>
      </c>
      <c r="E150" s="114">
        <v>132</v>
      </c>
      <c r="F150" s="116">
        <v>3</v>
      </c>
      <c r="G150" s="114">
        <v>17</v>
      </c>
      <c r="H150" s="114">
        <v>3</v>
      </c>
      <c r="I150" s="114">
        <v>0</v>
      </c>
      <c r="J150" s="115">
        <v>0</v>
      </c>
      <c r="K150" s="114">
        <v>15</v>
      </c>
      <c r="L150" s="116">
        <v>1</v>
      </c>
      <c r="M150" s="114">
        <v>2</v>
      </c>
      <c r="N150" s="114">
        <v>137</v>
      </c>
      <c r="O150" s="114">
        <v>0</v>
      </c>
      <c r="P150" s="117">
        <v>2686</v>
      </c>
      <c r="Q150" s="69">
        <v>2685</v>
      </c>
      <c r="R150" s="69">
        <v>2685</v>
      </c>
      <c r="S150" s="69">
        <v>2687</v>
      </c>
      <c r="T150" s="118"/>
      <c r="U150" s="118"/>
      <c r="V150" s="118"/>
      <c r="W150" s="119"/>
      <c r="X150" s="71">
        <v>5</v>
      </c>
      <c r="Y150" s="72">
        <f t="shared" si="4"/>
        <v>2686</v>
      </c>
      <c r="Z150" s="72">
        <f t="shared" si="5"/>
        <v>0</v>
      </c>
    </row>
    <row r="151" spans="1:26" x14ac:dyDescent="0.55000000000000004">
      <c r="A151" s="62" t="s">
        <v>143</v>
      </c>
      <c r="B151" s="114">
        <v>2283</v>
      </c>
      <c r="C151" s="115">
        <v>247</v>
      </c>
      <c r="D151" s="114">
        <v>1883</v>
      </c>
      <c r="E151" s="114">
        <v>16</v>
      </c>
      <c r="F151" s="116">
        <v>37</v>
      </c>
      <c r="G151" s="114">
        <v>50</v>
      </c>
      <c r="H151" s="114">
        <v>18</v>
      </c>
      <c r="I151" s="114">
        <v>2</v>
      </c>
      <c r="J151" s="115">
        <v>0</v>
      </c>
      <c r="K151" s="114">
        <v>22</v>
      </c>
      <c r="L151" s="116">
        <v>3</v>
      </c>
      <c r="M151" s="114">
        <v>1</v>
      </c>
      <c r="N151" s="114">
        <v>2</v>
      </c>
      <c r="O151" s="114">
        <v>2</v>
      </c>
      <c r="P151" s="117">
        <v>2358</v>
      </c>
      <c r="Q151" s="69">
        <v>2359</v>
      </c>
      <c r="R151" s="69">
        <v>2356</v>
      </c>
      <c r="S151" s="69">
        <v>2357</v>
      </c>
      <c r="T151" s="118"/>
      <c r="U151" s="118"/>
      <c r="V151" s="118"/>
      <c r="W151" s="119"/>
      <c r="X151" s="71">
        <v>5</v>
      </c>
      <c r="Y151" s="72">
        <f t="shared" si="4"/>
        <v>2358</v>
      </c>
      <c r="Z151" s="72">
        <f t="shared" si="5"/>
        <v>0</v>
      </c>
    </row>
    <row r="152" spans="1:26" x14ac:dyDescent="0.55000000000000004">
      <c r="A152" s="62" t="s">
        <v>144</v>
      </c>
      <c r="B152" s="114">
        <v>3525</v>
      </c>
      <c r="C152" s="115">
        <v>463</v>
      </c>
      <c r="D152" s="114">
        <v>2584</v>
      </c>
      <c r="E152" s="114">
        <v>219</v>
      </c>
      <c r="F152" s="116">
        <v>0</v>
      </c>
      <c r="G152" s="114">
        <v>67</v>
      </c>
      <c r="H152" s="114">
        <v>31</v>
      </c>
      <c r="I152" s="114">
        <v>6</v>
      </c>
      <c r="J152" s="115">
        <v>0</v>
      </c>
      <c r="K152" s="114">
        <v>28</v>
      </c>
      <c r="L152" s="116">
        <v>6</v>
      </c>
      <c r="M152" s="114">
        <v>18</v>
      </c>
      <c r="N152" s="114">
        <v>37</v>
      </c>
      <c r="O152" s="114">
        <v>66</v>
      </c>
      <c r="P152" s="117">
        <v>3376</v>
      </c>
      <c r="Q152" s="69">
        <v>3374</v>
      </c>
      <c r="R152" s="69">
        <v>3374</v>
      </c>
      <c r="S152" s="69">
        <v>3372</v>
      </c>
      <c r="T152" s="118"/>
      <c r="U152" s="118"/>
      <c r="V152" s="118"/>
      <c r="W152" s="119"/>
      <c r="X152" s="71">
        <v>5</v>
      </c>
      <c r="Y152" s="72">
        <f t="shared" si="4"/>
        <v>3376</v>
      </c>
      <c r="Z152" s="72">
        <f t="shared" si="5"/>
        <v>0</v>
      </c>
    </row>
    <row r="153" spans="1:26" x14ac:dyDescent="0.55000000000000004">
      <c r="A153" s="62" t="s">
        <v>145</v>
      </c>
      <c r="B153" s="114">
        <v>3597</v>
      </c>
      <c r="C153" s="115">
        <v>3086</v>
      </c>
      <c r="D153" s="114">
        <v>208</v>
      </c>
      <c r="E153" s="114">
        <v>115</v>
      </c>
      <c r="F153" s="116">
        <v>5</v>
      </c>
      <c r="G153" s="114">
        <v>12</v>
      </c>
      <c r="H153" s="114">
        <v>36</v>
      </c>
      <c r="I153" s="114">
        <v>4</v>
      </c>
      <c r="J153" s="115">
        <v>3</v>
      </c>
      <c r="K153" s="114">
        <v>55</v>
      </c>
      <c r="L153" s="116">
        <v>15</v>
      </c>
      <c r="M153" s="114">
        <v>20</v>
      </c>
      <c r="N153" s="114">
        <v>17</v>
      </c>
      <c r="O153" s="114">
        <v>21</v>
      </c>
      <c r="P153" s="117">
        <v>3425</v>
      </c>
      <c r="Q153" s="69">
        <v>3424</v>
      </c>
      <c r="R153" s="69">
        <v>3425</v>
      </c>
      <c r="S153" s="69">
        <v>3424</v>
      </c>
      <c r="T153" s="118"/>
      <c r="U153" s="118"/>
      <c r="V153" s="118"/>
      <c r="W153" s="119"/>
      <c r="X153" s="71">
        <v>5</v>
      </c>
      <c r="Y153" s="72">
        <f t="shared" si="4"/>
        <v>3425</v>
      </c>
      <c r="Z153" s="72">
        <f t="shared" si="5"/>
        <v>0</v>
      </c>
    </row>
    <row r="154" spans="1:26" x14ac:dyDescent="0.55000000000000004">
      <c r="A154" s="50" t="s">
        <v>146</v>
      </c>
      <c r="B154" s="108">
        <v>26893</v>
      </c>
      <c r="C154" s="109">
        <v>7968</v>
      </c>
      <c r="D154" s="108">
        <v>15692</v>
      </c>
      <c r="E154" s="108">
        <v>1164</v>
      </c>
      <c r="F154" s="110">
        <v>62</v>
      </c>
      <c r="G154" s="108">
        <v>191</v>
      </c>
      <c r="H154" s="108">
        <v>196</v>
      </c>
      <c r="I154" s="108">
        <v>29</v>
      </c>
      <c r="J154" s="109">
        <v>0</v>
      </c>
      <c r="K154" s="108">
        <v>187</v>
      </c>
      <c r="L154" s="110">
        <v>67</v>
      </c>
      <c r="M154" s="108">
        <v>33</v>
      </c>
      <c r="N154" s="108">
        <v>463</v>
      </c>
      <c r="O154" s="108">
        <v>841</v>
      </c>
      <c r="P154" s="111">
        <v>25973</v>
      </c>
      <c r="Q154" s="57">
        <v>25960</v>
      </c>
      <c r="R154" s="57">
        <v>25961</v>
      </c>
      <c r="S154" s="57">
        <v>25974</v>
      </c>
      <c r="T154" s="112"/>
      <c r="U154" s="112"/>
      <c r="V154" s="112"/>
      <c r="W154" s="113"/>
      <c r="X154" s="59"/>
      <c r="Y154" s="57">
        <f>SUM(Y155:Y166)</f>
        <v>25973</v>
      </c>
      <c r="Z154" s="57">
        <f>SUM(Z155:Z166)</f>
        <v>0</v>
      </c>
    </row>
    <row r="155" spans="1:26" x14ac:dyDescent="0.55000000000000004">
      <c r="A155" s="62" t="s">
        <v>147</v>
      </c>
      <c r="B155" s="114">
        <v>5160</v>
      </c>
      <c r="C155" s="115">
        <v>4213</v>
      </c>
      <c r="D155" s="114">
        <v>512</v>
      </c>
      <c r="E155" s="114">
        <v>157</v>
      </c>
      <c r="F155" s="116">
        <v>0</v>
      </c>
      <c r="G155" s="114">
        <v>69</v>
      </c>
      <c r="H155" s="114">
        <v>10</v>
      </c>
      <c r="I155" s="114">
        <v>5</v>
      </c>
      <c r="J155" s="115">
        <v>0</v>
      </c>
      <c r="K155" s="114">
        <v>5</v>
      </c>
      <c r="L155" s="116">
        <v>2</v>
      </c>
      <c r="M155" s="114">
        <v>2</v>
      </c>
      <c r="N155" s="114">
        <v>26</v>
      </c>
      <c r="O155" s="114">
        <v>159</v>
      </c>
      <c r="P155" s="117">
        <v>5048</v>
      </c>
      <c r="Q155" s="69">
        <v>5041</v>
      </c>
      <c r="R155" s="69">
        <v>5040</v>
      </c>
      <c r="S155" s="69">
        <v>5037</v>
      </c>
      <c r="T155" s="118"/>
      <c r="U155" s="118"/>
      <c r="V155" s="118"/>
      <c r="W155" s="119"/>
      <c r="X155" s="71">
        <v>5</v>
      </c>
      <c r="Y155" s="72">
        <f t="shared" si="4"/>
        <v>5048</v>
      </c>
      <c r="Z155" s="72">
        <f t="shared" si="5"/>
        <v>0</v>
      </c>
    </row>
    <row r="156" spans="1:26" x14ac:dyDescent="0.55000000000000004">
      <c r="A156" s="62" t="s">
        <v>148</v>
      </c>
      <c r="B156" s="114">
        <v>1222</v>
      </c>
      <c r="C156" s="115">
        <v>351</v>
      </c>
      <c r="D156" s="114">
        <v>722</v>
      </c>
      <c r="E156" s="114">
        <v>25</v>
      </c>
      <c r="F156" s="116">
        <v>19</v>
      </c>
      <c r="G156" s="114">
        <v>43</v>
      </c>
      <c r="H156" s="114">
        <v>18</v>
      </c>
      <c r="I156" s="114">
        <v>2</v>
      </c>
      <c r="J156" s="115">
        <v>0</v>
      </c>
      <c r="K156" s="114">
        <v>36</v>
      </c>
      <c r="L156" s="116">
        <v>1</v>
      </c>
      <c r="M156" s="114">
        <v>0</v>
      </c>
      <c r="N156" s="114">
        <v>5</v>
      </c>
      <c r="O156" s="114">
        <v>0</v>
      </c>
      <c r="P156" s="117">
        <v>1093</v>
      </c>
      <c r="Q156" s="69">
        <v>1093</v>
      </c>
      <c r="R156" s="69">
        <v>1093</v>
      </c>
      <c r="S156" s="69">
        <v>1094</v>
      </c>
      <c r="T156" s="118"/>
      <c r="U156" s="118"/>
      <c r="V156" s="118"/>
      <c r="W156" s="119"/>
      <c r="X156" s="71">
        <v>5</v>
      </c>
      <c r="Y156" s="72">
        <f t="shared" si="4"/>
        <v>1093</v>
      </c>
      <c r="Z156" s="72">
        <f t="shared" si="5"/>
        <v>0</v>
      </c>
    </row>
    <row r="157" spans="1:26" x14ac:dyDescent="0.55000000000000004">
      <c r="A157" s="62" t="s">
        <v>149</v>
      </c>
      <c r="B157" s="114">
        <v>1804</v>
      </c>
      <c r="C157" s="115">
        <v>0</v>
      </c>
      <c r="D157" s="114">
        <v>1375</v>
      </c>
      <c r="E157" s="114">
        <v>20</v>
      </c>
      <c r="F157" s="116">
        <v>0</v>
      </c>
      <c r="G157" s="114">
        <v>1</v>
      </c>
      <c r="H157" s="114">
        <v>1</v>
      </c>
      <c r="I157" s="114">
        <v>0</v>
      </c>
      <c r="J157" s="115">
        <v>0</v>
      </c>
      <c r="K157" s="114">
        <v>0</v>
      </c>
      <c r="L157" s="116">
        <v>0</v>
      </c>
      <c r="M157" s="114">
        <v>0</v>
      </c>
      <c r="N157" s="114">
        <v>0</v>
      </c>
      <c r="O157" s="114">
        <v>407</v>
      </c>
      <c r="P157" s="117">
        <v>1801</v>
      </c>
      <c r="Q157" s="69">
        <v>1801</v>
      </c>
      <c r="R157" s="69">
        <v>1801</v>
      </c>
      <c r="S157" s="69">
        <v>1802</v>
      </c>
      <c r="T157" s="118"/>
      <c r="U157" s="118"/>
      <c r="V157" s="118"/>
      <c r="W157" s="119"/>
      <c r="X157" s="71">
        <v>5</v>
      </c>
      <c r="Y157" s="72">
        <f t="shared" si="4"/>
        <v>1801</v>
      </c>
      <c r="Z157" s="72">
        <f t="shared" si="5"/>
        <v>0</v>
      </c>
    </row>
    <row r="158" spans="1:26" x14ac:dyDescent="0.55000000000000004">
      <c r="A158" s="62" t="s">
        <v>150</v>
      </c>
      <c r="B158" s="114">
        <v>1045</v>
      </c>
      <c r="C158" s="115">
        <v>205</v>
      </c>
      <c r="D158" s="114">
        <v>768</v>
      </c>
      <c r="E158" s="114">
        <v>24</v>
      </c>
      <c r="F158" s="116">
        <v>9</v>
      </c>
      <c r="G158" s="114">
        <v>15</v>
      </c>
      <c r="H158" s="114">
        <v>13</v>
      </c>
      <c r="I158" s="114">
        <v>2</v>
      </c>
      <c r="J158" s="115">
        <v>0</v>
      </c>
      <c r="K158" s="114">
        <v>7</v>
      </c>
      <c r="L158" s="116">
        <v>0</v>
      </c>
      <c r="M158" s="114">
        <v>1</v>
      </c>
      <c r="N158" s="114">
        <v>1</v>
      </c>
      <c r="O158" s="114">
        <v>0</v>
      </c>
      <c r="P158" s="117">
        <v>1061</v>
      </c>
      <c r="Q158" s="69">
        <v>1062</v>
      </c>
      <c r="R158" s="69">
        <v>1065</v>
      </c>
      <c r="S158" s="69">
        <v>1065</v>
      </c>
      <c r="T158" s="118"/>
      <c r="U158" s="118"/>
      <c r="V158" s="118"/>
      <c r="W158" s="119"/>
      <c r="X158" s="71">
        <v>5</v>
      </c>
      <c r="Y158" s="72">
        <f t="shared" si="4"/>
        <v>1061</v>
      </c>
      <c r="Z158" s="72">
        <f t="shared" si="5"/>
        <v>0</v>
      </c>
    </row>
    <row r="159" spans="1:26" x14ac:dyDescent="0.55000000000000004">
      <c r="A159" s="62" t="s">
        <v>151</v>
      </c>
      <c r="B159" s="114">
        <v>1601</v>
      </c>
      <c r="C159" s="115">
        <v>185</v>
      </c>
      <c r="D159" s="114">
        <v>1256</v>
      </c>
      <c r="E159" s="114">
        <v>55</v>
      </c>
      <c r="F159" s="116">
        <v>6</v>
      </c>
      <c r="G159" s="114">
        <v>6</v>
      </c>
      <c r="H159" s="114">
        <v>8</v>
      </c>
      <c r="I159" s="114">
        <v>9</v>
      </c>
      <c r="J159" s="115">
        <v>0</v>
      </c>
      <c r="K159" s="114">
        <v>32</v>
      </c>
      <c r="L159" s="116">
        <v>14</v>
      </c>
      <c r="M159" s="114">
        <v>6</v>
      </c>
      <c r="N159" s="114">
        <v>2</v>
      </c>
      <c r="O159" s="114">
        <v>22</v>
      </c>
      <c r="P159" s="117">
        <v>1513</v>
      </c>
      <c r="Q159" s="69">
        <v>1514</v>
      </c>
      <c r="R159" s="69">
        <v>1515</v>
      </c>
      <c r="S159" s="69">
        <v>1516</v>
      </c>
      <c r="T159" s="118"/>
      <c r="U159" s="118"/>
      <c r="V159" s="118"/>
      <c r="W159" s="119"/>
      <c r="X159" s="71">
        <v>5</v>
      </c>
      <c r="Y159" s="72">
        <f t="shared" si="4"/>
        <v>1513</v>
      </c>
      <c r="Z159" s="72">
        <f t="shared" si="5"/>
        <v>0</v>
      </c>
    </row>
    <row r="160" spans="1:26" x14ac:dyDescent="0.55000000000000004">
      <c r="A160" s="62" t="s">
        <v>152</v>
      </c>
      <c r="B160" s="114">
        <v>2813</v>
      </c>
      <c r="C160" s="115">
        <v>271</v>
      </c>
      <c r="D160" s="114">
        <v>2219</v>
      </c>
      <c r="E160" s="114">
        <v>54</v>
      </c>
      <c r="F160" s="116">
        <v>2</v>
      </c>
      <c r="G160" s="114">
        <v>13</v>
      </c>
      <c r="H160" s="114">
        <v>20</v>
      </c>
      <c r="I160" s="114">
        <v>2</v>
      </c>
      <c r="J160" s="115">
        <v>0</v>
      </c>
      <c r="K160" s="114">
        <v>20</v>
      </c>
      <c r="L160" s="116">
        <v>2</v>
      </c>
      <c r="M160" s="114">
        <v>0</v>
      </c>
      <c r="N160" s="114">
        <v>210</v>
      </c>
      <c r="O160" s="114">
        <v>0</v>
      </c>
      <c r="P160" s="117">
        <v>2744</v>
      </c>
      <c r="Q160" s="69">
        <v>2742</v>
      </c>
      <c r="R160" s="69">
        <v>2742</v>
      </c>
      <c r="S160" s="69">
        <v>2760</v>
      </c>
      <c r="T160" s="118"/>
      <c r="U160" s="118"/>
      <c r="V160" s="118"/>
      <c r="W160" s="119"/>
      <c r="X160" s="71">
        <v>5</v>
      </c>
      <c r="Y160" s="72">
        <f t="shared" si="4"/>
        <v>2744</v>
      </c>
      <c r="Z160" s="72">
        <f t="shared" si="5"/>
        <v>0</v>
      </c>
    </row>
    <row r="161" spans="1:26" x14ac:dyDescent="0.55000000000000004">
      <c r="A161" s="62" t="s">
        <v>153</v>
      </c>
      <c r="B161" s="114">
        <v>2140</v>
      </c>
      <c r="C161" s="115">
        <v>377</v>
      </c>
      <c r="D161" s="114">
        <v>1528</v>
      </c>
      <c r="E161" s="114">
        <v>145</v>
      </c>
      <c r="F161" s="116">
        <v>0</v>
      </c>
      <c r="G161" s="114">
        <v>11</v>
      </c>
      <c r="H161" s="114">
        <v>17</v>
      </c>
      <c r="I161" s="114">
        <v>1</v>
      </c>
      <c r="J161" s="115">
        <v>0</v>
      </c>
      <c r="K161" s="114">
        <v>2</v>
      </c>
      <c r="L161" s="116">
        <v>1</v>
      </c>
      <c r="M161" s="114">
        <v>2</v>
      </c>
      <c r="N161" s="114">
        <v>0</v>
      </c>
      <c r="O161" s="114">
        <v>56</v>
      </c>
      <c r="P161" s="117">
        <v>2069</v>
      </c>
      <c r="Q161" s="69">
        <v>2069</v>
      </c>
      <c r="R161" s="69">
        <v>2068</v>
      </c>
      <c r="S161" s="69">
        <v>2068</v>
      </c>
      <c r="T161" s="118"/>
      <c r="U161" s="118"/>
      <c r="V161" s="118"/>
      <c r="W161" s="119"/>
      <c r="X161" s="71">
        <v>5</v>
      </c>
      <c r="Y161" s="72">
        <f t="shared" si="4"/>
        <v>2069</v>
      </c>
      <c r="Z161" s="72">
        <f t="shared" si="5"/>
        <v>0</v>
      </c>
    </row>
    <row r="162" spans="1:26" x14ac:dyDescent="0.55000000000000004">
      <c r="A162" s="62" t="s">
        <v>154</v>
      </c>
      <c r="B162" s="114">
        <v>3108</v>
      </c>
      <c r="C162" s="115">
        <v>550</v>
      </c>
      <c r="D162" s="114">
        <v>2073</v>
      </c>
      <c r="E162" s="114">
        <v>299</v>
      </c>
      <c r="F162" s="116">
        <v>2</v>
      </c>
      <c r="G162" s="114">
        <v>21</v>
      </c>
      <c r="H162" s="114">
        <v>19</v>
      </c>
      <c r="I162" s="114">
        <v>0</v>
      </c>
      <c r="J162" s="115">
        <v>0</v>
      </c>
      <c r="K162" s="114">
        <v>7</v>
      </c>
      <c r="L162" s="116">
        <v>2</v>
      </c>
      <c r="M162" s="114">
        <v>0</v>
      </c>
      <c r="N162" s="114">
        <v>107</v>
      </c>
      <c r="O162" s="114">
        <v>28</v>
      </c>
      <c r="P162" s="117">
        <v>3116</v>
      </c>
      <c r="Q162" s="69">
        <v>3116</v>
      </c>
      <c r="R162" s="69">
        <v>3114</v>
      </c>
      <c r="S162" s="69">
        <v>3112</v>
      </c>
      <c r="T162" s="118"/>
      <c r="U162" s="118"/>
      <c r="V162" s="118"/>
      <c r="W162" s="119"/>
      <c r="X162" s="71">
        <v>5</v>
      </c>
      <c r="Y162" s="72">
        <f t="shared" si="4"/>
        <v>3116</v>
      </c>
      <c r="Z162" s="72">
        <f t="shared" si="5"/>
        <v>0</v>
      </c>
    </row>
    <row r="163" spans="1:26" x14ac:dyDescent="0.55000000000000004">
      <c r="A163" s="62" t="s">
        <v>155</v>
      </c>
      <c r="B163" s="114">
        <v>1414</v>
      </c>
      <c r="C163" s="115">
        <v>1113</v>
      </c>
      <c r="D163" s="114">
        <v>207</v>
      </c>
      <c r="E163" s="114">
        <v>28</v>
      </c>
      <c r="F163" s="116">
        <v>5</v>
      </c>
      <c r="G163" s="114">
        <v>0</v>
      </c>
      <c r="H163" s="114">
        <v>14</v>
      </c>
      <c r="I163" s="114">
        <v>2</v>
      </c>
      <c r="J163" s="115">
        <v>0</v>
      </c>
      <c r="K163" s="114">
        <v>23</v>
      </c>
      <c r="L163" s="116">
        <v>10</v>
      </c>
      <c r="M163" s="114">
        <v>6</v>
      </c>
      <c r="N163" s="114">
        <v>6</v>
      </c>
      <c r="O163" s="114">
        <v>0</v>
      </c>
      <c r="P163" s="117">
        <v>1368</v>
      </c>
      <c r="Q163" s="69">
        <v>1364</v>
      </c>
      <c r="R163" s="69">
        <v>1363</v>
      </c>
      <c r="S163" s="69">
        <v>1361</v>
      </c>
      <c r="T163" s="118"/>
      <c r="U163" s="118"/>
      <c r="V163" s="118"/>
      <c r="W163" s="119"/>
      <c r="X163" s="71">
        <v>5</v>
      </c>
      <c r="Y163" s="72">
        <f t="shared" si="4"/>
        <v>1368</v>
      </c>
      <c r="Z163" s="72">
        <f t="shared" si="5"/>
        <v>0</v>
      </c>
    </row>
    <row r="164" spans="1:26" x14ac:dyDescent="0.55000000000000004">
      <c r="A164" s="62" t="s">
        <v>156</v>
      </c>
      <c r="B164" s="114">
        <v>1571</v>
      </c>
      <c r="C164" s="115">
        <v>77</v>
      </c>
      <c r="D164" s="114">
        <v>1231</v>
      </c>
      <c r="E164" s="114">
        <v>85</v>
      </c>
      <c r="F164" s="116">
        <v>0</v>
      </c>
      <c r="G164" s="114">
        <v>1</v>
      </c>
      <c r="H164" s="114">
        <v>13</v>
      </c>
      <c r="I164" s="114">
        <v>0</v>
      </c>
      <c r="J164" s="115">
        <v>0</v>
      </c>
      <c r="K164" s="114">
        <v>2</v>
      </c>
      <c r="L164" s="116">
        <v>2</v>
      </c>
      <c r="M164" s="114">
        <v>1</v>
      </c>
      <c r="N164" s="114">
        <v>5</v>
      </c>
      <c r="O164" s="114">
        <v>154</v>
      </c>
      <c r="P164" s="117">
        <v>1473</v>
      </c>
      <c r="Q164" s="69">
        <v>1472</v>
      </c>
      <c r="R164" s="69">
        <v>1474</v>
      </c>
      <c r="S164" s="69">
        <v>1473</v>
      </c>
      <c r="T164" s="118"/>
      <c r="U164" s="118"/>
      <c r="V164" s="118"/>
      <c r="W164" s="119"/>
      <c r="X164" s="71">
        <v>5</v>
      </c>
      <c r="Y164" s="72">
        <f t="shared" si="4"/>
        <v>1473</v>
      </c>
      <c r="Z164" s="72">
        <f t="shared" si="5"/>
        <v>0</v>
      </c>
    </row>
    <row r="165" spans="1:26" x14ac:dyDescent="0.55000000000000004">
      <c r="A165" s="62" t="s">
        <v>157</v>
      </c>
      <c r="B165" s="114">
        <v>2081</v>
      </c>
      <c r="C165" s="115">
        <v>206</v>
      </c>
      <c r="D165" s="114">
        <v>1570</v>
      </c>
      <c r="E165" s="114">
        <v>178</v>
      </c>
      <c r="F165" s="116">
        <v>19</v>
      </c>
      <c r="G165" s="114">
        <v>3</v>
      </c>
      <c r="H165" s="114">
        <v>36</v>
      </c>
      <c r="I165" s="114">
        <v>4</v>
      </c>
      <c r="J165" s="115">
        <v>0</v>
      </c>
      <c r="K165" s="114">
        <v>26</v>
      </c>
      <c r="L165" s="116">
        <v>28</v>
      </c>
      <c r="M165" s="114">
        <v>8</v>
      </c>
      <c r="N165" s="114">
        <v>3</v>
      </c>
      <c r="O165" s="114">
        <v>0</v>
      </c>
      <c r="P165" s="117">
        <v>1978</v>
      </c>
      <c r="Q165" s="69">
        <v>1976</v>
      </c>
      <c r="R165" s="69">
        <v>1976</v>
      </c>
      <c r="S165" s="69">
        <v>1976</v>
      </c>
      <c r="T165" s="118"/>
      <c r="U165" s="118"/>
      <c r="V165" s="118"/>
      <c r="W165" s="119"/>
      <c r="X165" s="71">
        <v>5</v>
      </c>
      <c r="Y165" s="72">
        <f t="shared" si="4"/>
        <v>1978</v>
      </c>
      <c r="Z165" s="72">
        <f t="shared" si="5"/>
        <v>0</v>
      </c>
    </row>
    <row r="166" spans="1:26" ht="14.7" thickBot="1" x14ac:dyDescent="0.6">
      <c r="A166" s="77" t="s">
        <v>158</v>
      </c>
      <c r="B166" s="120">
        <v>2934</v>
      </c>
      <c r="C166" s="121">
        <v>420</v>
      </c>
      <c r="D166" s="120">
        <v>2231</v>
      </c>
      <c r="E166" s="120">
        <v>94</v>
      </c>
      <c r="F166" s="122">
        <v>0</v>
      </c>
      <c r="G166" s="120">
        <v>8</v>
      </c>
      <c r="H166" s="120">
        <v>27</v>
      </c>
      <c r="I166" s="120">
        <v>2</v>
      </c>
      <c r="J166" s="121">
        <v>0</v>
      </c>
      <c r="K166" s="120">
        <v>27</v>
      </c>
      <c r="L166" s="122">
        <v>5</v>
      </c>
      <c r="M166" s="120">
        <v>7</v>
      </c>
      <c r="N166" s="120">
        <v>98</v>
      </c>
      <c r="O166" s="120">
        <v>15</v>
      </c>
      <c r="P166" s="123">
        <v>2709</v>
      </c>
      <c r="Q166" s="84">
        <v>2710</v>
      </c>
      <c r="R166" s="84">
        <v>2710</v>
      </c>
      <c r="S166" s="84">
        <v>2710</v>
      </c>
      <c r="T166" s="124"/>
      <c r="U166" s="124"/>
      <c r="V166" s="124"/>
      <c r="W166" s="125"/>
      <c r="X166" s="71">
        <v>5</v>
      </c>
      <c r="Y166" s="72">
        <f t="shared" si="4"/>
        <v>2709</v>
      </c>
      <c r="Z166" s="72">
        <f t="shared" si="5"/>
        <v>0</v>
      </c>
    </row>
  </sheetData>
  <mergeCells count="8">
    <mergeCell ref="P4:W4"/>
    <mergeCell ref="X4:Z4"/>
    <mergeCell ref="A4:A5"/>
    <mergeCell ref="B4:B5"/>
    <mergeCell ref="C4:F4"/>
    <mergeCell ref="G4:I4"/>
    <mergeCell ref="J4:L4"/>
    <mergeCell ref="M4:O4"/>
  </mergeCell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WebTable</vt:lpstr>
      <vt:lpstr>Y11Data</vt:lpstr>
      <vt:lpstr>Y12Data</vt:lpstr>
    </vt:vector>
  </TitlesOfParts>
  <Company>Careervision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September Guarantee 2020</dc:title>
  <dc:creator>William Eagles</dc:creator>
  <cp:lastModifiedBy>LING, Rosemary</cp:lastModifiedBy>
  <dcterms:created xsi:type="dcterms:W3CDTF">2018-07-18T08:31:54Z</dcterms:created>
  <dcterms:modified xsi:type="dcterms:W3CDTF">2021-01-08T13:27:20Z</dcterms:modified>
</cp:coreProperties>
</file>